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131"/>
  <workbookPr/>
  <mc:AlternateContent xmlns:mc="http://schemas.openxmlformats.org/markup-compatibility/2006">
    <mc:Choice Requires="x15">
      <x15ac:absPath xmlns:x15ac="http://schemas.microsoft.com/office/spreadsheetml/2010/11/ac" url="https://gunmanw.sharepoint.com/sites/bukyoku009/Shared Documents/総務部-市町村課/財政係/03_決算統計/R07/55_財政状況資料集/R6年度財政状況資料集（２回目）【R8年度作業】/03_結合作業/"/>
    </mc:Choice>
  </mc:AlternateContent>
  <xr:revisionPtr revIDLastSave="1" documentId="11_E89CAF0274ED6CE9FA58740DBB761343DE044F5D" xr6:coauthVersionLast="47" xr6:coauthVersionMax="47" xr10:uidLastSave="{25D05373-357A-4AC8-A454-EC682C80D91D}"/>
  <bookViews>
    <workbookView xWindow="-110" yWindow="-110" windowWidth="19420" windowHeight="11500" xr2:uid="{00000000-000D-0000-FFFF-FFFF0000000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8" r:id="rId14"/>
    <sheet name="施設類型別ストック情報分析表①" sheetId="19" r:id="rId15"/>
    <sheet name="施設類型別ストック情報分析表②" sheetId="20" r:id="rId16"/>
    <sheet name="データシート" sheetId="9" state="hidden" r:id="rId17"/>
  </sheets>
  <externalReferences>
    <externalReference r:id="rId18"/>
  </externalReferenc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U88" i="12" l="1"/>
  <c r="AP88" i="12"/>
  <c r="BG37" i="10" l="1"/>
  <c r="BG36" i="10"/>
  <c r="BG35" i="10"/>
  <c r="BG34" i="10"/>
  <c r="AO35" i="10"/>
  <c r="AO34" i="10"/>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E43" i="10"/>
  <c r="AM43" i="10"/>
  <c r="U43" i="10"/>
  <c r="C43" i="10"/>
  <c r="CO42" i="10"/>
  <c r="BE42" i="10"/>
  <c r="AM42" i="10"/>
  <c r="U42" i="10"/>
  <c r="C42" i="10"/>
  <c r="CO41" i="10"/>
  <c r="BE41" i="10"/>
  <c r="AM41" i="10"/>
  <c r="U41" i="10"/>
  <c r="C41" i="10"/>
  <c r="CO40" i="10"/>
  <c r="BW40" i="10"/>
  <c r="BW41" i="10" s="1"/>
  <c r="BW42" i="10" s="1"/>
  <c r="BW43" i="10" s="1"/>
  <c r="BE40" i="10"/>
  <c r="AM40" i="10"/>
  <c r="U40" i="10"/>
  <c r="C40" i="10"/>
  <c r="CO39" i="10"/>
  <c r="BE39" i="10"/>
  <c r="AM39" i="10"/>
  <c r="U39" i="10"/>
  <c r="C39" i="10"/>
  <c r="CO38" i="10"/>
  <c r="BE38" i="10"/>
  <c r="AM38" i="10"/>
  <c r="U38" i="10"/>
  <c r="C38" i="10"/>
  <c r="AM37" i="10"/>
  <c r="U37" i="10"/>
  <c r="C37" i="10"/>
  <c r="AM36" i="10"/>
  <c r="C36" i="10"/>
  <c r="C35" i="10"/>
  <c r="U34" i="10"/>
  <c r="U35" i="10" s="1"/>
  <c r="U36" i="10" s="1"/>
  <c r="C34" i="10"/>
  <c r="AM34" i="10" l="1"/>
  <c r="AM35" i="10" s="1"/>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 r="BE34" i="10" l="1"/>
  <c r="BE35" i="10" l="1"/>
  <c r="BE36" i="10" s="1"/>
  <c r="BE37" i="10" s="1"/>
  <c r="BW34" i="10"/>
  <c r="BW35" i="10" s="1"/>
  <c r="BW36" i="10" s="1"/>
  <c r="BW37" i="10" s="1"/>
  <c r="BW38" i="10" s="1"/>
  <c r="BW39" i="10" s="1"/>
  <c r="CO34" i="10" l="1"/>
  <c r="CO35" i="10" s="1"/>
  <c r="CO36" i="10" s="1"/>
  <c r="CO37" i="10" s="1"/>
</calcChain>
</file>

<file path=xl/sharedStrings.xml><?xml version="1.0" encoding="utf-8"?>
<sst xmlns="http://schemas.openxmlformats.org/spreadsheetml/2006/main" count="1122" uniqueCount="587">
  <si>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</si>
  <si>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</si>
  <si>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</si>
  <si>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</si>
  <si>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</si>
  <si>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</si>
  <si>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</si>
  <si>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</si>
  <si>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</si>
  <si>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</si>
  <si>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</si>
  <si>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</si>
  <si>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</si>
  <si>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</si>
  <si>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</si>
  <si>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</si>
  <si>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</si>
  <si>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</si>
  <si>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</si>
  <si>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</si>
  <si>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</si>
  <si>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</si>
  <si>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</si>
  <si>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</si>
  <si>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</si>
  <si>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1"/>
  </si>
  <si>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</si>
  <si>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1"/>
  </si>
  <si>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</si>
  <si>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</si>
  <si>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</si>
  <si>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</si>
  <si>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</si>
  <si>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</si>
  <si>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</si>
  <si>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</si>
  <si>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</si>
  <si>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</si>
  <si>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</si>
  <si>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</si>
  <si>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</si>
  <si>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</si>
  <si>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</si>
  <si>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</si>
  <si>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</si>
  <si>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</si>
  <si>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</si>
  <si>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</si>
  <si>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</si>
  <si>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</si>
  <si>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</si>
  <si>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</si>
  <si>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</si>
  <si>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</si>
  <si>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</si>
  <si>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</si>
  <si>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</si>
  <si>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</si>
  <si>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</si>
  <si>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</si>
  <si>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</si>
  <si>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</si>
  <si>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債務負担行為に基づく支出額</t>
    <phoneticPr fontId="5"/>
  </si>
  <si>
    <t>組合等が起こした地方債の元利償還金に対する負担金等</t>
    <phoneticPr fontId="5"/>
  </si>
  <si>
    <t>公営企業債の元利償還金に対する繰入金</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</si>
  <si>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</si>
  <si>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</si>
  <si>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</si>
  <si>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</si>
  <si>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</si>
  <si>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</si>
  <si>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</si>
  <si>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</si>
  <si>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</si>
  <si>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</si>
  <si>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</si>
  <si>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令和6年度　財政状況資料集</t>
    <phoneticPr fontId="5"/>
  </si>
  <si>
    <t>総括表（市町村）</t>
    <rPh sb="0" eb="2">
      <t>ソウカツ</t>
    </rPh>
    <rPh sb="2" eb="3">
      <t>ヒョウ</t>
    </rPh>
    <rPh sb="4" eb="7">
      <t>シチョウソン</t>
    </rPh>
    <phoneticPr fontId="5"/>
  </si>
  <si>
    <t>都道府県名</t>
    <phoneticPr fontId="5"/>
  </si>
  <si>
    <t>群馬県</t>
    <phoneticPr fontId="5"/>
  </si>
  <si>
    <t>市町村類型</t>
    <phoneticPr fontId="5"/>
  </si>
  <si>
    <t>Ⅱ－１</t>
    <phoneticPr fontId="5"/>
  </si>
  <si>
    <t>指定団体等の指定状況</t>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</si>
  <si>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</si>
  <si>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</si>
  <si>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</si>
  <si>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</si>
  <si>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</si>
  <si>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</si>
  <si>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</si>
  <si>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</si>
  <si>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</si>
  <si>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</si>
  <si>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</si>
  <si>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渋川市</t>
    <phoneticPr fontId="5"/>
  </si>
  <si>
    <t>地方交付税種地</t>
    <rPh sb="0" eb="2">
      <t>チホウ</t>
    </rPh>
    <rPh sb="2" eb="5">
      <t>コウフゼイ</t>
    </rPh>
    <rPh sb="5" eb="6">
      <t>シュ</t>
    </rPh>
    <rPh sb="6" eb="7">
      <t>チ</t>
    </rPh>
    <phoneticPr fontId="5"/>
  </si>
  <si>
    <t>1-2</t>
    <phoneticPr fontId="5"/>
  </si>
  <si>
    <t>財源超過</t>
    <rPh sb="0" eb="2">
      <t>ザイゲン</t>
    </rPh>
    <rPh sb="2" eb="4">
      <t>チョウカ</t>
    </rPh>
    <phoneticPr fontId="5"/>
  </si>
  <si>
    <t>歳入歳出差引</t>
    <phoneticPr fontId="25"/>
  </si>
  <si>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</si>
  <si>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</si>
  <si>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</si>
  <si>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</si>
  <si>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</si>
  <si>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2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</si>
  <si>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</si>
  <si>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</si>
  <si>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</si>
  <si>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</si>
  <si>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</si>
  <si>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2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</si>
  <si>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</si>
  <si>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</si>
  <si>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</si>
  <si>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t>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</si>
  <si>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</si>
  <si>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</si>
  <si>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</si>
  <si>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-4.9</t>
    <phoneticPr fontId="5"/>
  </si>
  <si>
    <t>山振</t>
    <rPh sb="0" eb="1">
      <t>ヤマ</t>
    </rPh>
    <rPh sb="1" eb="2">
      <t>フ</t>
    </rPh>
    <phoneticPr fontId="5"/>
  </si>
  <si>
    <t>繰上償還金</t>
    <phoneticPr fontId="25"/>
  </si>
  <si>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</si>
  <si>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</si>
  <si>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</si>
  <si>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令07.01.01(人)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</si>
  <si>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</si>
  <si>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</si>
  <si>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</si>
  <si>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25"/>
  </si>
  <si>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</si>
  <si>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</si>
  <si>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</si>
  <si>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</si>
  <si>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25"/>
  </si>
  <si>
    <t>　実質公債費比率</t>
    <rPh sb="1" eb="3">
      <t>ジッシツ</t>
    </rPh>
    <rPh sb="3" eb="6">
      <t>コウサイヒ</t>
    </rPh>
    <rPh sb="6" eb="8">
      <t>ヒリツ</t>
    </rPh>
    <phoneticPr fontId="5"/>
  </si>
  <si>
    <t>令06.01.01(人)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</si>
  <si>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</si>
  <si>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</si>
  <si>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</si>
  <si>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</si>
  <si>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</si>
  <si>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-1.3</t>
    <phoneticPr fontId="5"/>
  </si>
  <si>
    <t>基準財政需要額</t>
    <phoneticPr fontId="25"/>
  </si>
  <si>
    <t>うち日本人(％)</t>
    <phoneticPr fontId="5"/>
  </si>
  <si>
    <t>-1.6</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</si>
  <si>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</si>
  <si>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</si>
  <si>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</si>
  <si>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</si>
  <si>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</si>
  <si>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</si>
  <si>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</si>
  <si>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</si>
  <si>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</si>
  <si>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</si>
  <si>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</si>
  <si>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</si>
  <si>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</si>
  <si>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</si>
  <si>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</si>
  <si>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</si>
  <si>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</si>
  <si>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</si>
  <si>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</si>
  <si>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</si>
  <si>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</si>
  <si>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</si>
  <si>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</si>
  <si>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</si>
  <si>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</si>
  <si>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</si>
  <si>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</si>
  <si>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</si>
  <si>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</si>
  <si>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</si>
  <si>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</si>
  <si>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</si>
  <si>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</si>
  <si>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</si>
  <si>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</si>
  <si>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</si>
  <si>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</si>
  <si>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</si>
  <si>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</si>
  <si>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</si>
  <si>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</si>
  <si>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</si>
  <si>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</si>
  <si>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</si>
  <si>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</si>
  <si>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</si>
  <si>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</si>
  <si>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</si>
  <si>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</si>
  <si>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</si>
  <si>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</si>
  <si>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</si>
  <si>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</si>
  <si>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</si>
  <si>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</si>
  <si>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</si>
  <si>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※8：職員の状況については、調査対象年度の地方公務員給与実態調査に基づいている。</t>
    <phoneticPr fontId="29"/>
  </si>
  <si>
    <t>令和6年度</t>
    <phoneticPr fontId="25"/>
  </si>
  <si>
    <t>群馬県渋川市</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</si>
  <si>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</si>
  <si>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</si>
  <si>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</si>
  <si>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</si>
  <si>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</si>
  <si>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</si>
  <si>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</si>
  <si>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</si>
  <si>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</si>
  <si>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</si>
  <si>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</si>
  <si>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</si>
  <si>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</si>
  <si>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</si>
  <si>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</si>
  <si>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</si>
  <si>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</si>
  <si>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</si>
  <si>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</si>
  <si>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</si>
  <si>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</si>
  <si>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</si>
  <si>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</si>
  <si>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</si>
  <si>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</si>
  <si>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</si>
  <si>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</si>
  <si>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</si>
  <si>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</si>
  <si>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　　　法人均等割</t>
    <phoneticPr fontId="5"/>
  </si>
  <si>
    <t>労働費</t>
  </si>
  <si>
    <t>地方消費税交付金</t>
  </si>
  <si>
    <t>　　　法人税割</t>
    <phoneticPr fontId="5"/>
  </si>
  <si>
    <t>農林水産業費</t>
  </si>
  <si>
    <t>ゴルフ場利用税交付金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</si>
  <si>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</si>
  <si>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</si>
  <si>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</si>
  <si>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</si>
  <si>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</si>
  <si>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</si>
  <si>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</si>
  <si>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</si>
  <si>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自動車税環境性能割交付金</t>
    <phoneticPr fontId="5"/>
  </si>
  <si>
    <t>　　市町村たばこ税</t>
    <phoneticPr fontId="5"/>
  </si>
  <si>
    <t>教育費</t>
  </si>
  <si>
    <t>法人事業税交付金</t>
    <phoneticPr fontId="16"/>
  </si>
  <si>
    <t>　　鉱産税</t>
    <phoneticPr fontId="5"/>
  </si>
  <si>
    <t>災害復旧費</t>
  </si>
  <si>
    <t>地方特例交付金等</t>
    <rPh sb="7" eb="8">
      <t>トウ</t>
    </rPh>
    <phoneticPr fontId="16"/>
  </si>
  <si>
    <t>　　特別土地保有税</t>
    <phoneticPr fontId="5"/>
  </si>
  <si>
    <t>公債費</t>
  </si>
  <si>
    <t>　住宅借入金等特別税額控除減収補塡特例交付金</t>
    <phoneticPr fontId="5"/>
  </si>
  <si>
    <t>　法定外普通税</t>
    <phoneticPr fontId="5"/>
  </si>
  <si>
    <t>諸支出金</t>
    <rPh sb="3" eb="4">
      <t>キン</t>
    </rPh>
    <phoneticPr fontId="25"/>
  </si>
  <si>
    <t>　定額減税減収補塡特例交付金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</si>
  <si>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</si>
  <si>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</si>
  <si>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</si>
  <si>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</si>
  <si>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</si>
  <si>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</si>
  <si>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</si>
  <si>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</si>
  <si>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</si>
  <si>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</si>
  <si>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</si>
  <si>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</si>
  <si>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</si>
  <si>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</si>
  <si>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</si>
  <si>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</si>
  <si>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</si>
  <si>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震災復興特別交付税</t>
    <phoneticPr fontId="25"/>
  </si>
  <si>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</si>
  <si>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</si>
  <si>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</si>
  <si>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</si>
  <si>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</si>
  <si>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</si>
  <si>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</si>
  <si>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</si>
  <si>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</si>
  <si>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</si>
  <si>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</si>
  <si>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</si>
  <si>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</si>
  <si>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</si>
  <si>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</si>
  <si>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国庫支出金</t>
  </si>
  <si>
    <t>令和6年度</t>
    <rPh sb="0" eb="2">
      <t>レイワ</t>
    </rPh>
    <rPh sb="3" eb="5">
      <t>ネンド</t>
    </rPh>
    <phoneticPr fontId="5"/>
  </si>
  <si>
    <t>令和5年度</t>
    <rPh sb="0" eb="2">
      <t>レイワ</t>
    </rPh>
    <rPh sb="3" eb="5">
      <t>ネンド</t>
    </rPh>
    <rPh sb="4" eb="5">
      <t>ド</t>
    </rPh>
    <phoneticPr fontId="5"/>
  </si>
  <si>
    <t>　うち元金</t>
    <phoneticPr fontId="25"/>
  </si>
  <si>
    <t>国有提供交付金(特別区財調交付金)</t>
  </si>
  <si>
    <t>徴収率
(％)</t>
    <rPh sb="0" eb="2">
      <t>チョウシュウ</t>
    </rPh>
    <rPh sb="2" eb="3">
      <t>リツ</t>
    </rPh>
    <phoneticPr fontId="5"/>
  </si>
  <si>
    <t>現年</t>
    <rPh sb="0" eb="1">
      <t>ゲン</t>
    </rPh>
    <rPh sb="1" eb="2">
      <t>ネン</t>
    </rPh>
    <phoneticPr fontId="5"/>
  </si>
  <si>
    <t>　うち利子</t>
    <phoneticPr fontId="25"/>
  </si>
  <si>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</si>
  <si>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</si>
  <si>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</si>
  <si>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</si>
  <si>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</si>
  <si>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</si>
  <si>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</si>
  <si>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</si>
  <si>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</si>
  <si>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</si>
  <si>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</si>
  <si>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</si>
  <si>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</si>
  <si>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</si>
  <si>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</si>
  <si>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</si>
  <si>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</si>
  <si>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</si>
  <si>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下水道</t>
    <phoneticPr fontId="5"/>
  </si>
  <si>
    <t>再差引収支</t>
    <rPh sb="0" eb="1">
      <t>サイ</t>
    </rPh>
    <rPh sb="1" eb="3">
      <t>サシヒキ</t>
    </rPh>
    <rPh sb="3" eb="5">
      <t>シュウシ</t>
    </rPh>
    <phoneticPr fontId="5"/>
  </si>
  <si>
    <t>　　うち一部事務組合負担金</t>
    <phoneticPr fontId="5"/>
  </si>
  <si>
    <t>地方債</t>
  </si>
  <si>
    <t>上水道</t>
    <phoneticPr fontId="5"/>
  </si>
  <si>
    <t>加入世帯数(世帯)</t>
  </si>
  <si>
    <t>　繰出金</t>
    <phoneticPr fontId="5"/>
  </si>
  <si>
    <t>　うち減収補塡債(特例分)</t>
    <rPh sb="4" eb="5">
      <t>シュウ</t>
    </rPh>
    <rPh sb="9" eb="10">
      <t>トク</t>
    </rPh>
    <rPh sb="10" eb="11">
      <t>レイ</t>
    </rPh>
    <rPh sb="11" eb="12">
      <t>ブン</t>
    </rPh>
    <phoneticPr fontId="16"/>
  </si>
  <si>
    <t>観光施設</t>
    <phoneticPr fontId="5"/>
  </si>
  <si>
    <t>被保険者数(人)</t>
  </si>
  <si>
    <t>　積立金</t>
    <phoneticPr fontId="5"/>
  </si>
  <si>
    <t>　うち臨時財政対策債</t>
    <phoneticPr fontId="5"/>
  </si>
  <si>
    <t>工業用水道</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</si>
  <si>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</si>
  <si>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</si>
  <si>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</si>
  <si>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</si>
  <si>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</si>
  <si>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</si>
  <si>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</si>
  <si>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</si>
  <si>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</si>
  <si>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</si>
  <si>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</si>
  <si>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</si>
  <si>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</si>
  <si>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</si>
  <si>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</si>
  <si>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</si>
  <si>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</si>
  <si>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</si>
  <si>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</si>
  <si>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</si>
  <si>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</si>
  <si>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令和6年度</t>
  </si>
  <si>
    <t>群馬県渋川市</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</si>
  <si>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</si>
  <si>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</si>
  <si>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</si>
  <si>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</si>
  <si>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</si>
  <si>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</si>
  <si>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</si>
  <si>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</si>
  <si>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</si>
  <si>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</si>
  <si>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</si>
  <si>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</si>
  <si>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</si>
  <si>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</si>
  <si>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</si>
  <si>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</si>
  <si>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</si>
  <si>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</si>
  <si>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</si>
  <si>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</si>
  <si>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</si>
  <si>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</si>
  <si>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</si>
  <si>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</si>
  <si>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</si>
  <si>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</si>
  <si>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</si>
  <si>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</si>
  <si>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</si>
  <si>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</si>
  <si>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</si>
  <si>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</si>
  <si>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</si>
  <si>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国民健康保険特別会計</t>
    <phoneticPr fontId="5"/>
  </si>
  <si>
    <t>後期高齢者医療特別会計</t>
    <phoneticPr fontId="5"/>
  </si>
  <si>
    <t>介護保険特別会計</t>
    <phoneticPr fontId="5"/>
  </si>
  <si>
    <t>渋川市水道事業会計</t>
    <phoneticPr fontId="5"/>
  </si>
  <si>
    <t>法適用企業</t>
    <phoneticPr fontId="5"/>
  </si>
  <si>
    <t>渋川市下水道事業等会計</t>
    <phoneticPr fontId="5"/>
  </si>
  <si>
    <t>農産物直売事業特別会計</t>
    <phoneticPr fontId="5"/>
  </si>
  <si>
    <t>法非適用企業</t>
    <phoneticPr fontId="5"/>
  </si>
  <si>
    <t>伊香保温泉観光施設事業特別会計</t>
    <phoneticPr fontId="5"/>
  </si>
  <si>
    <t>小野上温泉事業特別会計</t>
    <phoneticPr fontId="5"/>
  </si>
  <si>
    <t>交流促進センター事業特別会計</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</si>
  <si>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</si>
  <si>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</si>
  <si>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</si>
  <si>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</si>
  <si>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</si>
  <si>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</si>
  <si>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</si>
  <si>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</si>
  <si>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</si>
  <si>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</si>
  <si>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</si>
  <si>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</si>
  <si>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</si>
  <si>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</si>
  <si>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令和4年度</t>
    <rPh sb="0" eb="2">
      <t>レイワ</t>
    </rPh>
    <rPh sb="3" eb="5">
      <t>ネンド</t>
    </rPh>
    <phoneticPr fontId="5"/>
  </si>
  <si>
    <t>令和5年度</t>
    <rPh sb="0" eb="2">
      <t>レイワ</t>
    </rPh>
    <rPh sb="3" eb="5">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</si>
  <si>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</si>
  <si>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</si>
  <si>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</si>
  <si>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</si>
  <si>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</si>
  <si>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</si>
  <si>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</si>
  <si>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</si>
  <si>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</si>
  <si>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</si>
  <si>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</si>
  <si>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</si>
  <si>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</si>
  <si>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</si>
  <si>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</si>
  <si>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</si>
  <si>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</si>
  <si>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</si>
  <si>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</si>
  <si>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</si>
  <si>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</si>
  <si>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</si>
  <si>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</si>
  <si>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</si>
  <si>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</si>
  <si>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</si>
  <si>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</si>
  <si>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</si>
  <si>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</si>
  <si>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</si>
  <si>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</si>
  <si>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</si>
  <si>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</si>
  <si>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</si>
  <si>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</si>
  <si>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</si>
  <si>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</si>
  <si>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 xml:space="preserve">基準財政需要額算入見込額 </t>
    <rPh sb="0" eb="2">
      <t>キジュン</t>
    </rPh>
    <rPh sb="2" eb="4">
      <t>ザイセイ</t>
    </rPh>
    <rPh sb="4" eb="7">
      <t>ジュヨウガク</t>
    </rPh>
    <rPh sb="7" eb="9">
      <t>サンニュウ</t>
    </rPh>
    <rPh sb="9" eb="12">
      <t>ミコミガク</t>
    </rPh>
    <phoneticPr fontId="31"/>
  </si>
  <si>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</si>
  <si>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</si>
  <si>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</si>
  <si>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</si>
  <si>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</si>
  <si>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</si>
  <si>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</si>
  <si>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</si>
  <si>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令和6年度</t>
    <rPh sb="0" eb="2">
      <t>レイワ</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</si>
  <si>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</si>
  <si>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</si>
  <si>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</si>
  <si>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</si>
  <si>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</si>
  <si>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</si>
  <si>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</si>
  <si>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</si>
  <si>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</si>
  <si>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</si>
  <si>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</si>
  <si>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</si>
  <si>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</si>
  <si>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</si>
  <si>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</si>
  <si>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</si>
  <si>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</si>
  <si>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</si>
  <si>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</si>
  <si>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</si>
  <si>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</si>
  <si>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</si>
  <si>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</si>
  <si>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</si>
  <si>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</si>
  <si>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</si>
  <si>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</si>
  <si>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</si>
  <si>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</si>
  <si>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t>
  </si>
  <si>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</si>
  <si>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</si>
  <si>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</si>
  <si>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</si>
  <si>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</si>
  <si>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</si>
  <si>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</si>
  <si>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</si>
  <si>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</si>
  <si>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</si>
  <si>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</si>
  <si>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</si>
  <si>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</si>
  <si>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</si>
  <si>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</si>
  <si>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</si>
  <si>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</si>
  <si>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</si>
  <si>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</si>
  <si>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</si>
  <si>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</si>
  <si>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</si>
  <si>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</si>
  <si>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</si>
  <si>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</si>
  <si>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</si>
  <si>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</si>
  <si>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</si>
  <si>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</si>
  <si>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R02</t>
  </si>
  <si>
    <t>うち単独分</t>
    <rPh sb="2" eb="4">
      <t>タンドク</t>
    </rPh>
    <rPh sb="4" eb="5">
      <t>ブン</t>
    </rPh>
    <phoneticPr fontId="5"/>
  </si>
  <si>
    <t xml:space="preserve"> R03</t>
  </si>
  <si>
    <t xml:space="preserve"> R04</t>
  </si>
  <si>
    <t xml:space="preserve"> R05</t>
  </si>
  <si>
    <t xml:space="preserve"> R06</t>
  </si>
  <si>
    <t xml:space="preserve"> 過去５年間平均</t>
    <rPh sb="1" eb="3">
      <t>カコ</t>
    </rPh>
    <rPh sb="4" eb="6">
      <t>ネンカン</t>
    </rPh>
    <rPh sb="6" eb="8">
      <t>ヘイキン</t>
    </rPh>
    <phoneticPr fontId="5"/>
  </si>
  <si>
    <t>類似団体内平均(円)</t>
    <rPh sb="0" eb="2">
      <t>ルイジ</t>
    </rPh>
    <rPh sb="2" eb="4">
      <t>ダンタイ</t>
    </rPh>
    <phoneticPr fontId="5"/>
  </si>
  <si>
    <t>R02</t>
  </si>
  <si>
    <t>R03</t>
  </si>
  <si>
    <t>R04</t>
  </si>
  <si>
    <t>R05</t>
  </si>
  <si>
    <t>R06</t>
  </si>
  <si>
    <t>▲ 5.14</t>
  </si>
  <si>
    <t>▲ 7.55</t>
  </si>
  <si>
    <t>▲ 7.82</t>
  </si>
  <si>
    <t>▲ 7.60</t>
  </si>
  <si>
    <t>一般会計</t>
  </si>
  <si>
    <t>渋川市水道事業会計</t>
  </si>
  <si>
    <t>渋川市下水道事業等会計</t>
  </si>
  <si>
    <t>介護保険特別会計</t>
  </si>
  <si>
    <t>伊香保温泉観光施設事業特別会計</t>
  </si>
  <si>
    <t>国民健康保険特別会計</t>
  </si>
  <si>
    <t>後期高齢者医療特別会計</t>
  </si>
  <si>
    <t>小野上温泉事業特別会計</t>
  </si>
  <si>
    <t>その他会計（赤字）</t>
  </si>
  <si>
    <t>その他会計（黒字）</t>
  </si>
  <si>
    <t>R02</t>
    <phoneticPr fontId="5"/>
  </si>
  <si>
    <t>R03</t>
    <phoneticPr fontId="5"/>
  </si>
  <si>
    <t>R04</t>
    <phoneticPr fontId="5"/>
  </si>
  <si>
    <t>R05</t>
    <phoneticPr fontId="5"/>
  </si>
  <si>
    <t>R06</t>
    <phoneticPr fontId="5"/>
  </si>
  <si>
    <t>－</t>
  </si>
  <si>
    <t>　　　　－</t>
  </si>
  <si>
    <t>烏帽子山植林組合</t>
  </si>
  <si>
    <t>群馬県後期高齢者医療広域連合（一般会計）</t>
  </si>
  <si>
    <t>群馬県後期高齢者医療広域連合（後期高齢者医療特別会計）</t>
  </si>
  <si>
    <t>群馬県市町村会館管理組合</t>
  </si>
  <si>
    <t>群馬県市町村総合事務組合</t>
  </si>
  <si>
    <t>渋川地区広域市町村圏振興整備組合</t>
  </si>
  <si>
    <t>渋川市まちづくり財団</t>
  </si>
  <si>
    <t>渋川市土地開発公社</t>
  </si>
  <si>
    <t>子持産業振興</t>
  </si>
  <si>
    <t>渋川広域森林組合</t>
  </si>
  <si>
    <t>地域振興基金</t>
    <phoneticPr fontId="5"/>
  </si>
  <si>
    <t>庁舎建設基金</t>
    <phoneticPr fontId="5"/>
  </si>
  <si>
    <t>小野上地区農渇水基金</t>
    <phoneticPr fontId="5"/>
  </si>
  <si>
    <t>ふるさと創生基金</t>
    <phoneticPr fontId="5"/>
  </si>
  <si>
    <t>福祉事業基金</t>
    <phoneticPr fontId="5"/>
  </si>
  <si>
    <t>－</t>
    <phoneticPr fontId="2"/>
  </si>
  <si>
    <t>－</t>
    <phoneticPr fontId="2"/>
  </si>
  <si>
    <t>－</t>
    <phoneticPr fontId="2"/>
  </si>
  <si>
    <t>－</t>
    <phoneticPr fontId="2"/>
  </si>
  <si>
    <t>○</t>
    <phoneticPr fontId="2"/>
  </si>
  <si>
    <t>○</t>
    <phoneticPr fontId="2"/>
  </si>
  <si>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</si>
  <si>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</si>
  <si>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繰上償還による地方債残高の減少に伴い将来負担比率が減少した一方で、有形固定資産減価償却率は増加傾向にあり、類似団体平均よりも高い水準にある。これは、老朽化の進んでいる公共施設等が多く存在することが原因である。公共施設等総合管理計画に基づき、施設等の更新・統廃合・長寿命化等の施策を進め、適正管理に努める。</t>
    <rPh sb="140" eb="141">
      <t>スス</t>
    </rPh>
    <phoneticPr fontId="5"/>
  </si>
  <si>
    <t>(　参考　）</t>
    <rPh sb="2" eb="4">
      <t>サンコウ</t>
    </rPh>
    <phoneticPr fontId="5"/>
  </si>
  <si>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</si>
  <si>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</si>
  <si>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</si>
  <si>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</si>
  <si>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</si>
  <si>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平成３０年度から令和２年度までの間に繰上償還を実施したことにより、将来負担比率及び実質公債費比率は減少傾向にあったが、令和６年度は元利償還金額の増額等により、実質公債費比率は増加となった。しかしながら、依然として実質公債費比率は類似団体平均と比較して低い水準にある。今後、令和１１年度頃まで大型事業に係る多額の地方債の償還が続く見込みであるため、償還額を上回る借入は実施しないなど、地方債発行の抑制に努め、健全な水準を維持していく。</t>
    <rPh sb="59" eb="61">
      <t>レイワ</t>
    </rPh>
    <rPh sb="62" eb="64">
      <t>ネンド</t>
    </rPh>
    <rPh sb="65" eb="67">
      <t>ガンリ</t>
    </rPh>
    <rPh sb="67" eb="70">
      <t>ショウカンキン</t>
    </rPh>
    <rPh sb="70" eb="71">
      <t>ガク</t>
    </rPh>
    <rPh sb="72" eb="74">
      <t>ゾウガク</t>
    </rPh>
    <rPh sb="74" eb="75">
      <t>トウ</t>
    </rPh>
    <rPh sb="79" eb="81">
      <t>ジッシツ</t>
    </rPh>
    <rPh sb="81" eb="84">
      <t>コウサイヒ</t>
    </rPh>
    <rPh sb="85" eb="86">
      <t>リツ</t>
    </rPh>
    <rPh sb="87" eb="89">
      <t>ゾウカ</t>
    </rPh>
    <rPh sb="101" eb="103">
      <t>イゼン</t>
    </rPh>
    <phoneticPr fontId="5"/>
  </si>
  <si>
    <t>実質公債費比率</t>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</si>
</sst>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1" x14ac:knownFonts="1">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14"/>
      <name val="ＭＳ ゴシック"/>
      <family val="3"/>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0" fontId="39" fillId="0" borderId="0">
      <alignment vertical="center"/>
    </xf>
  </cellStyleXfs>
  <cellXfs count="1252">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Border="1" applyAlignment="1">
      <alignment horizontal="center" vertical="center" wrapText="1"/>
    </xf>
    <xf numFmtId="176" fontId="6" fillId="0" borderId="4" xfId="1" applyNumberFormat="1" applyFont="1" applyBorder="1" applyAlignment="1">
      <alignment horizontal="right" vertical="center" shrinkToFit="1"/>
    </xf>
    <xf numFmtId="176" fontId="6" fillId="0" borderId="5" xfId="1" applyNumberFormat="1" applyFont="1" applyBorder="1" applyAlignment="1">
      <alignment horizontal="right" vertical="center" shrinkToFit="1"/>
    </xf>
    <xf numFmtId="176" fontId="6" fillId="0" borderId="10" xfId="1" applyNumberFormat="1" applyFont="1" applyBorder="1" applyAlignment="1">
      <alignment horizontal="right" vertical="center" shrinkToFit="1"/>
    </xf>
    <xf numFmtId="0" fontId="6" fillId="0" borderId="11" xfId="1" applyFont="1" applyBorder="1" applyAlignment="1">
      <alignment horizontal="center" vertical="center" wrapText="1"/>
    </xf>
    <xf numFmtId="176" fontId="6" fillId="0" borderId="14" xfId="1" applyNumberFormat="1" applyFont="1" applyBorder="1" applyAlignment="1">
      <alignment horizontal="right" vertical="center" shrinkToFit="1"/>
    </xf>
    <xf numFmtId="176" fontId="6" fillId="0" borderId="15" xfId="1" applyNumberFormat="1" applyFont="1" applyBorder="1" applyAlignment="1">
      <alignment horizontal="right" vertical="center" shrinkToFit="1"/>
    </xf>
    <xf numFmtId="176" fontId="6" fillId="0" borderId="16" xfId="1" applyNumberFormat="1" applyFont="1" applyBorder="1" applyAlignment="1">
      <alignment horizontal="right" vertical="center" shrinkToFit="1"/>
    </xf>
    <xf numFmtId="0" fontId="6" fillId="0" borderId="17" xfId="1" applyFont="1" applyBorder="1" applyAlignment="1">
      <alignment horizontal="center" vertical="center"/>
    </xf>
    <xf numFmtId="176" fontId="6" fillId="0" borderId="20" xfId="1" applyNumberFormat="1" applyFont="1" applyBorder="1" applyAlignment="1">
      <alignment horizontal="right" vertical="center" shrinkToFit="1"/>
    </xf>
    <xf numFmtId="176" fontId="6" fillId="0" borderId="21" xfId="1" applyNumberFormat="1" applyFont="1" applyBorder="1" applyAlignment="1">
      <alignment horizontal="right" vertical="center" shrinkToFit="1"/>
    </xf>
    <xf numFmtId="176" fontId="6" fillId="0" borderId="22" xfId="1" applyNumberFormat="1" applyFont="1" applyBorder="1" applyAlignment="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Border="1" applyAlignment="1">
      <alignment vertical="center" wrapText="1"/>
    </xf>
    <xf numFmtId="176" fontId="6" fillId="0" borderId="27" xfId="2" applyNumberFormat="1" applyFont="1" applyBorder="1" applyAlignment="1">
      <alignment horizontal="right" vertical="center" shrinkToFit="1"/>
    </xf>
    <xf numFmtId="176" fontId="6" fillId="0" borderId="28" xfId="2" applyNumberFormat="1" applyFont="1" applyBorder="1" applyAlignment="1">
      <alignment horizontal="right" vertical="center" shrinkToFit="1"/>
    </xf>
    <xf numFmtId="176" fontId="6" fillId="0" borderId="29" xfId="2" applyNumberFormat="1" applyFont="1" applyBorder="1" applyAlignment="1">
      <alignment horizontal="right" vertical="center" shrinkToFit="1"/>
    </xf>
    <xf numFmtId="0" fontId="6" fillId="0" borderId="30" xfId="2" applyFont="1" applyBorder="1">
      <alignment vertical="center"/>
    </xf>
    <xf numFmtId="176" fontId="6" fillId="0" borderId="33" xfId="2" applyNumberFormat="1" applyFont="1" applyBorder="1" applyAlignment="1">
      <alignment horizontal="right" vertical="center" shrinkToFit="1"/>
    </xf>
    <xf numFmtId="176" fontId="6" fillId="0" borderId="34" xfId="2" applyNumberFormat="1" applyFont="1" applyBorder="1" applyAlignment="1">
      <alignment horizontal="right" vertical="center" shrinkToFit="1"/>
    </xf>
    <xf numFmtId="176" fontId="6" fillId="0" borderId="35" xfId="2" applyNumberFormat="1" applyFont="1" applyBorder="1" applyAlignment="1">
      <alignment horizontal="right" vertical="center" shrinkToFit="1"/>
    </xf>
    <xf numFmtId="0" fontId="6" fillId="0" borderId="11" xfId="2" applyFont="1" applyBorder="1">
      <alignment vertical="center"/>
    </xf>
    <xf numFmtId="0" fontId="6" fillId="0" borderId="17" xfId="2" applyFont="1" applyBorder="1">
      <alignment vertical="center"/>
    </xf>
    <xf numFmtId="176" fontId="6" fillId="0" borderId="20" xfId="2" applyNumberFormat="1" applyFont="1" applyBorder="1" applyAlignment="1">
      <alignment horizontal="right" vertical="center" shrinkToFit="1"/>
    </xf>
    <xf numFmtId="176" fontId="6" fillId="0" borderId="21" xfId="2" applyNumberFormat="1" applyFont="1" applyBorder="1" applyAlignment="1">
      <alignment horizontal="right" vertical="center" shrinkToFit="1"/>
    </xf>
    <xf numFmtId="176" fontId="6" fillId="0" borderId="22" xfId="2" applyNumberFormat="1" applyFont="1" applyBorder="1" applyAlignment="1">
      <alignment horizontal="right" vertical="center" shrinkToFit="1"/>
    </xf>
    <xf numFmtId="0" fontId="7" fillId="0" borderId="0" xfId="2" applyFont="1">
      <alignment vertical="center"/>
    </xf>
    <xf numFmtId="0" fontId="7" fillId="0" borderId="0" xfId="2" applyFont="1" applyAlignment="1">
      <alignment vertical="center" wrapText="1"/>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Border="1" applyAlignment="1">
      <alignment vertical="center" wrapText="1"/>
    </xf>
    <xf numFmtId="177" fontId="7" fillId="0" borderId="27" xfId="3" applyNumberFormat="1" applyFont="1" applyBorder="1" applyAlignment="1">
      <alignment horizontal="right" vertical="center" shrinkToFit="1"/>
    </xf>
    <xf numFmtId="177" fontId="7" fillId="0" borderId="28" xfId="3" applyNumberFormat="1" applyFont="1" applyBorder="1" applyAlignment="1">
      <alignment horizontal="right" vertical="center" shrinkToFit="1"/>
    </xf>
    <xf numFmtId="177" fontId="7" fillId="0" borderId="29" xfId="3" applyNumberFormat="1" applyFont="1" applyBorder="1" applyAlignment="1">
      <alignment horizontal="right" vertical="center" shrinkToFit="1"/>
    </xf>
    <xf numFmtId="0" fontId="7" fillId="0" borderId="39" xfId="3" applyFont="1" applyBorder="1">
      <alignment vertical="center"/>
    </xf>
    <xf numFmtId="177" fontId="7" fillId="0" borderId="33" xfId="3" applyNumberFormat="1" applyFont="1" applyBorder="1" applyAlignment="1">
      <alignment horizontal="right" vertical="center" shrinkToFit="1"/>
    </xf>
    <xf numFmtId="177" fontId="7" fillId="0" borderId="34" xfId="3" applyNumberFormat="1" applyFont="1" applyBorder="1" applyAlignment="1">
      <alignment horizontal="right" vertical="center" shrinkToFit="1"/>
    </xf>
    <xf numFmtId="177" fontId="7" fillId="0" borderId="35" xfId="3" applyNumberFormat="1" applyFont="1" applyBorder="1" applyAlignment="1">
      <alignment horizontal="right" vertical="center" shrinkToFit="1"/>
    </xf>
    <xf numFmtId="0" fontId="7" fillId="0" borderId="41" xfId="3" applyFont="1" applyBorder="1">
      <alignment vertical="center"/>
    </xf>
    <xf numFmtId="0" fontId="7" fillId="0" borderId="44" xfId="3" applyFont="1" applyBorder="1">
      <alignment vertical="center"/>
    </xf>
    <xf numFmtId="177" fontId="7" fillId="0" borderId="20" xfId="3" applyNumberFormat="1" applyFont="1" applyBorder="1" applyAlignment="1">
      <alignment horizontal="right" vertical="center" shrinkToFit="1"/>
    </xf>
    <xf numFmtId="177" fontId="7" fillId="0" borderId="21" xfId="3" applyNumberFormat="1" applyFont="1" applyBorder="1" applyAlignment="1">
      <alignment horizontal="right" vertical="center" shrinkToFit="1"/>
    </xf>
    <xf numFmtId="177" fontId="7" fillId="0" borderId="22" xfId="3" applyNumberFormat="1" applyFont="1" applyBorder="1" applyAlignment="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47" xfId="3" applyNumberFormat="1" applyFont="1" applyBorder="1" applyAlignment="1" applyProtection="1">
      <alignment horizontal="right" vertical="center" shrinkToFit="1"/>
      <protection locked="0"/>
    </xf>
    <xf numFmtId="177" fontId="8" fillId="0" borderId="48" xfId="3" applyNumberFormat="1" applyFont="1" applyBorder="1" applyAlignment="1" applyProtection="1">
      <alignment horizontal="right" vertical="center" shrinkToFit="1"/>
      <protection locked="0"/>
    </xf>
    <xf numFmtId="177" fontId="8" fillId="0" borderId="4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Border="1" applyAlignment="1">
      <alignment vertical="center" wrapText="1"/>
    </xf>
    <xf numFmtId="0" fontId="7" fillId="0" borderId="39" xfId="4" applyFont="1" applyBorder="1">
      <alignment vertical="center"/>
    </xf>
    <xf numFmtId="0" fontId="7" fillId="0" borderId="41" xfId="4" applyFont="1" applyBorder="1">
      <alignment vertical="center"/>
    </xf>
    <xf numFmtId="0" fontId="7" fillId="0" borderId="50" xfId="4" applyFont="1" applyBorder="1">
      <alignment vertical="center"/>
    </xf>
    <xf numFmtId="0" fontId="7" fillId="0" borderId="39" xfId="4" applyFont="1" applyBorder="1" applyAlignment="1">
      <alignment vertical="center" wrapText="1"/>
    </xf>
    <xf numFmtId="0" fontId="7" fillId="0" borderId="44" xfId="4" applyFont="1" applyBorder="1">
      <alignment vertical="center"/>
    </xf>
    <xf numFmtId="0" fontId="7" fillId="0" borderId="0" xfId="4" applyFont="1" applyAlignment="1"/>
    <xf numFmtId="0" fontId="7" fillId="0" borderId="0" xfId="4" applyFont="1">
      <alignment vertical="center"/>
    </xf>
    <xf numFmtId="0" fontId="7" fillId="0" borderId="0" xfId="4" applyFont="1" applyAlignment="1">
      <alignment horizontal="left" vertical="center"/>
    </xf>
    <xf numFmtId="177" fontId="7" fillId="0" borderId="0" xfId="4" applyNumberFormat="1" applyFont="1" applyAlignment="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Border="1" applyAlignment="1">
      <alignment horizontal="center" vertical="center" wrapText="1"/>
    </xf>
    <xf numFmtId="0" fontId="13" fillId="0" borderId="11" xfId="1" applyFont="1" applyBorder="1" applyAlignment="1">
      <alignment horizontal="center" vertical="center" wrapText="1"/>
    </xf>
    <xf numFmtId="0" fontId="13" fillId="0" borderId="47" xfId="1" applyFont="1" applyBorder="1" applyAlignment="1">
      <alignment horizontal="center" vertical="center"/>
    </xf>
    <xf numFmtId="0" fontId="13" fillId="0" borderId="52" xfId="1" applyFont="1" applyBorder="1" applyAlignment="1">
      <alignment horizontal="center" vertical="center"/>
    </xf>
    <xf numFmtId="0" fontId="13" fillId="0" borderId="1" xfId="1" applyFont="1" applyBorder="1" applyAlignment="1">
      <alignment horizontal="center" vertical="center"/>
    </xf>
    <xf numFmtId="178" fontId="17" fillId="0" borderId="41" xfId="6" applyNumberFormat="1" applyFont="1" applyBorder="1" applyAlignment="1">
      <alignment vertical="center"/>
    </xf>
    <xf numFmtId="178" fontId="17" fillId="0" borderId="51"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50" xfId="6" applyBorder="1" applyAlignment="1">
      <alignment vertical="center"/>
    </xf>
    <xf numFmtId="178" fontId="17" fillId="0" borderId="41"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55" xfId="6" applyNumberFormat="1" applyFont="1" applyBorder="1" applyAlignment="1">
      <alignment horizontal="center" vertical="center"/>
    </xf>
    <xf numFmtId="178" fontId="17" fillId="0" borderId="56"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51" xfId="6" applyNumberFormat="1" applyFont="1" applyBorder="1" applyAlignment="1">
      <alignment horizontal="center" vertical="center"/>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7" xfId="6" applyNumberFormat="1" applyFont="1" applyBorder="1" applyAlignment="1">
      <alignment vertical="center"/>
    </xf>
    <xf numFmtId="179" fontId="17" fillId="0" borderId="55" xfId="6" applyNumberFormat="1" applyFont="1" applyBorder="1" applyAlignment="1">
      <alignment vertical="center"/>
    </xf>
    <xf numFmtId="180" fontId="17" fillId="0" borderId="58" xfId="6" applyNumberFormat="1" applyFont="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9" xfId="6" applyNumberFormat="1" applyFont="1" applyBorder="1" applyAlignment="1">
      <alignment horizontal="center" vertical="center"/>
    </xf>
    <xf numFmtId="179" fontId="17" fillId="0" borderId="60" xfId="6" applyNumberFormat="1" applyFont="1" applyBorder="1" applyAlignment="1">
      <alignment vertical="center"/>
    </xf>
    <xf numFmtId="179" fontId="17" fillId="0" borderId="61" xfId="6" applyNumberFormat="1" applyFont="1" applyBorder="1" applyAlignment="1">
      <alignment vertical="center"/>
    </xf>
    <xf numFmtId="180" fontId="17" fillId="0" borderId="59" xfId="6" applyNumberFormat="1" applyFont="1" applyBorder="1" applyAlignment="1">
      <alignment vertical="center"/>
    </xf>
    <xf numFmtId="179" fontId="17" fillId="0" borderId="62" xfId="6" applyNumberFormat="1" applyFont="1" applyBorder="1" applyAlignment="1">
      <alignment vertical="center"/>
    </xf>
    <xf numFmtId="180" fontId="17" fillId="0" borderId="63" xfId="6" applyNumberFormat="1" applyFont="1" applyBorder="1" applyAlignment="1">
      <alignment vertical="center"/>
    </xf>
    <xf numFmtId="180" fontId="17" fillId="0" borderId="60" xfId="6" applyNumberFormat="1" applyFont="1" applyBorder="1" applyAlignment="1">
      <alignment vertical="center"/>
    </xf>
    <xf numFmtId="179" fontId="17" fillId="0" borderId="60" xfId="6" applyNumberFormat="1" applyFont="1" applyBorder="1" applyAlignment="1">
      <alignment vertical="center" wrapText="1"/>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lignment vertical="center"/>
    </xf>
    <xf numFmtId="49" fontId="20" fillId="0" borderId="0" xfId="8" applyNumberFormat="1" applyFont="1">
      <alignment vertical="center"/>
    </xf>
    <xf numFmtId="0" fontId="22" fillId="0" borderId="0" xfId="8" applyFont="1">
      <alignment vertical="center"/>
    </xf>
    <xf numFmtId="0" fontId="23" fillId="0" borderId="0" xfId="8" applyFont="1">
      <alignment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4" fontId="20" fillId="0" borderId="36" xfId="8" applyNumberFormat="1" applyFont="1" applyBorder="1" applyAlignment="1">
      <alignment horizontal="right" vertical="center" shrinkToFit="1"/>
    </xf>
    <xf numFmtId="184" fontId="20" fillId="0" borderId="8" xfId="8" applyNumberFormat="1" applyFont="1" applyBorder="1" applyAlignment="1">
      <alignment horizontal="right" vertical="center" shrinkToFit="1"/>
    </xf>
    <xf numFmtId="184" fontId="20" fillId="0" borderId="9" xfId="8" applyNumberFormat="1" applyFont="1" applyBorder="1" applyAlignment="1">
      <alignment horizontal="right" vertical="center" shrinkToFit="1"/>
    </xf>
    <xf numFmtId="0" fontId="24" fillId="0" borderId="50" xfId="9" applyFont="1" applyBorder="1">
      <alignment vertical="center"/>
    </xf>
    <xf numFmtId="184" fontId="20" fillId="0" borderId="36" xfId="8" applyNumberFormat="1" applyFont="1" applyBorder="1" applyAlignment="1">
      <alignment vertical="center" shrinkToFit="1"/>
    </xf>
    <xf numFmtId="184" fontId="20" fillId="0" borderId="8" xfId="8" applyNumberFormat="1" applyFont="1" applyBorder="1" applyAlignment="1">
      <alignment vertical="center" shrinkToFit="1"/>
    </xf>
    <xf numFmtId="184" fontId="20" fillId="0" borderId="9" xfId="8" applyNumberFormat="1" applyFont="1" applyBorder="1" applyAlignment="1">
      <alignment vertical="center" shrinkToFit="1"/>
    </xf>
    <xf numFmtId="0" fontId="20" fillId="0" borderId="7" xfId="8" applyFont="1" applyBorder="1" applyAlignment="1">
      <alignment horizontal="left" vertical="center"/>
    </xf>
    <xf numFmtId="0" fontId="24" fillId="0" borderId="71" xfId="9" applyFont="1" applyBorder="1" applyAlignment="1">
      <alignment horizontal="center" vertical="center"/>
    </xf>
    <xf numFmtId="0" fontId="20" fillId="0" borderId="7" xfId="8" applyFont="1" applyBorder="1" applyAlignment="1">
      <alignment horizontal="center" vertical="center"/>
    </xf>
    <xf numFmtId="0" fontId="20" fillId="0" borderId="74" xfId="8" applyFont="1" applyBorder="1" applyAlignment="1">
      <alignment horizontal="center" vertical="center"/>
    </xf>
    <xf numFmtId="0" fontId="26" fillId="0" borderId="75" xfId="8" applyFont="1" applyBorder="1" applyAlignment="1">
      <alignment vertical="center" wrapText="1"/>
    </xf>
    <xf numFmtId="0" fontId="26" fillId="0" borderId="76" xfId="8" applyFont="1" applyBorder="1" applyAlignment="1">
      <alignment vertical="center" wrapText="1"/>
    </xf>
    <xf numFmtId="181" fontId="20" fillId="0" borderId="74" xfId="8" applyNumberFormat="1" applyFont="1" applyBorder="1">
      <alignment vertical="center"/>
    </xf>
    <xf numFmtId="181" fontId="20" fillId="0" borderId="75" xfId="8" applyNumberFormat="1" applyFont="1" applyBorder="1">
      <alignment vertical="center"/>
    </xf>
    <xf numFmtId="181" fontId="20" fillId="0" borderId="76" xfId="8" applyNumberFormat="1" applyFont="1" applyBorder="1">
      <alignment vertical="center"/>
    </xf>
    <xf numFmtId="0" fontId="20" fillId="0" borderId="7" xfId="8" applyFont="1" applyBorder="1">
      <alignment vertical="center"/>
    </xf>
    <xf numFmtId="0" fontId="20" fillId="0" borderId="66" xfId="8" applyFont="1" applyBorder="1">
      <alignment vertical="center"/>
    </xf>
    <xf numFmtId="49" fontId="20" fillId="0" borderId="7" xfId="8" applyNumberFormat="1" applyFont="1" applyBorder="1">
      <alignment vertical="center"/>
    </xf>
    <xf numFmtId="0" fontId="20" fillId="0" borderId="0" xfId="8" applyFont="1" applyAlignment="1">
      <alignment horizontal="center" vertical="center"/>
    </xf>
    <xf numFmtId="49" fontId="20" fillId="0" borderId="0" xfId="8" applyNumberFormat="1" applyFont="1" applyAlignment="1">
      <alignment horizontal="center" vertical="center"/>
    </xf>
    <xf numFmtId="0" fontId="20" fillId="0" borderId="66" xfId="8" applyFont="1" applyBorder="1" applyAlignment="1">
      <alignment horizontal="center" vertical="center"/>
    </xf>
    <xf numFmtId="0" fontId="20" fillId="0" borderId="74" xfId="8" applyFont="1" applyBorder="1">
      <alignment vertical="center"/>
    </xf>
    <xf numFmtId="0" fontId="20" fillId="0" borderId="75" xfId="8" applyFont="1" applyBorder="1">
      <alignment vertical="center"/>
    </xf>
    <xf numFmtId="0" fontId="20" fillId="0" borderId="76" xfId="8" applyFont="1" applyBorder="1">
      <alignment vertical="center"/>
    </xf>
    <xf numFmtId="49" fontId="30" fillId="0" borderId="0" xfId="11" applyNumberFormat="1" applyFont="1">
      <alignment vertical="center"/>
    </xf>
    <xf numFmtId="49" fontId="20" fillId="0" borderId="0" xfId="11" applyNumberFormat="1" applyFont="1">
      <alignment vertical="center"/>
    </xf>
    <xf numFmtId="0" fontId="20" fillId="0" borderId="0" xfId="11" applyFont="1">
      <alignment vertical="center"/>
    </xf>
    <xf numFmtId="0" fontId="31" fillId="0" borderId="0" xfId="11" applyFont="1">
      <alignment vertical="center"/>
    </xf>
    <xf numFmtId="0" fontId="3" fillId="0" borderId="56" xfId="11" applyFont="1" applyBorder="1" applyAlignment="1">
      <alignment horizontal="center" vertical="center"/>
    </xf>
    <xf numFmtId="0" fontId="3" fillId="0" borderId="56" xfId="11" applyFont="1" applyBorder="1">
      <alignment vertical="center"/>
    </xf>
    <xf numFmtId="0" fontId="20" fillId="0" borderId="12" xfId="11" applyFont="1" applyBorder="1">
      <alignment vertical="center"/>
    </xf>
    <xf numFmtId="0" fontId="20" fillId="0" borderId="56" xfId="11" applyFont="1" applyBorder="1">
      <alignment vertical="center"/>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5" xfId="11" applyFont="1" applyBorder="1" applyAlignment="1">
      <alignment horizontal="center" vertical="center"/>
    </xf>
    <xf numFmtId="0" fontId="20" fillId="0" borderId="0" xfId="11" applyFont="1" applyAlignment="1">
      <alignment horizontal="center" vertical="center" wrapText="1"/>
    </xf>
    <xf numFmtId="0" fontId="20" fillId="0" borderId="56" xfId="11" applyFont="1" applyBorder="1" applyAlignment="1">
      <alignment horizontal="center" vertical="center" wrapText="1"/>
    </xf>
    <xf numFmtId="0" fontId="24" fillId="0" borderId="0" xfId="11" applyFont="1">
      <alignment vertical="center"/>
    </xf>
    <xf numFmtId="0" fontId="20" fillId="0" borderId="0" xfId="11" applyFont="1" applyAlignment="1">
      <alignment vertical="center" shrinkToFit="1"/>
    </xf>
    <xf numFmtId="49" fontId="20" fillId="6" borderId="0" xfId="12" applyNumberFormat="1" applyFont="1" applyFill="1">
      <alignment vertical="center"/>
    </xf>
    <xf numFmtId="0" fontId="20" fillId="6" borderId="0" xfId="12" applyFont="1" applyFill="1">
      <alignment vertical="center"/>
    </xf>
    <xf numFmtId="0" fontId="20" fillId="6" borderId="75" xfId="12" applyFont="1" applyFill="1" applyBorder="1">
      <alignment vertical="center"/>
    </xf>
    <xf numFmtId="0" fontId="1" fillId="6" borderId="0" xfId="13" applyFill="1">
      <alignment vertical="center"/>
    </xf>
    <xf numFmtId="0" fontId="1" fillId="0" borderId="0" xfId="13">
      <alignment vertical="center"/>
    </xf>
    <xf numFmtId="0" fontId="34" fillId="6" borderId="0" xfId="12" applyFont="1" applyFill="1">
      <alignment vertical="center"/>
    </xf>
    <xf numFmtId="0" fontId="35" fillId="6" borderId="0" xfId="12" applyFont="1" applyFill="1">
      <alignment vertical="center"/>
    </xf>
    <xf numFmtId="0" fontId="35" fillId="6" borderId="0" xfId="13" applyFont="1" applyFill="1">
      <alignment vertical="center"/>
    </xf>
    <xf numFmtId="0" fontId="35" fillId="0" borderId="0" xfId="13" applyFont="1">
      <alignment vertical="center"/>
    </xf>
    <xf numFmtId="0" fontId="34" fillId="0" borderId="97" xfId="12" applyFont="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34" fillId="0" borderId="144" xfId="12" applyFont="1" applyBorder="1" applyAlignment="1" applyProtection="1">
      <alignment horizontal="center" vertical="center" shrinkToFit="1"/>
      <protection locked="0"/>
    </xf>
    <xf numFmtId="0" fontId="34" fillId="6" borderId="0" xfId="12" applyFont="1" applyFill="1" applyAlignment="1">
      <alignment horizontal="center" vertical="center" shrinkToFit="1"/>
    </xf>
    <xf numFmtId="0" fontId="34" fillId="6" borderId="0" xfId="12" applyFont="1" applyFill="1" applyAlignment="1">
      <alignment horizontal="left" vertical="center" shrinkToFit="1"/>
    </xf>
    <xf numFmtId="177" fontId="34" fillId="6" borderId="0" xfId="12" applyNumberFormat="1" applyFont="1" applyFill="1" applyAlignment="1">
      <alignment horizontal="right" vertical="center" shrinkToFit="1"/>
    </xf>
    <xf numFmtId="177" fontId="34" fillId="6" borderId="0" xfId="12" applyNumberFormat="1" applyFont="1" applyFill="1" applyAlignment="1">
      <alignment horizontal="left" vertical="center" shrinkToFit="1"/>
    </xf>
    <xf numFmtId="0" fontId="34" fillId="6" borderId="75" xfId="12" applyFont="1" applyFill="1" applyBorder="1">
      <alignment vertical="center"/>
    </xf>
    <xf numFmtId="0" fontId="34" fillId="6" borderId="75" xfId="12" applyFont="1" applyFill="1" applyBorder="1" applyAlignment="1">
      <alignment horizontal="center" vertical="center"/>
    </xf>
    <xf numFmtId="0" fontId="34" fillId="6" borderId="31" xfId="12" applyFont="1" applyFill="1" applyBorder="1">
      <alignment vertical="center"/>
    </xf>
    <xf numFmtId="0" fontId="34" fillId="6" borderId="11" xfId="12" applyFont="1" applyFill="1" applyBorder="1">
      <alignment vertical="center"/>
    </xf>
    <xf numFmtId="0" fontId="34" fillId="6" borderId="12" xfId="12" applyFont="1" applyFill="1" applyBorder="1">
      <alignment vertical="center"/>
    </xf>
    <xf numFmtId="0" fontId="34" fillId="6" borderId="66" xfId="12" applyFont="1" applyFill="1" applyBorder="1">
      <alignment vertical="center"/>
    </xf>
    <xf numFmtId="0" fontId="34" fillId="6" borderId="0" xfId="12" applyFont="1" applyFill="1" applyAlignment="1">
      <alignment horizontal="center" vertical="center"/>
    </xf>
    <xf numFmtId="0" fontId="35" fillId="6" borderId="0" xfId="12" applyFont="1" applyFill="1" applyAlignment="1">
      <alignment horizontal="center" vertical="center"/>
    </xf>
    <xf numFmtId="0" fontId="35" fillId="6" borderId="7" xfId="12" applyFont="1" applyFill="1" applyBorder="1">
      <alignment vertical="center"/>
    </xf>
    <xf numFmtId="0" fontId="37" fillId="6" borderId="0" xfId="13" applyFont="1" applyFill="1">
      <alignment vertical="center"/>
    </xf>
    <xf numFmtId="0" fontId="16" fillId="6" borderId="0" xfId="6" applyFill="1" applyProtection="1">
      <protection hidden="1"/>
    </xf>
    <xf numFmtId="0" fontId="16" fillId="6" borderId="0" xfId="6" applyFill="1"/>
    <xf numFmtId="0" fontId="1" fillId="0" borderId="0" xfId="16" applyFont="1">
      <alignment vertical="center"/>
    </xf>
    <xf numFmtId="0" fontId="34" fillId="0" borderId="41" xfId="16" applyFont="1" applyBorder="1">
      <alignment vertical="center"/>
    </xf>
    <xf numFmtId="0" fontId="1" fillId="0" borderId="12" xfId="16" applyFont="1" applyBorder="1">
      <alignment vertical="center"/>
    </xf>
    <xf numFmtId="0" fontId="1" fillId="0" borderId="51" xfId="16" applyFont="1" applyBorder="1">
      <alignment vertical="center"/>
    </xf>
    <xf numFmtId="0" fontId="1" fillId="0" borderId="65" xfId="16" applyFont="1" applyBorder="1">
      <alignment vertical="center"/>
    </xf>
    <xf numFmtId="178" fontId="3" fillId="0" borderId="0" xfId="16" applyNumberFormat="1" applyFont="1">
      <alignment vertical="center"/>
    </xf>
    <xf numFmtId="0" fontId="1" fillId="0" borderId="38" xfId="16" applyFont="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51"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6"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4" xfId="16" applyNumberFormat="1" applyFont="1" applyFill="1" applyBorder="1" applyAlignment="1">
      <alignment horizontal="center" vertical="center"/>
    </xf>
    <xf numFmtId="177" fontId="3" fillId="6" borderId="50"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4" xfId="17" applyNumberFormat="1" applyFont="1" applyFill="1" applyBorder="1" applyAlignment="1">
      <alignment horizontal="right" vertical="center" shrinkToFit="1"/>
    </xf>
    <xf numFmtId="189" fontId="3" fillId="0" borderId="0" xfId="16" applyNumberFormat="1" applyFont="1">
      <alignment vertical="center"/>
    </xf>
    <xf numFmtId="178" fontId="3" fillId="0" borderId="39" xfId="16" applyNumberFormat="1" applyFont="1" applyBorder="1">
      <alignment vertical="center"/>
    </xf>
    <xf numFmtId="178" fontId="3" fillId="0" borderId="31" xfId="16" applyNumberFormat="1" applyFont="1" applyBorder="1">
      <alignment vertical="center"/>
    </xf>
    <xf numFmtId="178" fontId="3" fillId="0" borderId="42" xfId="16" applyNumberFormat="1" applyFont="1" applyBorder="1">
      <alignment vertical="center"/>
    </xf>
    <xf numFmtId="178" fontId="3" fillId="0" borderId="34" xfId="16" applyNumberFormat="1" applyFont="1" applyBorder="1" applyAlignment="1">
      <alignment horizontal="center" vertical="center"/>
    </xf>
    <xf numFmtId="178" fontId="3" fillId="0" borderId="186" xfId="16" applyNumberFormat="1" applyFont="1" applyBorder="1" applyAlignment="1">
      <alignment horizontal="center" vertical="center"/>
    </xf>
    <xf numFmtId="178" fontId="3" fillId="0" borderId="54" xfId="16" applyNumberFormat="1" applyFont="1" applyBorder="1" applyAlignment="1">
      <alignment horizontal="center" vertical="center"/>
    </xf>
    <xf numFmtId="178" fontId="3" fillId="0" borderId="0" xfId="16" applyNumberFormat="1" applyFont="1" applyAlignment="1">
      <alignment horizontal="center" vertical="center"/>
    </xf>
    <xf numFmtId="178" fontId="3" fillId="0" borderId="65" xfId="16" applyNumberFormat="1" applyFont="1" applyBorder="1">
      <alignment vertical="center"/>
    </xf>
    <xf numFmtId="190" fontId="17" fillId="0" borderId="34" xfId="16" applyNumberFormat="1" applyFont="1" applyBorder="1" applyAlignment="1">
      <alignment horizontal="right" vertical="center" shrinkToFit="1"/>
    </xf>
    <xf numFmtId="190" fontId="17" fillId="0" borderId="186" xfId="16" applyNumberFormat="1" applyFont="1" applyBorder="1" applyAlignment="1">
      <alignment horizontal="right" vertical="center" shrinkToFit="1"/>
    </xf>
    <xf numFmtId="190" fontId="3" fillId="0" borderId="54" xfId="16" applyNumberFormat="1" applyFont="1" applyBorder="1" applyAlignment="1">
      <alignment horizontal="right" vertical="center" shrinkToFit="1"/>
    </xf>
    <xf numFmtId="178" fontId="3" fillId="0" borderId="38" xfId="16" applyNumberFormat="1" applyFont="1" applyBorder="1">
      <alignment vertical="center"/>
    </xf>
    <xf numFmtId="187" fontId="17" fillId="0" borderId="34" xfId="16" applyNumberFormat="1" applyFont="1" applyBorder="1" applyAlignment="1">
      <alignment horizontal="right" vertical="center" shrinkToFit="1"/>
    </xf>
    <xf numFmtId="187" fontId="17" fillId="0" borderId="186" xfId="16" applyNumberFormat="1" applyFont="1" applyBorder="1" applyAlignment="1">
      <alignment horizontal="right" vertical="center" shrinkToFit="1"/>
    </xf>
    <xf numFmtId="187" fontId="3" fillId="0" borderId="54" xfId="16" applyNumberFormat="1" applyFont="1" applyBorder="1" applyAlignment="1">
      <alignment horizontal="right" vertical="center" shrinkToFit="1"/>
    </xf>
    <xf numFmtId="178" fontId="3" fillId="0" borderId="37" xfId="16" applyNumberFormat="1" applyFont="1" applyBorder="1">
      <alignment vertical="center"/>
    </xf>
    <xf numFmtId="178" fontId="3" fillId="0" borderId="56" xfId="16" applyNumberFormat="1" applyFont="1" applyBorder="1">
      <alignment vertical="center"/>
    </xf>
    <xf numFmtId="189" fontId="3" fillId="0" borderId="56" xfId="16" applyNumberFormat="1" applyFont="1" applyBorder="1">
      <alignment vertical="center"/>
    </xf>
    <xf numFmtId="178" fontId="3" fillId="0" borderId="40" xfId="16" applyNumberFormat="1" applyFont="1" applyBorder="1">
      <alignment vertical="center"/>
    </xf>
    <xf numFmtId="0" fontId="3" fillId="0" borderId="0" xfId="16" applyFont="1">
      <alignment vertical="center"/>
    </xf>
    <xf numFmtId="0" fontId="1" fillId="0" borderId="51" xfId="16" applyFont="1" applyBorder="1" applyAlignment="1"/>
    <xf numFmtId="0" fontId="1" fillId="0" borderId="38" xfId="16" applyFont="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4" xfId="16" applyNumberFormat="1" applyFont="1" applyFill="1" applyBorder="1" applyAlignment="1">
      <alignment horizontal="right" vertical="center" shrinkToFit="1"/>
    </xf>
    <xf numFmtId="177" fontId="3" fillId="0" borderId="34" xfId="16" applyNumberFormat="1" applyFont="1" applyBorder="1" applyAlignment="1">
      <alignment horizontal="right" vertical="center" shrinkToFit="1"/>
    </xf>
    <xf numFmtId="177" fontId="3" fillId="0" borderId="186" xfId="16" applyNumberFormat="1" applyFont="1" applyBorder="1" applyAlignment="1">
      <alignment horizontal="right" vertical="center" shrinkToFit="1"/>
    </xf>
    <xf numFmtId="0" fontId="3" fillId="0" borderId="0" xfId="16" applyFont="1" applyAlignment="1"/>
    <xf numFmtId="0" fontId="1" fillId="0" borderId="0" xfId="16" applyFont="1" applyAlignment="1"/>
    <xf numFmtId="189" fontId="3" fillId="0" borderId="12" xfId="16" applyNumberFormat="1" applyFont="1" applyBorder="1">
      <alignment vertical="center"/>
    </xf>
    <xf numFmtId="0" fontId="1" fillId="0" borderId="56" xfId="16" applyFont="1" applyBorder="1">
      <alignment vertical="center"/>
    </xf>
    <xf numFmtId="0" fontId="34" fillId="0" borderId="65" xfId="16" applyFont="1" applyBorder="1">
      <alignment vertical="center"/>
    </xf>
    <xf numFmtId="0" fontId="1" fillId="0" borderId="56" xfId="17" applyFont="1" applyBorder="1">
      <alignment vertical="center"/>
    </xf>
    <xf numFmtId="189" fontId="3" fillId="0" borderId="56" xfId="17" applyNumberFormat="1" applyFont="1" applyBorder="1">
      <alignment vertical="center"/>
    </xf>
    <xf numFmtId="178" fontId="17" fillId="0" borderId="41" xfId="18" applyNumberFormat="1" applyFont="1" applyBorder="1" applyAlignment="1">
      <alignment vertical="center"/>
    </xf>
    <xf numFmtId="178" fontId="17" fillId="0" borderId="51"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24" fillId="0" borderId="55" xfId="18" applyNumberFormat="1" applyFont="1" applyBorder="1" applyAlignment="1">
      <alignment horizontal="center" vertical="center"/>
    </xf>
    <xf numFmtId="178" fontId="17" fillId="0" borderId="56"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7" xfId="19" applyNumberFormat="1" applyFont="1" applyBorder="1" applyAlignment="1">
      <alignment horizontal="right" vertical="center" shrinkToFit="1"/>
    </xf>
    <xf numFmtId="177" fontId="17" fillId="0" borderId="55" xfId="19" applyNumberFormat="1" applyFont="1" applyBorder="1" applyAlignment="1">
      <alignment horizontal="right" vertical="center" shrinkToFit="1"/>
    </xf>
    <xf numFmtId="187" fontId="17" fillId="0" borderId="58" xfId="19" applyNumberFormat="1" applyFont="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9" xfId="18" applyNumberFormat="1" applyFont="1" applyBorder="1" applyAlignment="1">
      <alignment horizontal="center" vertical="center"/>
    </xf>
    <xf numFmtId="177" fontId="17" fillId="0" borderId="60" xfId="19" applyNumberFormat="1" applyFont="1" applyBorder="1" applyAlignment="1">
      <alignment horizontal="right" vertical="center" shrinkToFit="1"/>
    </xf>
    <xf numFmtId="177" fontId="17" fillId="0" borderId="61" xfId="19" applyNumberFormat="1" applyFont="1" applyBorder="1" applyAlignment="1">
      <alignment horizontal="right" vertical="center" shrinkToFit="1"/>
    </xf>
    <xf numFmtId="187" fontId="17" fillId="0" borderId="59" xfId="19" applyNumberFormat="1" applyFont="1" applyBorder="1" applyAlignment="1">
      <alignment horizontal="right" vertical="center" shrinkToFit="1"/>
    </xf>
    <xf numFmtId="177" fontId="17" fillId="0" borderId="62" xfId="19" applyNumberFormat="1" applyFont="1" applyBorder="1" applyAlignment="1">
      <alignment horizontal="right" vertical="center" shrinkToFit="1"/>
    </xf>
    <xf numFmtId="187" fontId="17" fillId="0" borderId="63" xfId="19" applyNumberFormat="1" applyFont="1" applyBorder="1" applyAlignment="1">
      <alignment horizontal="right" vertical="center" shrinkToFit="1"/>
    </xf>
    <xf numFmtId="187" fontId="17" fillId="0" borderId="60" xfId="19" applyNumberFormat="1" applyFont="1" applyBorder="1" applyAlignment="1">
      <alignment horizontal="right" vertical="center" shrinkToFit="1"/>
    </xf>
    <xf numFmtId="178" fontId="17" fillId="0" borderId="51" xfId="18" applyNumberFormat="1" applyFont="1" applyBorder="1" applyAlignment="1">
      <alignment horizontal="center" vertical="center"/>
    </xf>
    <xf numFmtId="187" fontId="17" fillId="0" borderId="12" xfId="19" applyNumberFormat="1" applyFont="1" applyBorder="1" applyAlignment="1">
      <alignment horizontal="right" vertical="center" shrinkToFit="1"/>
    </xf>
    <xf numFmtId="0" fontId="1" fillId="0" borderId="37" xfId="16" applyFont="1" applyBorder="1">
      <alignment vertical="center"/>
    </xf>
    <xf numFmtId="0" fontId="1" fillId="0" borderId="40" xfId="16" applyFont="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177" fontId="13" fillId="0" borderId="5" xfId="5" applyNumberFormat="1" applyFont="1" applyBorder="1" applyAlignment="1">
      <alignment horizontal="right" vertical="center" shrinkToFit="1"/>
    </xf>
    <xf numFmtId="177" fontId="13" fillId="0" borderId="10" xfId="5" applyNumberFormat="1" applyFont="1" applyBorder="1" applyAlignment="1">
      <alignment horizontal="right" vertical="center" shrinkToFit="1"/>
    </xf>
    <xf numFmtId="177" fontId="13" fillId="0" borderId="15" xfId="5" applyNumberFormat="1" applyFont="1" applyBorder="1" applyAlignment="1">
      <alignment horizontal="right" vertical="center" shrinkToFit="1"/>
    </xf>
    <xf numFmtId="177" fontId="13" fillId="0" borderId="16" xfId="5" applyNumberFormat="1" applyFont="1" applyBorder="1" applyAlignment="1">
      <alignment horizontal="right" vertical="center" shrinkToFit="1"/>
    </xf>
    <xf numFmtId="177" fontId="13" fillId="0" borderId="34" xfId="5" applyNumberFormat="1" applyFont="1" applyBorder="1" applyAlignment="1">
      <alignment horizontal="right" vertical="center" shrinkToFit="1"/>
    </xf>
    <xf numFmtId="177" fontId="13" fillId="0" borderId="35" xfId="5" applyNumberFormat="1" applyFont="1" applyBorder="1" applyAlignment="1">
      <alignment horizontal="right" vertical="center" shrinkToFit="1"/>
    </xf>
    <xf numFmtId="177" fontId="13" fillId="0" borderId="34" xfId="5" applyNumberFormat="1" applyFont="1" applyBorder="1" applyAlignment="1" applyProtection="1">
      <alignment horizontal="right" vertical="center" shrinkToFit="1"/>
      <protection locked="0"/>
    </xf>
    <xf numFmtId="177" fontId="13" fillId="0" borderId="35" xfId="5" applyNumberFormat="1" applyFont="1" applyBorder="1" applyAlignment="1" applyProtection="1">
      <alignment horizontal="right" vertical="center" shrinkToFit="1"/>
      <protection locked="0"/>
    </xf>
    <xf numFmtId="177" fontId="13" fillId="0" borderId="21" xfId="5" applyNumberFormat="1" applyFont="1" applyBorder="1" applyAlignment="1" applyProtection="1">
      <alignment horizontal="right" vertical="center" shrinkToFit="1"/>
      <protection locked="0"/>
    </xf>
    <xf numFmtId="177" fontId="13" fillId="0" borderId="22" xfId="5" applyNumberFormat="1" applyFont="1" applyBorder="1" applyAlignment="1" applyProtection="1">
      <alignment horizontal="right" vertical="center" shrinkToFit="1"/>
      <protection locked="0"/>
    </xf>
    <xf numFmtId="177" fontId="13" fillId="0" borderId="53" xfId="5" applyNumberFormat="1" applyFont="1" applyBorder="1" applyAlignment="1">
      <alignment horizontal="right" vertical="center" shrinkToFit="1"/>
    </xf>
    <xf numFmtId="177" fontId="13" fillId="0" borderId="6" xfId="5" applyNumberFormat="1" applyFont="1" applyBorder="1" applyAlignment="1">
      <alignment horizontal="right" vertical="center" shrinkToFit="1"/>
    </xf>
    <xf numFmtId="0" fontId="20" fillId="0" borderId="36" xfId="8" applyFont="1" applyBorder="1" applyAlignment="1">
      <alignment horizontal="center" vertical="center"/>
    </xf>
    <xf numFmtId="0" fontId="20" fillId="0" borderId="8" xfId="8" applyFont="1" applyBorder="1" applyAlignment="1">
      <alignment horizontal="center" vertical="center"/>
    </xf>
    <xf numFmtId="0" fontId="20" fillId="0" borderId="9" xfId="8" applyFont="1" applyBorder="1" applyAlignment="1">
      <alignment horizontal="center" vertical="center"/>
    </xf>
    <xf numFmtId="0" fontId="24" fillId="0" borderId="36" xfId="7" applyFont="1" applyBorder="1" applyAlignment="1">
      <alignment horizontal="left" vertical="center"/>
    </xf>
    <xf numFmtId="0" fontId="24" fillId="0" borderId="8" xfId="7" applyFont="1" applyBorder="1" applyAlignment="1">
      <alignment horizontal="left" vertical="center"/>
    </xf>
    <xf numFmtId="0" fontId="24" fillId="0" borderId="9" xfId="7" applyFont="1" applyBorder="1" applyAlignment="1">
      <alignment horizontal="left" vertical="center"/>
    </xf>
    <xf numFmtId="178" fontId="20" fillId="0" borderId="36" xfId="8" applyNumberFormat="1" applyFont="1" applyBorder="1" applyAlignment="1">
      <alignment horizontal="right" vertical="center" shrinkToFit="1"/>
    </xf>
    <xf numFmtId="178" fontId="20" fillId="0" borderId="8" xfId="8" applyNumberFormat="1" applyFont="1" applyBorder="1" applyAlignment="1">
      <alignment horizontal="right" vertical="center" shrinkToFit="1"/>
    </xf>
    <xf numFmtId="178" fontId="20" fillId="0" borderId="9" xfId="8" applyNumberFormat="1" applyFont="1" applyBorder="1" applyAlignment="1">
      <alignment horizontal="right" vertical="center" shrinkToFit="1"/>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1" fontId="20" fillId="0" borderId="36" xfId="8" applyNumberFormat="1" applyFont="1" applyBorder="1" applyAlignment="1">
      <alignment horizontal="right" vertical="center" shrinkToFit="1"/>
    </xf>
    <xf numFmtId="181" fontId="20" fillId="0" borderId="8" xfId="8" applyNumberFormat="1" applyFont="1" applyBorder="1" applyAlignment="1">
      <alignment horizontal="right" vertical="center" shrinkToFit="1"/>
    </xf>
    <xf numFmtId="181" fontId="20" fillId="0" borderId="9" xfId="8" applyNumberFormat="1" applyFont="1" applyBorder="1" applyAlignment="1">
      <alignment horizontal="right" vertical="center" shrinkToFit="1"/>
    </xf>
    <xf numFmtId="49" fontId="21" fillId="0" borderId="0" xfId="8" applyNumberFormat="1" applyFont="1" applyAlignment="1">
      <alignment horizontal="center" vertical="center"/>
    </xf>
    <xf numFmtId="0" fontId="20" fillId="0" borderId="4" xfId="8" applyFont="1" applyBorder="1" applyAlignment="1">
      <alignment horizontal="center" vertical="center"/>
    </xf>
    <xf numFmtId="0" fontId="20" fillId="0" borderId="23" xfId="8" applyFont="1" applyBorder="1" applyAlignment="1">
      <alignment horizontal="center" vertical="center"/>
    </xf>
    <xf numFmtId="0" fontId="20" fillId="0" borderId="5" xfId="8" applyFont="1" applyBorder="1" applyAlignment="1">
      <alignment horizontal="center" vertical="center"/>
    </xf>
    <xf numFmtId="0" fontId="20" fillId="0" borderId="47" xfId="8" applyFont="1" applyBorder="1" applyAlignment="1">
      <alignment horizontal="center" vertical="center"/>
    </xf>
    <xf numFmtId="0" fontId="20" fillId="0" borderId="38" xfId="8" applyFont="1" applyBorder="1" applyAlignment="1">
      <alignment horizontal="center" vertical="center"/>
    </xf>
    <xf numFmtId="0" fontId="20" fillId="0" borderId="48" xfId="8" applyFont="1" applyBorder="1" applyAlignment="1">
      <alignment horizontal="center" vertical="center"/>
    </xf>
    <xf numFmtId="0" fontId="20" fillId="0" borderId="68" xfId="8" applyFont="1" applyBorder="1" applyAlignment="1">
      <alignment horizontal="center" vertical="center"/>
    </xf>
    <xf numFmtId="0" fontId="20" fillId="0" borderId="40" xfId="8" applyFont="1" applyBorder="1" applyAlignment="1">
      <alignment horizontal="center" vertical="center"/>
    </xf>
    <xf numFmtId="0" fontId="20" fillId="0" borderId="50" xfId="8" applyFont="1" applyBorder="1" applyAlignment="1">
      <alignment horizontal="center" vertical="center"/>
    </xf>
    <xf numFmtId="0" fontId="20" fillId="0" borderId="64" xfId="8" applyFont="1" applyBorder="1" applyAlignment="1">
      <alignment horizontal="center" vertical="center"/>
    </xf>
    <xf numFmtId="0" fontId="20" fillId="0" borderId="10" xfId="8" applyFont="1" applyBorder="1" applyAlignment="1">
      <alignment horizontal="center" vertical="center"/>
    </xf>
    <xf numFmtId="0" fontId="20" fillId="0" borderId="65" xfId="8" applyFont="1" applyBorder="1" applyAlignment="1">
      <alignment horizontal="center" vertical="center"/>
    </xf>
    <xf numFmtId="0" fontId="20" fillId="0" borderId="49" xfId="8" applyFont="1" applyBorder="1" applyAlignment="1">
      <alignment horizontal="center" vertical="center"/>
    </xf>
    <xf numFmtId="0" fontId="20" fillId="0" borderId="37" xfId="8" applyFont="1" applyBorder="1" applyAlignment="1">
      <alignment horizontal="center" vertical="center"/>
    </xf>
    <xf numFmtId="0" fontId="20" fillId="0" borderId="69" xfId="8" applyFont="1" applyBorder="1" applyAlignment="1">
      <alignment horizontal="center" vertical="center"/>
    </xf>
    <xf numFmtId="0" fontId="20" fillId="0" borderId="7" xfId="8" applyFont="1" applyBorder="1" applyAlignment="1">
      <alignment horizontal="center" vertical="center"/>
    </xf>
    <xf numFmtId="0" fontId="20" fillId="0" borderId="0" xfId="8" applyFont="1" applyAlignment="1">
      <alignment horizontal="center" vertical="center"/>
    </xf>
    <xf numFmtId="0" fontId="20" fillId="0" borderId="24" xfId="8" applyFont="1" applyBorder="1" applyAlignment="1">
      <alignment horizontal="center" vertical="center"/>
    </xf>
    <xf numFmtId="0" fontId="20" fillId="0" borderId="56" xfId="8" applyFont="1" applyBorder="1" applyAlignment="1">
      <alignment horizontal="center" vertical="center"/>
    </xf>
    <xf numFmtId="0" fontId="20" fillId="0" borderId="66" xfId="8" applyFont="1" applyBorder="1" applyAlignment="1">
      <alignment horizontal="center" vertical="center"/>
    </xf>
    <xf numFmtId="0" fontId="20" fillId="0" borderId="67" xfId="8" applyFont="1" applyBorder="1" applyAlignment="1">
      <alignment horizontal="center" vertical="center"/>
    </xf>
    <xf numFmtId="0" fontId="20" fillId="0" borderId="1" xfId="8" applyFont="1" applyBorder="1" applyAlignment="1">
      <alignment horizontal="center" vertical="center"/>
    </xf>
    <xf numFmtId="0" fontId="20" fillId="0" borderId="2" xfId="8" applyFont="1" applyBorder="1" applyAlignment="1">
      <alignment horizontal="center" vertical="center"/>
    </xf>
    <xf numFmtId="0" fontId="20" fillId="0" borderId="3" xfId="8" applyFont="1" applyBorder="1" applyAlignment="1">
      <alignment horizontal="center" vertical="center"/>
    </xf>
    <xf numFmtId="181" fontId="20" fillId="0" borderId="7" xfId="8" applyNumberFormat="1" applyFont="1" applyBorder="1" applyAlignment="1">
      <alignment horizontal="right" vertical="center" shrinkToFit="1"/>
    </xf>
    <xf numFmtId="181" fontId="20" fillId="0" borderId="0" xfId="8" applyNumberFormat="1" applyFont="1" applyAlignment="1">
      <alignment horizontal="right" vertical="center" shrinkToFit="1"/>
    </xf>
    <xf numFmtId="181" fontId="20" fillId="0" borderId="66" xfId="8" applyNumberFormat="1" applyFont="1" applyBorder="1" applyAlignment="1">
      <alignment horizontal="right" vertical="center" shrinkToFit="1"/>
    </xf>
    <xf numFmtId="178" fontId="20" fillId="0" borderId="7" xfId="8" applyNumberFormat="1" applyFont="1" applyBorder="1" applyAlignment="1">
      <alignment horizontal="right" vertical="center" shrinkToFit="1"/>
    </xf>
    <xf numFmtId="178" fontId="20" fillId="0" borderId="0" xfId="8" applyNumberFormat="1" applyFont="1" applyAlignment="1">
      <alignment horizontal="right" vertical="center" shrinkToFit="1"/>
    </xf>
    <xf numFmtId="178" fontId="20" fillId="0" borderId="66" xfId="8" applyNumberFormat="1" applyFont="1" applyBorder="1" applyAlignment="1">
      <alignment horizontal="right" vertical="center" shrinkToFit="1"/>
    </xf>
    <xf numFmtId="0" fontId="20" fillId="0" borderId="7" xfId="8" applyFont="1" applyBorder="1" applyAlignment="1">
      <alignment horizontal="left" vertical="center"/>
    </xf>
    <xf numFmtId="0" fontId="20" fillId="0" borderId="0" xfId="8" applyFont="1" applyAlignment="1">
      <alignment horizontal="left" vertical="center"/>
    </xf>
    <xf numFmtId="0" fontId="20" fillId="0" borderId="66" xfId="8" applyFont="1" applyBorder="1" applyAlignment="1">
      <alignment horizontal="left" vertical="center"/>
    </xf>
    <xf numFmtId="0" fontId="20" fillId="0" borderId="14" xfId="8" applyFont="1" applyBorder="1" applyAlignment="1">
      <alignment horizontal="center" vertical="center"/>
    </xf>
    <xf numFmtId="0" fontId="20" fillId="0" borderId="51" xfId="8" applyFont="1" applyBorder="1" applyAlignment="1">
      <alignment horizontal="center" vertical="center"/>
    </xf>
    <xf numFmtId="0" fontId="20" fillId="0" borderId="15" xfId="8" applyFont="1" applyBorder="1" applyAlignment="1">
      <alignment horizontal="center" vertical="center"/>
    </xf>
    <xf numFmtId="0" fontId="20" fillId="0" borderId="52" xfId="8" applyFont="1" applyBorder="1" applyAlignment="1">
      <alignment horizontal="center" vertical="center"/>
    </xf>
    <xf numFmtId="0" fontId="20" fillId="0" borderId="70" xfId="8" applyFont="1" applyBorder="1" applyAlignment="1">
      <alignment horizontal="center" vertical="center"/>
    </xf>
    <xf numFmtId="0" fontId="20" fillId="0" borderId="71" xfId="8" applyFont="1" applyBorder="1" applyAlignment="1">
      <alignment horizontal="center" vertical="center"/>
    </xf>
    <xf numFmtId="0" fontId="20" fillId="0" borderId="41" xfId="8" applyFont="1" applyBorder="1" applyAlignment="1">
      <alignment horizontal="center" vertical="center"/>
    </xf>
    <xf numFmtId="0" fontId="20" fillId="0" borderId="16" xfId="8" applyFont="1" applyBorder="1" applyAlignment="1">
      <alignment horizontal="center" vertical="center"/>
    </xf>
    <xf numFmtId="0" fontId="20" fillId="0" borderId="72" xfId="8" applyFont="1" applyBorder="1" applyAlignment="1">
      <alignment horizontal="center" vertical="center"/>
    </xf>
    <xf numFmtId="0" fontId="20" fillId="0" borderId="73" xfId="8" applyFont="1" applyBorder="1" applyAlignment="1">
      <alignment horizontal="center" vertical="center"/>
    </xf>
    <xf numFmtId="0" fontId="20" fillId="0" borderId="11" xfId="8" applyFont="1" applyBorder="1" applyAlignment="1">
      <alignment horizontal="center" vertical="center"/>
    </xf>
    <xf numFmtId="0" fontId="20" fillId="0" borderId="12" xfId="8" applyFont="1" applyBorder="1" applyAlignment="1">
      <alignment horizontal="center" vertical="center"/>
    </xf>
    <xf numFmtId="0" fontId="20" fillId="0" borderId="74" xfId="8" applyFont="1" applyBorder="1" applyAlignment="1">
      <alignment horizontal="center" vertical="center"/>
    </xf>
    <xf numFmtId="0" fontId="20" fillId="0" borderId="75" xfId="8" applyFont="1" applyBorder="1" applyAlignment="1">
      <alignment horizontal="center" vertical="center"/>
    </xf>
    <xf numFmtId="49" fontId="20" fillId="0" borderId="41" xfId="8" applyNumberFormat="1" applyFont="1" applyBorder="1" applyAlignment="1">
      <alignment horizontal="center" vertical="center"/>
    </xf>
    <xf numFmtId="49" fontId="20" fillId="0" borderId="12" xfId="8" applyNumberFormat="1" applyFont="1" applyBorder="1" applyAlignment="1">
      <alignment horizontal="center" vertical="center"/>
    </xf>
    <xf numFmtId="49" fontId="20" fillId="0" borderId="13" xfId="8" applyNumberFormat="1" applyFont="1" applyBorder="1" applyAlignment="1">
      <alignment horizontal="center" vertical="center"/>
    </xf>
    <xf numFmtId="49" fontId="20" fillId="0" borderId="65" xfId="8" applyNumberFormat="1" applyFont="1" applyBorder="1" applyAlignment="1">
      <alignment horizontal="center" vertical="center"/>
    </xf>
    <xf numFmtId="49" fontId="20" fillId="0" borderId="0" xfId="8" applyNumberFormat="1" applyFont="1" applyAlignment="1">
      <alignment horizontal="center" vertical="center"/>
    </xf>
    <xf numFmtId="49" fontId="20" fillId="0" borderId="66" xfId="8" applyNumberFormat="1" applyFont="1" applyBorder="1" applyAlignment="1">
      <alignment horizontal="center" vertical="center"/>
    </xf>
    <xf numFmtId="49" fontId="20" fillId="0" borderId="72" xfId="8" applyNumberFormat="1" applyFont="1" applyBorder="1" applyAlignment="1">
      <alignment horizontal="center" vertical="center"/>
    </xf>
    <xf numFmtId="49" fontId="20" fillId="0" borderId="75" xfId="8" applyNumberFormat="1" applyFont="1" applyBorder="1" applyAlignment="1">
      <alignment horizontal="center" vertical="center"/>
    </xf>
    <xf numFmtId="49" fontId="20" fillId="0" borderId="76" xfId="8" applyNumberFormat="1" applyFont="1" applyBorder="1" applyAlignment="1">
      <alignment horizontal="center" vertical="center"/>
    </xf>
    <xf numFmtId="0" fontId="20" fillId="0" borderId="30" xfId="8" applyFont="1" applyBorder="1">
      <alignment vertical="center"/>
    </xf>
    <xf numFmtId="0" fontId="20" fillId="0" borderId="31" xfId="8" applyFont="1" applyBorder="1">
      <alignment vertical="center"/>
    </xf>
    <xf numFmtId="0" fontId="20" fillId="0" borderId="42" xfId="8" applyFont="1" applyBorder="1">
      <alignment vertical="center"/>
    </xf>
    <xf numFmtId="0" fontId="20" fillId="0" borderId="39" xfId="8" applyFont="1" applyBorder="1" applyAlignment="1">
      <alignment horizontal="center" vertical="center"/>
    </xf>
    <xf numFmtId="0" fontId="20" fillId="0" borderId="31" xfId="8" applyFont="1" applyBorder="1" applyAlignment="1">
      <alignment horizontal="center" vertical="center"/>
    </xf>
    <xf numFmtId="0" fontId="24" fillId="0" borderId="7" xfId="7" applyFont="1" applyBorder="1" applyAlignment="1">
      <alignment horizontal="left" vertical="center"/>
    </xf>
    <xf numFmtId="0" fontId="24" fillId="0" borderId="0" xfId="7" applyFont="1" applyAlignment="1">
      <alignment horizontal="left" vertical="center"/>
    </xf>
    <xf numFmtId="0" fontId="24" fillId="0" borderId="66" xfId="7" applyFont="1" applyBorder="1" applyAlignment="1">
      <alignment horizontal="left" vertical="center"/>
    </xf>
    <xf numFmtId="182" fontId="20" fillId="0" borderId="7" xfId="8" applyNumberFormat="1" applyFont="1" applyBorder="1" applyAlignment="1">
      <alignment horizontal="right" vertical="center" shrinkToFit="1"/>
    </xf>
    <xf numFmtId="182" fontId="20" fillId="0" borderId="0" xfId="8" applyNumberFormat="1" applyFont="1" applyAlignment="1">
      <alignment horizontal="right" vertical="center" shrinkToFit="1"/>
    </xf>
    <xf numFmtId="182" fontId="20" fillId="0" borderId="66" xfId="8" applyNumberFormat="1" applyFont="1" applyBorder="1" applyAlignment="1">
      <alignment horizontal="right" vertical="center" shrinkToFit="1"/>
    </xf>
    <xf numFmtId="183" fontId="20" fillId="0" borderId="7" xfId="8" applyNumberFormat="1" applyFont="1" applyBorder="1" applyAlignment="1">
      <alignment horizontal="right" vertical="center" shrinkToFit="1"/>
    </xf>
    <xf numFmtId="183" fontId="20" fillId="0" borderId="0" xfId="8" applyNumberFormat="1" applyFont="1" applyAlignment="1">
      <alignment horizontal="right" vertical="center" shrinkToFit="1"/>
    </xf>
    <xf numFmtId="183" fontId="20" fillId="0" borderId="66" xfId="8" applyNumberFormat="1" applyFont="1" applyBorder="1" applyAlignment="1">
      <alignment horizontal="right" vertical="center" shrinkToFit="1"/>
    </xf>
    <xf numFmtId="0" fontId="20" fillId="0" borderId="77" xfId="8" applyFont="1" applyBorder="1" applyAlignment="1">
      <alignment horizontal="center" vertical="center"/>
    </xf>
    <xf numFmtId="0" fontId="20" fillId="0" borderId="45" xfId="8" applyFont="1" applyBorder="1">
      <alignment vertical="center"/>
    </xf>
    <xf numFmtId="0" fontId="20" fillId="0" borderId="25" xfId="8" applyFont="1" applyBorder="1">
      <alignment vertical="center"/>
    </xf>
    <xf numFmtId="0" fontId="20" fillId="0" borderId="46" xfId="8" applyFont="1" applyBorder="1">
      <alignment vertical="center"/>
    </xf>
    <xf numFmtId="178" fontId="20" fillId="0" borderId="45" xfId="8" applyNumberFormat="1" applyFont="1" applyBorder="1" applyAlignment="1">
      <alignment horizontal="right" vertical="center" shrinkToFit="1"/>
    </xf>
    <xf numFmtId="178" fontId="20" fillId="0" borderId="25" xfId="8" applyNumberFormat="1" applyFont="1" applyBorder="1" applyAlignment="1">
      <alignment horizontal="right" vertical="center" shrinkToFit="1"/>
    </xf>
    <xf numFmtId="178" fontId="20" fillId="0" borderId="26" xfId="8" applyNumberFormat="1" applyFont="1" applyBorder="1" applyAlignment="1">
      <alignment horizontal="right" vertical="center" shrinkToFit="1"/>
    </xf>
    <xf numFmtId="0" fontId="20" fillId="0" borderId="39" xfId="8" applyFont="1" applyBorder="1">
      <alignment vertical="center"/>
    </xf>
    <xf numFmtId="178" fontId="20" fillId="0" borderId="39" xfId="8" applyNumberFormat="1" applyFont="1" applyBorder="1" applyAlignment="1">
      <alignment horizontal="right" vertical="center" shrinkToFit="1"/>
    </xf>
    <xf numFmtId="178" fontId="20" fillId="0" borderId="31" xfId="8" applyNumberFormat="1" applyFont="1" applyBorder="1" applyAlignment="1">
      <alignment horizontal="right" vertical="center" shrinkToFit="1"/>
    </xf>
    <xf numFmtId="178" fontId="20" fillId="0" borderId="32" xfId="8" applyNumberFormat="1" applyFont="1" applyBorder="1" applyAlignment="1">
      <alignment horizontal="right" vertical="center" shrinkToFit="1"/>
    </xf>
    <xf numFmtId="0" fontId="20" fillId="0" borderId="44" xfId="8" applyFont="1" applyBorder="1">
      <alignment vertical="center"/>
    </xf>
    <xf numFmtId="0" fontId="20" fillId="0" borderId="18" xfId="8" applyFont="1" applyBorder="1">
      <alignment vertical="center"/>
    </xf>
    <xf numFmtId="0" fontId="20" fillId="0" borderId="43" xfId="8" applyFont="1" applyBorder="1">
      <alignment vertical="center"/>
    </xf>
    <xf numFmtId="185" fontId="20" fillId="0" borderId="44" xfId="8" applyNumberFormat="1" applyFont="1" applyBorder="1" applyAlignment="1">
      <alignment horizontal="right" vertical="center" shrinkToFit="1"/>
    </xf>
    <xf numFmtId="185" fontId="20" fillId="0" borderId="18" xfId="8" applyNumberFormat="1" applyFont="1" applyBorder="1" applyAlignment="1">
      <alignment horizontal="right" vertical="center" shrinkToFit="1"/>
    </xf>
    <xf numFmtId="185" fontId="20" fillId="0" borderId="19" xfId="8" applyNumberFormat="1" applyFont="1" applyBorder="1" applyAlignment="1">
      <alignment horizontal="right" vertical="center" shrinkToFit="1"/>
    </xf>
    <xf numFmtId="0" fontId="20" fillId="0" borderId="36" xfId="8" applyFont="1" applyBorder="1" applyAlignment="1">
      <alignment horizontal="center" vertical="center" wrapText="1"/>
    </xf>
    <xf numFmtId="0" fontId="20" fillId="0" borderId="8" xfId="8" applyFont="1" applyBorder="1" applyAlignment="1">
      <alignment horizontal="center" vertical="center" wrapText="1"/>
    </xf>
    <xf numFmtId="0" fontId="20" fillId="0" borderId="23" xfId="8" applyFont="1" applyBorder="1" applyAlignment="1">
      <alignment horizontal="center" vertical="center" wrapText="1"/>
    </xf>
    <xf numFmtId="0" fontId="20" fillId="0" borderId="7" xfId="8" applyFont="1" applyBorder="1" applyAlignment="1">
      <alignment horizontal="center" vertical="center" wrapText="1"/>
    </xf>
    <xf numFmtId="0" fontId="20" fillId="0" borderId="0" xfId="8" applyFont="1" applyAlignment="1">
      <alignment horizontal="center" vertical="center" wrapText="1"/>
    </xf>
    <xf numFmtId="0" fontId="20" fillId="0" borderId="38" xfId="8" applyFont="1" applyBorder="1" applyAlignment="1">
      <alignment horizontal="center" vertical="center" wrapText="1"/>
    </xf>
    <xf numFmtId="0" fontId="20" fillId="0" borderId="74" xfId="8" applyFont="1" applyBorder="1" applyAlignment="1">
      <alignment horizontal="center" vertical="center" wrapText="1"/>
    </xf>
    <xf numFmtId="0" fontId="20" fillId="0" borderId="75" xfId="8" applyFont="1" applyBorder="1" applyAlignment="1">
      <alignment horizontal="center" vertical="center" wrapText="1"/>
    </xf>
    <xf numFmtId="0" fontId="20" fillId="0" borderId="70" xfId="8" applyFont="1" applyBorder="1" applyAlignment="1">
      <alignment horizontal="center" vertical="center" wrapText="1"/>
    </xf>
    <xf numFmtId="0" fontId="24" fillId="0" borderId="64" xfId="8" applyFont="1" applyBorder="1">
      <alignment vertical="center"/>
    </xf>
    <xf numFmtId="0" fontId="24" fillId="0" borderId="25" xfId="8" applyFont="1" applyBorder="1">
      <alignment vertical="center"/>
    </xf>
    <xf numFmtId="0" fontId="24" fillId="0" borderId="46" xfId="8" applyFont="1" applyBorder="1">
      <alignment vertical="center"/>
    </xf>
    <xf numFmtId="178" fontId="24" fillId="0" borderId="64" xfId="8" applyNumberFormat="1" applyFont="1" applyBorder="1" applyAlignment="1">
      <alignment horizontal="right" vertical="center" shrinkToFit="1"/>
    </xf>
    <xf numFmtId="178" fontId="24" fillId="0" borderId="8" xfId="8" applyNumberFormat="1" applyFont="1" applyBorder="1" applyAlignment="1">
      <alignment horizontal="right" vertical="center" shrinkToFit="1"/>
    </xf>
    <xf numFmtId="178" fontId="24" fillId="0" borderId="9" xfId="8" applyNumberFormat="1" applyFont="1" applyBorder="1" applyAlignment="1">
      <alignment horizontal="right" vertical="center" shrinkToFit="1"/>
    </xf>
    <xf numFmtId="0" fontId="20" fillId="0" borderId="30" xfId="8" applyFont="1" applyBorder="1" applyAlignment="1">
      <alignment horizontal="center" vertical="center"/>
    </xf>
    <xf numFmtId="0" fontId="20" fillId="0" borderId="42" xfId="8" applyFont="1" applyBorder="1" applyAlignment="1">
      <alignment horizontal="center" vertical="center"/>
    </xf>
    <xf numFmtId="0" fontId="20" fillId="0" borderId="39" xfId="8" applyFont="1" applyBorder="1" applyAlignment="1">
      <alignment horizontal="center" vertical="center" shrinkToFit="1"/>
    </xf>
    <xf numFmtId="0" fontId="20" fillId="0" borderId="31" xfId="8" applyFont="1" applyBorder="1" applyAlignment="1">
      <alignment horizontal="center" vertical="center" shrinkToFit="1"/>
    </xf>
    <xf numFmtId="0" fontId="20" fillId="0" borderId="42" xfId="8" applyFont="1" applyBorder="1" applyAlignment="1">
      <alignment horizontal="center" vertical="center" shrinkToFit="1"/>
    </xf>
    <xf numFmtId="0" fontId="20" fillId="0" borderId="32" xfId="8" applyFont="1" applyBorder="1" applyAlignment="1">
      <alignment horizontal="center" vertical="center" shrinkToFit="1"/>
    </xf>
    <xf numFmtId="0" fontId="24" fillId="0" borderId="41" xfId="8" applyFont="1" applyBorder="1">
      <alignment vertical="center"/>
    </xf>
    <xf numFmtId="0" fontId="24" fillId="0" borderId="31" xfId="8" applyFont="1" applyBorder="1">
      <alignment vertical="center"/>
    </xf>
    <xf numFmtId="0" fontId="24" fillId="0" borderId="42" xfId="8" applyFont="1" applyBorder="1">
      <alignment vertical="center"/>
    </xf>
    <xf numFmtId="178" fontId="24" fillId="0" borderId="39" xfId="8" applyNumberFormat="1" applyFont="1" applyBorder="1" applyAlignment="1">
      <alignment horizontal="right" vertical="center" shrinkToFit="1"/>
    </xf>
    <xf numFmtId="178" fontId="24" fillId="0" borderId="31" xfId="8" applyNumberFormat="1" applyFont="1" applyBorder="1" applyAlignment="1">
      <alignment horizontal="right" vertical="center" shrinkToFit="1"/>
    </xf>
    <xf numFmtId="178" fontId="24" fillId="0" borderId="32" xfId="8" applyNumberFormat="1" applyFont="1" applyBorder="1" applyAlignment="1">
      <alignment horizontal="right" vertical="center" shrinkToFit="1"/>
    </xf>
    <xf numFmtId="181" fontId="20" fillId="0" borderId="39" xfId="8" applyNumberFormat="1" applyFont="1" applyBorder="1" applyAlignment="1">
      <alignment horizontal="right" vertical="center" shrinkToFit="1"/>
    </xf>
    <xf numFmtId="181" fontId="20" fillId="0" borderId="31" xfId="8" applyNumberFormat="1" applyFont="1" applyBorder="1" applyAlignment="1">
      <alignment horizontal="right" vertical="center" shrinkToFit="1"/>
    </xf>
    <xf numFmtId="181" fontId="20" fillId="0" borderId="42" xfId="8" applyNumberFormat="1" applyFont="1" applyBorder="1" applyAlignment="1">
      <alignment horizontal="right" vertical="center" shrinkToFit="1"/>
    </xf>
    <xf numFmtId="181" fontId="20" fillId="0" borderId="32" xfId="8" applyNumberFormat="1" applyFont="1" applyBorder="1" applyAlignment="1">
      <alignment horizontal="right" vertical="center" shrinkToFit="1"/>
    </xf>
    <xf numFmtId="0" fontId="24" fillId="0" borderId="41" xfId="9" applyFont="1" applyBorder="1" applyAlignment="1">
      <alignment horizontal="center" vertical="center" shrinkToFit="1"/>
    </xf>
    <xf numFmtId="0" fontId="24" fillId="0" borderId="12" xfId="9" applyFont="1" applyBorder="1" applyAlignment="1">
      <alignment horizontal="center" vertical="center" shrinkToFit="1"/>
    </xf>
    <xf numFmtId="0" fontId="24" fillId="0" borderId="51" xfId="9" applyFont="1" applyBorder="1" applyAlignment="1">
      <alignment horizontal="center" vertical="center" shrinkToFit="1"/>
    </xf>
    <xf numFmtId="178" fontId="20" fillId="0" borderId="42" xfId="8" applyNumberFormat="1" applyFont="1" applyBorder="1" applyAlignment="1">
      <alignment horizontal="right" vertical="center" shrinkToFit="1"/>
    </xf>
    <xf numFmtId="0" fontId="20" fillId="0" borderId="74" xfId="8" applyFont="1" applyBorder="1" applyAlignment="1">
      <alignment horizontal="left" vertical="center"/>
    </xf>
    <xf numFmtId="0" fontId="20" fillId="0" borderId="75" xfId="8" applyFont="1" applyBorder="1" applyAlignment="1">
      <alignment horizontal="left" vertical="center"/>
    </xf>
    <xf numFmtId="0" fontId="20" fillId="0" borderId="76" xfId="8" applyFont="1" applyBorder="1" applyAlignment="1">
      <alignment horizontal="left" vertical="center"/>
    </xf>
    <xf numFmtId="181" fontId="20" fillId="0" borderId="74" xfId="8" applyNumberFormat="1" applyFont="1" applyBorder="1" applyAlignment="1">
      <alignment horizontal="right" vertical="center" shrinkToFit="1"/>
    </xf>
    <xf numFmtId="181" fontId="20" fillId="0" borderId="75" xfId="8" applyNumberFormat="1" applyFont="1" applyBorder="1" applyAlignment="1">
      <alignment horizontal="right" vertical="center" shrinkToFit="1"/>
    </xf>
    <xf numFmtId="181" fontId="20" fillId="0" borderId="76" xfId="8" applyNumberFormat="1" applyFont="1" applyBorder="1" applyAlignment="1">
      <alignment horizontal="right" vertical="center" shrinkToFit="1"/>
    </xf>
    <xf numFmtId="0" fontId="20" fillId="0" borderId="36" xfId="10" applyBorder="1" applyAlignment="1">
      <alignment horizontal="left" vertical="center"/>
    </xf>
    <xf numFmtId="0" fontId="20" fillId="0" borderId="8" xfId="10" applyBorder="1" applyAlignment="1">
      <alignment horizontal="left" vertical="center"/>
    </xf>
    <xf numFmtId="0" fontId="20" fillId="0" borderId="9" xfId="10" applyBorder="1" applyAlignment="1">
      <alignment horizontal="left" vertical="center"/>
    </xf>
    <xf numFmtId="0" fontId="24" fillId="0" borderId="12" xfId="8" applyFont="1" applyBorder="1">
      <alignment vertical="center"/>
    </xf>
    <xf numFmtId="0" fontId="24" fillId="0" borderId="51" xfId="8" applyFont="1" applyBorder="1">
      <alignment vertical="center"/>
    </xf>
    <xf numFmtId="185" fontId="24" fillId="0" borderId="41" xfId="8" applyNumberFormat="1" applyFont="1" applyBorder="1" applyAlignment="1">
      <alignment horizontal="right" vertical="center" shrinkToFit="1"/>
    </xf>
    <xf numFmtId="185" fontId="24" fillId="0" borderId="12" xfId="8" applyNumberFormat="1" applyFont="1" applyBorder="1" applyAlignment="1">
      <alignment horizontal="right" vertical="center" shrinkToFit="1"/>
    </xf>
    <xf numFmtId="185" fontId="24" fillId="0" borderId="13" xfId="8" applyNumberFormat="1" applyFont="1" applyBorder="1" applyAlignment="1">
      <alignment horizontal="right" vertical="center" shrinkToFit="1"/>
    </xf>
    <xf numFmtId="178" fontId="20" fillId="0" borderId="8" xfId="8" applyNumberFormat="1" applyFont="1" applyBorder="1" applyAlignment="1">
      <alignment horizontal="right" vertical="center"/>
    </xf>
    <xf numFmtId="178" fontId="20" fillId="0" borderId="9" xfId="8" applyNumberFormat="1" applyFont="1" applyBorder="1" applyAlignment="1">
      <alignment horizontal="right" vertical="center"/>
    </xf>
    <xf numFmtId="0" fontId="24" fillId="0" borderId="44" xfId="9" applyFont="1" applyBorder="1" applyAlignment="1">
      <alignment horizontal="center" vertical="center" shrinkToFit="1"/>
    </xf>
    <xf numFmtId="0" fontId="24" fillId="0" borderId="18" xfId="9" applyFont="1" applyBorder="1" applyAlignment="1">
      <alignment horizontal="center" vertical="center" shrinkToFit="1"/>
    </xf>
    <xf numFmtId="0" fontId="24" fillId="0" borderId="43" xfId="9" applyFont="1" applyBorder="1" applyAlignment="1">
      <alignment horizontal="center" vertical="center" shrinkToFit="1"/>
    </xf>
    <xf numFmtId="0" fontId="26" fillId="0" borderId="0" xfId="8" applyFont="1" applyAlignment="1">
      <alignment horizontal="left" vertical="center" wrapText="1"/>
    </xf>
    <xf numFmtId="0" fontId="26" fillId="0" borderId="66" xfId="8" applyFont="1" applyBorder="1" applyAlignment="1">
      <alignment horizontal="left" vertical="center" wrapText="1"/>
    </xf>
    <xf numFmtId="0" fontId="24" fillId="0" borderId="74" xfId="7" applyFont="1" applyBorder="1" applyAlignment="1">
      <alignment horizontal="left" vertical="center"/>
    </xf>
    <xf numFmtId="0" fontId="24" fillId="0" borderId="75" xfId="7" applyFont="1" applyBorder="1" applyAlignment="1">
      <alignment horizontal="left" vertical="center"/>
    </xf>
    <xf numFmtId="0" fontId="24" fillId="0" borderId="76" xfId="7" applyFont="1" applyBorder="1" applyAlignment="1">
      <alignment horizontal="left" vertical="center"/>
    </xf>
    <xf numFmtId="178" fontId="20" fillId="0" borderId="74" xfId="8" applyNumberFormat="1" applyFont="1" applyBorder="1" applyAlignment="1">
      <alignment horizontal="right" vertical="center" shrinkToFit="1"/>
    </xf>
    <xf numFmtId="178" fontId="20" fillId="0" borderId="75" xfId="8" applyNumberFormat="1" applyFont="1" applyBorder="1" applyAlignment="1">
      <alignment horizontal="right" vertical="center" shrinkToFit="1"/>
    </xf>
    <xf numFmtId="178" fontId="20" fillId="0" borderId="76" xfId="8" applyNumberFormat="1" applyFont="1" applyBorder="1" applyAlignment="1">
      <alignment horizontal="right" vertical="center" shrinkToFit="1"/>
    </xf>
    <xf numFmtId="0" fontId="20" fillId="0" borderId="78" xfId="8" applyFont="1" applyBorder="1" applyAlignment="1">
      <alignment horizontal="center" vertical="center"/>
    </xf>
    <xf numFmtId="0" fontId="20" fillId="0" borderId="53" xfId="8" applyFont="1" applyBorder="1" applyAlignment="1">
      <alignment horizontal="center" vertical="center"/>
    </xf>
    <xf numFmtId="183" fontId="20" fillId="0" borderId="53" xfId="8" applyNumberFormat="1" applyFont="1" applyBorder="1" applyAlignment="1">
      <alignment horizontal="right" vertical="center" shrinkToFit="1"/>
    </xf>
    <xf numFmtId="183" fontId="20" fillId="0" borderId="79" xfId="8" applyNumberFormat="1" applyFont="1" applyBorder="1" applyAlignment="1">
      <alignment horizontal="right" vertical="center" shrinkToFit="1"/>
    </xf>
    <xf numFmtId="183" fontId="20" fillId="0" borderId="6" xfId="8" applyNumberFormat="1" applyFont="1" applyBorder="1" applyAlignment="1">
      <alignment horizontal="right" vertical="center" shrinkToFit="1"/>
    </xf>
    <xf numFmtId="181" fontId="20" fillId="0" borderId="44" xfId="8" applyNumberFormat="1" applyFont="1" applyBorder="1" applyAlignment="1">
      <alignment horizontal="right" vertical="center" shrinkToFit="1"/>
    </xf>
    <xf numFmtId="181" fontId="20" fillId="0" borderId="18" xfId="8" applyNumberFormat="1" applyFont="1" applyBorder="1" applyAlignment="1">
      <alignment horizontal="right" vertical="center" shrinkToFit="1"/>
    </xf>
    <xf numFmtId="181" fontId="20" fillId="0" borderId="43" xfId="8" applyNumberFormat="1" applyFont="1" applyBorder="1" applyAlignment="1">
      <alignment horizontal="right" vertical="center" shrinkToFit="1"/>
    </xf>
    <xf numFmtId="181" fontId="20" fillId="0" borderId="19" xfId="8" applyNumberFormat="1" applyFont="1" applyBorder="1" applyAlignment="1">
      <alignment horizontal="right" vertical="center" shrinkToFit="1"/>
    </xf>
    <xf numFmtId="178" fontId="20" fillId="0" borderId="53" xfId="8" applyNumberFormat="1" applyFont="1" applyBorder="1" applyAlignment="1">
      <alignment horizontal="right" vertical="center" shrinkToFit="1"/>
    </xf>
    <xf numFmtId="178" fontId="20" fillId="0" borderId="79" xfId="8" applyNumberFormat="1" applyFont="1" applyBorder="1" applyAlignment="1">
      <alignment horizontal="right" vertical="center" shrinkToFit="1"/>
    </xf>
    <xf numFmtId="178" fontId="20" fillId="0" borderId="6" xfId="8" applyNumberFormat="1" applyFont="1" applyBorder="1" applyAlignment="1">
      <alignment horizontal="right" vertical="center" shrinkToFit="1"/>
    </xf>
    <xf numFmtId="181" fontId="20" fillId="0" borderId="75" xfId="8" applyNumberFormat="1" applyFont="1" applyBorder="1" applyAlignment="1">
      <alignment horizontal="right" vertical="center"/>
    </xf>
    <xf numFmtId="181" fontId="20" fillId="0" borderId="76" xfId="8" applyNumberFormat="1" applyFont="1" applyBorder="1" applyAlignment="1">
      <alignment horizontal="right" vertical="center"/>
    </xf>
    <xf numFmtId="0" fontId="20" fillId="0" borderId="17" xfId="8" applyFont="1" applyBorder="1">
      <alignment vertical="center"/>
    </xf>
    <xf numFmtId="0" fontId="20" fillId="0" borderId="22" xfId="8" applyFont="1" applyBorder="1" applyAlignment="1">
      <alignment horizontal="center" vertical="center"/>
    </xf>
    <xf numFmtId="0" fontId="20" fillId="0" borderId="19" xfId="8" applyFont="1" applyBorder="1" applyAlignment="1">
      <alignment horizontal="center" vertical="center"/>
    </xf>
    <xf numFmtId="0" fontId="20" fillId="0" borderId="80" xfId="8" applyFont="1" applyBorder="1" applyAlignment="1">
      <alignment horizontal="center" vertical="center"/>
    </xf>
    <xf numFmtId="0" fontId="20" fillId="0" borderId="81" xfId="8" applyFont="1" applyBorder="1" applyAlignment="1">
      <alignment horizontal="center" vertical="center"/>
    </xf>
    <xf numFmtId="0" fontId="20" fillId="0" borderId="25" xfId="8" applyFont="1" applyBorder="1" applyAlignment="1">
      <alignment horizontal="center" vertical="center"/>
    </xf>
    <xf numFmtId="0" fontId="20" fillId="0" borderId="26" xfId="8" applyFont="1" applyBorder="1" applyAlignment="1">
      <alignment horizontal="center" vertical="center"/>
    </xf>
    <xf numFmtId="0" fontId="20" fillId="0" borderId="41" xfId="8" applyFont="1" applyBorder="1" applyAlignment="1">
      <alignment horizontal="center" vertical="center" textRotation="255"/>
    </xf>
    <xf numFmtId="0" fontId="20" fillId="0" borderId="12" xfId="8" applyFont="1" applyBorder="1" applyAlignment="1">
      <alignment horizontal="center" vertical="center" textRotation="255"/>
    </xf>
    <xf numFmtId="0" fontId="20" fillId="0" borderId="51" xfId="8" applyFont="1" applyBorder="1" applyAlignment="1">
      <alignment horizontal="center" vertical="center" textRotation="255"/>
    </xf>
    <xf numFmtId="0" fontId="20" fillId="0" borderId="65" xfId="8" applyFont="1" applyBorder="1" applyAlignment="1">
      <alignment horizontal="center" vertical="center" textRotation="255"/>
    </xf>
    <xf numFmtId="0" fontId="20" fillId="0" borderId="0" xfId="8" applyFont="1" applyAlignment="1">
      <alignment horizontal="center" vertical="center" textRotation="255"/>
    </xf>
    <xf numFmtId="0" fontId="20" fillId="0" borderId="38" xfId="8" applyFont="1" applyBorder="1" applyAlignment="1">
      <alignment horizontal="center" vertical="center" textRotation="255"/>
    </xf>
    <xf numFmtId="0" fontId="20" fillId="0" borderId="37" xfId="8" applyFont="1" applyBorder="1" applyAlignment="1">
      <alignment horizontal="center" vertical="center" textRotation="255"/>
    </xf>
    <xf numFmtId="0" fontId="20" fillId="0" borderId="56" xfId="8" applyFont="1" applyBorder="1" applyAlignment="1">
      <alignment horizontal="center" vertical="center" textRotation="255"/>
    </xf>
    <xf numFmtId="0" fontId="20" fillId="0" borderId="40" xfId="8" applyFont="1" applyBorder="1" applyAlignment="1">
      <alignment horizontal="center" vertical="center" textRotation="255"/>
    </xf>
    <xf numFmtId="0" fontId="27" fillId="0" borderId="31" xfId="8" applyFont="1" applyBorder="1">
      <alignment vertical="center"/>
    </xf>
    <xf numFmtId="0" fontId="27" fillId="0" borderId="42" xfId="8" applyFont="1" applyBorder="1">
      <alignment vertical="center"/>
    </xf>
    <xf numFmtId="0" fontId="24" fillId="0" borderId="36" xfId="7" applyFont="1" applyBorder="1" applyAlignment="1">
      <alignment horizontal="center" vertical="center" wrapText="1"/>
    </xf>
    <xf numFmtId="0" fontId="24" fillId="0" borderId="8" xfId="7" applyFont="1" applyBorder="1" applyAlignment="1">
      <alignment horizontal="center" vertical="center" wrapText="1"/>
    </xf>
    <xf numFmtId="0" fontId="24" fillId="0" borderId="9" xfId="7" applyFont="1" applyBorder="1" applyAlignment="1">
      <alignment horizontal="center" vertical="center" wrapText="1"/>
    </xf>
    <xf numFmtId="0" fontId="24" fillId="0" borderId="7" xfId="7" applyFont="1" applyBorder="1" applyAlignment="1">
      <alignment horizontal="center" vertical="center" wrapText="1"/>
    </xf>
    <xf numFmtId="0" fontId="24" fillId="0" borderId="0" xfId="7" applyFont="1" applyAlignment="1">
      <alignment horizontal="center" vertical="center" wrapText="1"/>
    </xf>
    <xf numFmtId="0" fontId="24" fillId="0" borderId="66" xfId="7" applyFont="1" applyBorder="1" applyAlignment="1">
      <alignment horizontal="center" vertical="center" wrapText="1"/>
    </xf>
    <xf numFmtId="0" fontId="24" fillId="0" borderId="74" xfId="7" applyFont="1" applyBorder="1" applyAlignment="1">
      <alignment horizontal="center" vertical="center" wrapText="1"/>
    </xf>
    <xf numFmtId="0" fontId="24" fillId="0" borderId="75" xfId="7" applyFont="1" applyBorder="1" applyAlignment="1">
      <alignment horizontal="center" vertical="center" wrapText="1"/>
    </xf>
    <xf numFmtId="0" fontId="24" fillId="0" borderId="76" xfId="7" applyFont="1" applyBorder="1" applyAlignment="1">
      <alignment horizontal="center" vertical="center" wrapText="1"/>
    </xf>
    <xf numFmtId="49" fontId="20" fillId="0" borderId="0" xfId="8" applyNumberFormat="1" applyFont="1" applyAlignment="1">
      <alignment horizontal="left" vertical="center"/>
    </xf>
    <xf numFmtId="178" fontId="20" fillId="0" borderId="44" xfId="8" applyNumberFormat="1" applyFont="1" applyBorder="1" applyAlignment="1">
      <alignment horizontal="right" vertical="center"/>
    </xf>
    <xf numFmtId="178" fontId="20" fillId="0" borderId="18" xfId="8" applyNumberFormat="1" applyFont="1" applyBorder="1" applyAlignment="1">
      <alignment horizontal="right" vertical="center"/>
    </xf>
    <xf numFmtId="178" fontId="20" fillId="0" borderId="43" xfId="8" applyNumberFormat="1" applyFont="1" applyBorder="1" applyAlignment="1">
      <alignment horizontal="right" vertical="center"/>
    </xf>
    <xf numFmtId="0" fontId="20" fillId="0" borderId="72" xfId="8" applyFont="1" applyBorder="1" applyAlignment="1">
      <alignment horizontal="center" vertical="center" shrinkToFit="1"/>
    </xf>
    <xf numFmtId="0" fontId="20" fillId="0" borderId="75" xfId="8" applyFont="1" applyBorder="1" applyAlignment="1">
      <alignment horizontal="center" vertical="center" shrinkToFit="1"/>
    </xf>
    <xf numFmtId="0" fontId="20" fillId="0" borderId="70" xfId="8" applyFont="1" applyBorder="1" applyAlignment="1">
      <alignment horizontal="center" vertical="center" shrinkToFit="1"/>
    </xf>
    <xf numFmtId="0" fontId="20" fillId="0" borderId="11" xfId="8" applyFont="1" applyBorder="1" applyAlignment="1">
      <alignment horizontal="center" vertical="center" textRotation="255"/>
    </xf>
    <xf numFmtId="0" fontId="20" fillId="0" borderId="7" xfId="8" applyFont="1" applyBorder="1" applyAlignment="1">
      <alignment horizontal="center" vertical="center" textRotation="255"/>
    </xf>
    <xf numFmtId="0" fontId="20" fillId="0" borderId="74" xfId="8" applyFont="1" applyBorder="1" applyAlignment="1">
      <alignment horizontal="center" vertical="center" textRotation="255"/>
    </xf>
    <xf numFmtId="0" fontId="20" fillId="0" borderId="75" xfId="8" applyFont="1" applyBorder="1" applyAlignment="1">
      <alignment horizontal="center" vertical="center" textRotation="255"/>
    </xf>
    <xf numFmtId="0" fontId="20" fillId="0" borderId="70" xfId="8" applyFont="1" applyBorder="1" applyAlignment="1">
      <alignment horizontal="center" vertical="center" textRotation="255"/>
    </xf>
    <xf numFmtId="0" fontId="26" fillId="0" borderId="41" xfId="8" applyFont="1" applyBorder="1" applyAlignment="1">
      <alignment horizontal="center" vertical="center" wrapText="1"/>
    </xf>
    <xf numFmtId="0" fontId="26" fillId="0" borderId="12" xfId="8" applyFont="1" applyBorder="1" applyAlignment="1">
      <alignment horizontal="center" vertical="center" wrapText="1"/>
    </xf>
    <xf numFmtId="0" fontId="26" fillId="0" borderId="51" xfId="8" applyFont="1" applyBorder="1" applyAlignment="1">
      <alignment horizontal="center" vertical="center" wrapText="1"/>
    </xf>
    <xf numFmtId="0" fontId="26" fillId="0" borderId="37" xfId="8" applyFont="1" applyBorder="1" applyAlignment="1">
      <alignment horizontal="center" vertical="center" wrapText="1"/>
    </xf>
    <xf numFmtId="0" fontId="26" fillId="0" borderId="56" xfId="8" applyFont="1" applyBorder="1" applyAlignment="1">
      <alignment horizontal="center" vertical="center" wrapText="1"/>
    </xf>
    <xf numFmtId="0" fontId="26" fillId="0" borderId="40" xfId="8" applyFont="1" applyBorder="1" applyAlignment="1">
      <alignment horizontal="center" vertical="center" wrapText="1"/>
    </xf>
    <xf numFmtId="0" fontId="20" fillId="0" borderId="41" xfId="8" applyFont="1" applyBorder="1" applyAlignment="1">
      <alignment horizontal="center" vertical="center" wrapText="1"/>
    </xf>
    <xf numFmtId="0" fontId="20" fillId="0" borderId="12" xfId="8" applyFont="1" applyBorder="1" applyAlignment="1">
      <alignment horizontal="center" vertical="center" wrapText="1"/>
    </xf>
    <xf numFmtId="0" fontId="20" fillId="0" borderId="51" xfId="8" applyFont="1" applyBorder="1" applyAlignment="1">
      <alignment horizontal="center" vertical="center" wrapText="1"/>
    </xf>
    <xf numFmtId="0" fontId="20" fillId="0" borderId="37" xfId="8" applyFont="1" applyBorder="1" applyAlignment="1">
      <alignment horizontal="center" vertical="center" wrapText="1"/>
    </xf>
    <xf numFmtId="0" fontId="20" fillId="0" borderId="56" xfId="8" applyFont="1" applyBorder="1" applyAlignment="1">
      <alignment horizontal="center" vertical="center" wrapText="1"/>
    </xf>
    <xf numFmtId="0" fontId="20" fillId="0" borderId="40" xfId="8" applyFont="1" applyBorder="1" applyAlignment="1">
      <alignment horizontal="center" vertical="center" wrapText="1"/>
    </xf>
    <xf numFmtId="0" fontId="26" fillId="0" borderId="13" xfId="8" applyFont="1" applyBorder="1" applyAlignment="1">
      <alignment horizontal="center" vertical="center" wrapText="1"/>
    </xf>
    <xf numFmtId="0" fontId="26" fillId="0" borderId="67" xfId="8" applyFont="1" applyBorder="1" applyAlignment="1">
      <alignment horizontal="center" vertical="center" wrapText="1"/>
    </xf>
    <xf numFmtId="0" fontId="20" fillId="0" borderId="0" xfId="8" applyFont="1" applyAlignment="1">
      <alignment horizontal="center" vertical="center" shrinkToFit="1"/>
    </xf>
    <xf numFmtId="186" fontId="20" fillId="0" borderId="0" xfId="8" applyNumberFormat="1" applyFont="1" applyAlignment="1" applyProtection="1">
      <alignment horizontal="center" vertical="center" shrinkToFit="1"/>
      <protection hidden="1"/>
    </xf>
    <xf numFmtId="0" fontId="26" fillId="0" borderId="0" xfId="8" applyFont="1" applyAlignment="1" applyProtection="1">
      <alignment horizontal="left" vertical="center" wrapText="1"/>
      <protection hidden="1"/>
    </xf>
    <xf numFmtId="0" fontId="20" fillId="0" borderId="0" xfId="8" applyFont="1" applyAlignment="1" applyProtection="1">
      <alignment horizontal="center" vertical="center" shrinkToFit="1"/>
      <protection hidden="1"/>
    </xf>
    <xf numFmtId="0" fontId="20" fillId="0" borderId="0" xfId="8" applyFont="1">
      <alignment vertical="center"/>
    </xf>
    <xf numFmtId="0" fontId="20" fillId="0" borderId="0" xfId="10">
      <alignment vertical="center"/>
    </xf>
    <xf numFmtId="49" fontId="23" fillId="0" borderId="1" xfId="11" applyNumberFormat="1" applyFont="1" applyBorder="1" applyAlignment="1">
      <alignment horizontal="center" vertical="center"/>
    </xf>
    <xf numFmtId="49" fontId="23" fillId="0" borderId="2" xfId="11" applyNumberFormat="1" applyFont="1" applyBorder="1" applyAlignment="1">
      <alignment horizontal="center" vertical="center"/>
    </xf>
    <xf numFmtId="49" fontId="23" fillId="0" borderId="3" xfId="11" applyNumberFormat="1" applyFont="1" applyBorder="1" applyAlignment="1">
      <alignment horizontal="center"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0" fontId="20" fillId="0" borderId="34" xfId="11" applyFont="1" applyBorder="1" applyAlignment="1">
      <alignment horizontal="center" vertical="center"/>
    </xf>
    <xf numFmtId="0" fontId="20" fillId="0" borderId="41" xfId="11" applyFont="1" applyBorder="1">
      <alignment vertical="center"/>
    </xf>
    <xf numFmtId="0" fontId="20" fillId="0" borderId="12" xfId="11" applyFont="1" applyBorder="1">
      <alignment vertical="center"/>
    </xf>
    <xf numFmtId="0" fontId="20" fillId="0" borderId="51" xfId="11" applyFont="1" applyBorder="1">
      <alignment vertical="center"/>
    </xf>
    <xf numFmtId="178" fontId="20" fillId="0" borderId="41" xfId="11" applyNumberFormat="1" applyFont="1" applyBorder="1" applyAlignment="1">
      <alignment horizontal="right" vertical="center" shrinkToFit="1"/>
    </xf>
    <xf numFmtId="178" fontId="20" fillId="0" borderId="12" xfId="11" applyNumberFormat="1" applyFont="1" applyBorder="1" applyAlignment="1">
      <alignment horizontal="right" vertical="center" shrinkToFit="1"/>
    </xf>
    <xf numFmtId="178" fontId="20" fillId="0" borderId="82" xfId="11" applyNumberFormat="1" applyFont="1" applyBorder="1" applyAlignment="1">
      <alignment horizontal="right" vertical="center" shrinkToFit="1"/>
    </xf>
    <xf numFmtId="181" fontId="20" fillId="0" borderId="83" xfId="11" applyNumberFormat="1" applyFont="1" applyBorder="1" applyAlignment="1">
      <alignment horizontal="right" vertical="center" shrinkToFit="1"/>
    </xf>
    <xf numFmtId="178" fontId="20" fillId="0" borderId="83" xfId="11" applyNumberFormat="1" applyFont="1" applyBorder="1" applyAlignment="1">
      <alignment horizontal="right" vertical="center" shrinkToFit="1"/>
    </xf>
    <xf numFmtId="181" fontId="20" fillId="0" borderId="84" xfId="11" applyNumberFormat="1" applyFont="1" applyBorder="1" applyAlignment="1">
      <alignment horizontal="right" vertical="center" shrinkToFit="1"/>
    </xf>
    <xf numFmtId="181" fontId="20" fillId="0" borderId="12" xfId="11" applyNumberFormat="1" applyFont="1" applyBorder="1" applyAlignment="1">
      <alignment horizontal="right" vertical="center" shrinkToFit="1"/>
    </xf>
    <xf numFmtId="181" fontId="20" fillId="0" borderId="51" xfId="11" applyNumberFormat="1" applyFont="1" applyBorder="1" applyAlignment="1">
      <alignment horizontal="right" vertical="center" shrinkToFit="1"/>
    </xf>
    <xf numFmtId="0" fontId="20" fillId="0" borderId="65" xfId="11" applyFont="1" applyBorder="1">
      <alignment vertical="center"/>
    </xf>
    <xf numFmtId="0" fontId="20" fillId="0" borderId="0" xfId="11" applyFont="1">
      <alignment vertical="center"/>
    </xf>
    <xf numFmtId="0" fontId="20" fillId="0" borderId="38" xfId="11" applyFont="1" applyBorder="1">
      <alignment vertical="center"/>
    </xf>
    <xf numFmtId="178" fontId="20" fillId="0" borderId="65" xfId="11" applyNumberFormat="1" applyFont="1" applyBorder="1" applyAlignment="1">
      <alignment horizontal="right" vertical="center" shrinkToFit="1"/>
    </xf>
    <xf numFmtId="178" fontId="20" fillId="0" borderId="0" xfId="11" applyNumberFormat="1" applyFont="1" applyAlignment="1">
      <alignment horizontal="right" vertical="center" shrinkToFit="1"/>
    </xf>
    <xf numFmtId="178" fontId="20" fillId="0" borderId="85" xfId="11" applyNumberFormat="1" applyFont="1" applyBorder="1" applyAlignment="1">
      <alignment horizontal="right" vertical="center" shrinkToFit="1"/>
    </xf>
    <xf numFmtId="181" fontId="20" fillId="0" borderId="86" xfId="11" applyNumberFormat="1" applyFont="1" applyBorder="1" applyAlignment="1">
      <alignment horizontal="right" vertical="center" shrinkToFit="1"/>
    </xf>
    <xf numFmtId="178" fontId="20" fillId="0" borderId="86" xfId="11" applyNumberFormat="1" applyFont="1" applyBorder="1" applyAlignment="1">
      <alignment horizontal="right" vertical="center" shrinkToFit="1"/>
    </xf>
    <xf numFmtId="181" fontId="20" fillId="0" borderId="88" xfId="11" applyNumberFormat="1" applyFont="1" applyBorder="1" applyAlignment="1">
      <alignment horizontal="right" vertical="center" shrinkToFit="1"/>
    </xf>
    <xf numFmtId="181" fontId="20" fillId="0" borderId="0" xfId="11" applyNumberFormat="1" applyFont="1" applyAlignment="1">
      <alignment horizontal="right" vertical="center" shrinkToFit="1"/>
    </xf>
    <xf numFmtId="181" fontId="20" fillId="0" borderId="38" xfId="11" applyNumberFormat="1" applyFont="1" applyBorder="1" applyAlignment="1">
      <alignment horizontal="right" vertical="center" shrinkToFit="1"/>
    </xf>
    <xf numFmtId="178" fontId="20" fillId="0" borderId="87" xfId="11" applyNumberFormat="1" applyFont="1" applyBorder="1" applyAlignment="1">
      <alignment horizontal="right" vertical="center" shrinkToFit="1"/>
    </xf>
    <xf numFmtId="178" fontId="20" fillId="0" borderId="88" xfId="11" applyNumberFormat="1" applyFont="1" applyBorder="1" applyAlignment="1">
      <alignment horizontal="right" vertical="center" shrinkToFit="1"/>
    </xf>
    <xf numFmtId="178" fontId="20" fillId="0" borderId="38" xfId="11" applyNumberFormat="1" applyFont="1" applyBorder="1" applyAlignment="1">
      <alignment horizontal="right" vertical="center" shrinkToFit="1"/>
    </xf>
    <xf numFmtId="181" fontId="20" fillId="0" borderId="82" xfId="11" applyNumberFormat="1" applyFont="1" applyBorder="1" applyAlignment="1">
      <alignment horizontal="right" vertical="center" shrinkToFit="1"/>
    </xf>
    <xf numFmtId="181" fontId="20" fillId="0" borderId="85" xfId="11" applyNumberFormat="1" applyFont="1" applyBorder="1" applyAlignment="1">
      <alignment horizontal="right" vertical="center" shrinkToFit="1"/>
    </xf>
    <xf numFmtId="0" fontId="26" fillId="0" borderId="65" xfId="11" applyFont="1" applyBorder="1">
      <alignment vertical="center"/>
    </xf>
    <xf numFmtId="0" fontId="26" fillId="0" borderId="0" xfId="11" applyFont="1">
      <alignment vertical="center"/>
    </xf>
    <xf numFmtId="0" fontId="26" fillId="0" borderId="38" xfId="11" applyFont="1" applyBorder="1">
      <alignment vertical="center"/>
    </xf>
    <xf numFmtId="0" fontId="16" fillId="0" borderId="0" xfId="6" applyAlignment="1">
      <alignment vertical="center"/>
    </xf>
    <xf numFmtId="0" fontId="16" fillId="0" borderId="38" xfId="6" applyBorder="1" applyAlignment="1">
      <alignment vertical="center"/>
    </xf>
    <xf numFmtId="178" fontId="20" fillId="0" borderId="88" xfId="11" applyNumberFormat="1" applyFont="1" applyBorder="1" applyAlignment="1">
      <alignment horizontal="right" vertical="center"/>
    </xf>
    <xf numFmtId="178" fontId="20" fillId="0" borderId="0" xfId="11" applyNumberFormat="1" applyFont="1" applyAlignment="1">
      <alignment horizontal="right" vertical="center"/>
    </xf>
    <xf numFmtId="178" fontId="20" fillId="0" borderId="38" xfId="11" applyNumberFormat="1" applyFont="1" applyBorder="1" applyAlignment="1">
      <alignment horizontal="right" vertical="center"/>
    </xf>
    <xf numFmtId="0" fontId="20" fillId="0" borderId="37" xfId="11" applyFont="1" applyBorder="1">
      <alignment vertical="center"/>
    </xf>
    <xf numFmtId="0" fontId="20" fillId="0" borderId="56" xfId="11" applyFont="1" applyBorder="1">
      <alignment vertical="center"/>
    </xf>
    <xf numFmtId="0" fontId="20" fillId="0" borderId="40" xfId="11" applyFont="1" applyBorder="1">
      <alignment vertical="center"/>
    </xf>
    <xf numFmtId="178" fontId="20" fillId="0" borderId="65" xfId="11" applyNumberFormat="1" applyFont="1" applyBorder="1" applyAlignment="1">
      <alignment horizontal="right" vertical="center"/>
    </xf>
    <xf numFmtId="178" fontId="20" fillId="0" borderId="85" xfId="11" applyNumberFormat="1" applyFont="1" applyBorder="1" applyAlignment="1">
      <alignment horizontal="right" vertical="center"/>
    </xf>
    <xf numFmtId="181" fontId="20" fillId="0" borderId="86" xfId="11" applyNumberFormat="1" applyFont="1" applyBorder="1" applyAlignment="1">
      <alignment horizontal="right" vertical="center"/>
    </xf>
    <xf numFmtId="0" fontId="26" fillId="0" borderId="39" xfId="11" applyFont="1" applyBorder="1" applyAlignment="1">
      <alignment horizontal="center" vertical="center"/>
    </xf>
    <xf numFmtId="0" fontId="26" fillId="0" borderId="31" xfId="11" applyFont="1" applyBorder="1" applyAlignment="1">
      <alignment horizontal="center" vertical="center"/>
    </xf>
    <xf numFmtId="0" fontId="26" fillId="0" borderId="42" xfId="11" applyFont="1" applyBorder="1" applyAlignment="1">
      <alignment horizontal="center" vertical="center"/>
    </xf>
    <xf numFmtId="181" fontId="1" fillId="0" borderId="0" xfId="11" applyNumberFormat="1" applyAlignment="1">
      <alignment horizontal="right" vertical="center" shrinkToFit="1"/>
    </xf>
    <xf numFmtId="181" fontId="1" fillId="0" borderId="38" xfId="11" applyNumberFormat="1" applyBorder="1" applyAlignment="1">
      <alignment horizontal="right" vertical="center" shrinkToFit="1"/>
    </xf>
    <xf numFmtId="0" fontId="1" fillId="0" borderId="0" xfId="11" applyAlignment="1">
      <alignment horizontal="right" vertical="center" shrinkToFit="1"/>
    </xf>
    <xf numFmtId="0" fontId="1" fillId="0" borderId="85" xfId="11" applyBorder="1" applyAlignment="1">
      <alignment horizontal="right" vertical="center" shrinkToFit="1"/>
    </xf>
    <xf numFmtId="181" fontId="1" fillId="0" borderId="85" xfId="11" applyNumberFormat="1" applyBorder="1" applyAlignment="1">
      <alignment horizontal="right" vertical="center" shrinkToFit="1"/>
    </xf>
    <xf numFmtId="178" fontId="20" fillId="0" borderId="84" xfId="11" applyNumberFormat="1" applyFont="1" applyBorder="1" applyAlignment="1">
      <alignment horizontal="right" vertical="center" shrinkToFit="1"/>
    </xf>
    <xf numFmtId="0" fontId="20" fillId="0" borderId="41" xfId="11" applyFont="1" applyBorder="1" applyAlignment="1">
      <alignment horizontal="center" vertical="center" textRotation="255"/>
    </xf>
    <xf numFmtId="0" fontId="20" fillId="0" borderId="51" xfId="11" applyFont="1" applyBorder="1" applyAlignment="1">
      <alignment horizontal="center" vertical="center" textRotation="255"/>
    </xf>
    <xf numFmtId="0" fontId="20" fillId="0" borderId="65"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0" fontId="1" fillId="0" borderId="31" xfId="11" applyBorder="1" applyAlignment="1">
      <alignment horizontal="center" vertical="center"/>
    </xf>
    <xf numFmtId="0" fontId="1" fillId="0" borderId="42" xfId="11" applyBorder="1" applyAlignment="1">
      <alignment horizontal="center" vertical="center"/>
    </xf>
    <xf numFmtId="0" fontId="1" fillId="0" borderId="12" xfId="11" applyBorder="1" applyAlignment="1">
      <alignment horizontal="right" vertical="center" shrinkToFit="1"/>
    </xf>
    <xf numFmtId="0" fontId="1" fillId="0" borderId="51" xfId="11" applyBorder="1" applyAlignment="1">
      <alignment horizontal="right" vertical="center" shrinkToFit="1"/>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65" xfId="11" applyFont="1" applyBorder="1" applyAlignment="1">
      <alignment horizontal="center" vertical="center" wrapText="1"/>
    </xf>
    <xf numFmtId="0" fontId="20" fillId="0" borderId="0" xfId="11" applyFont="1" applyAlignment="1">
      <alignment horizontal="center" vertical="center" wrapText="1"/>
    </xf>
    <xf numFmtId="0" fontId="20" fillId="0" borderId="37" xfId="11" applyFont="1" applyBorder="1" applyAlignment="1">
      <alignment horizontal="center" vertical="center" wrapText="1"/>
    </xf>
    <xf numFmtId="0" fontId="20" fillId="0" borderId="56"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Alignment="1">
      <alignment vertical="center" textRotation="255"/>
    </xf>
    <xf numFmtId="0" fontId="20" fillId="0" borderId="56" xfId="11" applyFont="1" applyBorder="1" applyAlignment="1">
      <alignment vertical="center" textRotation="255"/>
    </xf>
    <xf numFmtId="0" fontId="1" fillId="0" borderId="38" xfId="11" applyBorder="1" applyAlignment="1">
      <alignment horizontal="right" vertical="center" shrinkToFit="1"/>
    </xf>
    <xf numFmtId="181" fontId="20" fillId="0" borderId="41" xfId="11" applyNumberFormat="1" applyFont="1" applyBorder="1" applyAlignment="1">
      <alignment horizontal="right" vertical="center" shrinkToFit="1"/>
    </xf>
    <xf numFmtId="181" fontId="20" fillId="0" borderId="65" xfId="11" applyNumberFormat="1" applyFont="1" applyBorder="1" applyAlignment="1">
      <alignment horizontal="right" vertical="center" shrinkToFit="1"/>
    </xf>
    <xf numFmtId="181" fontId="20" fillId="0" borderId="37" xfId="11" applyNumberFormat="1" applyFont="1" applyBorder="1" applyAlignment="1">
      <alignment horizontal="right" vertical="center" shrinkToFit="1"/>
    </xf>
    <xf numFmtId="0" fontId="1" fillId="0" borderId="56" xfId="11" applyBorder="1" applyAlignment="1">
      <alignment horizontal="right" vertical="center" shrinkToFit="1"/>
    </xf>
    <xf numFmtId="181" fontId="20" fillId="0" borderId="56" xfId="11" applyNumberFormat="1" applyFont="1" applyBorder="1" applyAlignment="1">
      <alignment horizontal="right" vertical="center" shrinkToFit="1"/>
    </xf>
    <xf numFmtId="0" fontId="1" fillId="0" borderId="40" xfId="11" applyBorder="1" applyAlignment="1">
      <alignment horizontal="right" vertical="center" shrinkToFit="1"/>
    </xf>
    <xf numFmtId="178" fontId="20" fillId="0" borderId="51" xfId="11" applyNumberFormat="1" applyFont="1" applyBorder="1" applyAlignment="1">
      <alignment horizontal="right" vertical="center" shrinkToFit="1"/>
    </xf>
    <xf numFmtId="0" fontId="20" fillId="0" borderId="65" xfId="11" applyFont="1" applyBorder="1" applyAlignment="1">
      <alignment horizontal="left" vertical="center"/>
    </xf>
    <xf numFmtId="0" fontId="20" fillId="0" borderId="0" xfId="11" applyFont="1" applyAlignment="1">
      <alignment horizontal="left" vertical="center"/>
    </xf>
    <xf numFmtId="0" fontId="20" fillId="0" borderId="38" xfId="11" applyFont="1" applyBorder="1" applyAlignment="1">
      <alignment horizontal="left" vertical="center"/>
    </xf>
    <xf numFmtId="0" fontId="20" fillId="0" borderId="41" xfId="11" applyFont="1" applyBorder="1" applyAlignment="1">
      <alignment horizontal="left" vertical="center"/>
    </xf>
    <xf numFmtId="0" fontId="20" fillId="0" borderId="12" xfId="11" applyFont="1" applyBorder="1" applyAlignment="1">
      <alignment horizontal="left" vertical="center"/>
    </xf>
    <xf numFmtId="0" fontId="20" fillId="0" borderId="51" xfId="11" applyFont="1" applyBorder="1" applyAlignment="1">
      <alignment horizontal="left" vertical="center"/>
    </xf>
    <xf numFmtId="0" fontId="20" fillId="0" borderId="37" xfId="11" applyFont="1" applyBorder="1" applyAlignment="1">
      <alignment horizontal="left" vertical="center"/>
    </xf>
    <xf numFmtId="0" fontId="20" fillId="0" borderId="56" xfId="11" applyFont="1" applyBorder="1" applyAlignment="1">
      <alignment horizontal="left" vertical="center"/>
    </xf>
    <xf numFmtId="0" fontId="20" fillId="0" borderId="40" xfId="11" applyFont="1" applyBorder="1" applyAlignment="1">
      <alignment horizontal="left" vertical="center"/>
    </xf>
    <xf numFmtId="178" fontId="20" fillId="0" borderId="37" xfId="11" applyNumberFormat="1" applyFont="1" applyBorder="1" applyAlignment="1">
      <alignment horizontal="right" vertical="center" shrinkToFit="1"/>
    </xf>
    <xf numFmtId="178" fontId="20" fillId="0" borderId="56" xfId="11" applyNumberFormat="1" applyFont="1" applyBorder="1" applyAlignment="1">
      <alignment horizontal="right" vertical="center" shrinkToFit="1"/>
    </xf>
    <xf numFmtId="0" fontId="20" fillId="5" borderId="88" xfId="11" applyFont="1" applyFill="1" applyBorder="1" applyAlignment="1">
      <alignment horizontal="right" vertical="center" shrinkToFit="1"/>
    </xf>
    <xf numFmtId="0" fontId="20" fillId="5" borderId="0" xfId="11" applyFont="1" applyFill="1" applyAlignment="1">
      <alignment horizontal="right" vertical="center" shrinkToFit="1"/>
    </xf>
    <xf numFmtId="0" fontId="20" fillId="5" borderId="38" xfId="11" applyFont="1" applyFill="1" applyBorder="1" applyAlignment="1">
      <alignment horizontal="right" vertical="center" shrinkToFit="1"/>
    </xf>
    <xf numFmtId="178" fontId="20" fillId="0" borderId="89" xfId="11" applyNumberFormat="1" applyFont="1" applyBorder="1" applyAlignment="1">
      <alignment horizontal="right" vertical="center" shrinkToFit="1"/>
    </xf>
    <xf numFmtId="181" fontId="20" fillId="0" borderId="90" xfId="11" applyNumberFormat="1" applyFont="1" applyBorder="1" applyAlignment="1">
      <alignment horizontal="right" vertical="center" shrinkToFit="1"/>
    </xf>
    <xf numFmtId="178" fontId="20" fillId="0" borderId="90" xfId="11" applyNumberFormat="1" applyFont="1" applyBorder="1" applyAlignment="1">
      <alignment horizontal="right" vertical="center" shrinkToFit="1"/>
    </xf>
    <xf numFmtId="181" fontId="20" fillId="0" borderId="91" xfId="11" applyNumberFormat="1" applyFont="1" applyBorder="1" applyAlignment="1">
      <alignment horizontal="right" vertical="center" shrinkToFit="1"/>
    </xf>
    <xf numFmtId="181" fontId="20" fillId="0" borderId="40" xfId="11" applyNumberFormat="1" applyFont="1" applyBorder="1" applyAlignment="1">
      <alignment horizontal="right" vertical="center" shrinkToFit="1"/>
    </xf>
    <xf numFmtId="178" fontId="20" fillId="0" borderId="40" xfId="11" applyNumberFormat="1" applyFont="1" applyBorder="1" applyAlignment="1">
      <alignment horizontal="right" vertical="center" shrinkToFit="1"/>
    </xf>
    <xf numFmtId="178" fontId="20" fillId="5" borderId="88" xfId="11" applyNumberFormat="1" applyFont="1" applyFill="1" applyBorder="1" applyAlignment="1">
      <alignment horizontal="right" vertical="center" shrinkToFit="1"/>
    </xf>
    <xf numFmtId="178" fontId="20" fillId="5" borderId="0" xfId="11" applyNumberFormat="1" applyFont="1" applyFill="1" applyAlignment="1">
      <alignment horizontal="right" vertical="center" shrinkToFit="1"/>
    </xf>
    <xf numFmtId="178" fontId="20" fillId="5" borderId="85" xfId="11" applyNumberFormat="1" applyFont="1" applyFill="1" applyBorder="1" applyAlignment="1">
      <alignment horizontal="right" vertical="center" shrinkToFit="1"/>
    </xf>
    <xf numFmtId="0" fontId="24" fillId="0" borderId="0" xfId="11" applyFont="1">
      <alignment vertical="center"/>
    </xf>
    <xf numFmtId="0" fontId="24" fillId="0" borderId="38" xfId="11" applyFont="1" applyBorder="1">
      <alignment vertical="center"/>
    </xf>
    <xf numFmtId="0" fontId="1" fillId="0" borderId="89" xfId="11" applyBorder="1" applyAlignment="1">
      <alignment horizontal="right" vertical="center" shrinkToFit="1"/>
    </xf>
    <xf numFmtId="181" fontId="1" fillId="0" borderId="56" xfId="11" applyNumberFormat="1" applyBorder="1" applyAlignment="1">
      <alignment horizontal="right" vertical="center" shrinkToFit="1"/>
    </xf>
    <xf numFmtId="181" fontId="1" fillId="0" borderId="89" xfId="11" applyNumberFormat="1" applyBorder="1" applyAlignment="1">
      <alignment horizontal="right" vertical="center" shrinkToFit="1"/>
    </xf>
    <xf numFmtId="178" fontId="20" fillId="0" borderId="91" xfId="11" applyNumberFormat="1" applyFont="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6"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6"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32" fillId="6" borderId="0" xfId="12" applyFont="1" applyFill="1">
      <alignment vertical="center"/>
    </xf>
    <xf numFmtId="0" fontId="33" fillId="6" borderId="1" xfId="12" applyFont="1" applyFill="1" applyBorder="1" applyAlignment="1">
      <alignment horizontal="center" vertical="center"/>
    </xf>
    <xf numFmtId="0" fontId="33" fillId="6" borderId="2" xfId="12" applyFont="1" applyFill="1" applyBorder="1" applyAlignment="1">
      <alignment horizontal="center" vertical="center"/>
    </xf>
    <xf numFmtId="0" fontId="33" fillId="6" borderId="3" xfId="12" applyFont="1" applyFill="1" applyBorder="1" applyAlignment="1">
      <alignment horizontal="center" vertical="center"/>
    </xf>
    <xf numFmtId="0" fontId="34" fillId="6" borderId="75" xfId="12" applyFont="1" applyFill="1" applyBorder="1" applyAlignment="1">
      <alignment horizontal="left" vertical="center"/>
    </xf>
    <xf numFmtId="0" fontId="34" fillId="6" borderId="75" xfId="12" applyFont="1" applyFill="1" applyBorder="1">
      <alignment vertical="center"/>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4" fillId="7" borderId="64"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34" fillId="7" borderId="36" xfId="12" applyFont="1" applyFill="1" applyBorder="1" applyAlignment="1" applyProtection="1">
      <alignment horizontal="center" vertical="center" wrapText="1"/>
      <protection locked="0"/>
    </xf>
    <xf numFmtId="0" fontId="34" fillId="7" borderId="9"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10" xfId="15" applyFont="1" applyBorder="1" applyAlignment="1" applyProtection="1">
      <alignment horizontal="left" vertical="center" shrinkToFi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Font="1" applyBorder="1" applyAlignment="1" applyProtection="1">
      <alignment horizontal="left" vertical="center" shrinkToFit="1"/>
      <protection locked="0"/>
    </xf>
    <xf numFmtId="0" fontId="34" fillId="0" borderId="108"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0" fontId="1" fillId="7" borderId="64"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0" fontId="34" fillId="0" borderId="116" xfId="15" applyFont="1" applyBorder="1" applyAlignment="1" applyProtection="1">
      <alignment horizontal="left" vertical="center" shrinkToFit="1"/>
      <protection locked="0"/>
    </xf>
    <xf numFmtId="0" fontId="34" fillId="0" borderId="121" xfId="15" applyFont="1" applyBorder="1" applyAlignment="1" applyProtection="1">
      <alignment horizontal="left" vertical="center" shrinkToFit="1"/>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4" xfId="15" applyFont="1" applyBorder="1" applyAlignment="1" applyProtection="1">
      <alignment horizontal="lef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9" xfId="15" applyFont="1" applyBorder="1" applyAlignment="1" applyProtection="1">
      <alignment horizontal="left" vertical="center" shrinkToFit="1"/>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29"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Font="1" applyBorder="1" applyAlignment="1" applyProtection="1">
      <alignment horizontal="left" vertical="center" shrinkToFit="1"/>
      <protection locked="0"/>
    </xf>
    <xf numFmtId="0" fontId="34" fillId="0" borderId="127" xfId="15" applyFont="1" applyBorder="1" applyAlignment="1" applyProtection="1">
      <alignment horizontal="left"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6" borderId="8" xfId="12" applyFont="1" applyFill="1" applyBorder="1" applyAlignment="1">
      <alignment horizontal="left" vertical="center"/>
    </xf>
    <xf numFmtId="0" fontId="34" fillId="8" borderId="129" xfId="15" applyFont="1" applyFill="1" applyBorder="1" applyAlignment="1" applyProtection="1">
      <alignment horizontal="left" vertical="center" shrinkToFit="1"/>
      <protection locked="0"/>
    </xf>
    <xf numFmtId="0" fontId="34" fillId="8" borderId="132" xfId="15" applyFont="1" applyFill="1" applyBorder="1" applyAlignment="1" applyProtection="1">
      <alignment horizontal="left" vertical="center" shrinkToFit="1"/>
      <protection locked="0"/>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177" fontId="34" fillId="0" borderId="137" xfId="12" applyNumberFormat="1" applyFont="1" applyBorder="1" applyAlignment="1" applyProtection="1">
      <alignment horizontal="right" vertical="center" shrinkToFit="1"/>
      <protection locked="0"/>
    </xf>
    <xf numFmtId="177" fontId="38" fillId="0" borderId="137" xfId="8" applyNumberFormat="1" applyFont="1" applyBorder="1" applyAlignment="1" applyProtection="1">
      <alignment horizontal="right" vertical="center"/>
      <protection locked="0"/>
    </xf>
    <xf numFmtId="177" fontId="34" fillId="0" borderId="116" xfId="12" applyNumberFormat="1" applyFont="1" applyBorder="1" applyAlignment="1" applyProtection="1">
      <alignment horizontal="right" vertical="center" shrinkToFit="1"/>
      <protection locked="0"/>
    </xf>
    <xf numFmtId="177" fontId="38" fillId="0" borderId="116" xfId="8" applyNumberFormat="1" applyFont="1" applyBorder="1" applyAlignment="1" applyProtection="1">
      <alignment horizontal="right" vertical="center"/>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177" fontId="34" fillId="0" borderId="120" xfId="12" applyNumberFormat="1" applyFont="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0" fontId="34" fillId="0" borderId="81" xfId="12" applyFont="1" applyBorder="1" applyAlignment="1" applyProtection="1">
      <alignment horizontal="center" vertical="center" shrinkToFit="1"/>
      <protection locked="0"/>
    </xf>
    <xf numFmtId="177" fontId="34" fillId="8" borderId="130"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184" xfId="12" applyNumberFormat="1" applyFont="1" applyFill="1" applyBorder="1" applyAlignment="1" applyProtection="1">
      <alignment horizontal="right" vertical="center" shrinkToFit="1"/>
      <protection locked="0"/>
    </xf>
    <xf numFmtId="187" fontId="34" fillId="8" borderId="134" xfId="12" applyNumberFormat="1" applyFont="1" applyFill="1" applyBorder="1" applyAlignment="1" applyProtection="1">
      <alignment horizontal="right" vertical="center" shrinkToFit="1"/>
      <protection locked="0"/>
    </xf>
    <xf numFmtId="0" fontId="34" fillId="8" borderId="129" xfId="12" applyFont="1" applyFill="1" applyBorder="1" applyAlignment="1" applyProtection="1">
      <alignment horizontal="left" vertical="center" shrinkToFit="1"/>
      <protection locked="0"/>
    </xf>
    <xf numFmtId="0" fontId="34" fillId="8" borderId="132" xfId="12" applyFont="1" applyFill="1" applyBorder="1" applyAlignment="1" applyProtection="1">
      <alignment horizontal="lef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0" fontId="34" fillId="7" borderId="64" xfId="12" applyFont="1" applyFill="1" applyBorder="1" applyAlignment="1" applyProtection="1">
      <alignment horizontal="center" vertical="center" wrapText="1"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9" xfId="12"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0" fontId="34" fillId="6" borderId="114" xfId="12" applyFont="1" applyFill="1" applyBorder="1" applyAlignment="1" applyProtection="1">
      <alignment horizontal="left" vertical="center" shrinkToFit="1"/>
      <protection locked="0"/>
    </xf>
    <xf numFmtId="177" fontId="34" fillId="0" borderId="102" xfId="12" applyNumberFormat="1" applyFont="1" applyBorder="1" applyAlignment="1" applyProtection="1">
      <alignment horizontal="right" vertical="center" shrinkToFit="1"/>
      <protection locked="0"/>
    </xf>
    <xf numFmtId="0" fontId="34" fillId="0" borderId="102" xfId="12" applyFont="1" applyBorder="1" applyAlignment="1" applyProtection="1">
      <alignment horizontal="left" vertical="center" shrinkToFit="1"/>
      <protection locked="0"/>
    </xf>
    <xf numFmtId="0" fontId="34" fillId="0" borderId="108" xfId="12" applyFont="1" applyBorder="1" applyAlignment="1" applyProtection="1">
      <alignment horizontal="left" vertical="center" shrinkToFit="1"/>
      <protection locked="0"/>
    </xf>
    <xf numFmtId="0" fontId="34" fillId="0" borderId="98"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177" fontId="34" fillId="0" borderId="101" xfId="12" applyNumberFormat="1" applyFont="1" applyBorder="1" applyAlignment="1" applyProtection="1">
      <alignment horizontal="righ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177" fontId="34" fillId="0" borderId="112"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Font="1" applyFill="1" applyBorder="1" applyAlignment="1" applyProtection="1">
      <alignment horizontal="left" vertical="center" shrinkToFit="1"/>
      <protection locked="0"/>
    </xf>
    <xf numFmtId="0" fontId="34" fillId="6" borderId="127" xfId="12"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39" xfId="12" applyFont="1" applyFill="1" applyBorder="1" applyAlignment="1">
      <alignment horizontal="center" vertical="center"/>
    </xf>
    <xf numFmtId="0" fontId="34" fillId="6" borderId="31" xfId="12" applyFont="1" applyFill="1" applyBorder="1" applyAlignment="1">
      <alignment horizontal="center" vertical="center"/>
    </xf>
    <xf numFmtId="0" fontId="34" fillId="6" borderId="42" xfId="12" applyFont="1" applyFill="1" applyBorder="1" applyAlignment="1">
      <alignment horizontal="center" vertical="center"/>
    </xf>
    <xf numFmtId="0" fontId="34" fillId="6" borderId="32" xfId="12" applyFont="1" applyFill="1" applyBorder="1" applyAlignment="1">
      <alignment horizontal="center" vertical="center"/>
    </xf>
    <xf numFmtId="0" fontId="34" fillId="6" borderId="11" xfId="12" applyFont="1" applyFill="1" applyBorder="1">
      <alignment vertical="center"/>
    </xf>
    <xf numFmtId="0" fontId="34" fillId="6" borderId="12" xfId="12" applyFont="1" applyFill="1" applyBorder="1">
      <alignment vertical="center"/>
    </xf>
    <xf numFmtId="0" fontId="34" fillId="6" borderId="51" xfId="12" applyFont="1" applyFill="1" applyBorder="1">
      <alignment vertical="center"/>
    </xf>
    <xf numFmtId="177" fontId="34" fillId="6" borderId="41" xfId="14" applyNumberFormat="1" applyFont="1" applyFill="1" applyBorder="1" applyAlignment="1">
      <alignment horizontal="right" vertical="center" shrinkToFit="1"/>
    </xf>
    <xf numFmtId="177" fontId="34" fillId="6" borderId="12" xfId="14" applyNumberFormat="1" applyFont="1" applyFill="1" applyBorder="1" applyAlignment="1">
      <alignment horizontal="right" vertical="center" shrinkToFit="1"/>
    </xf>
    <xf numFmtId="177" fontId="34" fillId="6" borderId="82" xfId="14" applyNumberFormat="1" applyFont="1" applyFill="1" applyBorder="1" applyAlignment="1">
      <alignment horizontal="right" vertical="center" shrinkToFit="1"/>
    </xf>
    <xf numFmtId="177" fontId="34" fillId="6" borderId="84" xfId="14" applyNumberFormat="1" applyFont="1" applyFill="1" applyBorder="1" applyAlignment="1">
      <alignment horizontal="right" vertical="center" shrinkToFit="1"/>
    </xf>
    <xf numFmtId="187" fontId="34" fillId="6" borderId="84" xfId="14" applyNumberFormat="1" applyFont="1" applyFill="1" applyBorder="1" applyAlignment="1">
      <alignment horizontal="right" vertical="center" shrinkToFit="1"/>
    </xf>
    <xf numFmtId="187" fontId="34" fillId="6" borderId="12" xfId="14" applyNumberFormat="1" applyFont="1" applyFill="1" applyBorder="1" applyAlignment="1">
      <alignment horizontal="right" vertical="center" shrinkToFit="1"/>
    </xf>
    <xf numFmtId="187" fontId="34" fillId="6" borderId="13" xfId="14" applyNumberFormat="1" applyFont="1" applyFill="1" applyBorder="1" applyAlignment="1">
      <alignment horizontal="right" vertical="center" shrinkToFit="1"/>
    </xf>
    <xf numFmtId="0" fontId="34" fillId="6" borderId="11" xfId="12" applyFont="1" applyFill="1" applyBorder="1" applyAlignment="1">
      <alignment horizontal="center" vertical="top"/>
    </xf>
    <xf numFmtId="0" fontId="34" fillId="6" borderId="12" xfId="12" applyFont="1" applyFill="1" applyBorder="1" applyAlignment="1">
      <alignment horizontal="center" vertical="top"/>
    </xf>
    <xf numFmtId="0" fontId="34" fillId="6" borderId="7" xfId="12" applyFont="1" applyFill="1" applyBorder="1" applyAlignment="1">
      <alignment horizontal="center" vertical="top"/>
    </xf>
    <xf numFmtId="0" fontId="34" fillId="6" borderId="0" xfId="12" applyFont="1" applyFill="1" applyAlignment="1">
      <alignment horizontal="center" vertical="top"/>
    </xf>
    <xf numFmtId="0" fontId="34" fillId="6" borderId="24" xfId="12" applyFont="1" applyFill="1" applyBorder="1" applyAlignment="1">
      <alignment horizontal="center" vertical="top"/>
    </xf>
    <xf numFmtId="0" fontId="34" fillId="6" borderId="56" xfId="12" applyFont="1" applyFill="1" applyBorder="1" applyAlignment="1">
      <alignment horizontal="center" vertical="top"/>
    </xf>
    <xf numFmtId="0" fontId="34" fillId="6" borderId="30" xfId="12" applyFont="1" applyFill="1" applyBorder="1" applyAlignment="1">
      <alignment horizontal="center" vertical="center"/>
    </xf>
    <xf numFmtId="0" fontId="34" fillId="6" borderId="34" xfId="12" applyFont="1" applyFill="1" applyBorder="1" applyAlignment="1">
      <alignment horizontal="center" vertical="center"/>
    </xf>
    <xf numFmtId="0" fontId="34" fillId="6" borderId="8" xfId="12" applyFont="1" applyFill="1" applyBorder="1" applyAlignment="1">
      <alignment horizontal="left" vertical="center" wrapText="1"/>
    </xf>
    <xf numFmtId="0" fontId="34" fillId="6" borderId="0" xfId="13" applyFont="1" applyFill="1" applyAlignment="1">
      <alignment horizontal="left" vertical="center"/>
    </xf>
    <xf numFmtId="0" fontId="34" fillId="6" borderId="24" xfId="12" applyFont="1" applyFill="1" applyBorder="1" applyAlignment="1">
      <alignment horizontal="center" vertical="center"/>
    </xf>
    <xf numFmtId="0" fontId="34" fillId="6" borderId="56" xfId="12" applyFont="1" applyFill="1" applyBorder="1" applyAlignment="1">
      <alignment horizontal="center" vertical="center"/>
    </xf>
    <xf numFmtId="0" fontId="34" fillId="6" borderId="67" xfId="12" applyFont="1" applyFill="1" applyBorder="1" applyAlignment="1">
      <alignment horizontal="center" vertical="center"/>
    </xf>
    <xf numFmtId="187" fontId="34" fillId="6" borderId="87" xfId="14" applyNumberFormat="1" applyFont="1" applyFill="1" applyBorder="1" applyAlignment="1">
      <alignment horizontal="right" vertical="center" shrinkToFit="1"/>
    </xf>
    <xf numFmtId="187" fontId="34" fillId="6" borderId="48" xfId="14" applyNumberFormat="1" applyFont="1" applyFill="1" applyBorder="1" applyAlignment="1">
      <alignment horizontal="right" vertical="center" shrinkToFit="1"/>
    </xf>
    <xf numFmtId="0" fontId="34" fillId="6" borderId="65" xfId="12" applyFont="1" applyFill="1" applyBorder="1">
      <alignment vertical="center"/>
    </xf>
    <xf numFmtId="0" fontId="34" fillId="6" borderId="0" xfId="12" applyFont="1" applyFill="1">
      <alignment vertical="center"/>
    </xf>
    <xf numFmtId="0" fontId="34" fillId="6" borderId="38" xfId="12" applyFont="1" applyFill="1" applyBorder="1">
      <alignment vertical="center"/>
    </xf>
    <xf numFmtId="177" fontId="34" fillId="6" borderId="154" xfId="14" applyNumberFormat="1" applyFont="1" applyFill="1" applyBorder="1" applyAlignment="1">
      <alignment horizontal="right" vertical="center" shrinkToFit="1"/>
    </xf>
    <xf numFmtId="177" fontId="34" fillId="6" borderId="86" xfId="14" applyNumberFormat="1" applyFont="1" applyFill="1" applyBorder="1" applyAlignment="1">
      <alignment horizontal="right" vertical="center" shrinkToFit="1"/>
    </xf>
    <xf numFmtId="187" fontId="34" fillId="6" borderId="86" xfId="14" applyNumberFormat="1" applyFont="1" applyFill="1" applyBorder="1" applyAlignment="1">
      <alignment horizontal="right" vertical="center" shrinkToFit="1"/>
    </xf>
    <xf numFmtId="187" fontId="34" fillId="6" borderId="155" xfId="14" applyNumberFormat="1" applyFont="1" applyFill="1" applyBorder="1" applyAlignment="1">
      <alignment horizontal="right" vertical="center" shrinkToFit="1"/>
    </xf>
    <xf numFmtId="0" fontId="34" fillId="6" borderId="41" xfId="12" applyFont="1" applyFill="1" applyBorder="1">
      <alignment vertical="center"/>
    </xf>
    <xf numFmtId="177" fontId="34" fillId="6" borderId="151" xfId="14" applyNumberFormat="1" applyFont="1" applyFill="1" applyBorder="1" applyAlignment="1">
      <alignment horizontal="right" vertical="center" shrinkToFit="1"/>
    </xf>
    <xf numFmtId="177" fontId="34" fillId="6" borderId="83" xfId="14" applyNumberFormat="1" applyFont="1" applyFill="1" applyBorder="1" applyAlignment="1">
      <alignment horizontal="right" vertical="center" shrinkToFit="1"/>
    </xf>
    <xf numFmtId="187" fontId="34" fillId="6" borderId="83" xfId="14" applyNumberFormat="1" applyFont="1" applyFill="1" applyBorder="1" applyAlignment="1">
      <alignment horizontal="right" vertical="center" shrinkToFit="1"/>
    </xf>
    <xf numFmtId="187" fontId="34" fillId="6" borderId="153" xfId="14" applyNumberFormat="1" applyFont="1" applyFill="1" applyBorder="1" applyAlignment="1">
      <alignment horizontal="right" vertical="center" shrinkToFit="1"/>
    </xf>
    <xf numFmtId="0" fontId="34" fillId="6" borderId="7" xfId="12" applyFont="1" applyFill="1" applyBorder="1" applyAlignment="1">
      <alignment horizontal="left" vertical="center"/>
    </xf>
    <xf numFmtId="0" fontId="34" fillId="6" borderId="0" xfId="12" applyFont="1" applyFill="1" applyAlignment="1">
      <alignment horizontal="left" vertical="center"/>
    </xf>
    <xf numFmtId="0" fontId="34" fillId="6" borderId="38" xfId="12" applyFont="1" applyFill="1" applyBorder="1" applyAlignment="1">
      <alignment horizontal="left" vertical="center"/>
    </xf>
    <xf numFmtId="177" fontId="34" fillId="6" borderId="65" xfId="13" applyNumberFormat="1" applyFont="1" applyFill="1" applyBorder="1" applyAlignment="1">
      <alignment horizontal="right" vertical="center" shrinkToFit="1"/>
    </xf>
    <xf numFmtId="177" fontId="34" fillId="6" borderId="0" xfId="13" applyNumberFormat="1" applyFont="1" applyFill="1" applyAlignment="1">
      <alignment horizontal="right" vertical="center" shrinkToFit="1"/>
    </xf>
    <xf numFmtId="177" fontId="34" fillId="6" borderId="85" xfId="13" applyNumberFormat="1" applyFont="1" applyFill="1" applyBorder="1" applyAlignment="1">
      <alignment horizontal="right" vertical="center" shrinkToFit="1"/>
    </xf>
    <xf numFmtId="177" fontId="34" fillId="6" borderId="88" xfId="13" applyNumberFormat="1" applyFont="1" applyFill="1" applyBorder="1" applyAlignment="1">
      <alignment horizontal="right" vertical="center" shrinkToFit="1"/>
    </xf>
    <xf numFmtId="187" fontId="34" fillId="6" borderId="88" xfId="13" applyNumberFormat="1" applyFont="1" applyFill="1" applyBorder="1" applyAlignment="1">
      <alignment horizontal="right" vertical="center" shrinkToFit="1"/>
    </xf>
    <xf numFmtId="187" fontId="34" fillId="6" borderId="0" xfId="13" applyNumberFormat="1" applyFont="1" applyFill="1" applyAlignment="1">
      <alignment horizontal="right" vertical="center" shrinkToFit="1"/>
    </xf>
    <xf numFmtId="187" fontId="34" fillId="6" borderId="66" xfId="13" applyNumberFormat="1" applyFont="1" applyFill="1" applyBorder="1" applyAlignment="1">
      <alignment horizontal="right" vertical="center" shrinkToFit="1"/>
    </xf>
    <xf numFmtId="187" fontId="34" fillId="6" borderId="152" xfId="14" applyNumberFormat="1" applyFont="1" applyFill="1" applyBorder="1" applyAlignment="1">
      <alignment horizontal="right" vertical="center" shrinkToFit="1"/>
    </xf>
    <xf numFmtId="187" fontId="34" fillId="6" borderId="15" xfId="14" applyNumberFormat="1" applyFont="1" applyFill="1" applyBorder="1" applyAlignment="1">
      <alignment horizontal="right" vertical="center" shrinkToFit="1"/>
    </xf>
    <xf numFmtId="0" fontId="34" fillId="6" borderId="41" xfId="12" applyFont="1" applyFill="1" applyBorder="1" applyAlignment="1">
      <alignment horizontal="center" vertical="center" textRotation="255" wrapText="1"/>
    </xf>
    <xf numFmtId="0" fontId="34" fillId="6" borderId="51" xfId="12" applyFont="1" applyFill="1" applyBorder="1" applyAlignment="1">
      <alignment horizontal="center" vertical="center" textRotation="255" wrapText="1"/>
    </xf>
    <xf numFmtId="0" fontId="34" fillId="6" borderId="65" xfId="12" applyFont="1" applyFill="1" applyBorder="1" applyAlignment="1">
      <alignment horizontal="center" vertical="center" textRotation="255" wrapText="1"/>
    </xf>
    <xf numFmtId="0" fontId="34" fillId="6" borderId="38" xfId="12" applyFont="1" applyFill="1" applyBorder="1" applyAlignment="1">
      <alignment horizontal="center" vertical="center" textRotation="255" wrapText="1"/>
    </xf>
    <xf numFmtId="0" fontId="34" fillId="6" borderId="37" xfId="12" applyFont="1" applyFill="1" applyBorder="1" applyAlignment="1">
      <alignment horizontal="center" vertical="center" textRotation="255" wrapText="1"/>
    </xf>
    <xf numFmtId="0" fontId="34" fillId="6" borderId="40" xfId="12" applyFont="1" applyFill="1" applyBorder="1" applyAlignment="1">
      <alignment horizontal="center" vertical="center" textRotation="255" wrapText="1"/>
    </xf>
    <xf numFmtId="0" fontId="34" fillId="6" borderId="11" xfId="12" applyFont="1" applyFill="1" applyBorder="1" applyAlignment="1">
      <alignment horizontal="center" vertical="center" textRotation="255" shrinkToFit="1"/>
    </xf>
    <xf numFmtId="0" fontId="34" fillId="6" borderId="51" xfId="12" applyFont="1" applyFill="1" applyBorder="1" applyAlignment="1">
      <alignment horizontal="center" vertical="center" textRotation="255" shrinkToFit="1"/>
    </xf>
    <xf numFmtId="0" fontId="34" fillId="6" borderId="7" xfId="12" applyFont="1" applyFill="1" applyBorder="1" applyAlignment="1">
      <alignment horizontal="center" vertical="center" textRotation="255" shrinkToFit="1"/>
    </xf>
    <xf numFmtId="0" fontId="34" fillId="6" borderId="38" xfId="12" applyFont="1" applyFill="1" applyBorder="1" applyAlignment="1">
      <alignment horizontal="center" vertical="center" textRotation="255" shrinkToFit="1"/>
    </xf>
    <xf numFmtId="0" fontId="34" fillId="6" borderId="24" xfId="12" applyFont="1" applyFill="1" applyBorder="1" applyAlignment="1">
      <alignment horizontal="center" vertical="center" textRotation="255" shrinkToFit="1"/>
    </xf>
    <xf numFmtId="0" fontId="34" fillId="6" borderId="40" xfId="12" applyFont="1" applyFill="1" applyBorder="1" applyAlignment="1">
      <alignment horizontal="center" vertical="center" textRotation="255" shrinkToFit="1"/>
    </xf>
    <xf numFmtId="177" fontId="34" fillId="6" borderId="65" xfId="14" applyNumberFormat="1" applyFont="1" applyFill="1" applyBorder="1" applyAlignment="1">
      <alignment horizontal="right" vertical="center" shrinkToFit="1"/>
    </xf>
    <xf numFmtId="177" fontId="34" fillId="6" borderId="0" xfId="14" applyNumberFormat="1" applyFont="1" applyFill="1" applyAlignment="1">
      <alignment horizontal="right" vertical="center" shrinkToFit="1"/>
    </xf>
    <xf numFmtId="177" fontId="34" fillId="6" borderId="85" xfId="14" applyNumberFormat="1" applyFont="1" applyFill="1" applyBorder="1" applyAlignment="1">
      <alignment horizontal="right" vertical="center" shrinkToFit="1"/>
    </xf>
    <xf numFmtId="177" fontId="34" fillId="6" borderId="88" xfId="14" applyNumberFormat="1" applyFont="1" applyFill="1" applyBorder="1" applyAlignment="1">
      <alignment horizontal="right" vertical="center" shrinkToFit="1"/>
    </xf>
    <xf numFmtId="187" fontId="34" fillId="6" borderId="88" xfId="14" applyNumberFormat="1" applyFont="1" applyFill="1" applyBorder="1" applyAlignment="1">
      <alignment horizontal="right" vertical="center" shrinkToFit="1"/>
    </xf>
    <xf numFmtId="187" fontId="34" fillId="6" borderId="0" xfId="14" applyNumberFormat="1" applyFont="1" applyFill="1" applyAlignment="1">
      <alignment horizontal="right" vertical="center" shrinkToFit="1"/>
    </xf>
    <xf numFmtId="187" fontId="34" fillId="6" borderId="66" xfId="14" applyNumberFormat="1" applyFont="1" applyFill="1" applyBorder="1" applyAlignment="1">
      <alignment horizontal="right" vertical="center" shrinkToFit="1"/>
    </xf>
    <xf numFmtId="0" fontId="34" fillId="6" borderId="56" xfId="12" applyFont="1" applyFill="1" applyBorder="1">
      <alignment vertical="center"/>
    </xf>
    <xf numFmtId="0" fontId="34" fillId="6" borderId="40" xfId="12" applyFont="1" applyFill="1" applyBorder="1">
      <alignment vertical="center"/>
    </xf>
    <xf numFmtId="0" fontId="1" fillId="6" borderId="65" xfId="12" applyFill="1" applyBorder="1" applyAlignment="1">
      <alignment vertical="center" shrinkToFit="1"/>
    </xf>
    <xf numFmtId="0" fontId="1" fillId="6" borderId="0" xfId="12" applyFill="1" applyAlignment="1">
      <alignment vertical="center" shrinkToFit="1"/>
    </xf>
    <xf numFmtId="0" fontId="1" fillId="6" borderId="38" xfId="12" applyFill="1" applyBorder="1" applyAlignment="1">
      <alignment vertical="center" shrinkToFit="1"/>
    </xf>
    <xf numFmtId="0" fontId="34" fillId="6" borderId="39" xfId="14" applyFont="1" applyFill="1" applyBorder="1" applyAlignment="1">
      <alignment horizontal="center" vertical="center"/>
    </xf>
    <xf numFmtId="0" fontId="34" fillId="6" borderId="31" xfId="14" applyFont="1" applyFill="1" applyBorder="1" applyAlignment="1">
      <alignment horizontal="center" vertical="center"/>
    </xf>
    <xf numFmtId="0" fontId="34" fillId="6" borderId="32" xfId="14" applyFont="1" applyFill="1" applyBorder="1" applyAlignment="1">
      <alignment horizontal="center" vertical="center"/>
    </xf>
    <xf numFmtId="0" fontId="34" fillId="6" borderId="37" xfId="12" applyFont="1" applyFill="1" applyBorder="1">
      <alignment vertical="center"/>
    </xf>
    <xf numFmtId="0" fontId="34" fillId="6" borderId="65" xfId="12" applyFont="1" applyFill="1" applyBorder="1" applyAlignment="1">
      <alignment vertical="center" shrinkToFit="1"/>
    </xf>
    <xf numFmtId="0" fontId="34" fillId="6" borderId="0" xfId="12" applyFont="1" applyFill="1" applyAlignment="1">
      <alignment vertical="center" shrinkToFit="1"/>
    </xf>
    <xf numFmtId="0" fontId="34" fillId="6" borderId="38" xfId="12" applyFont="1" applyFill="1" applyBorder="1" applyAlignment="1">
      <alignment vertical="center" shrinkToFit="1"/>
    </xf>
    <xf numFmtId="0" fontId="34" fillId="6" borderId="31" xfId="12" applyFont="1" applyFill="1" applyBorder="1" applyAlignment="1">
      <alignment horizontal="center" vertical="center" wrapText="1"/>
    </xf>
    <xf numFmtId="177" fontId="34" fillId="6" borderId="39" xfId="14" applyNumberFormat="1" applyFont="1" applyFill="1" applyBorder="1" applyAlignment="1">
      <alignment horizontal="right" vertical="center" shrinkToFit="1"/>
    </xf>
    <xf numFmtId="177" fontId="34" fillId="6" borderId="31" xfId="14" applyNumberFormat="1" applyFont="1" applyFill="1" applyBorder="1" applyAlignment="1">
      <alignment horizontal="right" vertical="center" shrinkToFit="1"/>
    </xf>
    <xf numFmtId="177" fontId="34" fillId="6" borderId="156" xfId="14" applyNumberFormat="1" applyFont="1" applyFill="1" applyBorder="1" applyAlignment="1">
      <alignment horizontal="right" vertical="center" shrinkToFit="1"/>
    </xf>
    <xf numFmtId="177" fontId="34" fillId="6" borderId="157" xfId="14" applyNumberFormat="1" applyFont="1" applyFill="1" applyBorder="1" applyAlignment="1">
      <alignment horizontal="right" vertical="center" shrinkToFit="1"/>
    </xf>
    <xf numFmtId="177" fontId="34" fillId="6" borderId="158" xfId="14" applyNumberFormat="1" applyFont="1" applyFill="1" applyBorder="1" applyAlignment="1">
      <alignment horizontal="right" vertical="center" shrinkToFit="1"/>
    </xf>
    <xf numFmtId="177" fontId="34" fillId="6" borderId="159" xfId="14" applyNumberFormat="1" applyFont="1" applyFill="1" applyBorder="1" applyAlignment="1">
      <alignment horizontal="right" vertical="center" shrinkToFit="1"/>
    </xf>
    <xf numFmtId="177" fontId="34" fillId="6" borderId="160" xfId="14" applyNumberFormat="1" applyFont="1" applyFill="1" applyBorder="1" applyAlignment="1">
      <alignment horizontal="right" vertical="center" shrinkToFit="1"/>
    </xf>
    <xf numFmtId="177" fontId="34" fillId="6" borderId="91" xfId="14" applyNumberFormat="1" applyFont="1" applyFill="1" applyBorder="1" applyAlignment="1">
      <alignment horizontal="right" vertical="center" shrinkToFit="1"/>
    </xf>
    <xf numFmtId="177" fontId="34" fillId="6" borderId="56" xfId="14" applyNumberFormat="1" applyFont="1" applyFill="1" applyBorder="1" applyAlignment="1">
      <alignment horizontal="right" vertical="center" shrinkToFit="1"/>
    </xf>
    <xf numFmtId="177" fontId="34" fillId="6" borderId="89" xfId="14" applyNumberFormat="1" applyFont="1" applyFill="1" applyBorder="1" applyAlignment="1">
      <alignment horizontal="right" vertical="center" shrinkToFit="1"/>
    </xf>
    <xf numFmtId="187" fontId="34" fillId="6" borderId="91" xfId="14" applyNumberFormat="1" applyFont="1" applyFill="1" applyBorder="1" applyAlignment="1">
      <alignment horizontal="right" vertical="center" shrinkToFit="1"/>
    </xf>
    <xf numFmtId="187" fontId="34" fillId="6" borderId="56" xfId="14" applyNumberFormat="1" applyFont="1" applyFill="1" applyBorder="1" applyAlignment="1">
      <alignment horizontal="right" vertical="center" shrinkToFit="1"/>
    </xf>
    <xf numFmtId="187" fontId="34" fillId="6" borderId="67" xfId="14" applyNumberFormat="1" applyFont="1" applyFill="1" applyBorder="1" applyAlignment="1">
      <alignment horizontal="right" vertical="center" shrinkToFit="1"/>
    </xf>
    <xf numFmtId="0" fontId="34" fillId="6" borderId="11" xfId="12" applyFont="1" applyFill="1" applyBorder="1" applyAlignment="1">
      <alignment horizontal="center" vertical="top" wrapText="1"/>
    </xf>
    <xf numFmtId="0" fontId="34" fillId="6" borderId="12" xfId="12" applyFont="1" applyFill="1" applyBorder="1" applyAlignment="1">
      <alignment horizontal="center" vertical="top" wrapText="1"/>
    </xf>
    <xf numFmtId="0" fontId="34" fillId="6" borderId="51" xfId="12" applyFont="1" applyFill="1" applyBorder="1" applyAlignment="1">
      <alignment horizontal="center" vertical="top" wrapText="1"/>
    </xf>
    <xf numFmtId="0" fontId="34" fillId="6" borderId="7" xfId="12" applyFont="1" applyFill="1" applyBorder="1" applyAlignment="1">
      <alignment horizontal="center" vertical="top" wrapText="1"/>
    </xf>
    <xf numFmtId="0" fontId="34" fillId="6" borderId="0" xfId="12" applyFont="1" applyFill="1" applyAlignment="1">
      <alignment horizontal="center" vertical="top" wrapText="1"/>
    </xf>
    <xf numFmtId="0" fontId="34" fillId="6" borderId="38" xfId="12" applyFont="1" applyFill="1" applyBorder="1" applyAlignment="1">
      <alignment horizontal="center" vertical="top" wrapText="1"/>
    </xf>
    <xf numFmtId="0" fontId="34" fillId="6" borderId="24" xfId="12" applyFont="1" applyFill="1" applyBorder="1" applyAlignment="1">
      <alignment horizontal="center" vertical="top" wrapText="1"/>
    </xf>
    <xf numFmtId="0" fontId="34" fillId="6" borderId="56" xfId="12" applyFont="1" applyFill="1" applyBorder="1" applyAlignment="1">
      <alignment horizontal="center" vertical="top" wrapText="1"/>
    </xf>
    <xf numFmtId="177" fontId="34" fillId="6" borderId="161" xfId="14" applyNumberFormat="1" applyFont="1" applyFill="1" applyBorder="1" applyAlignment="1">
      <alignment horizontal="right" vertical="center" shrinkToFit="1"/>
    </xf>
    <xf numFmtId="177" fontId="34" fillId="6" borderId="90" xfId="14" applyNumberFormat="1" applyFont="1" applyFill="1" applyBorder="1" applyAlignment="1">
      <alignment horizontal="right" vertical="center" shrinkToFit="1"/>
    </xf>
    <xf numFmtId="187" fontId="34" fillId="6" borderId="158" xfId="14" applyNumberFormat="1" applyFont="1" applyFill="1" applyBorder="1" applyAlignment="1">
      <alignment horizontal="right" vertical="center" shrinkToFit="1"/>
    </xf>
    <xf numFmtId="187" fontId="34" fillId="6" borderId="159" xfId="14" applyNumberFormat="1" applyFont="1" applyFill="1" applyBorder="1" applyAlignment="1">
      <alignment horizontal="right" vertical="center" shrinkToFit="1"/>
    </xf>
    <xf numFmtId="187" fontId="34" fillId="6" borderId="162" xfId="14" applyNumberFormat="1" applyFont="1" applyFill="1" applyBorder="1" applyAlignment="1">
      <alignment horizontal="right" vertical="center" shrinkToFit="1"/>
    </xf>
    <xf numFmtId="177" fontId="34" fillId="6" borderId="37" xfId="14" applyNumberFormat="1" applyFont="1" applyFill="1" applyBorder="1" applyAlignment="1">
      <alignment horizontal="right" vertical="center" shrinkToFit="1"/>
    </xf>
    <xf numFmtId="0" fontId="36" fillId="6" borderId="42" xfId="12" applyFont="1" applyFill="1" applyBorder="1" applyAlignment="1">
      <alignment horizontal="center" vertical="center"/>
    </xf>
    <xf numFmtId="0" fontId="34" fillId="6" borderId="41" xfId="12" applyFont="1" applyFill="1" applyBorder="1" applyAlignment="1">
      <alignment horizontal="center" vertical="center" wrapText="1"/>
    </xf>
    <xf numFmtId="0" fontId="34" fillId="6" borderId="12" xfId="12" applyFont="1" applyFill="1" applyBorder="1" applyAlignment="1">
      <alignment horizontal="center" vertical="center" wrapText="1"/>
    </xf>
    <xf numFmtId="0" fontId="34" fillId="6" borderId="51" xfId="12" applyFont="1" applyFill="1" applyBorder="1" applyAlignment="1">
      <alignment horizontal="center" vertical="center" wrapText="1"/>
    </xf>
    <xf numFmtId="0" fontId="34" fillId="6" borderId="65" xfId="12" applyFont="1" applyFill="1" applyBorder="1" applyAlignment="1">
      <alignment horizontal="center" vertical="center" wrapText="1"/>
    </xf>
    <xf numFmtId="0" fontId="34" fillId="6" borderId="0" xfId="12" applyFont="1" applyFill="1" applyAlignment="1">
      <alignment horizontal="center" vertical="center" wrapText="1"/>
    </xf>
    <xf numFmtId="0" fontId="34" fillId="6" borderId="38" xfId="12" applyFont="1" applyFill="1" applyBorder="1" applyAlignment="1">
      <alignment horizontal="center" vertical="center" wrapText="1"/>
    </xf>
    <xf numFmtId="0" fontId="34" fillId="6" borderId="56" xfId="12" applyFont="1" applyFill="1" applyBorder="1" applyAlignment="1">
      <alignment horizontal="center" vertical="center" wrapText="1"/>
    </xf>
    <xf numFmtId="0" fontId="34" fillId="6" borderId="40" xfId="12" applyFont="1" applyFill="1" applyBorder="1" applyAlignment="1">
      <alignment horizontal="center" vertical="center" wrapText="1"/>
    </xf>
    <xf numFmtId="0" fontId="34" fillId="6" borderId="41" xfId="14" applyFont="1" applyFill="1" applyBorder="1" applyAlignment="1">
      <alignment horizontal="left" vertical="center" shrinkToFit="1"/>
    </xf>
    <xf numFmtId="0" fontId="34" fillId="6" borderId="12" xfId="14" applyFont="1" applyFill="1" applyBorder="1" applyAlignment="1">
      <alignment horizontal="left" vertical="center" shrinkToFit="1"/>
    </xf>
    <xf numFmtId="0" fontId="34" fillId="6" borderId="51" xfId="14" applyFont="1" applyFill="1" applyBorder="1" applyAlignment="1">
      <alignment horizontal="left" vertical="center" shrinkToFit="1"/>
    </xf>
    <xf numFmtId="187" fontId="34" fillId="6" borderId="163" xfId="14" applyNumberFormat="1" applyFont="1" applyFill="1" applyBorder="1" applyAlignment="1">
      <alignment horizontal="right" vertical="center" shrinkToFit="1"/>
    </xf>
    <xf numFmtId="187" fontId="34" fillId="6" borderId="50" xfId="14" applyNumberFormat="1" applyFont="1" applyFill="1" applyBorder="1" applyAlignment="1">
      <alignment horizontal="right" vertical="center" shrinkToFit="1"/>
    </xf>
    <xf numFmtId="0" fontId="34" fillId="6" borderId="65" xfId="14" applyFont="1" applyFill="1" applyBorder="1" applyAlignment="1">
      <alignment horizontal="left" vertical="center" shrinkToFit="1"/>
    </xf>
    <xf numFmtId="0" fontId="34" fillId="6" borderId="0" xfId="14" applyFont="1" applyFill="1" applyAlignment="1">
      <alignment horizontal="left" vertical="center" shrinkToFit="1"/>
    </xf>
    <xf numFmtId="0" fontId="34" fillId="6" borderId="38" xfId="14" applyFont="1" applyFill="1" applyBorder="1" applyAlignment="1">
      <alignment horizontal="left" vertical="center" shrinkToFit="1"/>
    </xf>
    <xf numFmtId="0" fontId="34" fillId="6" borderId="11" xfId="12" applyFont="1" applyFill="1" applyBorder="1" applyAlignment="1">
      <alignment horizontal="center" vertical="center" wrapText="1"/>
    </xf>
    <xf numFmtId="0" fontId="34" fillId="6" borderId="7" xfId="12" applyFont="1" applyFill="1" applyBorder="1" applyAlignment="1">
      <alignment horizontal="center" vertical="center" wrapText="1"/>
    </xf>
    <xf numFmtId="0" fontId="34" fillId="6" borderId="74" xfId="12" applyFont="1" applyFill="1" applyBorder="1" applyAlignment="1">
      <alignment horizontal="center" vertical="center" wrapText="1"/>
    </xf>
    <xf numFmtId="0" fontId="34" fillId="6" borderId="75" xfId="12" applyFont="1" applyFill="1" applyBorder="1" applyAlignment="1">
      <alignment horizontal="center" vertical="center" wrapText="1"/>
    </xf>
    <xf numFmtId="0" fontId="34" fillId="6" borderId="70" xfId="12" applyFont="1" applyFill="1" applyBorder="1" applyAlignment="1">
      <alignment horizontal="center" vertical="center" wrapText="1"/>
    </xf>
    <xf numFmtId="187" fontId="34" fillId="6" borderId="129" xfId="14" applyNumberFormat="1" applyFont="1" applyFill="1" applyBorder="1" applyAlignment="1">
      <alignment horizontal="right" vertical="center" shrinkToFit="1"/>
    </xf>
    <xf numFmtId="187" fontId="34" fillId="6" borderId="166" xfId="14" applyNumberFormat="1" applyFont="1" applyFill="1" applyBorder="1" applyAlignment="1">
      <alignment horizontal="right" vertical="center" shrinkToFit="1"/>
    </xf>
    <xf numFmtId="187" fontId="34" fillId="6" borderId="167" xfId="14" applyNumberFormat="1" applyFont="1" applyFill="1" applyBorder="1" applyAlignment="1">
      <alignment horizontal="right" vertical="center" shrinkToFit="1"/>
    </xf>
    <xf numFmtId="187" fontId="34" fillId="6" borderId="168" xfId="14" applyNumberFormat="1" applyFont="1" applyFill="1" applyBorder="1" applyAlignment="1">
      <alignment horizontal="right" vertical="center" shrinkToFit="1"/>
    </xf>
    <xf numFmtId="0" fontId="34" fillId="6" borderId="81" xfId="12" applyFont="1" applyFill="1" applyBorder="1" applyAlignment="1">
      <alignment horizontal="center" vertical="center"/>
    </xf>
    <xf numFmtId="0" fontId="34" fillId="6" borderId="25" xfId="12" applyFont="1" applyFill="1" applyBorder="1" applyAlignment="1">
      <alignment horizontal="center" vertical="center"/>
    </xf>
    <xf numFmtId="0" fontId="34" fillId="6" borderId="46" xfId="12" applyFont="1" applyFill="1" applyBorder="1" applyAlignment="1">
      <alignment horizontal="center" vertical="center"/>
    </xf>
    <xf numFmtId="0" fontId="34" fillId="6" borderId="45" xfId="12" applyFont="1" applyFill="1" applyBorder="1" applyAlignment="1">
      <alignment horizontal="center" vertical="center"/>
    </xf>
    <xf numFmtId="0" fontId="34" fillId="6" borderId="72" xfId="12" applyFont="1" applyFill="1" applyBorder="1">
      <alignment vertical="center"/>
    </xf>
    <xf numFmtId="0" fontId="34" fillId="6" borderId="70" xfId="12" applyFont="1" applyFill="1" applyBorder="1">
      <alignment vertical="center"/>
    </xf>
    <xf numFmtId="177" fontId="34" fillId="6" borderId="172" xfId="14" applyNumberFormat="1" applyFont="1" applyFill="1" applyBorder="1" applyAlignment="1">
      <alignment horizontal="right" vertical="center" shrinkToFit="1"/>
    </xf>
    <xf numFmtId="177" fontId="34" fillId="6" borderId="173" xfId="14" applyNumberFormat="1" applyFont="1" applyFill="1" applyBorder="1" applyAlignment="1">
      <alignment horizontal="right" vertical="center" shrinkToFit="1"/>
    </xf>
    <xf numFmtId="187" fontId="34" fillId="6" borderId="173" xfId="14" applyNumberFormat="1" applyFont="1" applyFill="1" applyBorder="1" applyAlignment="1">
      <alignment horizontal="right" vertical="center" shrinkToFit="1"/>
    </xf>
    <xf numFmtId="187" fontId="34" fillId="6" borderId="174" xfId="14" applyNumberFormat="1" applyFont="1" applyFill="1" applyBorder="1" applyAlignment="1">
      <alignment horizontal="right" vertical="center" shrinkToFit="1"/>
    </xf>
    <xf numFmtId="0" fontId="34" fillId="6" borderId="11" xfId="12" applyFont="1" applyFill="1" applyBorder="1" applyAlignment="1">
      <alignment horizontal="left" vertical="center"/>
    </xf>
    <xf numFmtId="0" fontId="34" fillId="6" borderId="12" xfId="12" applyFont="1" applyFill="1" applyBorder="1" applyAlignment="1">
      <alignment horizontal="left" vertical="center"/>
    </xf>
    <xf numFmtId="0" fontId="34" fillId="6" borderId="12" xfId="12" applyFont="1" applyFill="1" applyBorder="1" applyAlignment="1">
      <alignment horizontal="right" vertical="center"/>
    </xf>
    <xf numFmtId="0" fontId="34" fillId="6" borderId="51" xfId="12" applyFont="1" applyFill="1" applyBorder="1" applyAlignment="1">
      <alignment horizontal="right" vertical="center"/>
    </xf>
    <xf numFmtId="177" fontId="34" fillId="6" borderId="41" xfId="13" applyNumberFormat="1" applyFont="1" applyFill="1" applyBorder="1" applyAlignment="1">
      <alignment horizontal="right" vertical="center" shrinkToFit="1"/>
    </xf>
    <xf numFmtId="177" fontId="34" fillId="6" borderId="12" xfId="13" applyNumberFormat="1" applyFont="1" applyFill="1" applyBorder="1" applyAlignment="1">
      <alignment horizontal="right" vertical="center" shrinkToFit="1"/>
    </xf>
    <xf numFmtId="177" fontId="34" fillId="6" borderId="82" xfId="13" applyNumberFormat="1" applyFont="1" applyFill="1" applyBorder="1" applyAlignment="1">
      <alignment horizontal="right" vertical="center" shrinkToFit="1"/>
    </xf>
    <xf numFmtId="177" fontId="34" fillId="6" borderId="84" xfId="13" applyNumberFormat="1" applyFont="1" applyFill="1" applyBorder="1" applyAlignment="1">
      <alignment horizontal="right" vertical="center" shrinkToFit="1"/>
    </xf>
    <xf numFmtId="187" fontId="34" fillId="6" borderId="169" xfId="14" applyNumberFormat="1" applyFont="1" applyFill="1" applyBorder="1" applyAlignment="1">
      <alignment horizontal="right" vertical="center" shrinkToFit="1"/>
    </xf>
    <xf numFmtId="187" fontId="34" fillId="6" borderId="170" xfId="14" applyNumberFormat="1" applyFont="1" applyFill="1" applyBorder="1" applyAlignment="1">
      <alignment horizontal="right" vertical="center" shrinkToFit="1"/>
    </xf>
    <xf numFmtId="187" fontId="34" fillId="6" borderId="171" xfId="14" applyNumberFormat="1" applyFont="1" applyFill="1" applyBorder="1" applyAlignment="1">
      <alignment horizontal="right" vertical="center" shrinkToFit="1"/>
    </xf>
    <xf numFmtId="176" fontId="34" fillId="6" borderId="41" xfId="14" applyNumberFormat="1" applyFont="1" applyFill="1" applyBorder="1" applyAlignment="1">
      <alignment horizontal="right" vertical="center" shrinkToFit="1"/>
    </xf>
    <xf numFmtId="176" fontId="34" fillId="6" borderId="12" xfId="14" applyNumberFormat="1" applyFont="1" applyFill="1" applyBorder="1" applyAlignment="1">
      <alignment horizontal="right" vertical="center" shrinkToFit="1"/>
    </xf>
    <xf numFmtId="176" fontId="34" fillId="6" borderId="51" xfId="14" applyNumberFormat="1" applyFont="1" applyFill="1" applyBorder="1" applyAlignment="1">
      <alignment horizontal="right" vertical="center" shrinkToFit="1"/>
    </xf>
    <xf numFmtId="0" fontId="34" fillId="6" borderId="26" xfId="12" applyFont="1" applyFill="1" applyBorder="1" applyAlignment="1">
      <alignment horizontal="center" vertical="center"/>
    </xf>
    <xf numFmtId="0" fontId="34" fillId="6" borderId="11" xfId="12" applyFont="1" applyFill="1" applyBorder="1" applyAlignment="1">
      <alignment horizontal="center" vertical="center" textRotation="255" wrapText="1"/>
    </xf>
    <xf numFmtId="0" fontId="34" fillId="6" borderId="7" xfId="12" applyFont="1" applyFill="1" applyBorder="1" applyAlignment="1">
      <alignment horizontal="center" vertical="center" textRotation="255" wrapText="1"/>
    </xf>
    <xf numFmtId="0" fontId="34" fillId="6" borderId="24" xfId="12" applyFont="1" applyFill="1" applyBorder="1" applyAlignment="1">
      <alignment horizontal="center" vertical="center" textRotation="255" wrapText="1"/>
    </xf>
    <xf numFmtId="0" fontId="34" fillId="6" borderId="17" xfId="12" applyFont="1" applyFill="1" applyBorder="1" applyAlignment="1">
      <alignment horizontal="left" vertical="center" wrapText="1"/>
    </xf>
    <xf numFmtId="0" fontId="34" fillId="6" borderId="18" xfId="12" applyFont="1" applyFill="1" applyBorder="1" applyAlignment="1">
      <alignment horizontal="left" vertical="center"/>
    </xf>
    <xf numFmtId="0" fontId="34" fillId="6" borderId="43" xfId="12" applyFont="1" applyFill="1" applyBorder="1" applyAlignment="1">
      <alignment horizontal="left" vertical="center"/>
    </xf>
    <xf numFmtId="187" fontId="34" fillId="6" borderId="128" xfId="14" applyNumberFormat="1" applyFont="1" applyFill="1" applyBorder="1" applyAlignment="1">
      <alignment horizontal="right" vertical="center" shrinkToFit="1"/>
    </xf>
    <xf numFmtId="177" fontId="34" fillId="6" borderId="164" xfId="14" applyNumberFormat="1" applyFont="1" applyFill="1" applyBorder="1" applyAlignment="1">
      <alignment horizontal="right" vertical="center" shrinkToFit="1"/>
    </xf>
    <xf numFmtId="177" fontId="34" fillId="6" borderId="165" xfId="14" applyNumberFormat="1" applyFont="1" applyFill="1" applyBorder="1" applyAlignment="1">
      <alignment horizontal="right" vertical="center" shrinkToFit="1"/>
    </xf>
    <xf numFmtId="0" fontId="34" fillId="6" borderId="7" xfId="12" applyFont="1" applyFill="1" applyBorder="1">
      <alignment vertical="center"/>
    </xf>
    <xf numFmtId="176" fontId="34" fillId="6" borderId="65" xfId="14" applyNumberFormat="1" applyFont="1" applyFill="1" applyBorder="1" applyAlignment="1">
      <alignment horizontal="right" vertical="center" shrinkToFit="1"/>
    </xf>
    <xf numFmtId="176" fontId="34" fillId="6" borderId="0" xfId="14" applyNumberFormat="1" applyFont="1" applyFill="1" applyAlignment="1">
      <alignment horizontal="right" vertical="center" shrinkToFit="1"/>
    </xf>
    <xf numFmtId="176" fontId="34" fillId="6" borderId="38" xfId="14" applyNumberFormat="1" applyFont="1" applyFill="1" applyBorder="1" applyAlignment="1">
      <alignment horizontal="right" vertical="center" shrinkToFit="1"/>
    </xf>
    <xf numFmtId="176" fontId="34" fillId="6" borderId="66" xfId="14" applyNumberFormat="1" applyFont="1" applyFill="1" applyBorder="1" applyAlignment="1">
      <alignment horizontal="right" vertical="center" shrinkToFit="1"/>
    </xf>
    <xf numFmtId="0" fontId="34" fillId="6" borderId="0" xfId="12" applyFont="1" applyFill="1" applyAlignment="1">
      <alignment horizontal="right" vertical="center" wrapText="1"/>
    </xf>
    <xf numFmtId="0" fontId="34" fillId="6" borderId="0" xfId="12" applyFont="1" applyFill="1" applyAlignment="1">
      <alignment horizontal="right" vertical="center"/>
    </xf>
    <xf numFmtId="0" fontId="34" fillId="6" borderId="38" xfId="12" applyFont="1" applyFill="1" applyBorder="1" applyAlignment="1">
      <alignment horizontal="right" vertical="center"/>
    </xf>
    <xf numFmtId="187" fontId="34" fillId="6" borderId="175" xfId="14" applyNumberFormat="1" applyFont="1" applyFill="1" applyBorder="1" applyAlignment="1">
      <alignment horizontal="right" vertical="center" shrinkToFit="1"/>
    </xf>
    <xf numFmtId="187" fontId="34" fillId="6" borderId="176" xfId="14" applyNumberFormat="1" applyFont="1" applyFill="1" applyBorder="1" applyAlignment="1">
      <alignment horizontal="right" vertical="center" shrinkToFit="1"/>
    </xf>
    <xf numFmtId="187" fontId="34" fillId="6" borderId="177" xfId="14" applyNumberFormat="1" applyFont="1" applyFill="1" applyBorder="1" applyAlignment="1">
      <alignment horizontal="right" vertical="center" shrinkToFit="1"/>
    </xf>
    <xf numFmtId="176" fontId="34" fillId="6" borderId="13" xfId="14" applyNumberFormat="1" applyFont="1" applyFill="1" applyBorder="1" applyAlignment="1">
      <alignment horizontal="right" vertical="center" shrinkToFit="1"/>
    </xf>
    <xf numFmtId="0" fontId="34" fillId="6" borderId="75" xfId="12" applyFont="1" applyFill="1" applyBorder="1" applyAlignment="1">
      <alignment horizontal="center" vertical="center"/>
    </xf>
    <xf numFmtId="0" fontId="34" fillId="6" borderId="70" xfId="12" applyFont="1" applyFill="1" applyBorder="1" applyAlignment="1">
      <alignment horizontal="center" vertical="center"/>
    </xf>
    <xf numFmtId="187" fontId="34" fillId="6" borderId="130" xfId="14" applyNumberFormat="1" applyFont="1" applyFill="1" applyBorder="1" applyAlignment="1">
      <alignment horizontal="right" vertical="center" shrinkToFit="1"/>
    </xf>
    <xf numFmtId="187" fontId="34" fillId="6" borderId="18" xfId="14" applyNumberFormat="1" applyFont="1" applyFill="1" applyBorder="1" applyAlignment="1">
      <alignment horizontal="right" vertical="center" shrinkToFit="1"/>
    </xf>
    <xf numFmtId="187" fontId="34" fillId="6" borderId="184" xfId="14" applyNumberFormat="1" applyFont="1" applyFill="1" applyBorder="1" applyAlignment="1">
      <alignment horizontal="right" vertical="center" shrinkToFit="1"/>
    </xf>
    <xf numFmtId="187" fontId="34" fillId="6" borderId="185" xfId="14" applyNumberFormat="1" applyFont="1" applyFill="1" applyBorder="1" applyAlignment="1">
      <alignment horizontal="right" vertical="center" shrinkToFit="1"/>
    </xf>
    <xf numFmtId="0" fontId="34" fillId="6" borderId="74" xfId="12" applyFont="1" applyFill="1" applyBorder="1">
      <alignment vertical="center"/>
    </xf>
    <xf numFmtId="188" fontId="34" fillId="6" borderId="72" xfId="14" applyNumberFormat="1" applyFont="1" applyFill="1" applyBorder="1" applyAlignment="1">
      <alignment horizontal="right" vertical="center" shrinkToFit="1"/>
    </xf>
    <xf numFmtId="188" fontId="34" fillId="6" borderId="75" xfId="14" applyNumberFormat="1" applyFont="1" applyFill="1" applyBorder="1" applyAlignment="1">
      <alignment horizontal="right" vertical="center" shrinkToFit="1"/>
    </xf>
    <xf numFmtId="188" fontId="34" fillId="6" borderId="70" xfId="14" applyNumberFormat="1" applyFont="1" applyFill="1" applyBorder="1" applyAlignment="1">
      <alignment horizontal="right" vertical="center" shrinkToFit="1"/>
    </xf>
    <xf numFmtId="188" fontId="34" fillId="6" borderId="181" xfId="14" applyNumberFormat="1" applyFont="1" applyFill="1" applyBorder="1" applyAlignment="1">
      <alignment horizontal="right" vertical="center" shrinkToFit="1"/>
    </xf>
    <xf numFmtId="188" fontId="34" fillId="6" borderId="182" xfId="14" applyNumberFormat="1" applyFont="1" applyFill="1" applyBorder="1" applyAlignment="1">
      <alignment horizontal="right" vertical="center" shrinkToFit="1"/>
    </xf>
    <xf numFmtId="188" fontId="34" fillId="6" borderId="183" xfId="14" applyNumberFormat="1" applyFont="1" applyFill="1" applyBorder="1" applyAlignment="1">
      <alignment horizontal="right" vertical="center" shrinkToFit="1"/>
    </xf>
    <xf numFmtId="0" fontId="34" fillId="6" borderId="11" xfId="12" applyFont="1" applyFill="1" applyBorder="1" applyAlignment="1">
      <alignment horizontal="left" vertical="center" wrapText="1"/>
    </xf>
    <xf numFmtId="0" fontId="34" fillId="6" borderId="12" xfId="12" applyFont="1" applyFill="1" applyBorder="1" applyAlignment="1">
      <alignment horizontal="left" vertical="center" wrapText="1"/>
    </xf>
    <xf numFmtId="0" fontId="34" fillId="6" borderId="74" xfId="12" applyFont="1" applyFill="1" applyBorder="1" applyAlignment="1">
      <alignment horizontal="left" vertical="center" wrapText="1"/>
    </xf>
    <xf numFmtId="0" fontId="34" fillId="6" borderId="75" xfId="12" applyFont="1" applyFill="1" applyBorder="1" applyAlignment="1">
      <alignment horizontal="left" vertical="center" wrapText="1"/>
    </xf>
    <xf numFmtId="0" fontId="34" fillId="6" borderId="12" xfId="12" applyFont="1" applyFill="1" applyBorder="1" applyAlignment="1">
      <alignment horizontal="center" vertical="center"/>
    </xf>
    <xf numFmtId="0" fontId="34" fillId="6" borderId="51" xfId="12" applyFont="1" applyFill="1" applyBorder="1" applyAlignment="1">
      <alignment horizontal="center" vertical="center"/>
    </xf>
    <xf numFmtId="187" fontId="34" fillId="6" borderId="39" xfId="14" applyNumberFormat="1" applyFont="1" applyFill="1" applyBorder="1" applyAlignment="1">
      <alignment horizontal="right" vertical="center" shrinkToFit="1"/>
    </xf>
    <xf numFmtId="187" fontId="34" fillId="6" borderId="31" xfId="14" applyNumberFormat="1" applyFont="1" applyFill="1" applyBorder="1" applyAlignment="1">
      <alignment horizontal="right" vertical="center" shrinkToFit="1"/>
    </xf>
    <xf numFmtId="187" fontId="34" fillId="6" borderId="156" xfId="14" applyNumberFormat="1" applyFont="1" applyFill="1" applyBorder="1" applyAlignment="1">
      <alignment horizontal="right" vertical="center" shrinkToFit="1"/>
    </xf>
    <xf numFmtId="187" fontId="34" fillId="6" borderId="157" xfId="14" applyNumberFormat="1" applyFont="1" applyFill="1" applyBorder="1" applyAlignment="1">
      <alignment horizontal="right" vertical="center" shrinkToFit="1"/>
    </xf>
    <xf numFmtId="187" fontId="34" fillId="6" borderId="160" xfId="14" applyNumberFormat="1" applyFont="1" applyFill="1" applyBorder="1" applyAlignment="1">
      <alignment horizontal="right" vertical="center" shrinkToFit="1"/>
    </xf>
    <xf numFmtId="188" fontId="34" fillId="6" borderId="65" xfId="14" applyNumberFormat="1" applyFont="1" applyFill="1" applyBorder="1" applyAlignment="1">
      <alignment horizontal="right" vertical="center" shrinkToFit="1"/>
    </xf>
    <xf numFmtId="188" fontId="34" fillId="6" borderId="0" xfId="14" applyNumberFormat="1" applyFont="1" applyFill="1" applyAlignment="1">
      <alignment horizontal="right" vertical="center" shrinkToFit="1"/>
    </xf>
    <xf numFmtId="188" fontId="34" fillId="6" borderId="38" xfId="14" applyNumberFormat="1" applyFont="1" applyFill="1" applyBorder="1" applyAlignment="1">
      <alignment horizontal="right" vertical="center" shrinkToFit="1"/>
    </xf>
    <xf numFmtId="188" fontId="34" fillId="6" borderId="66" xfId="14" applyNumberFormat="1" applyFont="1" applyFill="1" applyBorder="1" applyAlignment="1">
      <alignment horizontal="right" vertical="center" shrinkToFit="1"/>
    </xf>
    <xf numFmtId="0" fontId="36" fillId="6" borderId="24" xfId="12" applyFont="1" applyFill="1" applyBorder="1" applyAlignment="1">
      <alignment horizontal="left" vertical="center"/>
    </xf>
    <xf numFmtId="0" fontId="34" fillId="6" borderId="56" xfId="12" applyFont="1" applyFill="1" applyBorder="1" applyAlignment="1">
      <alignment horizontal="left" vertical="center"/>
    </xf>
    <xf numFmtId="0" fontId="34" fillId="6" borderId="56" xfId="12" applyFont="1" applyFill="1" applyBorder="1" applyAlignment="1">
      <alignment horizontal="right" vertical="center" wrapText="1"/>
    </xf>
    <xf numFmtId="0" fontId="34" fillId="6" borderId="56" xfId="12" applyFont="1" applyFill="1" applyBorder="1" applyAlignment="1">
      <alignment horizontal="right" vertical="center"/>
    </xf>
    <xf numFmtId="0" fontId="34" fillId="6" borderId="40" xfId="12" applyFont="1" applyFill="1" applyBorder="1" applyAlignment="1">
      <alignment horizontal="right" vertical="center"/>
    </xf>
    <xf numFmtId="187" fontId="34" fillId="6" borderId="178" xfId="14" applyNumberFormat="1" applyFont="1" applyFill="1" applyBorder="1" applyAlignment="1">
      <alignment horizontal="right" vertical="center" shrinkToFit="1"/>
    </xf>
    <xf numFmtId="187" fontId="34" fillId="6" borderId="179" xfId="14" applyNumberFormat="1" applyFont="1" applyFill="1" applyBorder="1" applyAlignment="1">
      <alignment horizontal="right" vertical="center" shrinkToFit="1"/>
    </xf>
    <xf numFmtId="187" fontId="34" fillId="6" borderId="180" xfId="14" applyNumberFormat="1" applyFont="1" applyFill="1" applyBorder="1" applyAlignment="1">
      <alignment horizontal="right" vertical="center" shrinkToFit="1"/>
    </xf>
    <xf numFmtId="178" fontId="3" fillId="0" borderId="12" xfId="16" applyNumberFormat="1" applyFont="1" applyBorder="1">
      <alignment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39" xfId="16" applyNumberFormat="1" applyFont="1" applyBorder="1">
      <alignment vertical="center"/>
    </xf>
    <xf numFmtId="178" fontId="17" fillId="0" borderId="31" xfId="16" applyNumberFormat="1" applyFont="1" applyBorder="1">
      <alignment vertical="center"/>
    </xf>
    <xf numFmtId="178" fontId="17" fillId="0" borderId="42" xfId="16" applyNumberFormat="1" applyFont="1" applyBorder="1">
      <alignment vertical="center"/>
    </xf>
    <xf numFmtId="178" fontId="17" fillId="0" borderId="15" xfId="18" applyNumberFormat="1" applyFont="1" applyBorder="1" applyAlignment="1">
      <alignment horizontal="center" vertical="center" wrapText="1"/>
    </xf>
    <xf numFmtId="178" fontId="17" fillId="0" borderId="50"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Border="1" applyAlignment="1">
      <alignment vertical="center" wrapText="1"/>
    </xf>
    <xf numFmtId="178" fontId="3" fillId="0" borderId="31" xfId="16" applyNumberFormat="1" applyFont="1" applyBorder="1" applyAlignment="1">
      <alignment vertical="center" wrapText="1"/>
    </xf>
    <xf numFmtId="178" fontId="3" fillId="0" borderId="42" xfId="16" applyNumberFormat="1" applyFont="1" applyBorder="1" applyAlignment="1">
      <alignment vertical="center" wrapText="1"/>
    </xf>
    <xf numFmtId="0" fontId="3" fillId="6" borderId="39" xfId="16" applyFont="1" applyFill="1" applyBorder="1">
      <alignment vertical="center"/>
    </xf>
    <xf numFmtId="0" fontId="3" fillId="6" borderId="31" xfId="16" applyFont="1" applyFill="1" applyBorder="1">
      <alignment vertical="center"/>
    </xf>
    <xf numFmtId="0" fontId="3" fillId="6" borderId="42" xfId="16" applyFont="1" applyFill="1" applyBorder="1">
      <alignment vertical="center"/>
    </xf>
    <xf numFmtId="0" fontId="6" fillId="0" borderId="8" xfId="1" applyFont="1" applyBorder="1" applyAlignment="1">
      <alignment horizontal="left" vertical="center" wrapText="1"/>
    </xf>
    <xf numFmtId="0" fontId="6" fillId="0" borderId="9" xfId="1" applyFont="1" applyBorder="1" applyAlignment="1">
      <alignment horizontal="left" vertical="center" wrapText="1"/>
    </xf>
    <xf numFmtId="0" fontId="6" fillId="0" borderId="12" xfId="1" applyFont="1" applyBorder="1" applyAlignment="1">
      <alignment horizontal="left" vertical="center"/>
    </xf>
    <xf numFmtId="0" fontId="6" fillId="0" borderId="13" xfId="1" applyFont="1" applyBorder="1" applyAlignment="1">
      <alignment horizontal="left" vertical="center"/>
    </xf>
    <xf numFmtId="0" fontId="6" fillId="0" borderId="18" xfId="1" applyFont="1" applyBorder="1" applyAlignment="1">
      <alignment horizontal="left" vertical="center"/>
    </xf>
    <xf numFmtId="0" fontId="6" fillId="0" borderId="19" xfId="1" applyFont="1" applyBorder="1" applyAlignment="1">
      <alignment horizontal="left" vertical="center"/>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Border="1" applyAlignment="1">
      <alignment horizontal="left" vertical="center" wrapText="1"/>
    </xf>
    <xf numFmtId="0" fontId="7" fillId="0" borderId="26" xfId="2" applyFont="1" applyBorder="1" applyAlignment="1">
      <alignment horizontal="left" vertical="center" wrapText="1"/>
    </xf>
    <xf numFmtId="0" fontId="7" fillId="0" borderId="36" xfId="3" applyFont="1" applyBorder="1" applyAlignment="1">
      <alignment vertical="center" wrapText="1"/>
    </xf>
    <xf numFmtId="0" fontId="7" fillId="0" borderId="23" xfId="3" applyFont="1" applyBorder="1" applyAlignment="1">
      <alignment vertical="center" wrapText="1"/>
    </xf>
    <xf numFmtId="0" fontId="7" fillId="0" borderId="7" xfId="3" applyFont="1" applyBorder="1" applyAlignment="1">
      <alignment vertical="center" wrapText="1"/>
    </xf>
    <xf numFmtId="0" fontId="7" fillId="0" borderId="38" xfId="3" applyFont="1" applyBorder="1" applyAlignment="1">
      <alignment vertical="center" wrapText="1"/>
    </xf>
    <xf numFmtId="0" fontId="7" fillId="0" borderId="24" xfId="3" applyFont="1" applyBorder="1" applyAlignment="1">
      <alignment vertical="center" wrapText="1"/>
    </xf>
    <xf numFmtId="0" fontId="7" fillId="0" borderId="40" xfId="3" applyFont="1" applyBorder="1" applyAlignment="1">
      <alignment vertical="center" wrapText="1"/>
    </xf>
    <xf numFmtId="0" fontId="7" fillId="0" borderId="25" xfId="3" applyFont="1" applyBorder="1">
      <alignment vertical="center"/>
    </xf>
    <xf numFmtId="0" fontId="7" fillId="0" borderId="26" xfId="3" applyFont="1" applyBorder="1">
      <alignment vertical="center"/>
    </xf>
    <xf numFmtId="0" fontId="7" fillId="0" borderId="31" xfId="3" applyFont="1" applyBorder="1">
      <alignment vertical="center"/>
    </xf>
    <xf numFmtId="0" fontId="7" fillId="0" borderId="32" xfId="3" applyFont="1" applyBorder="1">
      <alignment vertical="center"/>
    </xf>
    <xf numFmtId="0" fontId="7" fillId="0" borderId="30" xfId="3" applyFont="1" applyBorder="1" applyAlignment="1">
      <alignment vertical="center" wrapText="1"/>
    </xf>
    <xf numFmtId="0" fontId="7" fillId="0" borderId="42" xfId="3" applyFont="1" applyBorder="1" applyAlignment="1">
      <alignment vertical="center" wrapText="1"/>
    </xf>
    <xf numFmtId="0" fontId="7" fillId="0" borderId="17" xfId="3" applyFont="1" applyBorder="1">
      <alignment vertical="center"/>
    </xf>
    <xf numFmtId="0" fontId="7" fillId="0" borderId="43" xfId="3" applyFont="1" applyBorder="1">
      <alignment vertical="center"/>
    </xf>
    <xf numFmtId="0" fontId="7" fillId="0" borderId="18" xfId="3" applyFont="1" applyBorder="1">
      <alignment vertical="center"/>
    </xf>
    <xf numFmtId="0" fontId="7" fillId="0" borderId="19" xfId="3" applyFont="1" applyBorder="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47" xfId="3" applyFont="1" applyBorder="1" applyAlignment="1">
      <alignment horizontal="center" vertical="center" wrapText="1"/>
    </xf>
    <xf numFmtId="0" fontId="8" fillId="0" borderId="4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10" fillId="0" borderId="45" xfId="3" applyFont="1" applyBorder="1">
      <alignment vertical="center"/>
    </xf>
    <xf numFmtId="0" fontId="10" fillId="0" borderId="25" xfId="3" applyFont="1" applyBorder="1">
      <alignment vertical="center"/>
    </xf>
    <xf numFmtId="0" fontId="10" fillId="0" borderId="46" xfId="3" applyFont="1" applyBorder="1">
      <alignment vertical="center"/>
    </xf>
    <xf numFmtId="0" fontId="8" fillId="0" borderId="39" xfId="3" applyFont="1" applyBorder="1">
      <alignment vertical="center"/>
    </xf>
    <xf numFmtId="0" fontId="8" fillId="0" borderId="31" xfId="3" applyFont="1" applyBorder="1">
      <alignment vertical="center"/>
    </xf>
    <xf numFmtId="0" fontId="8" fillId="0" borderId="32"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4" applyFont="1" applyBorder="1" applyAlignment="1">
      <alignment vertical="center" wrapText="1"/>
    </xf>
    <xf numFmtId="0" fontId="7" fillId="0" borderId="23" xfId="4" applyFont="1" applyBorder="1" applyAlignment="1">
      <alignment vertical="center" wrapText="1"/>
    </xf>
    <xf numFmtId="0" fontId="7" fillId="0" borderId="7" xfId="4" applyFont="1" applyBorder="1" applyAlignment="1">
      <alignment vertical="center" wrapText="1"/>
    </xf>
    <xf numFmtId="0" fontId="7" fillId="0" borderId="38" xfId="4" applyFont="1" applyBorder="1" applyAlignment="1">
      <alignment vertical="center" wrapText="1"/>
    </xf>
    <xf numFmtId="0" fontId="7" fillId="0" borderId="24" xfId="4" applyFont="1" applyBorder="1" applyAlignment="1">
      <alignment vertical="center" wrapText="1"/>
    </xf>
    <xf numFmtId="0" fontId="7" fillId="0" borderId="40" xfId="4" applyFont="1" applyBorder="1" applyAlignment="1">
      <alignment vertical="center" wrapText="1"/>
    </xf>
    <xf numFmtId="0" fontId="7" fillId="0" borderId="25" xfId="4" applyFont="1" applyBorder="1" applyAlignment="1">
      <alignment horizontal="left" vertical="center"/>
    </xf>
    <xf numFmtId="0" fontId="7" fillId="0" borderId="26" xfId="4" applyFont="1" applyBorder="1" applyAlignment="1">
      <alignment horizontal="left" vertical="center"/>
    </xf>
    <xf numFmtId="0" fontId="7" fillId="0" borderId="31" xfId="4" applyFont="1" applyBorder="1" applyAlignment="1">
      <alignment horizontal="left" vertical="center"/>
    </xf>
    <xf numFmtId="0" fontId="7" fillId="0" borderId="32" xfId="4" applyFont="1" applyBorder="1" applyAlignment="1">
      <alignment horizontal="left" vertical="center"/>
    </xf>
    <xf numFmtId="0" fontId="7" fillId="0" borderId="39" xfId="4" applyFont="1" applyBorder="1" applyAlignment="1">
      <alignment horizontal="center" vertical="center" shrinkToFit="1"/>
    </xf>
    <xf numFmtId="0" fontId="7" fillId="0" borderId="31" xfId="4" applyFont="1" applyBorder="1" applyAlignment="1">
      <alignment horizontal="center" vertical="center" shrinkToFit="1"/>
    </xf>
    <xf numFmtId="0" fontId="7" fillId="0" borderId="32" xfId="4" applyFont="1" applyBorder="1" applyAlignment="1">
      <alignment horizontal="center" vertical="center" shrinkToFit="1"/>
    </xf>
    <xf numFmtId="0" fontId="7" fillId="0" borderId="11" xfId="4" applyFont="1" applyBorder="1" applyAlignment="1">
      <alignment vertical="center" wrapText="1"/>
    </xf>
    <xf numFmtId="0" fontId="7" fillId="0" borderId="51" xfId="4" applyFont="1" applyBorder="1" applyAlignment="1">
      <alignment vertical="center" wrapText="1"/>
    </xf>
    <xf numFmtId="0" fontId="7" fillId="0" borderId="17" xfId="4" applyFont="1" applyBorder="1">
      <alignment vertical="center"/>
    </xf>
    <xf numFmtId="0" fontId="7" fillId="0" borderId="43" xfId="4" applyFont="1" applyBorder="1">
      <alignment vertical="center"/>
    </xf>
    <xf numFmtId="0" fontId="7" fillId="0" borderId="18" xfId="4" applyFont="1" applyBorder="1" applyAlignment="1">
      <alignment horizontal="left" vertical="center"/>
    </xf>
    <xf numFmtId="0" fontId="7" fillId="0" borderId="19" xfId="4" applyFont="1" applyBorder="1" applyAlignment="1">
      <alignment horizontal="left" vertical="center"/>
    </xf>
    <xf numFmtId="0" fontId="13" fillId="0" borderId="39" xfId="1" applyFont="1" applyBorder="1" applyAlignment="1" applyProtection="1">
      <alignment horizontal="left" vertical="center" wrapText="1"/>
      <protection locked="0"/>
    </xf>
    <xf numFmtId="0" fontId="13" fillId="0" borderId="31" xfId="1" applyFont="1" applyBorder="1" applyAlignment="1" applyProtection="1">
      <alignment horizontal="left" vertical="center" wrapText="1"/>
      <protection locked="0"/>
    </xf>
    <xf numFmtId="0" fontId="13" fillId="0" borderId="32" xfId="1" applyFont="1" applyBorder="1" applyAlignment="1" applyProtection="1">
      <alignment horizontal="left" vertical="center" wrapText="1"/>
      <protection locked="0"/>
    </xf>
    <xf numFmtId="0" fontId="13" fillId="0" borderId="44" xfId="1" applyFont="1" applyBorder="1" applyAlignment="1" applyProtection="1">
      <alignment horizontal="left" vertical="center" wrapText="1"/>
      <protection locked="0"/>
    </xf>
    <xf numFmtId="0" fontId="13" fillId="0" borderId="18" xfId="1" applyFont="1" applyBorder="1" applyAlignment="1" applyProtection="1">
      <alignment horizontal="left" vertical="center" wrapText="1"/>
      <protection locked="0"/>
    </xf>
    <xf numFmtId="0" fontId="13" fillId="0" borderId="19" xfId="1" applyFont="1" applyBorder="1" applyAlignment="1" applyProtection="1">
      <alignment horizontal="left" vertical="center" wrapText="1"/>
      <protection locked="0"/>
    </xf>
    <xf numFmtId="0" fontId="13" fillId="0" borderId="2" xfId="1" applyFont="1" applyBorder="1" applyAlignment="1">
      <alignment horizontal="left" vertical="center"/>
    </xf>
    <xf numFmtId="0" fontId="13" fillId="0" borderId="3" xfId="1" applyFont="1" applyBorder="1" applyAlignment="1">
      <alignment horizontal="left" vertical="center"/>
    </xf>
    <xf numFmtId="0" fontId="13" fillId="0" borderId="8" xfId="1" applyFont="1" applyBorder="1" applyAlignment="1">
      <alignment horizontal="left" vertical="center" wrapText="1"/>
    </xf>
    <xf numFmtId="0" fontId="13" fillId="0" borderId="9" xfId="1" applyFont="1" applyBorder="1" applyAlignment="1">
      <alignment horizontal="left" vertical="center" wrapText="1"/>
    </xf>
    <xf numFmtId="0" fontId="13" fillId="0" borderId="12" xfId="1" applyFont="1" applyBorder="1" applyAlignment="1">
      <alignment horizontal="left" vertical="center"/>
    </xf>
    <xf numFmtId="0" fontId="13" fillId="0" borderId="13" xfId="1" applyFont="1" applyBorder="1" applyAlignment="1">
      <alignment horizontal="left" vertical="center"/>
    </xf>
    <xf numFmtId="0" fontId="13" fillId="0" borderId="31" xfId="1" applyFont="1" applyBorder="1" applyAlignment="1">
      <alignment horizontal="left" vertical="center"/>
    </xf>
    <xf numFmtId="0" fontId="13" fillId="0" borderId="32" xfId="1" applyFont="1" applyBorder="1" applyAlignment="1">
      <alignment horizontal="left" vertical="center"/>
    </xf>
    <xf numFmtId="0" fontId="0" fillId="6" borderId="0" xfId="6" applyFont="1" applyFill="1" applyAlignment="1">
      <alignment vertical="center"/>
    </xf>
    <xf numFmtId="0" fontId="16" fillId="6" borderId="0" xfId="6" applyFill="1" applyAlignment="1" applyProtection="1">
      <alignment vertical="center"/>
      <protection hidden="1"/>
    </xf>
    <xf numFmtId="0" fontId="16" fillId="6" borderId="0" xfId="6" applyFill="1" applyAlignment="1">
      <alignment vertical="center"/>
    </xf>
    <xf numFmtId="0" fontId="1" fillId="0" borderId="41" xfId="16" applyFont="1" applyBorder="1">
      <alignment vertical="center"/>
    </xf>
    <xf numFmtId="189" fontId="1" fillId="0" borderId="12" xfId="16" applyNumberFormat="1" applyFont="1" applyBorder="1">
      <alignment vertical="center"/>
    </xf>
    <xf numFmtId="0" fontId="1" fillId="0" borderId="31" xfId="16" applyFont="1" applyBorder="1">
      <alignment vertical="center"/>
    </xf>
    <xf numFmtId="178" fontId="39" fillId="0" borderId="0" xfId="16" applyNumberFormat="1" applyFont="1">
      <alignment vertical="center"/>
    </xf>
    <xf numFmtId="178" fontId="1" fillId="0" borderId="0" xfId="16" applyNumberFormat="1" applyFont="1">
      <alignment vertical="center"/>
    </xf>
    <xf numFmtId="0" fontId="1" fillId="0" borderId="41" xfId="16" applyFont="1"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51" xfId="16" applyFont="1" applyBorder="1" applyAlignment="1" applyProtection="1">
      <alignment horizontal="left" vertical="top" wrapText="1"/>
      <protection locked="0"/>
    </xf>
    <xf numFmtId="0" fontId="1" fillId="0" borderId="65"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56" xfId="16" applyFont="1" applyBorder="1" applyAlignment="1" applyProtection="1">
      <alignment horizontal="left" vertical="top" wrapText="1"/>
      <protection locked="0"/>
    </xf>
    <xf numFmtId="0" fontId="1" fillId="0" borderId="40" xfId="16" applyFont="1" applyBorder="1" applyAlignment="1" applyProtection="1">
      <alignment horizontal="left" vertical="top" wrapText="1"/>
      <protection locked="0"/>
    </xf>
    <xf numFmtId="179" fontId="1" fillId="6" borderId="0" xfId="17" applyNumberFormat="1" applyFont="1" applyFill="1" applyAlignment="1">
      <alignment vertical="center" wrapText="1"/>
    </xf>
    <xf numFmtId="0" fontId="1" fillId="0" borderId="0" xfId="16" applyFont="1" applyAlignment="1">
      <alignment horizontal="center" vertical="center"/>
    </xf>
    <xf numFmtId="49" fontId="1" fillId="6" borderId="0" xfId="17" applyNumberFormat="1" applyFont="1" applyFill="1" applyAlignment="1">
      <alignment horizontal="center" vertical="center" wrapText="1"/>
    </xf>
    <xf numFmtId="49" fontId="1" fillId="6" borderId="0" xfId="17" applyNumberFormat="1" applyFont="1" applyFill="1" applyAlignment="1">
      <alignment horizontal="center" vertical="center"/>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0" fontId="1" fillId="0" borderId="34" xfId="16" applyFont="1" applyBorder="1" applyAlignment="1">
      <alignment horizontal="center" vertical="center"/>
    </xf>
    <xf numFmtId="179" fontId="1" fillId="6" borderId="0" xfId="17" applyNumberFormat="1" applyFont="1" applyFill="1" applyAlignment="1">
      <alignment horizontal="center" vertical="center" wrapText="1"/>
    </xf>
    <xf numFmtId="179" fontId="1" fillId="0" borderId="0" xfId="17" applyNumberFormat="1" applyFont="1" applyAlignment="1">
      <alignment horizontal="center" vertical="center" wrapText="1"/>
    </xf>
    <xf numFmtId="187" fontId="1" fillId="6" borderId="0" xfId="17" applyNumberFormat="1" applyFont="1" applyFill="1" applyAlignment="1">
      <alignment horizontal="center" vertical="center"/>
    </xf>
    <xf numFmtId="179" fontId="1" fillId="6" borderId="34" xfId="17" applyNumberFormat="1" applyFont="1" applyFill="1" applyBorder="1" applyAlignment="1">
      <alignment horizontal="center" vertical="center" wrapText="1"/>
    </xf>
    <xf numFmtId="187" fontId="1" fillId="6" borderId="34" xfId="17" applyNumberFormat="1" applyFont="1" applyFill="1" applyBorder="1" applyAlignment="1">
      <alignment horizontal="center" vertical="center"/>
    </xf>
    <xf numFmtId="178" fontId="1" fillId="0" borderId="65" xfId="16" applyNumberFormat="1" applyFont="1" applyBorder="1">
      <alignment vertical="center"/>
    </xf>
    <xf numFmtId="178" fontId="16" fillId="0" borderId="0" xfId="16" applyNumberFormat="1" applyAlignment="1">
      <alignment horizontal="center" vertical="center"/>
    </xf>
    <xf numFmtId="178" fontId="1" fillId="0" borderId="38" xfId="16" applyNumberFormat="1" applyFont="1" applyBorder="1">
      <alignment vertical="center"/>
    </xf>
    <xf numFmtId="191" fontId="1" fillId="0" borderId="0" xfId="16" applyNumberFormat="1" applyFont="1">
      <alignment vertical="center"/>
    </xf>
    <xf numFmtId="178" fontId="1" fillId="0" borderId="37" xfId="16" applyNumberFormat="1" applyFont="1" applyBorder="1">
      <alignment vertical="center"/>
    </xf>
    <xf numFmtId="178" fontId="1" fillId="0" borderId="56" xfId="16" applyNumberFormat="1" applyFont="1" applyBorder="1">
      <alignment vertical="center"/>
    </xf>
    <xf numFmtId="189" fontId="1" fillId="0" borderId="56" xfId="16" applyNumberFormat="1" applyFont="1" applyBorder="1">
      <alignment vertical="center"/>
    </xf>
    <xf numFmtId="178" fontId="1" fillId="0" borderId="40" xfId="16" applyNumberFormat="1" applyFont="1" applyBorder="1">
      <alignment vertical="center"/>
    </xf>
    <xf numFmtId="0" fontId="1" fillId="0" borderId="0" xfId="17" applyFont="1">
      <alignment vertical="center"/>
    </xf>
    <xf numFmtId="189" fontId="1" fillId="0" borderId="0" xfId="17" applyNumberFormat="1" applyFont="1">
      <alignment vertical="center"/>
    </xf>
    <xf numFmtId="178" fontId="16" fillId="0" borderId="0" xfId="18" applyNumberFormat="1" applyAlignment="1">
      <alignment vertical="center"/>
    </xf>
    <xf numFmtId="177" fontId="16" fillId="0" borderId="0" xfId="19" applyNumberFormat="1" applyAlignment="1">
      <alignment horizontal="right" vertical="center"/>
    </xf>
    <xf numFmtId="187" fontId="16" fillId="0" borderId="0" xfId="19" applyNumberFormat="1" applyAlignment="1">
      <alignment horizontal="right" vertical="center"/>
    </xf>
    <xf numFmtId="178" fontId="1" fillId="6" borderId="0" xfId="16" applyNumberFormat="1" applyFont="1" applyFill="1" applyAlignment="1">
      <alignment vertical="center" wrapText="1"/>
    </xf>
    <xf numFmtId="178" fontId="16" fillId="0" borderId="0" xfId="18" applyNumberFormat="1" applyAlignment="1">
      <alignment horizontal="center" vertical="center"/>
    </xf>
    <xf numFmtId="187" fontId="1" fillId="6" borderId="0" xfId="17" applyNumberFormat="1" applyFont="1" applyFill="1" applyAlignment="1">
      <alignment horizontal="center" vertical="center" wrapText="1"/>
    </xf>
    <xf numFmtId="187" fontId="1" fillId="0" borderId="0" xfId="16" applyNumberFormat="1" applyFont="1" applyAlignment="1">
      <alignment horizontal="center" vertical="center"/>
    </xf>
    <xf numFmtId="0" fontId="40" fillId="0" borderId="0" xfId="20" applyFont="1">
      <alignment vertical="center"/>
    </xf>
  </cellXfs>
  <cellStyles count="21">
    <cellStyle name="標準" xfId="0" builtinId="0"/>
    <cellStyle name="標準 2" xfId="6" xr:uid="{00000000-0005-0000-0000-000001000000}"/>
    <cellStyle name="標準 2 2" xfId="7" xr:uid="{00000000-0005-0000-0000-000002000000}"/>
    <cellStyle name="標準 2 3" xfId="10" xr:uid="{00000000-0005-0000-0000-000003000000}"/>
    <cellStyle name="標準 3" xfId="11" xr:uid="{00000000-0005-0000-0000-000004000000}"/>
    <cellStyle name="標準 4" xfId="5" xr:uid="{00000000-0005-0000-0000-000005000000}"/>
    <cellStyle name="標準 4_APAHO401600" xfId="1" xr:uid="{00000000-0005-0000-0000-000006000000}"/>
    <cellStyle name="標準 4_APAHO4019001" xfId="4" xr:uid="{00000000-0005-0000-0000-000007000000}"/>
    <cellStyle name="標準 4_ZJ08_022012_青森市_2010" xfId="3" xr:uid="{00000000-0005-0000-0000-000008000000}"/>
    <cellStyle name="標準 6" xfId="8" xr:uid="{00000000-0005-0000-0000-000009000000}"/>
    <cellStyle name="標準 6_APAHO401000" xfId="9" xr:uid="{00000000-0005-0000-0000-00000A000000}"/>
    <cellStyle name="標準 6_APAHO401200_O-JJ1016-001-3_財政状況資料集(決算状況カード(各会計・関係団体))(Rev2)2" xfId="15" xr:uid="{00000000-0005-0000-0000-00000B000000}"/>
    <cellStyle name="標準 6_APAHO402200_O-JJ1016-001-3_財政状況資料集(決算状況カード(各会計・関係団体))(Rev2)2" xfId="12" xr:uid="{00000000-0005-0000-0000-00000C000000}"/>
    <cellStyle name="標準 7" xfId="20" xr:uid="{24E2B628-2936-4595-AEA5-595DFFD7E1D4}"/>
    <cellStyle name="標準_【レイアウト】（県）資料３（Ｐ２）　歳出比較分析表" xfId="16" xr:uid="{00000000-0005-0000-0000-00000D000000}"/>
    <cellStyle name="標準_【レイアウト】（市）資料３（Ｐ２）　歳出比較分析表" xfId="17" xr:uid="{00000000-0005-0000-0000-00000E000000}"/>
    <cellStyle name="標準_APAHO251300" xfId="18" xr:uid="{00000000-0005-0000-0000-00000F000000}"/>
    <cellStyle name="標準_APAHO252300" xfId="19" xr:uid="{00000000-0005-0000-0000-000010000000}"/>
    <cellStyle name="標準_Book1" xfId="13" xr:uid="{00000000-0005-0000-0000-000011000000}"/>
    <cellStyle name="標準_O-JJ0722-001-3_決算状況カード(各会計・関係団体)_O-JJ1016-001-3_財政状況資料集(決算状況カード(各会計・関係団体))(Rev2)2" xfId="14" xr:uid="{00000000-0005-0000-0000-000012000000}"/>
    <cellStyle name="標準_O-JJ0722-001-8_連結実質赤字比率に係る赤字・黒字の構成分析" xfId="2" xr:uid="{00000000-0005-0000-0000-000013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externalLink" Target="externalLinks/externalLink1.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ustomXml" Target="../customXml/item2.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customXml" Target="../customXml/item1.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alcChain" Target="calcChain.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(データシート!$F$3,データシート!$F$5,データシート!$F$7,データシート!$F$9,データシート!$F$11)</c:f>
              <c:numCache>
                <c:formatCode>#,##0;"△ "#,##0</c:formatCode>
                <c:ptCount val="5"/>
                <c:pt idx="0">
                  <c:v>63812</c:v>
                </c:pt>
                <c:pt idx="1">
                  <c:v>71871</c:v>
                </c:pt>
                <c:pt idx="2">
                  <c:v>71807</c:v>
                </c:pt>
                <c:pt idx="3">
                  <c:v>80821</c:v>
                </c:pt>
                <c:pt idx="4">
                  <c:v>79840</c:v>
                </c:pt>
              </c:numCache>
            </c:numRef>
          </c:val>
          <c:smooth val="0"/>
          <c:extLst>
            <c:ext xmlns:c16="http://schemas.microsoft.com/office/drawing/2014/chart" uri="{C3380CC4-5D6E-409C-BE32-E72D297353CC}">
              <c16:uniqueId val="{00000000-6FE8-4B6C-8294-9403A16FC766}"/>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(データシート!$D$3,データシート!$D$5,データシート!$D$7,データシート!$D$9,データシート!$D$11)</c:f>
              <c:numCache>
                <c:formatCode>#,##0;"△ "#,##0</c:formatCode>
                <c:ptCount val="5"/>
                <c:pt idx="0">
                  <c:v>42633</c:v>
                </c:pt>
                <c:pt idx="1">
                  <c:v>28652</c:v>
                </c:pt>
                <c:pt idx="2">
                  <c:v>26002</c:v>
                </c:pt>
                <c:pt idx="3">
                  <c:v>33567</c:v>
                </c:pt>
                <c:pt idx="4">
                  <c:v>46188</c:v>
                </c:pt>
              </c:numCache>
            </c:numRef>
          </c:val>
          <c:smooth val="0"/>
          <c:extLst>
            <c:ext xmlns:c16="http://schemas.microsoft.com/office/drawing/2014/chart" uri="{C3380CC4-5D6E-409C-BE32-E72D297353CC}">
              <c16:uniqueId val="{00000001-6FE8-4B6C-8294-9403A16FC766}"/>
            </c:ext>
          </c:extLst>
        </c:ser>
        <c:dLbls>
          <c:showLegendKey val="0"/>
          <c:showVal val="0"/>
          <c:showCatName val="0"/>
          <c:showSerName val="0"/>
          <c:showPercent val="0"/>
          <c:showBubbleSize val="0"/>
        </c:dLbls>
        <c:marker val="1"/>
        <c:smooth val="0"/>
        <c:axId val="733290872"/>
        <c:axId val="733285776"/>
      </c:lineChart>
      <c:catAx>
        <c:axId val="733290872"/>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733285776"/>
        <c:crosses val="autoZero"/>
        <c:auto val="1"/>
        <c:lblAlgn val="ctr"/>
        <c:lblOffset val="100"/>
        <c:tickLblSkip val="1"/>
        <c:tickMarkSkip val="1"/>
        <c:noMultiLvlLbl val="0"/>
      </c:catAx>
      <c:valAx>
        <c:axId val="733285776"/>
        <c:scaling>
          <c:orientation val="minMax"/>
          <c:max val="10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733290872"/>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8.14</c:v>
                </c:pt>
                <c:pt idx="1">
                  <c:v>10.69</c:v>
                </c:pt>
                <c:pt idx="2">
                  <c:v>7.42</c:v>
                </c:pt>
                <c:pt idx="3">
                  <c:v>6.74</c:v>
                </c:pt>
                <c:pt idx="4">
                  <c:v>6.66</c:v>
                </c:pt>
              </c:numCache>
            </c:numRef>
          </c:val>
          <c:extLst>
            <c:ext xmlns:c16="http://schemas.microsoft.com/office/drawing/2014/chart" uri="{C3380CC4-5D6E-409C-BE32-E72D297353CC}">
              <c16:uniqueId val="{00000000-B3C5-4A3B-8CC4-D6373465005A}"/>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24.03</c:v>
                </c:pt>
                <c:pt idx="1">
                  <c:v>26.3</c:v>
                </c:pt>
                <c:pt idx="2">
                  <c:v>29.82</c:v>
                </c:pt>
                <c:pt idx="3">
                  <c:v>26.86</c:v>
                </c:pt>
                <c:pt idx="4">
                  <c:v>25.25</c:v>
                </c:pt>
              </c:numCache>
            </c:numRef>
          </c:val>
          <c:extLst>
            <c:ext xmlns:c16="http://schemas.microsoft.com/office/drawing/2014/chart" uri="{C3380CC4-5D6E-409C-BE32-E72D297353CC}">
              <c16:uniqueId val="{00000001-B3C5-4A3B-8CC4-D6373465005A}"/>
            </c:ext>
          </c:extLst>
        </c:ser>
        <c:dLbls>
          <c:showLegendKey val="0"/>
          <c:showVal val="0"/>
          <c:showCatName val="0"/>
          <c:showSerName val="0"/>
          <c:showPercent val="0"/>
          <c:showBubbleSize val="0"/>
        </c:dLbls>
        <c:gapWidth val="250"/>
        <c:overlap val="100"/>
        <c:axId val="733289696"/>
        <c:axId val="733288128"/>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-5.14</c:v>
                </c:pt>
                <c:pt idx="1">
                  <c:v>1.1100000000000001</c:v>
                </c:pt>
                <c:pt idx="2">
                  <c:v>-7.55</c:v>
                </c:pt>
                <c:pt idx="3">
                  <c:v>-7.82</c:v>
                </c:pt>
                <c:pt idx="4">
                  <c:v>-7.6</c:v>
                </c:pt>
              </c:numCache>
            </c:numRef>
          </c:val>
          <c:smooth val="0"/>
          <c:extLst>
            <c:ext xmlns:c16="http://schemas.microsoft.com/office/drawing/2014/chart" uri="{C3380CC4-5D6E-409C-BE32-E72D297353CC}">
              <c16:uniqueId val="{00000002-B3C5-4A3B-8CC4-D6373465005A}"/>
            </c:ext>
          </c:extLst>
        </c:ser>
        <c:dLbls>
          <c:showLegendKey val="0"/>
          <c:showVal val="0"/>
          <c:showCatName val="0"/>
          <c:showSerName val="0"/>
          <c:showPercent val="0"/>
          <c:showBubbleSize val="0"/>
        </c:dLbls>
        <c:marker val="1"/>
        <c:smooth val="0"/>
        <c:axId val="733289696"/>
        <c:axId val="733288128"/>
      </c:lineChart>
      <c:catAx>
        <c:axId val="73328969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733288128"/>
        <c:crosses val="autoZero"/>
        <c:auto val="1"/>
        <c:lblAlgn val="ctr"/>
        <c:lblOffset val="100"/>
        <c:tickLblSkip val="1"/>
        <c:tickMarkSkip val="1"/>
        <c:noMultiLvlLbl val="0"/>
      </c:catAx>
      <c:valAx>
        <c:axId val="733288128"/>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73328969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#N/A</c:v>
                </c:pt>
                <c:pt idx="1">
                  <c:v>0</c:v>
                </c:pt>
                <c:pt idx="2">
                  <c:v>#N/A</c:v>
                </c:pt>
                <c:pt idx="3">
                  <c:v>0</c:v>
                </c:pt>
                <c:pt idx="4">
                  <c:v>#N/A</c:v>
                </c:pt>
                <c:pt idx="5">
                  <c:v>0</c:v>
                </c:pt>
                <c:pt idx="6">
                  <c:v>#N/A</c:v>
                </c:pt>
                <c:pt idx="7">
                  <c:v>0</c:v>
                </c:pt>
                <c:pt idx="8">
                  <c:v>#N/A</c:v>
                </c:pt>
                <c:pt idx="9">
                  <c:v>0</c:v>
                </c:pt>
              </c:numCache>
            </c:numRef>
          </c:val>
          <c:extLst>
            <c:ext xmlns:c16="http://schemas.microsoft.com/office/drawing/2014/chart" uri="{C3380CC4-5D6E-409C-BE32-E72D297353CC}">
              <c16:uniqueId val="{00000000-897A-438F-866B-078C77B8A600}"/>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897A-438F-866B-078C77B8A600}"/>
            </c:ext>
          </c:extLst>
        </c:ser>
        <c:ser>
          <c:idx val="2"/>
          <c:order val="2"/>
          <c:tx>
            <c:strRef>
              <c:f>データシート!$A$29</c:f>
              <c:strCache>
                <c:ptCount val="1"/>
                <c:pt idx="0">
                  <c:v>小野上温泉事業特別会計</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#N/A</c:v>
                </c:pt>
                <c:pt idx="1">
                  <c:v>0</c:v>
                </c:pt>
                <c:pt idx="2">
                  <c:v>#N/A</c:v>
                </c:pt>
                <c:pt idx="3">
                  <c:v>0</c:v>
                </c:pt>
                <c:pt idx="4">
                  <c:v>#N/A</c:v>
                </c:pt>
                <c:pt idx="5">
                  <c:v>0</c:v>
                </c:pt>
                <c:pt idx="6">
                  <c:v>#N/A</c:v>
                </c:pt>
                <c:pt idx="7">
                  <c:v>0</c:v>
                </c:pt>
                <c:pt idx="8">
                  <c:v>#N/A</c:v>
                </c:pt>
                <c:pt idx="9">
                  <c:v>0</c:v>
                </c:pt>
              </c:numCache>
            </c:numRef>
          </c:val>
          <c:extLst>
            <c:ext xmlns:c16="http://schemas.microsoft.com/office/drawing/2014/chart" uri="{C3380CC4-5D6E-409C-BE32-E72D297353CC}">
              <c16:uniqueId val="{00000002-897A-438F-866B-078C77B8A600}"/>
            </c:ext>
          </c:extLst>
        </c:ser>
        <c:ser>
          <c:idx val="3"/>
          <c:order val="3"/>
          <c:tx>
            <c:strRef>
              <c:f>データシート!$A$30</c:f>
              <c:strCache>
                <c:ptCount val="1"/>
                <c:pt idx="0">
                  <c:v>後期高齢者医療特別会計</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#N/A</c:v>
                </c:pt>
                <c:pt idx="1">
                  <c:v>0.02</c:v>
                </c:pt>
                <c:pt idx="2">
                  <c:v>#N/A</c:v>
                </c:pt>
                <c:pt idx="3">
                  <c:v>0.02</c:v>
                </c:pt>
                <c:pt idx="4">
                  <c:v>#N/A</c:v>
                </c:pt>
                <c:pt idx="5">
                  <c:v>0.02</c:v>
                </c:pt>
                <c:pt idx="6">
                  <c:v>#N/A</c:v>
                </c:pt>
                <c:pt idx="7">
                  <c:v>0.02</c:v>
                </c:pt>
                <c:pt idx="8">
                  <c:v>#N/A</c:v>
                </c:pt>
                <c:pt idx="9">
                  <c:v>0.02</c:v>
                </c:pt>
              </c:numCache>
            </c:numRef>
          </c:val>
          <c:extLst>
            <c:ext xmlns:c16="http://schemas.microsoft.com/office/drawing/2014/chart" uri="{C3380CC4-5D6E-409C-BE32-E72D297353CC}">
              <c16:uniqueId val="{00000003-897A-438F-866B-078C77B8A600}"/>
            </c:ext>
          </c:extLst>
        </c:ser>
        <c:ser>
          <c:idx val="4"/>
          <c:order val="4"/>
          <c:tx>
            <c:strRef>
              <c:f>データシート!$A$31</c:f>
              <c:strCache>
                <c:ptCount val="1"/>
                <c:pt idx="0">
                  <c:v>国民健康保険特別会計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#N/A</c:v>
                </c:pt>
                <c:pt idx="1">
                  <c:v>0.67</c:v>
                </c:pt>
                <c:pt idx="2">
                  <c:v>#N/A</c:v>
                </c:pt>
                <c:pt idx="3">
                  <c:v>0.82</c:v>
                </c:pt>
                <c:pt idx="4">
                  <c:v>#N/A</c:v>
                </c:pt>
                <c:pt idx="5">
                  <c:v>0.64</c:v>
                </c:pt>
                <c:pt idx="6">
                  <c:v>#N/A</c:v>
                </c:pt>
                <c:pt idx="7">
                  <c:v>0.14000000000000001</c:v>
                </c:pt>
                <c:pt idx="8">
                  <c:v>#N/A</c:v>
                </c:pt>
                <c:pt idx="9">
                  <c:v>0.13</c:v>
                </c:pt>
              </c:numCache>
            </c:numRef>
          </c:val>
          <c:extLst>
            <c:ext xmlns:c16="http://schemas.microsoft.com/office/drawing/2014/chart" uri="{C3380CC4-5D6E-409C-BE32-E72D297353CC}">
              <c16:uniqueId val="{00000004-897A-438F-866B-078C77B8A600}"/>
            </c:ext>
          </c:extLst>
        </c:ser>
        <c:ser>
          <c:idx val="5"/>
          <c:order val="5"/>
          <c:tx>
            <c:strRef>
              <c:f>データシート!$A$32</c:f>
              <c:strCache>
                <c:ptCount val="1"/>
                <c:pt idx="0">
                  <c:v>伊香保温泉観光施設事業特別会計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#N/A</c:v>
                </c:pt>
                <c:pt idx="1">
                  <c:v>0.03</c:v>
                </c:pt>
                <c:pt idx="2">
                  <c:v>#N/A</c:v>
                </c:pt>
                <c:pt idx="3">
                  <c:v>0.1</c:v>
                </c:pt>
                <c:pt idx="4">
                  <c:v>#N/A</c:v>
                </c:pt>
                <c:pt idx="5">
                  <c:v>0.2</c:v>
                </c:pt>
                <c:pt idx="6">
                  <c:v>#N/A</c:v>
                </c:pt>
                <c:pt idx="7">
                  <c:v>0.19</c:v>
                </c:pt>
                <c:pt idx="8">
                  <c:v>#N/A</c:v>
                </c:pt>
                <c:pt idx="9">
                  <c:v>0.31</c:v>
                </c:pt>
              </c:numCache>
            </c:numRef>
          </c:val>
          <c:extLst>
            <c:ext xmlns:c16="http://schemas.microsoft.com/office/drawing/2014/chart" uri="{C3380CC4-5D6E-409C-BE32-E72D297353CC}">
              <c16:uniqueId val="{00000005-897A-438F-866B-078C77B8A600}"/>
            </c:ext>
          </c:extLst>
        </c:ser>
        <c:ser>
          <c:idx val="6"/>
          <c:order val="6"/>
          <c:tx>
            <c:strRef>
              <c:f>データシート!$A$33</c:f>
              <c:strCache>
                <c:ptCount val="1"/>
                <c:pt idx="0">
                  <c:v>介護保険特別会計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#N/A</c:v>
                </c:pt>
                <c:pt idx="1">
                  <c:v>1.1499999999999999</c:v>
                </c:pt>
                <c:pt idx="2">
                  <c:v>#N/A</c:v>
                </c:pt>
                <c:pt idx="3">
                  <c:v>1.44</c:v>
                </c:pt>
                <c:pt idx="4">
                  <c:v>#N/A</c:v>
                </c:pt>
                <c:pt idx="5">
                  <c:v>1.5</c:v>
                </c:pt>
                <c:pt idx="6">
                  <c:v>#N/A</c:v>
                </c:pt>
                <c:pt idx="7">
                  <c:v>1.51</c:v>
                </c:pt>
                <c:pt idx="8">
                  <c:v>#N/A</c:v>
                </c:pt>
                <c:pt idx="9">
                  <c:v>1.0900000000000001</c:v>
                </c:pt>
              </c:numCache>
            </c:numRef>
          </c:val>
          <c:extLst>
            <c:ext xmlns:c16="http://schemas.microsoft.com/office/drawing/2014/chart" uri="{C3380CC4-5D6E-409C-BE32-E72D297353CC}">
              <c16:uniqueId val="{00000006-897A-438F-866B-078C77B8A600}"/>
            </c:ext>
          </c:extLst>
        </c:ser>
        <c:ser>
          <c:idx val="7"/>
          <c:order val="7"/>
          <c:tx>
            <c:strRef>
              <c:f>データシート!$A$34</c:f>
              <c:strCache>
                <c:ptCount val="1"/>
                <c:pt idx="0">
                  <c:v>渋川市下水道事業等会計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#N/A</c:v>
                </c:pt>
                <c:pt idx="1">
                  <c:v>1.5</c:v>
                </c:pt>
                <c:pt idx="2">
                  <c:v>#N/A</c:v>
                </c:pt>
                <c:pt idx="3">
                  <c:v>1.25</c:v>
                </c:pt>
                <c:pt idx="4">
                  <c:v>#N/A</c:v>
                </c:pt>
                <c:pt idx="5">
                  <c:v>1.7</c:v>
                </c:pt>
                <c:pt idx="6">
                  <c:v>#N/A</c:v>
                </c:pt>
                <c:pt idx="7">
                  <c:v>2.14</c:v>
                </c:pt>
                <c:pt idx="8">
                  <c:v>#N/A</c:v>
                </c:pt>
                <c:pt idx="9">
                  <c:v>2.41</c:v>
                </c:pt>
              </c:numCache>
            </c:numRef>
          </c:val>
          <c:extLst>
            <c:ext xmlns:c16="http://schemas.microsoft.com/office/drawing/2014/chart" uri="{C3380CC4-5D6E-409C-BE32-E72D297353CC}">
              <c16:uniqueId val="{00000007-897A-438F-866B-078C77B8A600}"/>
            </c:ext>
          </c:extLst>
        </c:ser>
        <c:ser>
          <c:idx val="8"/>
          <c:order val="8"/>
          <c:tx>
            <c:strRef>
              <c:f>データシート!$A$35</c:f>
              <c:strCache>
                <c:ptCount val="1"/>
                <c:pt idx="0">
                  <c:v>渋川市水道事業会計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#N/A</c:v>
                </c:pt>
                <c:pt idx="1">
                  <c:v>3.96</c:v>
                </c:pt>
                <c:pt idx="2">
                  <c:v>#N/A</c:v>
                </c:pt>
                <c:pt idx="3">
                  <c:v>3.43</c:v>
                </c:pt>
                <c:pt idx="4">
                  <c:v>#N/A</c:v>
                </c:pt>
                <c:pt idx="5">
                  <c:v>2.4700000000000002</c:v>
                </c:pt>
                <c:pt idx="6">
                  <c:v>#N/A</c:v>
                </c:pt>
                <c:pt idx="7">
                  <c:v>2.59</c:v>
                </c:pt>
                <c:pt idx="8">
                  <c:v>#N/A</c:v>
                </c:pt>
                <c:pt idx="9">
                  <c:v>3.52</c:v>
                </c:pt>
              </c:numCache>
            </c:numRef>
          </c:val>
          <c:extLst>
            <c:ext xmlns:c16="http://schemas.microsoft.com/office/drawing/2014/chart" uri="{C3380CC4-5D6E-409C-BE32-E72D297353CC}">
              <c16:uniqueId val="{00000008-897A-438F-866B-078C77B8A600}"/>
            </c:ext>
          </c:extLst>
        </c:ser>
        <c:ser>
          <c:idx val="9"/>
          <c:order val="9"/>
          <c:tx>
            <c:strRef>
              <c:f>データシート!$A$36</c:f>
              <c:strCache>
                <c:ptCount val="1"/>
                <c:pt idx="0">
                  <c:v>一般会計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#N/A</c:v>
                </c:pt>
                <c:pt idx="1">
                  <c:v>8.1300000000000008</c:v>
                </c:pt>
                <c:pt idx="2">
                  <c:v>#N/A</c:v>
                </c:pt>
                <c:pt idx="3">
                  <c:v>10.69</c:v>
                </c:pt>
                <c:pt idx="4">
                  <c:v>#N/A</c:v>
                </c:pt>
                <c:pt idx="5">
                  <c:v>7.42</c:v>
                </c:pt>
                <c:pt idx="6">
                  <c:v>#N/A</c:v>
                </c:pt>
                <c:pt idx="7">
                  <c:v>6.74</c:v>
                </c:pt>
                <c:pt idx="8">
                  <c:v>#N/A</c:v>
                </c:pt>
                <c:pt idx="9">
                  <c:v>6.66</c:v>
                </c:pt>
              </c:numCache>
            </c:numRef>
          </c:val>
          <c:extLst>
            <c:ext xmlns:c16="http://schemas.microsoft.com/office/drawing/2014/chart" uri="{C3380CC4-5D6E-409C-BE32-E72D297353CC}">
              <c16:uniqueId val="{00000009-897A-438F-866B-078C77B8A600}"/>
            </c:ext>
          </c:extLst>
        </c:ser>
        <c:dLbls>
          <c:showLegendKey val="0"/>
          <c:showVal val="0"/>
          <c:showCatName val="0"/>
          <c:showSerName val="0"/>
          <c:showPercent val="0"/>
          <c:showBubbleSize val="0"/>
        </c:dLbls>
        <c:gapWidth val="150"/>
        <c:overlap val="100"/>
        <c:axId val="733289304"/>
        <c:axId val="733291264"/>
      </c:barChart>
      <c:catAx>
        <c:axId val="73328930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733291264"/>
        <c:crosses val="autoZero"/>
        <c:auto val="1"/>
        <c:lblAlgn val="ctr"/>
        <c:lblOffset val="100"/>
        <c:tickLblSkip val="1"/>
        <c:tickMarkSkip val="1"/>
        <c:noMultiLvlLbl val="0"/>
      </c:catAx>
      <c:valAx>
        <c:axId val="733291264"/>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733289304"/>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3950</c:v>
                </c:pt>
                <c:pt idx="5">
                  <c:v>3852</c:v>
                </c:pt>
                <c:pt idx="8">
                  <c:v>3760</c:v>
                </c:pt>
                <c:pt idx="11">
                  <c:v>3825</c:v>
                </c:pt>
                <c:pt idx="14">
                  <c:v>3613</c:v>
                </c:pt>
              </c:numCache>
            </c:numRef>
          </c:val>
          <c:extLst>
            <c:ext xmlns:c16="http://schemas.microsoft.com/office/drawing/2014/chart" uri="{C3380CC4-5D6E-409C-BE32-E72D297353CC}">
              <c16:uniqueId val="{00000000-1A09-40B5-9CC8-9162D2779888}"/>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1A09-40B5-9CC8-9162D2779888}"/>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1</c:v>
                </c:pt>
                <c:pt idx="3">
                  <c:v>3</c:v>
                </c:pt>
                <c:pt idx="6">
                  <c:v>2</c:v>
                </c:pt>
                <c:pt idx="9">
                  <c:v>6</c:v>
                </c:pt>
                <c:pt idx="12">
                  <c:v>11</c:v>
                </c:pt>
              </c:numCache>
            </c:numRef>
          </c:val>
          <c:extLst>
            <c:ext xmlns:c16="http://schemas.microsoft.com/office/drawing/2014/chart" uri="{C3380CC4-5D6E-409C-BE32-E72D297353CC}">
              <c16:uniqueId val="{00000002-1A09-40B5-9CC8-9162D2779888}"/>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254</c:v>
                </c:pt>
                <c:pt idx="3">
                  <c:v>214</c:v>
                </c:pt>
                <c:pt idx="6">
                  <c:v>214</c:v>
                </c:pt>
                <c:pt idx="9">
                  <c:v>233</c:v>
                </c:pt>
                <c:pt idx="12">
                  <c:v>243</c:v>
                </c:pt>
              </c:numCache>
            </c:numRef>
          </c:val>
          <c:extLst>
            <c:ext xmlns:c16="http://schemas.microsoft.com/office/drawing/2014/chart" uri="{C3380CC4-5D6E-409C-BE32-E72D297353CC}">
              <c16:uniqueId val="{00000003-1A09-40B5-9CC8-9162D2779888}"/>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1267</c:v>
                </c:pt>
                <c:pt idx="3">
                  <c:v>1095</c:v>
                </c:pt>
                <c:pt idx="6">
                  <c:v>1034</c:v>
                </c:pt>
                <c:pt idx="9">
                  <c:v>1038</c:v>
                </c:pt>
                <c:pt idx="12">
                  <c:v>805</c:v>
                </c:pt>
              </c:numCache>
            </c:numRef>
          </c:val>
          <c:extLst>
            <c:ext xmlns:c16="http://schemas.microsoft.com/office/drawing/2014/chart" uri="{C3380CC4-5D6E-409C-BE32-E72D297353CC}">
              <c16:uniqueId val="{00000004-1A09-40B5-9CC8-9162D2779888}"/>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1A09-40B5-9CC8-9162D2779888}"/>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1A09-40B5-9CC8-9162D2779888}"/>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3308</c:v>
                </c:pt>
                <c:pt idx="3">
                  <c:v>3185</c:v>
                </c:pt>
                <c:pt idx="6">
                  <c:v>3339</c:v>
                </c:pt>
                <c:pt idx="9">
                  <c:v>3453</c:v>
                </c:pt>
                <c:pt idx="12">
                  <c:v>3546</c:v>
                </c:pt>
              </c:numCache>
            </c:numRef>
          </c:val>
          <c:extLst>
            <c:ext xmlns:c16="http://schemas.microsoft.com/office/drawing/2014/chart" uri="{C3380CC4-5D6E-409C-BE32-E72D297353CC}">
              <c16:uniqueId val="{00000007-1A09-40B5-9CC8-9162D2779888}"/>
            </c:ext>
          </c:extLst>
        </c:ser>
        <c:dLbls>
          <c:showLegendKey val="0"/>
          <c:showVal val="0"/>
          <c:showCatName val="0"/>
          <c:showSerName val="0"/>
          <c:showPercent val="0"/>
          <c:showBubbleSize val="0"/>
        </c:dLbls>
        <c:gapWidth val="100"/>
        <c:overlap val="100"/>
        <c:axId val="339215960"/>
        <c:axId val="339218704"/>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880</c:v>
                </c:pt>
                <c:pt idx="2">
                  <c:v>#N/A</c:v>
                </c:pt>
                <c:pt idx="3">
                  <c:v>#N/A</c:v>
                </c:pt>
                <c:pt idx="4">
                  <c:v>645</c:v>
                </c:pt>
                <c:pt idx="5">
                  <c:v>#N/A</c:v>
                </c:pt>
                <c:pt idx="6">
                  <c:v>#N/A</c:v>
                </c:pt>
                <c:pt idx="7">
                  <c:v>829</c:v>
                </c:pt>
                <c:pt idx="8">
                  <c:v>#N/A</c:v>
                </c:pt>
                <c:pt idx="9">
                  <c:v>#N/A</c:v>
                </c:pt>
                <c:pt idx="10">
                  <c:v>905</c:v>
                </c:pt>
                <c:pt idx="11">
                  <c:v>#N/A</c:v>
                </c:pt>
                <c:pt idx="12">
                  <c:v>#N/A</c:v>
                </c:pt>
                <c:pt idx="13">
                  <c:v>992</c:v>
                </c:pt>
                <c:pt idx="14">
                  <c:v>#N/A</c:v>
                </c:pt>
              </c:numCache>
            </c:numRef>
          </c:val>
          <c:smooth val="0"/>
          <c:extLst>
            <c:ext xmlns:c16="http://schemas.microsoft.com/office/drawing/2014/chart" uri="{C3380CC4-5D6E-409C-BE32-E72D297353CC}">
              <c16:uniqueId val="{00000008-1A09-40B5-9CC8-9162D2779888}"/>
            </c:ext>
          </c:extLst>
        </c:ser>
        <c:dLbls>
          <c:showLegendKey val="0"/>
          <c:showVal val="0"/>
          <c:showCatName val="0"/>
          <c:showSerName val="0"/>
          <c:showPercent val="0"/>
          <c:showBubbleSize val="0"/>
        </c:dLbls>
        <c:marker val="1"/>
        <c:smooth val="0"/>
        <c:axId val="339215960"/>
        <c:axId val="339218704"/>
      </c:lineChart>
      <c:catAx>
        <c:axId val="3392159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339218704"/>
        <c:crosses val="autoZero"/>
        <c:auto val="1"/>
        <c:lblAlgn val="ctr"/>
        <c:lblOffset val="100"/>
        <c:tickLblSkip val="1"/>
        <c:tickMarkSkip val="1"/>
        <c:noMultiLvlLbl val="0"/>
      </c:catAx>
      <c:valAx>
        <c:axId val="33921870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3392159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41124</c:v>
                </c:pt>
                <c:pt idx="5">
                  <c:v>38398</c:v>
                </c:pt>
                <c:pt idx="8">
                  <c:v>36619</c:v>
                </c:pt>
                <c:pt idx="11">
                  <c:v>35057</c:v>
                </c:pt>
                <c:pt idx="14">
                  <c:v>34112</c:v>
                </c:pt>
              </c:numCache>
            </c:numRef>
          </c:val>
          <c:extLst>
            <c:ext xmlns:c16="http://schemas.microsoft.com/office/drawing/2014/chart" uri="{C3380CC4-5D6E-409C-BE32-E72D297353CC}">
              <c16:uniqueId val="{00000000-CF8E-4138-8637-3C46EED15A05}"/>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3006</c:v>
                </c:pt>
                <c:pt idx="5">
                  <c:v>3652</c:v>
                </c:pt>
                <c:pt idx="8">
                  <c:v>4373</c:v>
                </c:pt>
                <c:pt idx="11">
                  <c:v>4605</c:v>
                </c:pt>
                <c:pt idx="14">
                  <c:v>4300</c:v>
                </c:pt>
              </c:numCache>
            </c:numRef>
          </c:val>
          <c:extLst>
            <c:ext xmlns:c16="http://schemas.microsoft.com/office/drawing/2014/chart" uri="{C3380CC4-5D6E-409C-BE32-E72D297353CC}">
              <c16:uniqueId val="{00000001-CF8E-4138-8637-3C46EED15A05}"/>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10294</c:v>
                </c:pt>
                <c:pt idx="5">
                  <c:v>11892</c:v>
                </c:pt>
                <c:pt idx="8">
                  <c:v>13301</c:v>
                </c:pt>
                <c:pt idx="11">
                  <c:v>13289</c:v>
                </c:pt>
                <c:pt idx="14">
                  <c:v>13008</c:v>
                </c:pt>
              </c:numCache>
            </c:numRef>
          </c:val>
          <c:extLst>
            <c:ext xmlns:c16="http://schemas.microsoft.com/office/drawing/2014/chart" uri="{C3380CC4-5D6E-409C-BE32-E72D297353CC}">
              <c16:uniqueId val="{00000002-CF8E-4138-8637-3C46EED15A05}"/>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CF8E-4138-8637-3C46EED15A05}"/>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CF8E-4138-8637-3C46EED15A05}"/>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11</c:v>
                </c:pt>
                <c:pt idx="3">
                  <c:v>0</c:v>
                </c:pt>
                <c:pt idx="6">
                  <c:v>5</c:v>
                </c:pt>
                <c:pt idx="9">
                  <c:v>3</c:v>
                </c:pt>
                <c:pt idx="12">
                  <c:v>1</c:v>
                </c:pt>
              </c:numCache>
            </c:numRef>
          </c:val>
          <c:extLst>
            <c:ext xmlns:c16="http://schemas.microsoft.com/office/drawing/2014/chart" uri="{C3380CC4-5D6E-409C-BE32-E72D297353CC}">
              <c16:uniqueId val="{00000005-CF8E-4138-8637-3C46EED15A05}"/>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5116</c:v>
                </c:pt>
                <c:pt idx="3">
                  <c:v>5022</c:v>
                </c:pt>
                <c:pt idx="6">
                  <c:v>4954</c:v>
                </c:pt>
                <c:pt idx="9">
                  <c:v>4552</c:v>
                </c:pt>
                <c:pt idx="12">
                  <c:v>4100</c:v>
                </c:pt>
              </c:numCache>
            </c:numRef>
          </c:val>
          <c:extLst>
            <c:ext xmlns:c16="http://schemas.microsoft.com/office/drawing/2014/chart" uri="{C3380CC4-5D6E-409C-BE32-E72D297353CC}">
              <c16:uniqueId val="{00000006-CF8E-4138-8637-3C46EED15A05}"/>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1439</c:v>
                </c:pt>
                <c:pt idx="3">
                  <c:v>1471</c:v>
                </c:pt>
                <c:pt idx="6">
                  <c:v>1402</c:v>
                </c:pt>
                <c:pt idx="9">
                  <c:v>1583</c:v>
                </c:pt>
                <c:pt idx="12">
                  <c:v>1629</c:v>
                </c:pt>
              </c:numCache>
            </c:numRef>
          </c:val>
          <c:extLst>
            <c:ext xmlns:c16="http://schemas.microsoft.com/office/drawing/2014/chart" uri="{C3380CC4-5D6E-409C-BE32-E72D297353CC}">
              <c16:uniqueId val="{00000007-CF8E-4138-8637-3C46EED15A05}"/>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17958</c:v>
                </c:pt>
                <c:pt idx="3">
                  <c:v>17063</c:v>
                </c:pt>
                <c:pt idx="6">
                  <c:v>16227</c:v>
                </c:pt>
                <c:pt idx="9">
                  <c:v>15462</c:v>
                </c:pt>
                <c:pt idx="12">
                  <c:v>15668</c:v>
                </c:pt>
              </c:numCache>
            </c:numRef>
          </c:val>
          <c:extLst>
            <c:ext xmlns:c16="http://schemas.microsoft.com/office/drawing/2014/chart" uri="{C3380CC4-5D6E-409C-BE32-E72D297353CC}">
              <c16:uniqueId val="{00000008-CF8E-4138-8637-3C46EED15A05}"/>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9-CF8E-4138-8637-3C46EED15A05}"/>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34993</c:v>
                </c:pt>
                <c:pt idx="3">
                  <c:v>34512</c:v>
                </c:pt>
                <c:pt idx="6">
                  <c:v>32312</c:v>
                </c:pt>
                <c:pt idx="9">
                  <c:v>30464</c:v>
                </c:pt>
                <c:pt idx="12">
                  <c:v>29713</c:v>
                </c:pt>
              </c:numCache>
            </c:numRef>
          </c:val>
          <c:extLst>
            <c:ext xmlns:c16="http://schemas.microsoft.com/office/drawing/2014/chart" uri="{C3380CC4-5D6E-409C-BE32-E72D297353CC}">
              <c16:uniqueId val="{0000000A-CF8E-4138-8637-3C46EED15A05}"/>
            </c:ext>
          </c:extLst>
        </c:ser>
        <c:dLbls>
          <c:showLegendKey val="0"/>
          <c:showVal val="0"/>
          <c:showCatName val="0"/>
          <c:showSerName val="0"/>
          <c:showPercent val="0"/>
          <c:showBubbleSize val="0"/>
        </c:dLbls>
        <c:gapWidth val="100"/>
        <c:overlap val="100"/>
        <c:axId val="339217528"/>
        <c:axId val="339217920"/>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5092</c:v>
                </c:pt>
                <c:pt idx="2">
                  <c:v>#N/A</c:v>
                </c:pt>
                <c:pt idx="3">
                  <c:v>#N/A</c:v>
                </c:pt>
                <c:pt idx="4">
                  <c:v>4126</c:v>
                </c:pt>
                <c:pt idx="5">
                  <c:v>#N/A</c:v>
                </c:pt>
                <c:pt idx="6">
                  <c:v>#N/A</c:v>
                </c:pt>
                <c:pt idx="7">
                  <c:v>607</c:v>
                </c:pt>
                <c:pt idx="8">
                  <c:v>#N/A</c:v>
                </c:pt>
                <c:pt idx="9">
                  <c:v>#N/A</c:v>
                </c:pt>
                <c:pt idx="10">
                  <c:v>0</c:v>
                </c:pt>
                <c:pt idx="11">
                  <c:v>#N/A</c:v>
                </c:pt>
                <c:pt idx="12">
                  <c:v>#N/A</c:v>
                </c:pt>
                <c:pt idx="13">
                  <c:v>0</c:v>
                </c:pt>
                <c:pt idx="14">
                  <c:v>#N/A</c:v>
                </c:pt>
              </c:numCache>
            </c:numRef>
          </c:val>
          <c:smooth val="0"/>
          <c:extLst>
            <c:ext xmlns:c16="http://schemas.microsoft.com/office/drawing/2014/chart" uri="{C3380CC4-5D6E-409C-BE32-E72D297353CC}">
              <c16:uniqueId val="{0000000B-CF8E-4138-8637-3C46EED15A05}"/>
            </c:ext>
          </c:extLst>
        </c:ser>
        <c:dLbls>
          <c:showLegendKey val="0"/>
          <c:showVal val="0"/>
          <c:showCatName val="0"/>
          <c:showSerName val="0"/>
          <c:showPercent val="0"/>
          <c:showBubbleSize val="0"/>
        </c:dLbls>
        <c:marker val="1"/>
        <c:smooth val="0"/>
        <c:axId val="339217528"/>
        <c:axId val="339217920"/>
      </c:lineChart>
      <c:catAx>
        <c:axId val="339217528"/>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339217920"/>
        <c:crosses val="autoZero"/>
        <c:auto val="1"/>
        <c:lblAlgn val="ctr"/>
        <c:lblOffset val="100"/>
        <c:tickLblSkip val="1"/>
        <c:tickMarkSkip val="1"/>
        <c:noMultiLvlLbl val="0"/>
      </c:catAx>
      <c:valAx>
        <c:axId val="339217920"/>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339217528"/>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データシート!$B$72:$D$72</c:f>
              <c:numCache>
                <c:formatCode>#,##0;"▲ "#,##0</c:formatCode>
                <c:ptCount val="3"/>
                <c:pt idx="0">
                  <c:v>6426</c:v>
                </c:pt>
                <c:pt idx="1">
                  <c:v>5853</c:v>
                </c:pt>
                <c:pt idx="2">
                  <c:v>5574</c:v>
                </c:pt>
              </c:numCache>
            </c:numRef>
          </c:val>
          <c:extLst>
            <c:ext xmlns:c16="http://schemas.microsoft.com/office/drawing/2014/chart" uri="{C3380CC4-5D6E-409C-BE32-E72D297353CC}">
              <c16:uniqueId val="{00000000-DEF4-414D-A1C1-4EE43B23A83E}"/>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データシート!$B$73:$D$73</c:f>
              <c:numCache>
                <c:formatCode>#,##0;"▲ "#,##0</c:formatCode>
                <c:ptCount val="3"/>
                <c:pt idx="0">
                  <c:v>1422</c:v>
                </c:pt>
                <c:pt idx="1">
                  <c:v>1633</c:v>
                </c:pt>
                <c:pt idx="2">
                  <c:v>1734</c:v>
                </c:pt>
              </c:numCache>
            </c:numRef>
          </c:val>
          <c:extLst>
            <c:ext xmlns:c16="http://schemas.microsoft.com/office/drawing/2014/chart" uri="{C3380CC4-5D6E-409C-BE32-E72D297353CC}">
              <c16:uniqueId val="{00000001-DEF4-414D-A1C1-4EE43B23A83E}"/>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R04</c:v>
                </c:pt>
                <c:pt idx="1">
                  <c:v>R05</c:v>
                </c:pt>
                <c:pt idx="2">
                  <c:v>R06</c:v>
                </c:pt>
              </c:strCache>
            </c:strRef>
          </c:cat>
          <c:val>
            <c:numRef>
              <c:f>データシート!$B$74:$D$74</c:f>
              <c:numCache>
                <c:formatCode>#,##0;"▲ "#,##0</c:formatCode>
                <c:ptCount val="3"/>
                <c:pt idx="0">
                  <c:v>5404</c:v>
                </c:pt>
                <c:pt idx="1">
                  <c:v>5892</c:v>
                </c:pt>
                <c:pt idx="2">
                  <c:v>6430</c:v>
                </c:pt>
              </c:numCache>
            </c:numRef>
          </c:val>
          <c:extLst>
            <c:ext xmlns:c16="http://schemas.microsoft.com/office/drawing/2014/chart" uri="{C3380CC4-5D6E-409C-BE32-E72D297353CC}">
              <c16:uniqueId val="{00000002-DEF4-414D-A1C1-4EE43B23A83E}"/>
            </c:ext>
          </c:extLst>
        </c:ser>
        <c:dLbls>
          <c:showLegendKey val="0"/>
          <c:showVal val="0"/>
          <c:showCatName val="0"/>
          <c:showSerName val="0"/>
          <c:showPercent val="0"/>
          <c:showBubbleSize val="0"/>
        </c:dLbls>
        <c:gapWidth val="120"/>
        <c:overlap val="100"/>
        <c:axId val="339213608"/>
        <c:axId val="339219096"/>
      </c:barChart>
      <c:catAx>
        <c:axId val="339213608"/>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39219096"/>
        <c:crosses val="autoZero"/>
        <c:auto val="1"/>
        <c:lblAlgn val="ctr"/>
        <c:lblOffset val="100"/>
        <c:tickLblSkip val="1"/>
        <c:tickMarkSkip val="1"/>
        <c:noMultiLvlLbl val="0"/>
      </c:catAx>
      <c:valAx>
        <c:axId val="339219096"/>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39213608"/>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R02</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{31E9618A-4E0E-4585-9BC8-982C2F229653}</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ACBC-42B6-8C22-5B17AC80F432}"/>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{50DC8854-E38A-48C3-B1B4-A8D26D9C4CAB}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ACBC-42B6-8C22-5B17AC80F432}"/>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{9FBB0AB8-2B69-441A-8DAF-F4C6D1FA7B78}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ACBC-42B6-8C22-5B17AC80F432}"/>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{9B078090-677F-40DA-A291-4472D6757AD4}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ACBC-42B6-8C22-5B17AC80F432}"/>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{8F9A1F3C-F8FF-4FB6-B4AC-B675C0424BB6}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ACBC-42B6-8C22-5B17AC80F432}"/>
                </c:ext>
              </c:extLst>
            </c:dLbl>
            <c:dLbl>
              <c:idx val="8"/>
              <c:tx>
                <c:strRef>
                  <c:f>公会計指標分析・財政指標組合せ分析表!$BX$50</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{9A6D97BF-68C9-4029-A0CF-30B86319A8EA}</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ACBC-42B6-8C22-5B17AC80F432}"/>
                </c:ext>
              </c:extLst>
            </c:dLbl>
            <c:dLbl>
              <c:idx val="16"/>
              <c:tx>
                <c:strRef>
                  <c:f>公会計指標分析・財政指標組合せ分析表!$CF$50</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{5BF62C6C-23DB-4D11-8E09-6EED4200A4E1}</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ACBC-42B6-8C22-5B17AC80F432}"/>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{3132A6E7-BF75-49DB-AD05-EDC7BC769D3E}</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ACBC-42B6-8C22-5B17AC80F432}"/>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{12F3B44E-40AD-49C7-9DB5-A0DEEF4F4546}</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ACBC-42B6-8C22-5B17AC80F432}"/>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68.2</c:v>
                </c:pt>
                <c:pt idx="8">
                  <c:v>69.3</c:v>
                </c:pt>
                <c:pt idx="16">
                  <c:v>71</c:v>
                </c:pt>
                <c:pt idx="24">
                  <c:v>72.900000000000006</c:v>
                </c:pt>
                <c:pt idx="32">
                  <c:v>74.7</c:v>
                </c:pt>
              </c:numCache>
            </c:numRef>
          </c:xVal>
          <c:yVal>
            <c:numRef>
              <c:f>公会計指標分析・財政指標組合せ分析表!$BP$51:$DC$51</c:f>
              <c:numCache>
                <c:formatCode>#,##0.0;"▲ "#,##0.0</c:formatCode>
                <c:ptCount val="40"/>
                <c:pt idx="0">
                  <c:v>28.4</c:v>
                </c:pt>
                <c:pt idx="8">
                  <c:v>22.2</c:v>
                </c:pt>
                <c:pt idx="16">
                  <c:v>3.3</c:v>
                </c:pt>
              </c:numCache>
            </c:numRef>
          </c:yVal>
          <c:smooth val="0"/>
          <c:extLst>
            <c:ext xmlns:c16="http://schemas.microsoft.com/office/drawing/2014/chart" uri="{C3380CC4-5D6E-409C-BE32-E72D297353CC}">
              <c16:uniqueId val="{00000009-ACBC-42B6-8C22-5B17AC80F432}"/>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{E25AF431-A76B-487C-ACAC-FF61C0BC19BD}</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ACBC-42B6-8C22-5B17AC80F432}"/>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{2D03717D-F954-4F9A-9A40-7F15B42491B7}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ACBC-42B6-8C22-5B17AC80F432}"/>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{154D838B-7804-4547-9C9D-41FEEF09BD6E}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ACBC-42B6-8C22-5B17AC80F432}"/>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{69C0407D-912F-48B5-8FE9-936DA4CAFB0D}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ACBC-42B6-8C22-5B17AC80F432}"/>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{13D25CCA-FC68-44D0-A4CA-9A0EA5640CE5}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ACBC-42B6-8C22-5B17AC80F432}"/>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{B67151E0-A251-48F2-82F8-2F3FB3DF6726}</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ACBC-42B6-8C22-5B17AC80F432}"/>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{6B56B20C-E642-4361-BE33-8F3A5B18B675}</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ACBC-42B6-8C22-5B17AC80F432}"/>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{1926AC45-BE2B-475E-83D0-401E5ED0A938}</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ACBC-42B6-8C22-5B17AC80F432}"/>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{743E0D07-6AFC-429A-9205-28F7355B6660}</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ACBC-42B6-8C22-5B17AC80F432}"/>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61</c:v>
                </c:pt>
                <c:pt idx="8">
                  <c:v>61.7</c:v>
                </c:pt>
                <c:pt idx="16">
                  <c:v>63</c:v>
                </c:pt>
                <c:pt idx="24">
                  <c:v>64.3</c:v>
                </c:pt>
                <c:pt idx="32">
                  <c:v>65.2</c:v>
                </c:pt>
              </c:numCache>
            </c:numRef>
          </c:xVal>
          <c:yVal>
            <c:numRef>
              <c:f>公会計指標分析・財政指標組合せ分析表!$BP$55:$DC$55</c:f>
              <c:numCache>
                <c:formatCode>#,##0.0;"▲ "#,##0.0</c:formatCode>
                <c:ptCount val="40"/>
                <c:pt idx="0">
                  <c:v>25.1</c:v>
                </c:pt>
                <c:pt idx="8">
                  <c:v>19</c:v>
                </c:pt>
                <c:pt idx="16">
                  <c:v>4</c:v>
                </c:pt>
                <c:pt idx="24">
                  <c:v>0.4</c:v>
                </c:pt>
                <c:pt idx="32">
                  <c:v>9.8000000000000007</c:v>
                </c:pt>
              </c:numCache>
            </c:numRef>
          </c:yVal>
          <c:smooth val="0"/>
          <c:extLst>
            <c:ext xmlns:c16="http://schemas.microsoft.com/office/drawing/2014/chart" uri="{C3380CC4-5D6E-409C-BE32-E72D297353CC}">
              <c16:uniqueId val="{00000013-ACBC-42B6-8C22-5B17AC80F432}"/>
            </c:ext>
          </c:extLst>
        </c:ser>
        <c:dLbls>
          <c:showLegendKey val="0"/>
          <c:showVal val="1"/>
          <c:showCatName val="0"/>
          <c:showSerName val="0"/>
          <c:showPercent val="0"/>
          <c:showBubbleSize val="0"/>
        </c:dLbls>
        <c:axId val="46179840"/>
        <c:axId val="46181760"/>
      </c:scatterChart>
      <c:valAx>
        <c:axId val="46179840"/>
        <c:scaling>
          <c:orientation val="maxMin"/>
          <c:max val="72"/>
          <c:min val="59"/>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4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majorUnit val="10"/>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R02</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{C697FAF4-FC70-4969-B466-A3D61929FBEF}</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1AC4-4BFF-B55E-2F4E10A1C443}"/>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{AEBF04EB-C6D4-46F8-8878-5967054DE10F}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1AC4-4BFF-B55E-2F4E10A1C443}"/>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{CB632013-4BF6-484E-9D6A-47AD030A1D60}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1AC4-4BFF-B55E-2F4E10A1C443}"/>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{A7D08E87-12D7-46B6-BBA6-42AE76E873B8}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1AC4-4BFF-B55E-2F4E10A1C443}"/>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{86332589-C5B2-42E2-8CEB-E81ADF119D6F}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1AC4-4BFF-B55E-2F4E10A1C443}"/>
                </c:ext>
              </c:extLst>
            </c:dLbl>
            <c:dLbl>
              <c:idx val="8"/>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{346306FB-A6A7-48A7-A819-C7C5F6273EC2}</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1AC4-4BFF-B55E-2F4E10A1C443}"/>
                </c:ext>
              </c:extLst>
            </c:dLbl>
            <c:dLbl>
              <c:idx val="16"/>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{407F0424-AADE-40F6-9B2C-4CD597BA970E}</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1AC4-4BFF-B55E-2F4E10A1C443}"/>
                </c:ext>
              </c:extLst>
            </c:dLbl>
            <c:dLbl>
              <c:idx val="24"/>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{35EB7A07-B117-4020-804E-245D64867394}</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1AC4-4BFF-B55E-2F4E10A1C443}"/>
                </c:ext>
              </c:extLst>
            </c:dLbl>
            <c:dLbl>
              <c:idx val="32"/>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{C2FD8906-3D6A-4DC9-81B9-9326D7743967}</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1AC4-4BFF-B55E-2F4E10A1C443}"/>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5.0999999999999996</c:v>
                </c:pt>
                <c:pt idx="8">
                  <c:v>4.4000000000000004</c:v>
                </c:pt>
                <c:pt idx="16">
                  <c:v>4.3</c:v>
                </c:pt>
                <c:pt idx="24">
                  <c:v>4.3</c:v>
                </c:pt>
                <c:pt idx="32">
                  <c:v>4.9000000000000004</c:v>
                </c:pt>
              </c:numCache>
            </c:numRef>
          </c:xVal>
          <c:yVal>
            <c:numRef>
              <c:f>公会計指標分析・財政指標組合せ分析表!$BP$73:$DC$73</c:f>
              <c:numCache>
                <c:formatCode>#,##0.0;"▲ "#,##0.0</c:formatCode>
                <c:ptCount val="40"/>
                <c:pt idx="0">
                  <c:v>28.4</c:v>
                </c:pt>
                <c:pt idx="8">
                  <c:v>22.2</c:v>
                </c:pt>
                <c:pt idx="16">
                  <c:v>3.3</c:v>
                </c:pt>
              </c:numCache>
            </c:numRef>
          </c:yVal>
          <c:smooth val="0"/>
          <c:extLst>
            <c:ext xmlns:c16="http://schemas.microsoft.com/office/drawing/2014/chart" uri="{C3380CC4-5D6E-409C-BE32-E72D297353CC}">
              <c16:uniqueId val="{00000009-1AC4-4BFF-B55E-2F4E10A1C443}"/>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公会計指標分析・財政指標組合せ分析表!$BP$72</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{75F333AE-FF79-4213-969D-B4B77B6E43FE}</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1AC4-4BFF-B55E-2F4E10A1C443}"/>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{6CD88B48-6DEB-4DCC-8450-7687E8BB820F}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1AC4-4BFF-B55E-2F4E10A1C443}"/>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{AA65A395-CD11-4539-8895-6F6EEF767539}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1AC4-4BFF-B55E-2F4E10A1C443}"/>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{24649FC9-6928-49B7-9B77-63BF73C0336A}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1AC4-4BFF-B55E-2F4E10A1C443}"/>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{F753F3A4-A342-4C39-A22A-E29CC3F96D4C}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1AC4-4BFF-B55E-2F4E10A1C443}"/>
                </c:ext>
              </c:extLst>
            </c:dLbl>
            <c:dLbl>
              <c:idx val="8"/>
              <c:tx>
                <c:strRef>
                  <c:f>公会計指標分析・財政指標組合せ分析表!$BX$72</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{7CFC59A8-5123-439E-BC85-AEBCF38C1FAE}</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1AC4-4BFF-B55E-2F4E10A1C443}"/>
                </c:ext>
              </c:extLst>
            </c:dLbl>
            <c:dLbl>
              <c:idx val="16"/>
              <c:tx>
                <c:strRef>
                  <c:f>公会計指標分析・財政指標組合せ分析表!$CF$72</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{67C388BF-4B95-4253-A87A-49EDB5CC28B4}</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1AC4-4BFF-B55E-2F4E10A1C443}"/>
                </c:ext>
              </c:extLst>
            </c:dLbl>
            <c:dLbl>
              <c:idx val="24"/>
              <c:tx>
                <c:strRef>
                  <c:f>公会計指標分析・財政指標組合せ分析表!$CN$72</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{F0EA32B6-D276-46BB-9C0C-9B90E75DCED4}</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1AC4-4BFF-B55E-2F4E10A1C443}"/>
                </c:ext>
              </c:extLst>
            </c:dLbl>
            <c:dLbl>
              <c:idx val="32"/>
              <c:tx>
                <c:strRef>
                  <c:f>公会計指標分析・財政指標組合せ分析表!$CV$72</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{A8F2604D-EA7F-4C99-BB7D-1F8036B4FFEC}</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1AC4-4BFF-B55E-2F4E10A1C443}"/>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6.4</c:v>
                </c:pt>
                <c:pt idx="8">
                  <c:v>8</c:v>
                </c:pt>
                <c:pt idx="16">
                  <c:v>8</c:v>
                </c:pt>
                <c:pt idx="24">
                  <c:v>8.3000000000000007</c:v>
                </c:pt>
                <c:pt idx="32">
                  <c:v>8.6</c:v>
                </c:pt>
              </c:numCache>
            </c:numRef>
          </c:xVal>
          <c:yVal>
            <c:numRef>
              <c:f>公会計指標分析・財政指標組合せ分析表!$BP$77:$DC$77</c:f>
              <c:numCache>
                <c:formatCode>#,##0.0;"▲ "#,##0.0</c:formatCode>
                <c:ptCount val="40"/>
                <c:pt idx="0">
                  <c:v>25.1</c:v>
                </c:pt>
                <c:pt idx="8">
                  <c:v>19</c:v>
                </c:pt>
                <c:pt idx="16">
                  <c:v>4</c:v>
                </c:pt>
                <c:pt idx="24">
                  <c:v>0.4</c:v>
                </c:pt>
                <c:pt idx="32">
                  <c:v>9.8000000000000007</c:v>
                </c:pt>
              </c:numCache>
            </c:numRef>
          </c:yVal>
          <c:smooth val="0"/>
          <c:extLst>
            <c:ext xmlns:c16="http://schemas.microsoft.com/office/drawing/2014/chart" uri="{C3380CC4-5D6E-409C-BE32-E72D297353CC}">
              <c16:uniqueId val="{00000013-1AC4-4BFF-B55E-2F4E10A1C443}"/>
            </c:ext>
          </c:extLst>
        </c:ser>
        <c:dLbls>
          <c:showLegendKey val="0"/>
          <c:showVal val="1"/>
          <c:showCatName val="0"/>
          <c:showSerName val="0"/>
          <c:showPercent val="0"/>
          <c:showBubbleSize val="0"/>
        </c:dLbls>
        <c:axId val="84219776"/>
        <c:axId val="84234240"/>
      </c:scatterChart>
      <c:valAx>
        <c:axId val="84219776"/>
        <c:scaling>
          <c:orientation val="maxMin"/>
          <c:max val="9"/>
          <c:min val="3"/>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4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majorUnit val="10"/>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000-00003908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000-00003A08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群馬県渋川市</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72,090
70,781
240.27
41,101,051
38,720,077
1,471,029
22,071,713
29,712,816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4.9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[0.57]</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前年度と同ポイントであり、類似団体平均を０．１３ポイント上回っている。主な要因として、</a:t>
          </a:r>
          <a:r>
            <a:rPr kumimoji="1" lang="ja-JP" altLang="en-US" sz="1300">
              <a:solidFill>
                <a:sysClr val="windowText" lastClr="000000"/>
              </a:solidFill>
              <a:effectLst/>
              <a:latin typeface="ＭＳ Ｐゴシック" panose="020B0600070205080204" pitchFamily="50" charset="-128"/>
              <a:ea typeface="ＭＳ Ｐゴシック" panose="020B0600070205080204" pitchFamily="50" charset="-128"/>
              <a:cs typeface="+mn-cs"/>
            </a:rPr>
            <a:t>定額減税減収補てん特例交付金の創設に伴う地方特例交付金の増加等により、</a:t>
          </a:r>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基準財政収入額が増加したものの、</a:t>
          </a:r>
          <a:r>
            <a:rPr kumimoji="1" lang="ja-JP" altLang="en-US" sz="1300">
              <a:solidFill>
                <a:sysClr val="windowText" lastClr="000000"/>
              </a:solidFill>
              <a:effectLst/>
              <a:latin typeface="ＭＳ Ｐゴシック" panose="020B0600070205080204" pitchFamily="50" charset="-128"/>
              <a:ea typeface="ＭＳ Ｐゴシック" panose="020B0600070205080204" pitchFamily="50" charset="-128"/>
              <a:cs typeface="+mn-cs"/>
            </a:rPr>
            <a:t>給与改定費の創設等</a:t>
          </a:r>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により</a:t>
          </a:r>
          <a:r>
            <a:rPr kumimoji="1" lang="ja-JP" altLang="en-US" sz="1300">
              <a:solidFill>
                <a:sysClr val="windowText" lastClr="000000"/>
              </a:solidFill>
              <a:effectLst/>
              <a:latin typeface="ＭＳ Ｐゴシック" panose="020B0600070205080204" pitchFamily="50" charset="-128"/>
              <a:ea typeface="ＭＳ Ｐゴシック" panose="020B0600070205080204" pitchFamily="50" charset="-128"/>
              <a:cs typeface="+mn-cs"/>
            </a:rPr>
            <a:t>、</a:t>
          </a:r>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基準財政需要額も増加したことが挙げられる。</a:t>
          </a:r>
          <a:endParaRPr kumimoji="1" lang="en-US"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endParaRPr>
        </a:p>
        <a:p>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ここ数年は、概ね同水準で推移しているものの低下傾向であり、</a:t>
          </a:r>
          <a:r>
            <a:rPr kumimoji="1" lang="ja-JP" altLang="en-US" sz="1300">
              <a:solidFill>
                <a:sysClr val="windowText" lastClr="000000"/>
              </a:solidFill>
              <a:effectLst/>
              <a:latin typeface="ＭＳ Ｐゴシック" panose="020B0600070205080204" pitchFamily="50" charset="-128"/>
              <a:ea typeface="ＭＳ Ｐゴシック" panose="020B0600070205080204" pitchFamily="50" charset="-128"/>
              <a:cs typeface="+mn-cs"/>
            </a:rPr>
            <a:t>収納対策の強化等による自主財源の確保と、</a:t>
          </a:r>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公共施設の適正管理</a:t>
          </a:r>
          <a:r>
            <a:rPr kumimoji="1" lang="ja-JP" altLang="en-US" sz="1300">
              <a:solidFill>
                <a:sysClr val="windowText" lastClr="000000"/>
              </a:solidFill>
              <a:effectLst/>
              <a:latin typeface="ＭＳ Ｐゴシック" panose="020B0600070205080204" pitchFamily="50" charset="-128"/>
              <a:ea typeface="ＭＳ Ｐゴシック" panose="020B0600070205080204" pitchFamily="50" charset="-128"/>
              <a:cs typeface="+mn-cs"/>
            </a:rPr>
            <a:t>や</a:t>
          </a:r>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事業の見直し</a:t>
          </a:r>
          <a:r>
            <a:rPr kumimoji="1" lang="ja-JP" altLang="en-US" sz="1300">
              <a:solidFill>
                <a:sysClr val="windowText" lastClr="000000"/>
              </a:solidFill>
              <a:effectLst/>
              <a:latin typeface="ＭＳ Ｐゴシック" panose="020B0600070205080204" pitchFamily="50" charset="-128"/>
              <a:ea typeface="ＭＳ Ｐゴシック" panose="020B0600070205080204" pitchFamily="50" charset="-128"/>
              <a:cs typeface="+mn-cs"/>
            </a:rPr>
            <a:t>等</a:t>
          </a:r>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による歳出削減に取り組み、引き続き財政基盤の強化に努める。</a:t>
          </a:r>
          <a:endParaRPr lang="ja-JP" altLang="ja-JP" sz="1300">
            <a:solidFill>
              <a:sysClr val="windowText" lastClr="000000"/>
            </a:solidFill>
            <a:effectLst/>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46</xdr:row>
      <xdr:rowOff>162577</xdr:rowOff>
    </xdr:from>
    <xdr:ext cx="762000" cy="259045"/>
    <xdr:sp macro="" textlink="">
      <xdr:nvSpPr>
        <xdr:cNvPr id="50" name="テキスト ボックス 49">
          <a:extLst>
            <a:ext uri="{FF2B5EF4-FFF2-40B4-BE49-F238E27FC236}">
              <a16:creationId xmlns:a16="http://schemas.microsoft.com/office/drawing/2014/main" id="{00000000-0008-0000-0300-000032000000}"/>
            </a:ext>
          </a:extLst>
        </xdr:cNvPr>
        <xdr:cNvSpPr txBox="1"/>
      </xdr:nvSpPr>
      <xdr:spPr>
        <a:xfrm>
          <a:off x="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44</xdr:row>
      <xdr:rowOff>165100</xdr:rowOff>
    </xdr:from>
    <xdr:to>
      <xdr:col>27</xdr:col>
      <xdr:colOff>184150</xdr:colOff>
      <xdr:row>44</xdr:row>
      <xdr:rowOff>165100</xdr:rowOff>
    </xdr:to>
    <xdr:cxnSp macro="">
      <xdr:nvCxnSpPr>
        <xdr:cNvPr id="51" name="直線コネクタ 50">
          <a:extLst>
            <a:ext uri="{FF2B5EF4-FFF2-40B4-BE49-F238E27FC236}">
              <a16:creationId xmlns:a16="http://schemas.microsoft.com/office/drawing/2014/main" id="{00000000-0008-0000-0300-000033000000}"/>
            </a:ext>
          </a:extLst>
        </xdr:cNvPr>
        <xdr:cNvCxnSpPr/>
      </xdr:nvCxnSpPr>
      <xdr:spPr>
        <a:xfrm>
          <a:off x="762000" y="770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22877</xdr:rowOff>
    </xdr:from>
    <xdr:ext cx="762000" cy="259045"/>
    <xdr:sp macro="" textlink="">
      <xdr:nvSpPr>
        <xdr:cNvPr id="52" name="テキスト ボックス 51">
          <a:extLst>
            <a:ext uri="{FF2B5EF4-FFF2-40B4-BE49-F238E27FC236}">
              <a16:creationId xmlns:a16="http://schemas.microsoft.com/office/drawing/2014/main" id="{00000000-0008-0000-0300-000034000000}"/>
            </a:ext>
          </a:extLst>
        </xdr:cNvPr>
        <xdr:cNvSpPr txBox="1"/>
      </xdr:nvSpPr>
      <xdr:spPr>
        <a:xfrm>
          <a:off x="0" y="756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42</xdr:row>
      <xdr:rowOff>25400</xdr:rowOff>
    </xdr:from>
    <xdr:to>
      <xdr:col>27</xdr:col>
      <xdr:colOff>184150</xdr:colOff>
      <xdr:row>42</xdr:row>
      <xdr:rowOff>25400</xdr:rowOff>
    </xdr:to>
    <xdr:cxnSp macro="">
      <xdr:nvCxnSpPr>
        <xdr:cNvPr id="53" name="直線コネクタ 52">
          <a:extLst>
            <a:ext uri="{FF2B5EF4-FFF2-40B4-BE49-F238E27FC236}">
              <a16:creationId xmlns:a16="http://schemas.microsoft.com/office/drawing/2014/main" id="{00000000-0008-0000-0300-000035000000}"/>
            </a:ext>
          </a:extLst>
        </xdr:cNvPr>
        <xdr:cNvCxnSpPr/>
      </xdr:nvCxnSpPr>
      <xdr:spPr>
        <a:xfrm>
          <a:off x="762000" y="722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41</xdr:row>
      <xdr:rowOff>54627</xdr:rowOff>
    </xdr:from>
    <xdr:ext cx="762000" cy="259045"/>
    <xdr:sp macro="" textlink="">
      <xdr:nvSpPr>
        <xdr:cNvPr id="54" name="テキスト ボックス 53">
          <a:extLst>
            <a:ext uri="{FF2B5EF4-FFF2-40B4-BE49-F238E27FC236}">
              <a16:creationId xmlns:a16="http://schemas.microsoft.com/office/drawing/2014/main" id="{00000000-0008-0000-0300-000036000000}"/>
            </a:ext>
          </a:extLst>
        </xdr:cNvPr>
        <xdr:cNvSpPr txBox="1"/>
      </xdr:nvSpPr>
      <xdr:spPr>
        <a:xfrm>
          <a:off x="0" y="708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39</xdr:row>
      <xdr:rowOff>57150</xdr:rowOff>
    </xdr:from>
    <xdr:to>
      <xdr:col>27</xdr:col>
      <xdr:colOff>184150</xdr:colOff>
      <xdr:row>39</xdr:row>
      <xdr:rowOff>57150</xdr:rowOff>
    </xdr:to>
    <xdr:cxnSp macro="">
      <xdr:nvCxnSpPr>
        <xdr:cNvPr id="55" name="直線コネクタ 54">
          <a:extLst>
            <a:ext uri="{FF2B5EF4-FFF2-40B4-BE49-F238E27FC236}">
              <a16:creationId xmlns:a16="http://schemas.microsoft.com/office/drawing/2014/main" id="{00000000-0008-0000-0300-000037000000}"/>
            </a:ext>
          </a:extLst>
        </xdr:cNvPr>
        <xdr:cNvCxnSpPr/>
      </xdr:nvCxnSpPr>
      <xdr:spPr>
        <a:xfrm>
          <a:off x="762000" y="674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38</xdr:row>
      <xdr:rowOff>86377</xdr:rowOff>
    </xdr:from>
    <xdr:ext cx="762000" cy="259045"/>
    <xdr:sp macro="" textlink="">
      <xdr:nvSpPr>
        <xdr:cNvPr id="56" name="テキスト ボックス 55">
          <a:extLst>
            <a:ext uri="{FF2B5EF4-FFF2-40B4-BE49-F238E27FC236}">
              <a16:creationId xmlns:a16="http://schemas.microsoft.com/office/drawing/2014/main" id="{00000000-0008-0000-0300-000038000000}"/>
            </a:ext>
          </a:extLst>
        </xdr:cNvPr>
        <xdr:cNvSpPr txBox="1"/>
      </xdr:nvSpPr>
      <xdr:spPr>
        <a:xfrm>
          <a:off x="0" y="660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36</xdr:row>
      <xdr:rowOff>88900</xdr:rowOff>
    </xdr:from>
    <xdr:to>
      <xdr:col>27</xdr:col>
      <xdr:colOff>184150</xdr:colOff>
      <xdr:row>36</xdr:row>
      <xdr:rowOff>88900</xdr:rowOff>
    </xdr:to>
    <xdr:cxnSp macro="">
      <xdr:nvCxnSpPr>
        <xdr:cNvPr id="57" name="直線コネクタ 56">
          <a:extLst>
            <a:ext uri="{FF2B5EF4-FFF2-40B4-BE49-F238E27FC236}">
              <a16:creationId xmlns:a16="http://schemas.microsoft.com/office/drawing/2014/main" id="{00000000-0008-0000-0300-000039000000}"/>
            </a:ext>
          </a:extLst>
        </xdr:cNvPr>
        <xdr:cNvCxnSpPr/>
      </xdr:nvCxnSpPr>
      <xdr:spPr>
        <a:xfrm>
          <a:off x="762000" y="626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35</xdr:row>
      <xdr:rowOff>118127</xdr:rowOff>
    </xdr:from>
    <xdr:ext cx="762000" cy="259045"/>
    <xdr:sp macro="" textlink="">
      <xdr:nvSpPr>
        <xdr:cNvPr id="58" name="テキスト ボックス 57">
          <a:extLst>
            <a:ext uri="{FF2B5EF4-FFF2-40B4-BE49-F238E27FC236}">
              <a16:creationId xmlns:a16="http://schemas.microsoft.com/office/drawing/2014/main" id="{00000000-0008-0000-0300-00003A000000}"/>
            </a:ext>
          </a:extLst>
        </xdr:cNvPr>
        <xdr:cNvSpPr txBox="1"/>
      </xdr:nvSpPr>
      <xdr:spPr>
        <a:xfrm>
          <a:off x="0" y="611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59" name="直線コネクタ 58">
          <a:extLst>
            <a:ext uri="{FF2B5EF4-FFF2-40B4-BE49-F238E27FC236}">
              <a16:creationId xmlns:a16="http://schemas.microsoft.com/office/drawing/2014/main" id="{00000000-0008-0000-0300-00003B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0" name="テキスト ボックス 59">
          <a:extLst>
            <a:ext uri="{FF2B5EF4-FFF2-40B4-BE49-F238E27FC236}">
              <a16:creationId xmlns:a16="http://schemas.microsoft.com/office/drawing/2014/main" id="{00000000-0008-0000-0300-00003C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1" name="財政力グラフ枠">
          <a:extLst>
            <a:ext uri="{FF2B5EF4-FFF2-40B4-BE49-F238E27FC236}">
              <a16:creationId xmlns:a16="http://schemas.microsoft.com/office/drawing/2014/main" id="{00000000-0008-0000-0300-00003D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38</xdr:row>
      <xdr:rowOff>156210</xdr:rowOff>
    </xdr:from>
    <xdr:to>
      <xdr:col>23</xdr:col>
      <xdr:colOff>133350</xdr:colOff>
      <xdr:row>44</xdr:row>
      <xdr:rowOff>68580</xdr:rowOff>
    </xdr:to>
    <xdr:cxnSp macro="">
      <xdr:nvCxnSpPr>
        <xdr:cNvPr id="62" name="直線コネクタ 61">
          <a:extLst>
            <a:ext uri="{FF2B5EF4-FFF2-40B4-BE49-F238E27FC236}">
              <a16:creationId xmlns:a16="http://schemas.microsoft.com/office/drawing/2014/main" id="{00000000-0008-0000-0300-00003E000000}"/>
            </a:ext>
          </a:extLst>
        </xdr:cNvPr>
        <xdr:cNvCxnSpPr/>
      </xdr:nvCxnSpPr>
      <xdr:spPr>
        <a:xfrm flipV="1">
          <a:off x="4953000" y="6671310"/>
          <a:ext cx="0" cy="94107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44</xdr:row>
      <xdr:rowOff>40657</xdr:rowOff>
    </xdr:from>
    <xdr:ext cx="762000" cy="259045"/>
    <xdr:sp macro="" textlink="">
      <xdr:nvSpPr>
        <xdr:cNvPr id="63" name="財政力最小値テキスト">
          <a:extLst>
            <a:ext uri="{FF2B5EF4-FFF2-40B4-BE49-F238E27FC236}">
              <a16:creationId xmlns:a16="http://schemas.microsoft.com/office/drawing/2014/main" id="{00000000-0008-0000-0300-00003F000000}"/>
            </a:ext>
          </a:extLst>
        </xdr:cNvPr>
        <xdr:cNvSpPr txBox="1"/>
      </xdr:nvSpPr>
      <xdr:spPr>
        <a:xfrm>
          <a:off x="5041900" y="7584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44</xdr:row>
      <xdr:rowOff>68580</xdr:rowOff>
    </xdr:from>
    <xdr:to>
      <xdr:col>24</xdr:col>
      <xdr:colOff>12700</xdr:colOff>
      <xdr:row>44</xdr:row>
      <xdr:rowOff>68580</xdr:rowOff>
    </xdr:to>
    <xdr:cxnSp macro="">
      <xdr:nvCxnSpPr>
        <xdr:cNvPr id="64" name="直線コネクタ 63">
          <a:extLst>
            <a:ext uri="{FF2B5EF4-FFF2-40B4-BE49-F238E27FC236}">
              <a16:creationId xmlns:a16="http://schemas.microsoft.com/office/drawing/2014/main" id="{00000000-0008-0000-0300-000040000000}"/>
            </a:ext>
          </a:extLst>
        </xdr:cNvPr>
        <xdr:cNvCxnSpPr/>
      </xdr:nvCxnSpPr>
      <xdr:spPr>
        <a:xfrm>
          <a:off x="4864100" y="76123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37</xdr:row>
      <xdr:rowOff>71137</xdr:rowOff>
    </xdr:from>
    <xdr:ext cx="762000" cy="259045"/>
    <xdr:sp macro="" textlink="">
      <xdr:nvSpPr>
        <xdr:cNvPr id="65" name="財政力最大値テキスト">
          <a:extLst>
            <a:ext uri="{FF2B5EF4-FFF2-40B4-BE49-F238E27FC236}">
              <a16:creationId xmlns:a16="http://schemas.microsoft.com/office/drawing/2014/main" id="{00000000-0008-0000-0300-000041000000}"/>
            </a:ext>
          </a:extLst>
        </xdr:cNvPr>
        <xdr:cNvSpPr txBox="1"/>
      </xdr:nvSpPr>
      <xdr:spPr>
        <a:xfrm>
          <a:off x="5041900" y="64147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0.63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38</xdr:row>
      <xdr:rowOff>156210</xdr:rowOff>
    </xdr:from>
    <xdr:to>
      <xdr:col>24</xdr:col>
      <xdr:colOff>12700</xdr:colOff>
      <xdr:row>38</xdr:row>
      <xdr:rowOff>156210</xdr:rowOff>
    </xdr:to>
    <xdr:cxnSp macro="">
      <xdr:nvCxnSpPr>
        <xdr:cNvPr id="66" name="直線コネクタ 65">
          <a:extLst>
            <a:ext uri="{FF2B5EF4-FFF2-40B4-BE49-F238E27FC236}">
              <a16:creationId xmlns:a16="http://schemas.microsoft.com/office/drawing/2014/main" id="{00000000-0008-0000-0300-000042000000}"/>
            </a:ext>
          </a:extLst>
        </xdr:cNvPr>
        <xdr:cNvCxnSpPr/>
      </xdr:nvCxnSpPr>
      <xdr:spPr>
        <a:xfrm>
          <a:off x="4864100" y="66713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39</xdr:row>
      <xdr:rowOff>129540</xdr:rowOff>
    </xdr:from>
    <xdr:to>
      <xdr:col>23</xdr:col>
      <xdr:colOff>133350</xdr:colOff>
      <xdr:row>39</xdr:row>
      <xdr:rowOff>129540</xdr:rowOff>
    </xdr:to>
    <xdr:cxnSp macro="">
      <xdr:nvCxnSpPr>
        <xdr:cNvPr id="67" name="直線コネクタ 66">
          <a:extLst>
            <a:ext uri="{FF2B5EF4-FFF2-40B4-BE49-F238E27FC236}">
              <a16:creationId xmlns:a16="http://schemas.microsoft.com/office/drawing/2014/main" id="{00000000-0008-0000-0300-000043000000}"/>
            </a:ext>
          </a:extLst>
        </xdr:cNvPr>
        <xdr:cNvCxnSpPr/>
      </xdr:nvCxnSpPr>
      <xdr:spPr>
        <a:xfrm>
          <a:off x="4114800" y="681609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41</xdr:row>
      <xdr:rowOff>21607</xdr:rowOff>
    </xdr:from>
    <xdr:ext cx="762000" cy="259045"/>
    <xdr:sp macro="" textlink="">
      <xdr:nvSpPr>
        <xdr:cNvPr id="68" name="財政力平均値テキスト">
          <a:extLst>
            <a:ext uri="{FF2B5EF4-FFF2-40B4-BE49-F238E27FC236}">
              <a16:creationId xmlns:a16="http://schemas.microsoft.com/office/drawing/2014/main" id="{00000000-0008-0000-0300-000044000000}"/>
            </a:ext>
          </a:extLst>
        </xdr:cNvPr>
        <xdr:cNvSpPr txBox="1"/>
      </xdr:nvSpPr>
      <xdr:spPr>
        <a:xfrm>
          <a:off x="5041900" y="705105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41</xdr:row>
      <xdr:rowOff>49530</xdr:rowOff>
    </xdr:from>
    <xdr:to>
      <xdr:col>23</xdr:col>
      <xdr:colOff>184150</xdr:colOff>
      <xdr:row>41</xdr:row>
      <xdr:rowOff>151130</xdr:rowOff>
    </xdr:to>
    <xdr:sp macro="" textlink="">
      <xdr:nvSpPr>
        <xdr:cNvPr id="69" name="フローチャート: 判断 68">
          <a:extLst>
            <a:ext uri="{FF2B5EF4-FFF2-40B4-BE49-F238E27FC236}">
              <a16:creationId xmlns:a16="http://schemas.microsoft.com/office/drawing/2014/main" id="{00000000-0008-0000-0300-000045000000}"/>
            </a:ext>
          </a:extLst>
        </xdr:cNvPr>
        <xdr:cNvSpPr/>
      </xdr:nvSpPr>
      <xdr:spPr>
        <a:xfrm>
          <a:off x="4902200" y="7078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39</xdr:row>
      <xdr:rowOff>129540</xdr:rowOff>
    </xdr:from>
    <xdr:to>
      <xdr:col>19</xdr:col>
      <xdr:colOff>133350</xdr:colOff>
      <xdr:row>39</xdr:row>
      <xdr:rowOff>129540</xdr:rowOff>
    </xdr:to>
    <xdr:cxnSp macro="">
      <xdr:nvCxnSpPr>
        <xdr:cNvPr id="70" name="直線コネクタ 69">
          <a:extLst>
            <a:ext uri="{FF2B5EF4-FFF2-40B4-BE49-F238E27FC236}">
              <a16:creationId xmlns:a16="http://schemas.microsoft.com/office/drawing/2014/main" id="{00000000-0008-0000-0300-000046000000}"/>
            </a:ext>
          </a:extLst>
        </xdr:cNvPr>
        <xdr:cNvCxnSpPr/>
      </xdr:nvCxnSpPr>
      <xdr:spPr>
        <a:xfrm>
          <a:off x="3225800" y="681609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41</xdr:row>
      <xdr:rowOff>49530</xdr:rowOff>
    </xdr:from>
    <xdr:to>
      <xdr:col>19</xdr:col>
      <xdr:colOff>184150</xdr:colOff>
      <xdr:row>41</xdr:row>
      <xdr:rowOff>151130</xdr:rowOff>
    </xdr:to>
    <xdr:sp macro="" textlink="">
      <xdr:nvSpPr>
        <xdr:cNvPr id="71" name="フローチャート: 判断 70">
          <a:extLst>
            <a:ext uri="{FF2B5EF4-FFF2-40B4-BE49-F238E27FC236}">
              <a16:creationId xmlns:a16="http://schemas.microsoft.com/office/drawing/2014/main" id="{00000000-0008-0000-0300-000047000000}"/>
            </a:ext>
          </a:extLst>
        </xdr:cNvPr>
        <xdr:cNvSpPr/>
      </xdr:nvSpPr>
      <xdr:spPr>
        <a:xfrm>
          <a:off x="4064000" y="7078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41</xdr:row>
      <xdr:rowOff>135907</xdr:rowOff>
    </xdr:from>
    <xdr:ext cx="736600" cy="259045"/>
    <xdr:sp macro="" textlink="">
      <xdr:nvSpPr>
        <xdr:cNvPr id="72" name="テキスト ボックス 71">
          <a:extLst>
            <a:ext uri="{FF2B5EF4-FFF2-40B4-BE49-F238E27FC236}">
              <a16:creationId xmlns:a16="http://schemas.microsoft.com/office/drawing/2014/main" id="{00000000-0008-0000-0300-000048000000}"/>
            </a:ext>
          </a:extLst>
        </xdr:cNvPr>
        <xdr:cNvSpPr txBox="1"/>
      </xdr:nvSpPr>
      <xdr:spPr>
        <a:xfrm>
          <a:off x="3733800" y="71653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39</xdr:row>
      <xdr:rowOff>105410</xdr:rowOff>
    </xdr:from>
    <xdr:to>
      <xdr:col>15</xdr:col>
      <xdr:colOff>82550</xdr:colOff>
      <xdr:row>39</xdr:row>
      <xdr:rowOff>129540</xdr:rowOff>
    </xdr:to>
    <xdr:cxnSp macro="">
      <xdr:nvCxnSpPr>
        <xdr:cNvPr id="73" name="直線コネクタ 72">
          <a:extLst>
            <a:ext uri="{FF2B5EF4-FFF2-40B4-BE49-F238E27FC236}">
              <a16:creationId xmlns:a16="http://schemas.microsoft.com/office/drawing/2014/main" id="{00000000-0008-0000-0300-000049000000}"/>
            </a:ext>
          </a:extLst>
        </xdr:cNvPr>
        <xdr:cNvCxnSpPr/>
      </xdr:nvCxnSpPr>
      <xdr:spPr>
        <a:xfrm>
          <a:off x="2336800" y="6791960"/>
          <a:ext cx="889000" cy="241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41</xdr:row>
      <xdr:rowOff>25400</xdr:rowOff>
    </xdr:from>
    <xdr:to>
      <xdr:col>15</xdr:col>
      <xdr:colOff>133350</xdr:colOff>
      <xdr:row>41</xdr:row>
      <xdr:rowOff>127000</xdr:rowOff>
    </xdr:to>
    <xdr:sp macro="" textlink="">
      <xdr:nvSpPr>
        <xdr:cNvPr id="74" name="フローチャート: 判断 73">
          <a:extLst>
            <a:ext uri="{FF2B5EF4-FFF2-40B4-BE49-F238E27FC236}">
              <a16:creationId xmlns:a16="http://schemas.microsoft.com/office/drawing/2014/main" id="{00000000-0008-0000-0300-00004A000000}"/>
            </a:ext>
          </a:extLst>
        </xdr:cNvPr>
        <xdr:cNvSpPr/>
      </xdr:nvSpPr>
      <xdr:spPr>
        <a:xfrm>
          <a:off x="3175000" y="7054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41</xdr:row>
      <xdr:rowOff>111777</xdr:rowOff>
    </xdr:from>
    <xdr:ext cx="762000" cy="259045"/>
    <xdr:sp macro="" textlink="">
      <xdr:nvSpPr>
        <xdr:cNvPr id="75" name="テキスト ボックス 74">
          <a:extLst>
            <a:ext uri="{FF2B5EF4-FFF2-40B4-BE49-F238E27FC236}">
              <a16:creationId xmlns:a16="http://schemas.microsoft.com/office/drawing/2014/main" id="{00000000-0008-0000-0300-00004B000000}"/>
            </a:ext>
          </a:extLst>
        </xdr:cNvPr>
        <xdr:cNvSpPr txBox="1"/>
      </xdr:nvSpPr>
      <xdr:spPr>
        <a:xfrm>
          <a:off x="2844800" y="7141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39</xdr:row>
      <xdr:rowOff>81280</xdr:rowOff>
    </xdr:from>
    <xdr:to>
      <xdr:col>11</xdr:col>
      <xdr:colOff>31750</xdr:colOff>
      <xdr:row>39</xdr:row>
      <xdr:rowOff>105410</xdr:rowOff>
    </xdr:to>
    <xdr:cxnSp macro="">
      <xdr:nvCxnSpPr>
        <xdr:cNvPr id="76" name="直線コネクタ 75">
          <a:extLst>
            <a:ext uri="{FF2B5EF4-FFF2-40B4-BE49-F238E27FC236}">
              <a16:creationId xmlns:a16="http://schemas.microsoft.com/office/drawing/2014/main" id="{00000000-0008-0000-0300-00004C000000}"/>
            </a:ext>
          </a:extLst>
        </xdr:cNvPr>
        <xdr:cNvCxnSpPr/>
      </xdr:nvCxnSpPr>
      <xdr:spPr>
        <a:xfrm>
          <a:off x="1447800" y="6767830"/>
          <a:ext cx="889000" cy="241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41</xdr:row>
      <xdr:rowOff>49530</xdr:rowOff>
    </xdr:from>
    <xdr:to>
      <xdr:col>11</xdr:col>
      <xdr:colOff>82550</xdr:colOff>
      <xdr:row>41</xdr:row>
      <xdr:rowOff>151130</xdr:rowOff>
    </xdr:to>
    <xdr:sp macro="" textlink="">
      <xdr:nvSpPr>
        <xdr:cNvPr id="77" name="フローチャート: 判断 76">
          <a:extLst>
            <a:ext uri="{FF2B5EF4-FFF2-40B4-BE49-F238E27FC236}">
              <a16:creationId xmlns:a16="http://schemas.microsoft.com/office/drawing/2014/main" id="{00000000-0008-0000-0300-00004D000000}"/>
            </a:ext>
          </a:extLst>
        </xdr:cNvPr>
        <xdr:cNvSpPr/>
      </xdr:nvSpPr>
      <xdr:spPr>
        <a:xfrm>
          <a:off x="2286000" y="7078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41</xdr:row>
      <xdr:rowOff>135907</xdr:rowOff>
    </xdr:from>
    <xdr:ext cx="762000" cy="259045"/>
    <xdr:sp macro="" textlink="">
      <xdr:nvSpPr>
        <xdr:cNvPr id="78" name="テキスト ボックス 77">
          <a:extLst>
            <a:ext uri="{FF2B5EF4-FFF2-40B4-BE49-F238E27FC236}">
              <a16:creationId xmlns:a16="http://schemas.microsoft.com/office/drawing/2014/main" id="{00000000-0008-0000-0300-00004E000000}"/>
            </a:ext>
          </a:extLst>
        </xdr:cNvPr>
        <xdr:cNvSpPr txBox="1"/>
      </xdr:nvSpPr>
      <xdr:spPr>
        <a:xfrm>
          <a:off x="1955800" y="71653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36</xdr:row>
      <xdr:rowOff>158750</xdr:rowOff>
    </xdr:from>
    <xdr:to>
      <xdr:col>7</xdr:col>
      <xdr:colOff>31750</xdr:colOff>
      <xdr:row>37</xdr:row>
      <xdr:rowOff>88900</xdr:rowOff>
    </xdr:to>
    <xdr:sp macro="" textlink="">
      <xdr:nvSpPr>
        <xdr:cNvPr id="79" name="フローチャート: 判断 78">
          <a:extLst>
            <a:ext uri="{FF2B5EF4-FFF2-40B4-BE49-F238E27FC236}">
              <a16:creationId xmlns:a16="http://schemas.microsoft.com/office/drawing/2014/main" id="{00000000-0008-0000-0300-00004F000000}"/>
            </a:ext>
          </a:extLst>
        </xdr:cNvPr>
        <xdr:cNvSpPr/>
      </xdr:nvSpPr>
      <xdr:spPr>
        <a:xfrm>
          <a:off x="1397000" y="63309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35</xdr:row>
      <xdr:rowOff>99077</xdr:rowOff>
    </xdr:from>
    <xdr:ext cx="762000" cy="259045"/>
    <xdr:sp macro="" textlink="">
      <xdr:nvSpPr>
        <xdr:cNvPr id="80" name="テキスト ボックス 79">
          <a:extLst>
            <a:ext uri="{FF2B5EF4-FFF2-40B4-BE49-F238E27FC236}">
              <a16:creationId xmlns:a16="http://schemas.microsoft.com/office/drawing/2014/main" id="{00000000-0008-0000-0300-000050000000}"/>
            </a:ext>
          </a:extLst>
        </xdr:cNvPr>
        <xdr:cNvSpPr txBox="1"/>
      </xdr:nvSpPr>
      <xdr:spPr>
        <a:xfrm>
          <a:off x="1066800" y="60998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1" name="テキスト ボックス 80">
          <a:extLst>
            <a:ext uri="{FF2B5EF4-FFF2-40B4-BE49-F238E27FC236}">
              <a16:creationId xmlns:a16="http://schemas.microsoft.com/office/drawing/2014/main" id="{00000000-0008-0000-0300-000051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2" name="テキスト ボックス 81">
          <a:extLst>
            <a:ext uri="{FF2B5EF4-FFF2-40B4-BE49-F238E27FC236}">
              <a16:creationId xmlns:a16="http://schemas.microsoft.com/office/drawing/2014/main" id="{00000000-0008-0000-0300-000052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3" name="テキスト ボックス 82">
          <a:extLst>
            <a:ext uri="{FF2B5EF4-FFF2-40B4-BE49-F238E27FC236}">
              <a16:creationId xmlns:a16="http://schemas.microsoft.com/office/drawing/2014/main" id="{00000000-0008-0000-0300-000053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4" name="テキスト ボックス 83">
          <a:extLst>
            <a:ext uri="{FF2B5EF4-FFF2-40B4-BE49-F238E27FC236}">
              <a16:creationId xmlns:a16="http://schemas.microsoft.com/office/drawing/2014/main" id="{00000000-0008-0000-0300-000054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39</xdr:row>
      <xdr:rowOff>78740</xdr:rowOff>
    </xdr:from>
    <xdr:to>
      <xdr:col>23</xdr:col>
      <xdr:colOff>184150</xdr:colOff>
      <xdr:row>40</xdr:row>
      <xdr:rowOff>8890</xdr:rowOff>
    </xdr:to>
    <xdr:sp macro="" textlink="">
      <xdr:nvSpPr>
        <xdr:cNvPr id="86" name="楕円 85">
          <a:extLst>
            <a:ext uri="{FF2B5EF4-FFF2-40B4-BE49-F238E27FC236}">
              <a16:creationId xmlns:a16="http://schemas.microsoft.com/office/drawing/2014/main" id="{00000000-0008-0000-0300-000056000000}"/>
            </a:ext>
          </a:extLst>
        </xdr:cNvPr>
        <xdr:cNvSpPr/>
      </xdr:nvSpPr>
      <xdr:spPr>
        <a:xfrm>
          <a:off x="4902200" y="67652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38</xdr:row>
      <xdr:rowOff>95267</xdr:rowOff>
    </xdr:from>
    <xdr:ext cx="762000" cy="259045"/>
    <xdr:sp macro="" textlink="">
      <xdr:nvSpPr>
        <xdr:cNvPr id="87" name="財政力該当値テキスト">
          <a:extLst>
            <a:ext uri="{FF2B5EF4-FFF2-40B4-BE49-F238E27FC236}">
              <a16:creationId xmlns:a16="http://schemas.microsoft.com/office/drawing/2014/main" id="{00000000-0008-0000-0300-000057000000}"/>
            </a:ext>
          </a:extLst>
        </xdr:cNvPr>
        <xdr:cNvSpPr txBox="1"/>
      </xdr:nvSpPr>
      <xdr:spPr>
        <a:xfrm>
          <a:off x="5041900" y="66103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39</xdr:row>
      <xdr:rowOff>78740</xdr:rowOff>
    </xdr:from>
    <xdr:to>
      <xdr:col>19</xdr:col>
      <xdr:colOff>184150</xdr:colOff>
      <xdr:row>40</xdr:row>
      <xdr:rowOff>8890</xdr:rowOff>
    </xdr:to>
    <xdr:sp macro="" textlink="">
      <xdr:nvSpPr>
        <xdr:cNvPr id="88" name="楕円 87">
          <a:extLst>
            <a:ext uri="{FF2B5EF4-FFF2-40B4-BE49-F238E27FC236}">
              <a16:creationId xmlns:a16="http://schemas.microsoft.com/office/drawing/2014/main" id="{00000000-0008-0000-0300-000058000000}"/>
            </a:ext>
          </a:extLst>
        </xdr:cNvPr>
        <xdr:cNvSpPr/>
      </xdr:nvSpPr>
      <xdr:spPr>
        <a:xfrm>
          <a:off x="4064000" y="67652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38</xdr:row>
      <xdr:rowOff>19067</xdr:rowOff>
    </xdr:from>
    <xdr:ext cx="736600" cy="259045"/>
    <xdr:sp macro="" textlink="">
      <xdr:nvSpPr>
        <xdr:cNvPr id="89" name="テキスト ボックス 88">
          <a:extLst>
            <a:ext uri="{FF2B5EF4-FFF2-40B4-BE49-F238E27FC236}">
              <a16:creationId xmlns:a16="http://schemas.microsoft.com/office/drawing/2014/main" id="{00000000-0008-0000-0300-000059000000}"/>
            </a:ext>
          </a:extLst>
        </xdr:cNvPr>
        <xdr:cNvSpPr txBox="1"/>
      </xdr:nvSpPr>
      <xdr:spPr>
        <a:xfrm>
          <a:off x="3733800" y="653416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39</xdr:row>
      <xdr:rowOff>78740</xdr:rowOff>
    </xdr:from>
    <xdr:to>
      <xdr:col>15</xdr:col>
      <xdr:colOff>133350</xdr:colOff>
      <xdr:row>40</xdr:row>
      <xdr:rowOff>8890</xdr:rowOff>
    </xdr:to>
    <xdr:sp macro="" textlink="">
      <xdr:nvSpPr>
        <xdr:cNvPr id="90" name="楕円 89">
          <a:extLst>
            <a:ext uri="{FF2B5EF4-FFF2-40B4-BE49-F238E27FC236}">
              <a16:creationId xmlns:a16="http://schemas.microsoft.com/office/drawing/2014/main" id="{00000000-0008-0000-0300-00005A000000}"/>
            </a:ext>
          </a:extLst>
        </xdr:cNvPr>
        <xdr:cNvSpPr/>
      </xdr:nvSpPr>
      <xdr:spPr>
        <a:xfrm>
          <a:off x="3175000" y="67652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38</xdr:row>
      <xdr:rowOff>19067</xdr:rowOff>
    </xdr:from>
    <xdr:ext cx="762000" cy="259045"/>
    <xdr:sp macro="" textlink="">
      <xdr:nvSpPr>
        <xdr:cNvPr id="91" name="テキスト ボックス 90">
          <a:extLst>
            <a:ext uri="{FF2B5EF4-FFF2-40B4-BE49-F238E27FC236}">
              <a16:creationId xmlns:a16="http://schemas.microsoft.com/office/drawing/2014/main" id="{00000000-0008-0000-0300-00005B000000}"/>
            </a:ext>
          </a:extLst>
        </xdr:cNvPr>
        <xdr:cNvSpPr txBox="1"/>
      </xdr:nvSpPr>
      <xdr:spPr>
        <a:xfrm>
          <a:off x="2844800" y="65341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39</xdr:row>
      <xdr:rowOff>54610</xdr:rowOff>
    </xdr:from>
    <xdr:to>
      <xdr:col>11</xdr:col>
      <xdr:colOff>82550</xdr:colOff>
      <xdr:row>39</xdr:row>
      <xdr:rowOff>156210</xdr:rowOff>
    </xdr:to>
    <xdr:sp macro="" textlink="">
      <xdr:nvSpPr>
        <xdr:cNvPr id="92" name="楕円 91">
          <a:extLst>
            <a:ext uri="{FF2B5EF4-FFF2-40B4-BE49-F238E27FC236}">
              <a16:creationId xmlns:a16="http://schemas.microsoft.com/office/drawing/2014/main" id="{00000000-0008-0000-0300-00005C000000}"/>
            </a:ext>
          </a:extLst>
        </xdr:cNvPr>
        <xdr:cNvSpPr/>
      </xdr:nvSpPr>
      <xdr:spPr>
        <a:xfrm>
          <a:off x="2286000" y="67411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37</xdr:row>
      <xdr:rowOff>166387</xdr:rowOff>
    </xdr:from>
    <xdr:ext cx="762000" cy="259045"/>
    <xdr:sp macro="" textlink="">
      <xdr:nvSpPr>
        <xdr:cNvPr id="93" name="テキスト ボックス 92">
          <a:extLst>
            <a:ext uri="{FF2B5EF4-FFF2-40B4-BE49-F238E27FC236}">
              <a16:creationId xmlns:a16="http://schemas.microsoft.com/office/drawing/2014/main" id="{00000000-0008-0000-0300-00005D000000}"/>
            </a:ext>
          </a:extLst>
        </xdr:cNvPr>
        <xdr:cNvSpPr txBox="1"/>
      </xdr:nvSpPr>
      <xdr:spPr>
        <a:xfrm>
          <a:off x="1955800" y="65100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39</xdr:row>
      <xdr:rowOff>30480</xdr:rowOff>
    </xdr:from>
    <xdr:to>
      <xdr:col>7</xdr:col>
      <xdr:colOff>31750</xdr:colOff>
      <xdr:row>39</xdr:row>
      <xdr:rowOff>132080</xdr:rowOff>
    </xdr:to>
    <xdr:sp macro="" textlink="">
      <xdr:nvSpPr>
        <xdr:cNvPr id="94" name="楕円 93">
          <a:extLst>
            <a:ext uri="{FF2B5EF4-FFF2-40B4-BE49-F238E27FC236}">
              <a16:creationId xmlns:a16="http://schemas.microsoft.com/office/drawing/2014/main" id="{00000000-0008-0000-0300-00005E000000}"/>
            </a:ext>
          </a:extLst>
        </xdr:cNvPr>
        <xdr:cNvSpPr/>
      </xdr:nvSpPr>
      <xdr:spPr>
        <a:xfrm>
          <a:off x="1397000" y="67170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39</xdr:row>
      <xdr:rowOff>116857</xdr:rowOff>
    </xdr:from>
    <xdr:ext cx="762000" cy="259045"/>
    <xdr:sp macro="" textlink="">
      <xdr:nvSpPr>
        <xdr:cNvPr id="95" name="テキスト ボックス 94">
          <a:extLst>
            <a:ext uri="{FF2B5EF4-FFF2-40B4-BE49-F238E27FC236}">
              <a16:creationId xmlns:a16="http://schemas.microsoft.com/office/drawing/2014/main" id="{00000000-0008-0000-0300-00005F000000}"/>
            </a:ext>
          </a:extLst>
        </xdr:cNvPr>
        <xdr:cNvSpPr txBox="1"/>
      </xdr:nvSpPr>
      <xdr:spPr>
        <a:xfrm>
          <a:off x="1066800" y="68034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6" name="正方形/長方形 95">
          <a:extLst>
            <a:ext uri="{FF2B5EF4-FFF2-40B4-BE49-F238E27FC236}">
              <a16:creationId xmlns:a16="http://schemas.microsoft.com/office/drawing/2014/main" id="{00000000-0008-0000-0300-000060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97" name="テキスト ボックス 96">
          <a:extLst>
            <a:ext uri="{FF2B5EF4-FFF2-40B4-BE49-F238E27FC236}">
              <a16:creationId xmlns:a16="http://schemas.microsoft.com/office/drawing/2014/main" id="{00000000-0008-0000-0300-000061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98" name="テキスト ボックス 97">
          <a:extLst>
            <a:ext uri="{FF2B5EF4-FFF2-40B4-BE49-F238E27FC236}">
              <a16:creationId xmlns:a16="http://schemas.microsoft.com/office/drawing/2014/main" id="{00000000-0008-0000-0300-000062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[97.4%]</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99" name="正方形/長方形 98">
          <a:extLst>
            <a:ext uri="{FF2B5EF4-FFF2-40B4-BE49-F238E27FC236}">
              <a16:creationId xmlns:a16="http://schemas.microsoft.com/office/drawing/2014/main" id="{00000000-0008-0000-0300-000063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0" name="正方形/長方形 99">
          <a:extLst>
            <a:ext uri="{FF2B5EF4-FFF2-40B4-BE49-F238E27FC236}">
              <a16:creationId xmlns:a16="http://schemas.microsoft.com/office/drawing/2014/main" id="{00000000-0008-0000-0300-000064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1" name="正方形/長方形 100">
          <a:extLst>
            <a:ext uri="{FF2B5EF4-FFF2-40B4-BE49-F238E27FC236}">
              <a16:creationId xmlns:a16="http://schemas.microsoft.com/office/drawing/2014/main" id="{00000000-0008-0000-0300-000065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2" name="正方形/長方形 101">
          <a:extLst>
            <a:ext uri="{FF2B5EF4-FFF2-40B4-BE49-F238E27FC236}">
              <a16:creationId xmlns:a16="http://schemas.microsoft.com/office/drawing/2014/main" id="{00000000-0008-0000-0300-000066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3" name="正方形/長方形 102">
          <a:extLst>
            <a:ext uri="{FF2B5EF4-FFF2-40B4-BE49-F238E27FC236}">
              <a16:creationId xmlns:a16="http://schemas.microsoft.com/office/drawing/2014/main" id="{00000000-0008-0000-0300-000067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07" name="正方形/長方形 106">
          <a:extLst>
            <a:ext uri="{FF2B5EF4-FFF2-40B4-BE49-F238E27FC236}">
              <a16:creationId xmlns:a16="http://schemas.microsoft.com/office/drawing/2014/main" id="{00000000-0008-0000-0300-00006B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08" name="テキスト ボックス 107">
          <a:extLst>
            <a:ext uri="{FF2B5EF4-FFF2-40B4-BE49-F238E27FC236}">
              <a16:creationId xmlns:a16="http://schemas.microsoft.com/office/drawing/2014/main" id="{00000000-0008-0000-0300-00006C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前年度から</a:t>
          </a:r>
          <a:r>
            <a:rPr kumimoji="1" lang="ja-JP" altLang="en-US" sz="1300">
              <a:solidFill>
                <a:sysClr val="windowText" lastClr="000000"/>
              </a:solidFill>
              <a:effectLst/>
              <a:latin typeface="ＭＳ Ｐゴシック" panose="020B0600070205080204" pitchFamily="50" charset="-128"/>
              <a:ea typeface="ＭＳ Ｐゴシック" panose="020B0600070205080204" pitchFamily="50" charset="-128"/>
              <a:cs typeface="+mn-cs"/>
            </a:rPr>
            <a:t>２．１</a:t>
          </a:r>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ポイント</a:t>
          </a:r>
          <a:r>
            <a:rPr kumimoji="1" lang="ja-JP" altLang="en-US" sz="1300">
              <a:solidFill>
                <a:sysClr val="windowText" lastClr="000000"/>
              </a:solidFill>
              <a:effectLst/>
              <a:latin typeface="ＭＳ Ｐゴシック" panose="020B0600070205080204" pitchFamily="50" charset="-128"/>
              <a:ea typeface="ＭＳ Ｐゴシック" panose="020B0600070205080204" pitchFamily="50" charset="-128"/>
              <a:cs typeface="+mn-cs"/>
            </a:rPr>
            <a:t>増加</a:t>
          </a:r>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し</a:t>
          </a:r>
          <a:r>
            <a:rPr kumimoji="1" lang="ja-JP" altLang="en-US" sz="1300">
              <a:solidFill>
                <a:sysClr val="windowText" lastClr="000000"/>
              </a:solidFill>
              <a:effectLst/>
              <a:latin typeface="ＭＳ Ｐゴシック" panose="020B0600070205080204" pitchFamily="50" charset="-128"/>
              <a:ea typeface="ＭＳ Ｐゴシック" panose="020B0600070205080204" pitchFamily="50" charset="-128"/>
              <a:cs typeface="+mn-cs"/>
            </a:rPr>
            <a:t>、</a:t>
          </a:r>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類似団体平均を</a:t>
          </a:r>
          <a:r>
            <a:rPr kumimoji="1" lang="ja-JP" altLang="en-US" sz="1300">
              <a:solidFill>
                <a:sysClr val="windowText" lastClr="000000"/>
              </a:solidFill>
              <a:effectLst/>
              <a:latin typeface="ＭＳ Ｐゴシック" panose="020B0600070205080204" pitchFamily="50" charset="-128"/>
              <a:ea typeface="ＭＳ Ｐゴシック" panose="020B0600070205080204" pitchFamily="50" charset="-128"/>
              <a:cs typeface="+mn-cs"/>
            </a:rPr>
            <a:t>３．１</a:t>
          </a:r>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ポイント上回っている。</a:t>
          </a:r>
          <a:r>
            <a:rPr kumimoji="1" lang="ja-JP" altLang="en-US" sz="1300">
              <a:solidFill>
                <a:sysClr val="windowText" lastClr="000000"/>
              </a:solidFill>
              <a:effectLst/>
              <a:latin typeface="ＭＳ Ｐゴシック" panose="020B0600070205080204" pitchFamily="50" charset="-128"/>
              <a:ea typeface="ＭＳ Ｐゴシック" panose="020B0600070205080204" pitchFamily="50" charset="-128"/>
              <a:cs typeface="+mn-cs"/>
            </a:rPr>
            <a:t>主な</a:t>
          </a:r>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要因としては、</a:t>
          </a:r>
          <a:r>
            <a:rPr kumimoji="1" lang="ja-JP" altLang="en-US" sz="1300">
              <a:solidFill>
                <a:sysClr val="windowText" lastClr="000000"/>
              </a:solidFill>
              <a:effectLst/>
              <a:latin typeface="ＭＳ Ｐゴシック" panose="020B0600070205080204" pitchFamily="50" charset="-128"/>
              <a:ea typeface="ＭＳ Ｐゴシック" panose="020B0600070205080204" pitchFamily="50" charset="-128"/>
              <a:cs typeface="+mn-cs"/>
            </a:rPr>
            <a:t>地方特例交付金及び</a:t>
          </a:r>
          <a:r>
            <a:rPr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地方交付税</a:t>
          </a:r>
          <a:r>
            <a:rPr lang="ja-JP" altLang="en-US" sz="1300">
              <a:solidFill>
                <a:sysClr val="windowText" lastClr="000000"/>
              </a:solidFill>
              <a:effectLst/>
              <a:latin typeface="ＭＳ Ｐゴシック" panose="020B0600070205080204" pitchFamily="50" charset="-128"/>
              <a:ea typeface="ＭＳ Ｐゴシック" panose="020B0600070205080204" pitchFamily="50" charset="-128"/>
              <a:cs typeface="+mn-cs"/>
            </a:rPr>
            <a:t>等の</a:t>
          </a:r>
          <a:r>
            <a:rPr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増加</a:t>
          </a:r>
          <a:r>
            <a:rPr lang="ja-JP" altLang="en-US" sz="1300">
              <a:solidFill>
                <a:sysClr val="windowText" lastClr="000000"/>
              </a:solidFill>
              <a:effectLst/>
              <a:latin typeface="ＭＳ Ｐゴシック" panose="020B0600070205080204" pitchFamily="50" charset="-128"/>
              <a:ea typeface="ＭＳ Ｐゴシック" panose="020B0600070205080204" pitchFamily="50" charset="-128"/>
              <a:cs typeface="+mn-cs"/>
            </a:rPr>
            <a:t>により、</a:t>
          </a:r>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経常一般財源収入額</a:t>
          </a:r>
          <a:r>
            <a:rPr kumimoji="1" lang="ja-JP" altLang="en-US" sz="1300">
              <a:solidFill>
                <a:sysClr val="windowText" lastClr="000000"/>
              </a:solidFill>
              <a:effectLst/>
              <a:latin typeface="ＭＳ Ｐゴシック" panose="020B0600070205080204" pitchFamily="50" charset="-128"/>
              <a:ea typeface="ＭＳ Ｐゴシック" panose="020B0600070205080204" pitchFamily="50" charset="-128"/>
              <a:cs typeface="+mn-cs"/>
            </a:rPr>
            <a:t>が増加したものの、人件費や扶助費等の増加により、</a:t>
          </a:r>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経常経費充当一般財源が</a:t>
          </a:r>
          <a:r>
            <a:rPr kumimoji="1" lang="ja-JP" altLang="en-US" sz="1300">
              <a:solidFill>
                <a:sysClr val="windowText" lastClr="000000"/>
              </a:solidFill>
              <a:effectLst/>
              <a:latin typeface="ＭＳ Ｐゴシック" panose="020B0600070205080204" pitchFamily="50" charset="-128"/>
              <a:ea typeface="ＭＳ Ｐゴシック" panose="020B0600070205080204" pitchFamily="50" charset="-128"/>
              <a:cs typeface="+mn-cs"/>
            </a:rPr>
            <a:t>大きく</a:t>
          </a:r>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増加</a:t>
          </a:r>
          <a:r>
            <a:rPr kumimoji="1" lang="ja-JP" altLang="en-US" sz="1300">
              <a:solidFill>
                <a:sysClr val="windowText" lastClr="000000"/>
              </a:solidFill>
              <a:effectLst/>
              <a:latin typeface="ＭＳ Ｐゴシック" panose="020B0600070205080204" pitchFamily="50" charset="-128"/>
              <a:ea typeface="ＭＳ Ｐゴシック" panose="020B0600070205080204" pitchFamily="50" charset="-128"/>
              <a:cs typeface="+mn-cs"/>
            </a:rPr>
            <a:t>したことが</a:t>
          </a:r>
          <a:r>
            <a:rPr lang="ja-JP" altLang="en-US" sz="1300">
              <a:solidFill>
                <a:sysClr val="windowText" lastClr="000000"/>
              </a:solidFill>
              <a:effectLst/>
              <a:latin typeface="ＭＳ Ｐゴシック" panose="020B0600070205080204" pitchFamily="50" charset="-128"/>
              <a:ea typeface="ＭＳ Ｐゴシック" panose="020B0600070205080204" pitchFamily="50" charset="-128"/>
              <a:cs typeface="+mn-cs"/>
            </a:rPr>
            <a:t>考えられる。</a:t>
          </a:r>
          <a:endParaRPr lang="en-US"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endParaRPr>
        </a:p>
        <a:p>
          <a:pPr marL="0" marR="0" indent="0" defTabSz="914400" eaLnBrk="1" fontAlgn="auto" latinLnBrk="0" hangingPunct="1">
            <a:lnSpc>
              <a:spcPct val="100000"/>
            </a:lnSpc>
            <a:spcBef>
              <a:spcPts val="0"/>
            </a:spcBef>
            <a:spcAft>
              <a:spcPts val="0"/>
            </a:spcAft>
            <a:buClrTx/>
            <a:buSzTx/>
            <a:buFontTx/>
            <a:buNone/>
            <a:tabLst/>
            <a:defRPr/>
          </a:pPr>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今後、社会保障給付費が増加することや合併特例債等を活用し</a:t>
          </a:r>
          <a:r>
            <a:rPr kumimoji="1" lang="ja-JP" altLang="en-US" sz="1300">
              <a:solidFill>
                <a:sysClr val="windowText" lastClr="000000"/>
              </a:solidFill>
              <a:effectLst/>
              <a:latin typeface="ＭＳ Ｐゴシック" panose="020B0600070205080204" pitchFamily="50" charset="-128"/>
              <a:ea typeface="ＭＳ Ｐゴシック" panose="020B0600070205080204" pitchFamily="50" charset="-128"/>
              <a:cs typeface="+mn-cs"/>
            </a:rPr>
            <a:t>て</a:t>
          </a:r>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大型事業を実施したことに伴い</a:t>
          </a:r>
          <a:r>
            <a:rPr kumimoji="1" lang="ja-JP" altLang="en-US" sz="1300">
              <a:solidFill>
                <a:sysClr val="windowText" lastClr="000000"/>
              </a:solidFill>
              <a:effectLst/>
              <a:latin typeface="ＭＳ Ｐゴシック" panose="020B0600070205080204" pitchFamily="50" charset="-128"/>
              <a:ea typeface="ＭＳ Ｐゴシック" panose="020B0600070205080204" pitchFamily="50" charset="-128"/>
              <a:cs typeface="+mn-cs"/>
            </a:rPr>
            <a:t>、</a:t>
          </a:r>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公債費の支払いが多額になることから、自主財源の確保策と合わせて、予算編成段階における事業の精査や効率的な予算執行を通じて、財政構造の健全化を図っていく。</a:t>
          </a:r>
          <a:endParaRPr kumimoji="1" lang="en-US"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endParaRPr>
        </a:p>
      </xdr:txBody>
    </xdr:sp>
    <xdr:clientData/>
  </xdr:twoCellAnchor>
  <xdr:oneCellAnchor>
    <xdr:from>
      <xdr:col>3</xdr:col>
      <xdr:colOff>95250</xdr:colOff>
      <xdr:row>54</xdr:row>
      <xdr:rowOff>139700</xdr:rowOff>
    </xdr:from>
    <xdr:ext cx="298543" cy="225703"/>
    <xdr:sp macro="" textlink="">
      <xdr:nvSpPr>
        <xdr:cNvPr id="109" name="テキスト ボックス 108">
          <a:extLst>
            <a:ext uri="{FF2B5EF4-FFF2-40B4-BE49-F238E27FC236}">
              <a16:creationId xmlns:a16="http://schemas.microsoft.com/office/drawing/2014/main" id="{00000000-0008-0000-0300-00006D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0" name="直線コネクタ 109">
          <a:extLst>
            <a:ext uri="{FF2B5EF4-FFF2-40B4-BE49-F238E27FC236}">
              <a16:creationId xmlns:a16="http://schemas.microsoft.com/office/drawing/2014/main" id="{00000000-0008-0000-0300-00006E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1" name="テキスト ボックス 110">
          <a:extLst>
            <a:ext uri="{FF2B5EF4-FFF2-40B4-BE49-F238E27FC236}">
              <a16:creationId xmlns:a16="http://schemas.microsoft.com/office/drawing/2014/main" id="{00000000-0008-0000-0300-00006F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66</xdr:row>
      <xdr:rowOff>82550</xdr:rowOff>
    </xdr:from>
    <xdr:to>
      <xdr:col>27</xdr:col>
      <xdr:colOff>184150</xdr:colOff>
      <xdr:row>66</xdr:row>
      <xdr:rowOff>82550</xdr:rowOff>
    </xdr:to>
    <xdr:cxnSp macro="">
      <xdr:nvCxnSpPr>
        <xdr:cNvPr id="112" name="直線コネクタ 111">
          <a:extLst>
            <a:ext uri="{FF2B5EF4-FFF2-40B4-BE49-F238E27FC236}">
              <a16:creationId xmlns:a16="http://schemas.microsoft.com/office/drawing/2014/main" id="{00000000-0008-0000-0300-000070000000}"/>
            </a:ext>
          </a:extLst>
        </xdr:cNvPr>
        <xdr:cNvCxnSpPr/>
      </xdr:nvCxnSpPr>
      <xdr:spPr>
        <a:xfrm>
          <a:off x="762000" y="113982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65</xdr:row>
      <xdr:rowOff>111777</xdr:rowOff>
    </xdr:from>
    <xdr:ext cx="762000" cy="259045"/>
    <xdr:sp macro="" textlink="">
      <xdr:nvSpPr>
        <xdr:cNvPr id="113" name="テキスト ボックス 112">
          <a:extLst>
            <a:ext uri="{FF2B5EF4-FFF2-40B4-BE49-F238E27FC236}">
              <a16:creationId xmlns:a16="http://schemas.microsoft.com/office/drawing/2014/main" id="{00000000-0008-0000-0300-000071000000}"/>
            </a:ext>
          </a:extLst>
        </xdr:cNvPr>
        <xdr:cNvSpPr txBox="1"/>
      </xdr:nvSpPr>
      <xdr:spPr>
        <a:xfrm>
          <a:off x="0" y="11256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62</xdr:row>
      <xdr:rowOff>165100</xdr:rowOff>
    </xdr:from>
    <xdr:to>
      <xdr:col>27</xdr:col>
      <xdr:colOff>184150</xdr:colOff>
      <xdr:row>62</xdr:row>
      <xdr:rowOff>165100</xdr:rowOff>
    </xdr:to>
    <xdr:cxnSp macro="">
      <xdr:nvCxnSpPr>
        <xdr:cNvPr id="114" name="直線コネクタ 113">
          <a:extLst>
            <a:ext uri="{FF2B5EF4-FFF2-40B4-BE49-F238E27FC236}">
              <a16:creationId xmlns:a16="http://schemas.microsoft.com/office/drawing/2014/main" id="{00000000-0008-0000-0300-000072000000}"/>
            </a:ext>
          </a:extLst>
        </xdr:cNvPr>
        <xdr:cNvCxnSpPr/>
      </xdr:nvCxnSpPr>
      <xdr:spPr>
        <a:xfrm>
          <a:off x="762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62</xdr:row>
      <xdr:rowOff>22877</xdr:rowOff>
    </xdr:from>
    <xdr:ext cx="762000" cy="259045"/>
    <xdr:sp macro="" textlink="">
      <xdr:nvSpPr>
        <xdr:cNvPr id="115" name="テキスト ボックス 114">
          <a:extLst>
            <a:ext uri="{FF2B5EF4-FFF2-40B4-BE49-F238E27FC236}">
              <a16:creationId xmlns:a16="http://schemas.microsoft.com/office/drawing/2014/main" id="{00000000-0008-0000-0300-000073000000}"/>
            </a:ext>
          </a:extLst>
        </xdr:cNvPr>
        <xdr:cNvSpPr txBox="1"/>
      </xdr:nvSpPr>
      <xdr:spPr>
        <a:xfrm>
          <a:off x="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59</xdr:row>
      <xdr:rowOff>76200</xdr:rowOff>
    </xdr:from>
    <xdr:to>
      <xdr:col>27</xdr:col>
      <xdr:colOff>184150</xdr:colOff>
      <xdr:row>59</xdr:row>
      <xdr:rowOff>76200</xdr:rowOff>
    </xdr:to>
    <xdr:cxnSp macro="">
      <xdr:nvCxnSpPr>
        <xdr:cNvPr id="116" name="直線コネクタ 115">
          <a:extLst>
            <a:ext uri="{FF2B5EF4-FFF2-40B4-BE49-F238E27FC236}">
              <a16:creationId xmlns:a16="http://schemas.microsoft.com/office/drawing/2014/main" id="{00000000-0008-0000-0300-000074000000}"/>
            </a:ext>
          </a:extLst>
        </xdr:cNvPr>
        <xdr:cNvCxnSpPr/>
      </xdr:nvCxnSpPr>
      <xdr:spPr>
        <a:xfrm>
          <a:off x="762000" y="101917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58</xdr:row>
      <xdr:rowOff>105427</xdr:rowOff>
    </xdr:from>
    <xdr:ext cx="762000" cy="259045"/>
    <xdr:sp macro="" textlink="">
      <xdr:nvSpPr>
        <xdr:cNvPr id="117" name="テキスト ボックス 116">
          <a:extLst>
            <a:ext uri="{FF2B5EF4-FFF2-40B4-BE49-F238E27FC236}">
              <a16:creationId xmlns:a16="http://schemas.microsoft.com/office/drawing/2014/main" id="{00000000-0008-0000-0300-000075000000}"/>
            </a:ext>
          </a:extLst>
        </xdr:cNvPr>
        <xdr:cNvSpPr txBox="1"/>
      </xdr:nvSpPr>
      <xdr:spPr>
        <a:xfrm>
          <a:off x="0" y="10049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18" name="直線コネクタ 117">
          <a:extLst>
            <a:ext uri="{FF2B5EF4-FFF2-40B4-BE49-F238E27FC236}">
              <a16:creationId xmlns:a16="http://schemas.microsoft.com/office/drawing/2014/main" id="{00000000-0008-0000-0300-000076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19" name="テキスト ボックス 118">
          <a:extLst>
            <a:ext uri="{FF2B5EF4-FFF2-40B4-BE49-F238E27FC236}">
              <a16:creationId xmlns:a16="http://schemas.microsoft.com/office/drawing/2014/main" id="{00000000-0008-0000-0300-000077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0" name="財政構造の弾力性グラフ枠">
          <a:extLst>
            <a:ext uri="{FF2B5EF4-FFF2-40B4-BE49-F238E27FC236}">
              <a16:creationId xmlns:a16="http://schemas.microsoft.com/office/drawing/2014/main" id="{00000000-0008-0000-0300-000078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59</xdr:row>
      <xdr:rowOff>160655</xdr:rowOff>
    </xdr:from>
    <xdr:to>
      <xdr:col>23</xdr:col>
      <xdr:colOff>133350</xdr:colOff>
      <xdr:row>67</xdr:row>
      <xdr:rowOff>43815</xdr:rowOff>
    </xdr:to>
    <xdr:cxnSp macro="">
      <xdr:nvCxnSpPr>
        <xdr:cNvPr id="121" name="直線コネクタ 120">
          <a:extLst>
            <a:ext uri="{FF2B5EF4-FFF2-40B4-BE49-F238E27FC236}">
              <a16:creationId xmlns:a16="http://schemas.microsoft.com/office/drawing/2014/main" id="{00000000-0008-0000-0300-000079000000}"/>
            </a:ext>
          </a:extLst>
        </xdr:cNvPr>
        <xdr:cNvCxnSpPr/>
      </xdr:nvCxnSpPr>
      <xdr:spPr>
        <a:xfrm flipV="1">
          <a:off x="4953000" y="10276205"/>
          <a:ext cx="0" cy="125476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67</xdr:row>
      <xdr:rowOff>15892</xdr:rowOff>
    </xdr:from>
    <xdr:ext cx="762000" cy="259045"/>
    <xdr:sp macro="" textlink="">
      <xdr:nvSpPr>
        <xdr:cNvPr id="122" name="財政構造の弾力性最小値テキスト">
          <a:extLst>
            <a:ext uri="{FF2B5EF4-FFF2-40B4-BE49-F238E27FC236}">
              <a16:creationId xmlns:a16="http://schemas.microsoft.com/office/drawing/2014/main" id="{00000000-0008-0000-0300-00007A000000}"/>
            </a:ext>
          </a:extLst>
        </xdr:cNvPr>
        <xdr:cNvSpPr txBox="1"/>
      </xdr:nvSpPr>
      <xdr:spPr>
        <a:xfrm>
          <a:off x="5041900" y="115030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67</xdr:row>
      <xdr:rowOff>43815</xdr:rowOff>
    </xdr:from>
    <xdr:to>
      <xdr:col>24</xdr:col>
      <xdr:colOff>12700</xdr:colOff>
      <xdr:row>67</xdr:row>
      <xdr:rowOff>43815</xdr:rowOff>
    </xdr:to>
    <xdr:cxnSp macro="">
      <xdr:nvCxnSpPr>
        <xdr:cNvPr id="123" name="直線コネクタ 122">
          <a:extLst>
            <a:ext uri="{FF2B5EF4-FFF2-40B4-BE49-F238E27FC236}">
              <a16:creationId xmlns:a16="http://schemas.microsoft.com/office/drawing/2014/main" id="{00000000-0008-0000-0300-00007B000000}"/>
            </a:ext>
          </a:extLst>
        </xdr:cNvPr>
        <xdr:cNvCxnSpPr/>
      </xdr:nvCxnSpPr>
      <xdr:spPr>
        <a:xfrm>
          <a:off x="4864100" y="115309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58</xdr:row>
      <xdr:rowOff>75582</xdr:rowOff>
    </xdr:from>
    <xdr:ext cx="762000" cy="259045"/>
    <xdr:sp macro="" textlink="">
      <xdr:nvSpPr>
        <xdr:cNvPr id="124" name="財政構造の弾力性最大値テキスト">
          <a:extLst>
            <a:ext uri="{FF2B5EF4-FFF2-40B4-BE49-F238E27FC236}">
              <a16:creationId xmlns:a16="http://schemas.microsoft.com/office/drawing/2014/main" id="{00000000-0008-0000-0300-00007C000000}"/>
            </a:ext>
          </a:extLst>
        </xdr:cNvPr>
        <xdr:cNvSpPr txBox="1"/>
      </xdr:nvSpPr>
      <xdr:spPr>
        <a:xfrm>
          <a:off x="5041900" y="100196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59</xdr:row>
      <xdr:rowOff>160655</xdr:rowOff>
    </xdr:from>
    <xdr:to>
      <xdr:col>24</xdr:col>
      <xdr:colOff>12700</xdr:colOff>
      <xdr:row>59</xdr:row>
      <xdr:rowOff>160655</xdr:rowOff>
    </xdr:to>
    <xdr:cxnSp macro="">
      <xdr:nvCxnSpPr>
        <xdr:cNvPr id="125" name="直線コネクタ 124">
          <a:extLst>
            <a:ext uri="{FF2B5EF4-FFF2-40B4-BE49-F238E27FC236}">
              <a16:creationId xmlns:a16="http://schemas.microsoft.com/office/drawing/2014/main" id="{00000000-0008-0000-0300-00007D000000}"/>
            </a:ext>
          </a:extLst>
        </xdr:cNvPr>
        <xdr:cNvCxnSpPr/>
      </xdr:nvCxnSpPr>
      <xdr:spPr>
        <a:xfrm>
          <a:off x="4864100" y="102762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64</xdr:row>
      <xdr:rowOff>141922</xdr:rowOff>
    </xdr:from>
    <xdr:to>
      <xdr:col>23</xdr:col>
      <xdr:colOff>133350</xdr:colOff>
      <xdr:row>65</xdr:row>
      <xdr:rowOff>97155</xdr:rowOff>
    </xdr:to>
    <xdr:cxnSp macro="">
      <xdr:nvCxnSpPr>
        <xdr:cNvPr id="126" name="直線コネクタ 125">
          <a:extLst>
            <a:ext uri="{FF2B5EF4-FFF2-40B4-BE49-F238E27FC236}">
              <a16:creationId xmlns:a16="http://schemas.microsoft.com/office/drawing/2014/main" id="{00000000-0008-0000-0300-00007E000000}"/>
            </a:ext>
          </a:extLst>
        </xdr:cNvPr>
        <xdr:cNvCxnSpPr/>
      </xdr:nvCxnSpPr>
      <xdr:spPr>
        <a:xfrm>
          <a:off x="4114800" y="11114722"/>
          <a:ext cx="838200" cy="1266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63</xdr:row>
      <xdr:rowOff>47324</xdr:rowOff>
    </xdr:from>
    <xdr:ext cx="762000" cy="259045"/>
    <xdr:sp macro="" textlink="">
      <xdr:nvSpPr>
        <xdr:cNvPr id="127" name="財政構造の弾力性平均値テキスト">
          <a:extLst>
            <a:ext uri="{FF2B5EF4-FFF2-40B4-BE49-F238E27FC236}">
              <a16:creationId xmlns:a16="http://schemas.microsoft.com/office/drawing/2014/main" id="{00000000-0008-0000-0300-00007F000000}"/>
            </a:ext>
          </a:extLst>
        </xdr:cNvPr>
        <xdr:cNvSpPr txBox="1"/>
      </xdr:nvSpPr>
      <xdr:spPr>
        <a:xfrm>
          <a:off x="5041900" y="1084867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64</xdr:row>
      <xdr:rowOff>30797</xdr:rowOff>
    </xdr:from>
    <xdr:to>
      <xdr:col>23</xdr:col>
      <xdr:colOff>184150</xdr:colOff>
      <xdr:row>64</xdr:row>
      <xdr:rowOff>132397</xdr:rowOff>
    </xdr:to>
    <xdr:sp macro="" textlink="">
      <xdr:nvSpPr>
        <xdr:cNvPr id="128" name="フローチャート: 判断 127">
          <a:extLst>
            <a:ext uri="{FF2B5EF4-FFF2-40B4-BE49-F238E27FC236}">
              <a16:creationId xmlns:a16="http://schemas.microsoft.com/office/drawing/2014/main" id="{00000000-0008-0000-0300-000080000000}"/>
            </a:ext>
          </a:extLst>
        </xdr:cNvPr>
        <xdr:cNvSpPr/>
      </xdr:nvSpPr>
      <xdr:spPr>
        <a:xfrm>
          <a:off x="4902200" y="110035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64</xdr:row>
      <xdr:rowOff>141922</xdr:rowOff>
    </xdr:from>
    <xdr:to>
      <xdr:col>19</xdr:col>
      <xdr:colOff>133350</xdr:colOff>
      <xdr:row>64</xdr:row>
      <xdr:rowOff>160020</xdr:rowOff>
    </xdr:to>
    <xdr:cxnSp macro="">
      <xdr:nvCxnSpPr>
        <xdr:cNvPr id="129" name="直線コネクタ 128">
          <a:extLst>
            <a:ext uri="{FF2B5EF4-FFF2-40B4-BE49-F238E27FC236}">
              <a16:creationId xmlns:a16="http://schemas.microsoft.com/office/drawing/2014/main" id="{00000000-0008-0000-0300-000081000000}"/>
            </a:ext>
          </a:extLst>
        </xdr:cNvPr>
        <xdr:cNvCxnSpPr/>
      </xdr:nvCxnSpPr>
      <xdr:spPr>
        <a:xfrm flipV="1">
          <a:off x="3225800" y="11114722"/>
          <a:ext cx="889000" cy="180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63</xdr:row>
      <xdr:rowOff>111760</xdr:rowOff>
    </xdr:from>
    <xdr:to>
      <xdr:col>19</xdr:col>
      <xdr:colOff>184150</xdr:colOff>
      <xdr:row>64</xdr:row>
      <xdr:rowOff>41910</xdr:rowOff>
    </xdr:to>
    <xdr:sp macro="" textlink="">
      <xdr:nvSpPr>
        <xdr:cNvPr id="130" name="フローチャート: 判断 129">
          <a:extLst>
            <a:ext uri="{FF2B5EF4-FFF2-40B4-BE49-F238E27FC236}">
              <a16:creationId xmlns:a16="http://schemas.microsoft.com/office/drawing/2014/main" id="{00000000-0008-0000-0300-000082000000}"/>
            </a:ext>
          </a:extLst>
        </xdr:cNvPr>
        <xdr:cNvSpPr/>
      </xdr:nvSpPr>
      <xdr:spPr>
        <a:xfrm>
          <a:off x="4064000" y="109131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62</xdr:row>
      <xdr:rowOff>52087</xdr:rowOff>
    </xdr:from>
    <xdr:ext cx="736600" cy="259045"/>
    <xdr:sp macro="" textlink="">
      <xdr:nvSpPr>
        <xdr:cNvPr id="131" name="テキスト ボックス 130">
          <a:extLst>
            <a:ext uri="{FF2B5EF4-FFF2-40B4-BE49-F238E27FC236}">
              <a16:creationId xmlns:a16="http://schemas.microsoft.com/office/drawing/2014/main" id="{00000000-0008-0000-0300-000083000000}"/>
            </a:ext>
          </a:extLst>
        </xdr:cNvPr>
        <xdr:cNvSpPr txBox="1"/>
      </xdr:nvSpPr>
      <xdr:spPr>
        <a:xfrm>
          <a:off x="3733800" y="1068198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62</xdr:row>
      <xdr:rowOff>134938</xdr:rowOff>
    </xdr:from>
    <xdr:to>
      <xdr:col>15</xdr:col>
      <xdr:colOff>82550</xdr:colOff>
      <xdr:row>64</xdr:row>
      <xdr:rowOff>160020</xdr:rowOff>
    </xdr:to>
    <xdr:cxnSp macro="">
      <xdr:nvCxnSpPr>
        <xdr:cNvPr id="132" name="直線コネクタ 131">
          <a:extLst>
            <a:ext uri="{FF2B5EF4-FFF2-40B4-BE49-F238E27FC236}">
              <a16:creationId xmlns:a16="http://schemas.microsoft.com/office/drawing/2014/main" id="{00000000-0008-0000-0300-000084000000}"/>
            </a:ext>
          </a:extLst>
        </xdr:cNvPr>
        <xdr:cNvCxnSpPr/>
      </xdr:nvCxnSpPr>
      <xdr:spPr>
        <a:xfrm>
          <a:off x="2336800" y="10764838"/>
          <a:ext cx="889000" cy="3679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63</xdr:row>
      <xdr:rowOff>51435</xdr:rowOff>
    </xdr:from>
    <xdr:to>
      <xdr:col>15</xdr:col>
      <xdr:colOff>133350</xdr:colOff>
      <xdr:row>63</xdr:row>
      <xdr:rowOff>153035</xdr:rowOff>
    </xdr:to>
    <xdr:sp macro="" textlink="">
      <xdr:nvSpPr>
        <xdr:cNvPr id="133" name="フローチャート: 判断 132">
          <a:extLst>
            <a:ext uri="{FF2B5EF4-FFF2-40B4-BE49-F238E27FC236}">
              <a16:creationId xmlns:a16="http://schemas.microsoft.com/office/drawing/2014/main" id="{00000000-0008-0000-0300-000085000000}"/>
            </a:ext>
          </a:extLst>
        </xdr:cNvPr>
        <xdr:cNvSpPr/>
      </xdr:nvSpPr>
      <xdr:spPr>
        <a:xfrm>
          <a:off x="3175000" y="108527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61</xdr:row>
      <xdr:rowOff>163212</xdr:rowOff>
    </xdr:from>
    <xdr:ext cx="762000" cy="259045"/>
    <xdr:sp macro="" textlink="">
      <xdr:nvSpPr>
        <xdr:cNvPr id="134" name="テキスト ボックス 133">
          <a:extLst>
            <a:ext uri="{FF2B5EF4-FFF2-40B4-BE49-F238E27FC236}">
              <a16:creationId xmlns:a16="http://schemas.microsoft.com/office/drawing/2014/main" id="{00000000-0008-0000-0300-000086000000}"/>
            </a:ext>
          </a:extLst>
        </xdr:cNvPr>
        <xdr:cNvSpPr txBox="1"/>
      </xdr:nvSpPr>
      <xdr:spPr>
        <a:xfrm>
          <a:off x="2844800" y="106216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62</xdr:row>
      <xdr:rowOff>134938</xdr:rowOff>
    </xdr:from>
    <xdr:to>
      <xdr:col>11</xdr:col>
      <xdr:colOff>31750</xdr:colOff>
      <xdr:row>64</xdr:row>
      <xdr:rowOff>147955</xdr:rowOff>
    </xdr:to>
    <xdr:cxnSp macro="">
      <xdr:nvCxnSpPr>
        <xdr:cNvPr id="135" name="直線コネクタ 134">
          <a:extLst>
            <a:ext uri="{FF2B5EF4-FFF2-40B4-BE49-F238E27FC236}">
              <a16:creationId xmlns:a16="http://schemas.microsoft.com/office/drawing/2014/main" id="{00000000-0008-0000-0300-000087000000}"/>
            </a:ext>
          </a:extLst>
        </xdr:cNvPr>
        <xdr:cNvCxnSpPr/>
      </xdr:nvCxnSpPr>
      <xdr:spPr>
        <a:xfrm flipV="1">
          <a:off x="1447800" y="10764838"/>
          <a:ext cx="889000" cy="3559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62</xdr:row>
      <xdr:rowOff>29845</xdr:rowOff>
    </xdr:from>
    <xdr:to>
      <xdr:col>11</xdr:col>
      <xdr:colOff>82550</xdr:colOff>
      <xdr:row>62</xdr:row>
      <xdr:rowOff>131445</xdr:rowOff>
    </xdr:to>
    <xdr:sp macro="" textlink="">
      <xdr:nvSpPr>
        <xdr:cNvPr id="136" name="フローチャート: 判断 135">
          <a:extLst>
            <a:ext uri="{FF2B5EF4-FFF2-40B4-BE49-F238E27FC236}">
              <a16:creationId xmlns:a16="http://schemas.microsoft.com/office/drawing/2014/main" id="{00000000-0008-0000-0300-000088000000}"/>
            </a:ext>
          </a:extLst>
        </xdr:cNvPr>
        <xdr:cNvSpPr/>
      </xdr:nvSpPr>
      <xdr:spPr>
        <a:xfrm>
          <a:off x="2286000" y="106597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60</xdr:row>
      <xdr:rowOff>141622</xdr:rowOff>
    </xdr:from>
    <xdr:ext cx="762000" cy="259045"/>
    <xdr:sp macro="" textlink="">
      <xdr:nvSpPr>
        <xdr:cNvPr id="137" name="テキスト ボックス 136">
          <a:extLst>
            <a:ext uri="{FF2B5EF4-FFF2-40B4-BE49-F238E27FC236}">
              <a16:creationId xmlns:a16="http://schemas.microsoft.com/office/drawing/2014/main" id="{00000000-0008-0000-0300-000089000000}"/>
            </a:ext>
          </a:extLst>
        </xdr:cNvPr>
        <xdr:cNvSpPr txBox="1"/>
      </xdr:nvSpPr>
      <xdr:spPr>
        <a:xfrm>
          <a:off x="1955800" y="104286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63</xdr:row>
      <xdr:rowOff>51435</xdr:rowOff>
    </xdr:from>
    <xdr:to>
      <xdr:col>7</xdr:col>
      <xdr:colOff>31750</xdr:colOff>
      <xdr:row>63</xdr:row>
      <xdr:rowOff>153035</xdr:rowOff>
    </xdr:to>
    <xdr:sp macro="" textlink="">
      <xdr:nvSpPr>
        <xdr:cNvPr id="138" name="フローチャート: 判断 137">
          <a:extLst>
            <a:ext uri="{FF2B5EF4-FFF2-40B4-BE49-F238E27FC236}">
              <a16:creationId xmlns:a16="http://schemas.microsoft.com/office/drawing/2014/main" id="{00000000-0008-0000-0300-00008A000000}"/>
            </a:ext>
          </a:extLst>
        </xdr:cNvPr>
        <xdr:cNvSpPr/>
      </xdr:nvSpPr>
      <xdr:spPr>
        <a:xfrm>
          <a:off x="1397000" y="108527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61</xdr:row>
      <xdr:rowOff>163212</xdr:rowOff>
    </xdr:from>
    <xdr:ext cx="762000" cy="259045"/>
    <xdr:sp macro="" textlink="">
      <xdr:nvSpPr>
        <xdr:cNvPr id="139" name="テキスト ボックス 138">
          <a:extLst>
            <a:ext uri="{FF2B5EF4-FFF2-40B4-BE49-F238E27FC236}">
              <a16:creationId xmlns:a16="http://schemas.microsoft.com/office/drawing/2014/main" id="{00000000-0008-0000-0300-00008B000000}"/>
            </a:ext>
          </a:extLst>
        </xdr:cNvPr>
        <xdr:cNvSpPr txBox="1"/>
      </xdr:nvSpPr>
      <xdr:spPr>
        <a:xfrm>
          <a:off x="1066800" y="106216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0" name="テキスト ボックス 139">
          <a:extLst>
            <a:ext uri="{FF2B5EF4-FFF2-40B4-BE49-F238E27FC236}">
              <a16:creationId xmlns:a16="http://schemas.microsoft.com/office/drawing/2014/main" id="{00000000-0008-0000-0300-00008C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1" name="テキスト ボックス 140">
          <a:extLst>
            <a:ext uri="{FF2B5EF4-FFF2-40B4-BE49-F238E27FC236}">
              <a16:creationId xmlns:a16="http://schemas.microsoft.com/office/drawing/2014/main" id="{00000000-0008-0000-0300-00008D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2" name="テキスト ボックス 141">
          <a:extLst>
            <a:ext uri="{FF2B5EF4-FFF2-40B4-BE49-F238E27FC236}">
              <a16:creationId xmlns:a16="http://schemas.microsoft.com/office/drawing/2014/main" id="{00000000-0008-0000-0300-00008E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43" name="テキスト ボックス 142">
          <a:extLst>
            <a:ext uri="{FF2B5EF4-FFF2-40B4-BE49-F238E27FC236}">
              <a16:creationId xmlns:a16="http://schemas.microsoft.com/office/drawing/2014/main" id="{00000000-0008-0000-0300-00008F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44" name="テキスト ボックス 143">
          <a:extLst>
            <a:ext uri="{FF2B5EF4-FFF2-40B4-BE49-F238E27FC236}">
              <a16:creationId xmlns:a16="http://schemas.microsoft.com/office/drawing/2014/main" id="{00000000-0008-0000-0300-000090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65</xdr:row>
      <xdr:rowOff>46355</xdr:rowOff>
    </xdr:from>
    <xdr:to>
      <xdr:col>23</xdr:col>
      <xdr:colOff>184150</xdr:colOff>
      <xdr:row>65</xdr:row>
      <xdr:rowOff>147955</xdr:rowOff>
    </xdr:to>
    <xdr:sp macro="" textlink="">
      <xdr:nvSpPr>
        <xdr:cNvPr id="145" name="楕円 144">
          <a:extLst>
            <a:ext uri="{FF2B5EF4-FFF2-40B4-BE49-F238E27FC236}">
              <a16:creationId xmlns:a16="http://schemas.microsoft.com/office/drawing/2014/main" id="{00000000-0008-0000-0300-000091000000}"/>
            </a:ext>
          </a:extLst>
        </xdr:cNvPr>
        <xdr:cNvSpPr/>
      </xdr:nvSpPr>
      <xdr:spPr>
        <a:xfrm>
          <a:off x="4902200" y="111906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65</xdr:row>
      <xdr:rowOff>18432</xdr:rowOff>
    </xdr:from>
    <xdr:ext cx="762000" cy="259045"/>
    <xdr:sp macro="" textlink="">
      <xdr:nvSpPr>
        <xdr:cNvPr id="146" name="財政構造の弾力性該当値テキスト">
          <a:extLst>
            <a:ext uri="{FF2B5EF4-FFF2-40B4-BE49-F238E27FC236}">
              <a16:creationId xmlns:a16="http://schemas.microsoft.com/office/drawing/2014/main" id="{00000000-0008-0000-0300-000092000000}"/>
            </a:ext>
          </a:extLst>
        </xdr:cNvPr>
        <xdr:cNvSpPr txBox="1"/>
      </xdr:nvSpPr>
      <xdr:spPr>
        <a:xfrm>
          <a:off x="5041900" y="111626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64</xdr:row>
      <xdr:rowOff>91122</xdr:rowOff>
    </xdr:from>
    <xdr:to>
      <xdr:col>19</xdr:col>
      <xdr:colOff>184150</xdr:colOff>
      <xdr:row>65</xdr:row>
      <xdr:rowOff>21272</xdr:rowOff>
    </xdr:to>
    <xdr:sp macro="" textlink="">
      <xdr:nvSpPr>
        <xdr:cNvPr id="147" name="楕円 146">
          <a:extLst>
            <a:ext uri="{FF2B5EF4-FFF2-40B4-BE49-F238E27FC236}">
              <a16:creationId xmlns:a16="http://schemas.microsoft.com/office/drawing/2014/main" id="{00000000-0008-0000-0300-000093000000}"/>
            </a:ext>
          </a:extLst>
        </xdr:cNvPr>
        <xdr:cNvSpPr/>
      </xdr:nvSpPr>
      <xdr:spPr>
        <a:xfrm>
          <a:off x="4064000" y="110639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65</xdr:row>
      <xdr:rowOff>6049</xdr:rowOff>
    </xdr:from>
    <xdr:ext cx="736600" cy="259045"/>
    <xdr:sp macro="" textlink="">
      <xdr:nvSpPr>
        <xdr:cNvPr id="148" name="テキスト ボックス 147">
          <a:extLst>
            <a:ext uri="{FF2B5EF4-FFF2-40B4-BE49-F238E27FC236}">
              <a16:creationId xmlns:a16="http://schemas.microsoft.com/office/drawing/2014/main" id="{00000000-0008-0000-0300-000094000000}"/>
            </a:ext>
          </a:extLst>
        </xdr:cNvPr>
        <xdr:cNvSpPr txBox="1"/>
      </xdr:nvSpPr>
      <xdr:spPr>
        <a:xfrm>
          <a:off x="3733800" y="1115029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64</xdr:row>
      <xdr:rowOff>109220</xdr:rowOff>
    </xdr:from>
    <xdr:to>
      <xdr:col>15</xdr:col>
      <xdr:colOff>133350</xdr:colOff>
      <xdr:row>65</xdr:row>
      <xdr:rowOff>39370</xdr:rowOff>
    </xdr:to>
    <xdr:sp macro="" textlink="">
      <xdr:nvSpPr>
        <xdr:cNvPr id="149" name="楕円 148">
          <a:extLst>
            <a:ext uri="{FF2B5EF4-FFF2-40B4-BE49-F238E27FC236}">
              <a16:creationId xmlns:a16="http://schemas.microsoft.com/office/drawing/2014/main" id="{00000000-0008-0000-0300-000095000000}"/>
            </a:ext>
          </a:extLst>
        </xdr:cNvPr>
        <xdr:cNvSpPr/>
      </xdr:nvSpPr>
      <xdr:spPr>
        <a:xfrm>
          <a:off x="3175000" y="110820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65</xdr:row>
      <xdr:rowOff>24147</xdr:rowOff>
    </xdr:from>
    <xdr:ext cx="762000" cy="259045"/>
    <xdr:sp macro="" textlink="">
      <xdr:nvSpPr>
        <xdr:cNvPr id="150" name="テキスト ボックス 149">
          <a:extLst>
            <a:ext uri="{FF2B5EF4-FFF2-40B4-BE49-F238E27FC236}">
              <a16:creationId xmlns:a16="http://schemas.microsoft.com/office/drawing/2014/main" id="{00000000-0008-0000-0300-000096000000}"/>
            </a:ext>
          </a:extLst>
        </xdr:cNvPr>
        <xdr:cNvSpPr txBox="1"/>
      </xdr:nvSpPr>
      <xdr:spPr>
        <a:xfrm>
          <a:off x="2844800" y="111683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62</xdr:row>
      <xdr:rowOff>84138</xdr:rowOff>
    </xdr:from>
    <xdr:to>
      <xdr:col>11</xdr:col>
      <xdr:colOff>82550</xdr:colOff>
      <xdr:row>63</xdr:row>
      <xdr:rowOff>14288</xdr:rowOff>
    </xdr:to>
    <xdr:sp macro="" textlink="">
      <xdr:nvSpPr>
        <xdr:cNvPr id="151" name="楕円 150">
          <a:extLst>
            <a:ext uri="{FF2B5EF4-FFF2-40B4-BE49-F238E27FC236}">
              <a16:creationId xmlns:a16="http://schemas.microsoft.com/office/drawing/2014/main" id="{00000000-0008-0000-0300-000097000000}"/>
            </a:ext>
          </a:extLst>
        </xdr:cNvPr>
        <xdr:cNvSpPr/>
      </xdr:nvSpPr>
      <xdr:spPr>
        <a:xfrm>
          <a:off x="2286000" y="107140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62</xdr:row>
      <xdr:rowOff>170515</xdr:rowOff>
    </xdr:from>
    <xdr:ext cx="762000" cy="259045"/>
    <xdr:sp macro="" textlink="">
      <xdr:nvSpPr>
        <xdr:cNvPr id="152" name="テキスト ボックス 151">
          <a:extLst>
            <a:ext uri="{FF2B5EF4-FFF2-40B4-BE49-F238E27FC236}">
              <a16:creationId xmlns:a16="http://schemas.microsoft.com/office/drawing/2014/main" id="{00000000-0008-0000-0300-000098000000}"/>
            </a:ext>
          </a:extLst>
        </xdr:cNvPr>
        <xdr:cNvSpPr txBox="1"/>
      </xdr:nvSpPr>
      <xdr:spPr>
        <a:xfrm>
          <a:off x="1955800" y="108004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64</xdr:row>
      <xdr:rowOff>97155</xdr:rowOff>
    </xdr:from>
    <xdr:to>
      <xdr:col>7</xdr:col>
      <xdr:colOff>31750</xdr:colOff>
      <xdr:row>65</xdr:row>
      <xdr:rowOff>27305</xdr:rowOff>
    </xdr:to>
    <xdr:sp macro="" textlink="">
      <xdr:nvSpPr>
        <xdr:cNvPr id="153" name="楕円 152">
          <a:extLst>
            <a:ext uri="{FF2B5EF4-FFF2-40B4-BE49-F238E27FC236}">
              <a16:creationId xmlns:a16="http://schemas.microsoft.com/office/drawing/2014/main" id="{00000000-0008-0000-0300-000099000000}"/>
            </a:ext>
          </a:extLst>
        </xdr:cNvPr>
        <xdr:cNvSpPr/>
      </xdr:nvSpPr>
      <xdr:spPr>
        <a:xfrm>
          <a:off x="1397000" y="110699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65</xdr:row>
      <xdr:rowOff>12082</xdr:rowOff>
    </xdr:from>
    <xdr:ext cx="762000" cy="259045"/>
    <xdr:sp macro="" textlink="">
      <xdr:nvSpPr>
        <xdr:cNvPr id="154" name="テキスト ボックス 153">
          <a:extLst>
            <a:ext uri="{FF2B5EF4-FFF2-40B4-BE49-F238E27FC236}">
              <a16:creationId xmlns:a16="http://schemas.microsoft.com/office/drawing/2014/main" id="{00000000-0008-0000-0300-00009A000000}"/>
            </a:ext>
          </a:extLst>
        </xdr:cNvPr>
        <xdr:cNvSpPr txBox="1"/>
      </xdr:nvSpPr>
      <xdr:spPr>
        <a:xfrm>
          <a:off x="1066800" y="111563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55" name="正方形/長方形 154">
          <a:extLst>
            <a:ext uri="{FF2B5EF4-FFF2-40B4-BE49-F238E27FC236}">
              <a16:creationId xmlns:a16="http://schemas.microsoft.com/office/drawing/2014/main" id="{00000000-0008-0000-0300-00009B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56" name="テキスト ボックス 155">
          <a:extLst>
            <a:ext uri="{FF2B5EF4-FFF2-40B4-BE49-F238E27FC236}">
              <a16:creationId xmlns:a16="http://schemas.microsoft.com/office/drawing/2014/main" id="{00000000-0008-0000-0300-00009C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57" name="テキスト ボックス 156">
          <a:extLst>
            <a:ext uri="{FF2B5EF4-FFF2-40B4-BE49-F238E27FC236}">
              <a16:creationId xmlns:a16="http://schemas.microsoft.com/office/drawing/2014/main" id="{00000000-0008-0000-0300-00009D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[164,341</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58" name="正方形/長方形 157">
          <a:extLst>
            <a:ext uri="{FF2B5EF4-FFF2-40B4-BE49-F238E27FC236}">
              <a16:creationId xmlns:a16="http://schemas.microsoft.com/office/drawing/2014/main" id="{00000000-0008-0000-0300-00009E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59" name="正方形/長方形 158">
          <a:extLst>
            <a:ext uri="{FF2B5EF4-FFF2-40B4-BE49-F238E27FC236}">
              <a16:creationId xmlns:a16="http://schemas.microsoft.com/office/drawing/2014/main" id="{00000000-0008-0000-0300-00009F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0" name="正方形/長方形 159">
          <a:extLst>
            <a:ext uri="{FF2B5EF4-FFF2-40B4-BE49-F238E27FC236}">
              <a16:creationId xmlns:a16="http://schemas.microsoft.com/office/drawing/2014/main" id="{00000000-0008-0000-0300-0000A0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1" name="正方形/長方形 160">
          <a:extLst>
            <a:ext uri="{FF2B5EF4-FFF2-40B4-BE49-F238E27FC236}">
              <a16:creationId xmlns:a16="http://schemas.microsoft.com/office/drawing/2014/main" id="{00000000-0008-0000-0300-0000A1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2" name="正方形/長方形 161">
          <a:extLst>
            <a:ext uri="{FF2B5EF4-FFF2-40B4-BE49-F238E27FC236}">
              <a16:creationId xmlns:a16="http://schemas.microsoft.com/office/drawing/2014/main" id="{00000000-0008-0000-0300-0000A2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63" name="正方形/長方形 162">
          <a:extLst>
            <a:ext uri="{FF2B5EF4-FFF2-40B4-BE49-F238E27FC236}">
              <a16:creationId xmlns:a16="http://schemas.microsoft.com/office/drawing/2014/main" id="{00000000-0008-0000-0300-0000A3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152,039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64" name="正方形/長方形 163">
          <a:extLst>
            <a:ext uri="{FF2B5EF4-FFF2-40B4-BE49-F238E27FC236}">
              <a16:creationId xmlns:a16="http://schemas.microsoft.com/office/drawing/2014/main" id="{00000000-0008-0000-0300-0000A4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65" name="正方形/長方形 164">
          <a:extLst>
            <a:ext uri="{FF2B5EF4-FFF2-40B4-BE49-F238E27FC236}">
              <a16:creationId xmlns:a16="http://schemas.microsoft.com/office/drawing/2014/main" id="{00000000-0008-0000-0300-0000A5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66" name="正方形/長方形 165">
          <a:extLst>
            <a:ext uri="{FF2B5EF4-FFF2-40B4-BE49-F238E27FC236}">
              <a16:creationId xmlns:a16="http://schemas.microsoft.com/office/drawing/2014/main" id="{00000000-0008-0000-0300-0000A6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67" name="テキスト ボックス 166">
          <a:extLst>
            <a:ext uri="{FF2B5EF4-FFF2-40B4-BE49-F238E27FC236}">
              <a16:creationId xmlns:a16="http://schemas.microsoft.com/office/drawing/2014/main" id="{00000000-0008-0000-0300-0000A7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前年度から</a:t>
          </a:r>
          <a:r>
            <a:rPr kumimoji="1" lang="ja-JP" altLang="en-US" sz="1300">
              <a:solidFill>
                <a:sysClr val="windowText" lastClr="000000"/>
              </a:solidFill>
              <a:effectLst/>
              <a:latin typeface="ＭＳ Ｐゴシック" panose="020B0600070205080204" pitchFamily="50" charset="-128"/>
              <a:ea typeface="ＭＳ Ｐゴシック" panose="020B0600070205080204" pitchFamily="50" charset="-128"/>
              <a:cs typeface="+mn-cs"/>
            </a:rPr>
            <a:t>９</a:t>
          </a:r>
          <a:r>
            <a:rPr kumimoji="1" lang="en-US"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a:t>
          </a:r>
          <a:r>
            <a:rPr kumimoji="1" lang="ja-JP" altLang="en-US" sz="1300">
              <a:solidFill>
                <a:sysClr val="windowText" lastClr="000000"/>
              </a:solidFill>
              <a:effectLst/>
              <a:latin typeface="ＭＳ Ｐゴシック" panose="020B0600070205080204" pitchFamily="50" charset="-128"/>
              <a:ea typeface="ＭＳ Ｐゴシック" panose="020B0600070205080204" pitchFamily="50" charset="-128"/>
              <a:cs typeface="+mn-cs"/>
            </a:rPr>
            <a:t>７２８</a:t>
          </a:r>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円</a:t>
          </a:r>
          <a:r>
            <a:rPr kumimoji="1" lang="ja-JP" altLang="en-US" sz="1300">
              <a:solidFill>
                <a:sysClr val="windowText" lastClr="000000"/>
              </a:solidFill>
              <a:effectLst/>
              <a:latin typeface="ＭＳ Ｐゴシック" panose="020B0600070205080204" pitchFamily="50" charset="-128"/>
              <a:ea typeface="ＭＳ Ｐゴシック" panose="020B0600070205080204" pitchFamily="50" charset="-128"/>
              <a:cs typeface="+mn-cs"/>
            </a:rPr>
            <a:t>増加</a:t>
          </a:r>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し、類似団体平均を</a:t>
          </a:r>
          <a:r>
            <a:rPr kumimoji="1" lang="ja-JP" altLang="en-US" sz="1300">
              <a:solidFill>
                <a:sysClr val="windowText" lastClr="000000"/>
              </a:solidFill>
              <a:effectLst/>
              <a:latin typeface="ＭＳ Ｐゴシック" panose="020B0600070205080204" pitchFamily="50" charset="-128"/>
              <a:ea typeface="ＭＳ Ｐゴシック" panose="020B0600070205080204" pitchFamily="50" charset="-128"/>
              <a:cs typeface="+mn-cs"/>
            </a:rPr>
            <a:t>２５</a:t>
          </a:r>
          <a:r>
            <a:rPr kumimoji="1" lang="en-US"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a:t>
          </a:r>
          <a:r>
            <a:rPr kumimoji="1" lang="ja-JP" altLang="en-US" sz="1300">
              <a:solidFill>
                <a:sysClr val="windowText" lastClr="000000"/>
              </a:solidFill>
              <a:effectLst/>
              <a:latin typeface="ＭＳ Ｐゴシック" panose="020B0600070205080204" pitchFamily="50" charset="-128"/>
              <a:ea typeface="ＭＳ Ｐゴシック" panose="020B0600070205080204" pitchFamily="50" charset="-128"/>
              <a:cs typeface="+mn-cs"/>
            </a:rPr>
            <a:t>５６６</a:t>
          </a:r>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円下回っている。</a:t>
          </a:r>
          <a:endParaRPr kumimoji="1" lang="en-US"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endParaRPr>
        </a:p>
        <a:p>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人件費は、</a:t>
          </a:r>
          <a:r>
            <a:rPr kumimoji="1" lang="ja-JP" altLang="en-US" sz="1300">
              <a:solidFill>
                <a:sysClr val="windowText" lastClr="000000"/>
              </a:solidFill>
              <a:effectLst/>
              <a:latin typeface="ＭＳ Ｐゴシック" panose="020B0600070205080204" pitchFamily="50" charset="-128"/>
              <a:ea typeface="ＭＳ Ｐゴシック" panose="020B0600070205080204" pitchFamily="50" charset="-128"/>
              <a:cs typeface="+mn-cs"/>
            </a:rPr>
            <a:t>会計年度任用職員に対する報酬の引上げ及び勤勉手当の支給開始等に伴い、</a:t>
          </a:r>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増加</a:t>
          </a:r>
          <a:r>
            <a:rPr kumimoji="1" lang="ja-JP" altLang="en-US" sz="1300">
              <a:solidFill>
                <a:sysClr val="windowText" lastClr="000000"/>
              </a:solidFill>
              <a:effectLst/>
              <a:latin typeface="ＭＳ Ｐゴシック" panose="020B0600070205080204" pitchFamily="50" charset="-128"/>
              <a:ea typeface="ＭＳ Ｐゴシック" panose="020B0600070205080204" pitchFamily="50" charset="-128"/>
              <a:cs typeface="+mn-cs"/>
            </a:rPr>
            <a:t>した。</a:t>
          </a:r>
          <a:endParaRPr kumimoji="1" lang="en-US"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endParaRPr>
        </a:p>
        <a:p>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物件費は、新型コロナウイルスワクチン</a:t>
          </a:r>
          <a:r>
            <a:rPr kumimoji="1" lang="ja-JP" altLang="en-US" sz="1300">
              <a:solidFill>
                <a:sysClr val="windowText" lastClr="000000"/>
              </a:solidFill>
              <a:effectLst/>
              <a:latin typeface="ＭＳ Ｐゴシック" panose="020B0600070205080204" pitchFamily="50" charset="-128"/>
              <a:ea typeface="ＭＳ Ｐゴシック" panose="020B0600070205080204" pitchFamily="50" charset="-128"/>
              <a:cs typeface="+mn-cs"/>
            </a:rPr>
            <a:t>の定期接種開始等に伴い、増加</a:t>
          </a:r>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となった。</a:t>
          </a:r>
          <a:endParaRPr kumimoji="1" lang="en-US"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endParaRPr>
        </a:p>
        <a:p>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定員管理適正化計画に基づき</a:t>
          </a:r>
          <a:r>
            <a:rPr kumimoji="1" lang="ja-JP" altLang="en-US" sz="1300">
              <a:solidFill>
                <a:sysClr val="windowText" lastClr="000000"/>
              </a:solidFill>
              <a:effectLst/>
              <a:latin typeface="ＭＳ Ｐゴシック" panose="020B0600070205080204" pitchFamily="50" charset="-128"/>
              <a:ea typeface="ＭＳ Ｐゴシック" panose="020B0600070205080204" pitchFamily="50" charset="-128"/>
              <a:cs typeface="+mn-cs"/>
            </a:rPr>
            <a:t>、</a:t>
          </a:r>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組織機構の見直しと連動しながら、職員数の適正化に努めるとともに、公共施設の適正管理や事業の見直し</a:t>
          </a:r>
          <a:r>
            <a:rPr kumimoji="1" lang="ja-JP" altLang="en-US" sz="1300">
              <a:solidFill>
                <a:sysClr val="windowText" lastClr="000000"/>
              </a:solidFill>
              <a:effectLst/>
              <a:latin typeface="ＭＳ Ｐゴシック" panose="020B0600070205080204" pitchFamily="50" charset="-128"/>
              <a:ea typeface="ＭＳ Ｐゴシック" panose="020B0600070205080204" pitchFamily="50" charset="-128"/>
              <a:cs typeface="+mn-cs"/>
            </a:rPr>
            <a:t>を</a:t>
          </a:r>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通じて、歳出の削減を図っていく。</a:t>
          </a:r>
          <a:endParaRPr lang="ja-JP" altLang="ja-JP" sz="1300">
            <a:solidFill>
              <a:sysClr val="windowText" lastClr="000000"/>
            </a:solidFill>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95250</xdr:colOff>
      <xdr:row>77</xdr:row>
      <xdr:rowOff>6350</xdr:rowOff>
    </xdr:from>
    <xdr:ext cx="349839" cy="225703"/>
    <xdr:sp macro="" textlink="">
      <xdr:nvSpPr>
        <xdr:cNvPr id="168" name="テキスト ボックス 167">
          <a:extLst>
            <a:ext uri="{FF2B5EF4-FFF2-40B4-BE49-F238E27FC236}">
              <a16:creationId xmlns:a16="http://schemas.microsoft.com/office/drawing/2014/main" id="{00000000-0008-0000-0300-0000A8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69" name="直線コネクタ 168">
          <a:extLst>
            <a:ext uri="{FF2B5EF4-FFF2-40B4-BE49-F238E27FC236}">
              <a16:creationId xmlns:a16="http://schemas.microsoft.com/office/drawing/2014/main" id="{00000000-0008-0000-0300-0000A9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0" name="テキスト ボックス 169">
          <a:extLst>
            <a:ext uri="{FF2B5EF4-FFF2-40B4-BE49-F238E27FC236}">
              <a16:creationId xmlns:a16="http://schemas.microsoft.com/office/drawing/2014/main" id="{00000000-0008-0000-0300-0000AA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90</xdr:row>
      <xdr:rowOff>36286</xdr:rowOff>
    </xdr:from>
    <xdr:to>
      <xdr:col>27</xdr:col>
      <xdr:colOff>184150</xdr:colOff>
      <xdr:row>90</xdr:row>
      <xdr:rowOff>36286</xdr:rowOff>
    </xdr:to>
    <xdr:cxnSp macro="">
      <xdr:nvCxnSpPr>
        <xdr:cNvPr id="171" name="直線コネクタ 170">
          <a:extLst>
            <a:ext uri="{FF2B5EF4-FFF2-40B4-BE49-F238E27FC236}">
              <a16:creationId xmlns:a16="http://schemas.microsoft.com/office/drawing/2014/main" id="{00000000-0008-0000-0300-0000AB000000}"/>
            </a:ext>
          </a:extLst>
        </xdr:cNvPr>
        <xdr:cNvCxnSpPr/>
      </xdr:nvCxnSpPr>
      <xdr:spPr>
        <a:xfrm>
          <a:off x="762000" y="1546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65513</xdr:rowOff>
    </xdr:from>
    <xdr:ext cx="762000" cy="259045"/>
    <xdr:sp macro="" textlink="">
      <xdr:nvSpPr>
        <xdr:cNvPr id="172" name="テキスト ボックス 171">
          <a:extLst>
            <a:ext uri="{FF2B5EF4-FFF2-40B4-BE49-F238E27FC236}">
              <a16:creationId xmlns:a16="http://schemas.microsoft.com/office/drawing/2014/main" id="{00000000-0008-0000-0300-0000AC000000}"/>
            </a:ext>
          </a:extLst>
        </xdr:cNvPr>
        <xdr:cNvSpPr txBox="1"/>
      </xdr:nvSpPr>
      <xdr:spPr>
        <a:xfrm>
          <a:off x="0" y="1532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88</xdr:row>
      <xdr:rowOff>34471</xdr:rowOff>
    </xdr:from>
    <xdr:to>
      <xdr:col>27</xdr:col>
      <xdr:colOff>184150</xdr:colOff>
      <xdr:row>88</xdr:row>
      <xdr:rowOff>34471</xdr:rowOff>
    </xdr:to>
    <xdr:cxnSp macro="">
      <xdr:nvCxnSpPr>
        <xdr:cNvPr id="173" name="直線コネクタ 172">
          <a:extLst>
            <a:ext uri="{FF2B5EF4-FFF2-40B4-BE49-F238E27FC236}">
              <a16:creationId xmlns:a16="http://schemas.microsoft.com/office/drawing/2014/main" id="{00000000-0008-0000-0300-0000AD000000}"/>
            </a:ext>
          </a:extLst>
        </xdr:cNvPr>
        <xdr:cNvCxnSpPr/>
      </xdr:nvCxnSpPr>
      <xdr:spPr>
        <a:xfrm>
          <a:off x="762000" y="15122071"/>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87</xdr:row>
      <xdr:rowOff>63698</xdr:rowOff>
    </xdr:from>
    <xdr:ext cx="762000" cy="259045"/>
    <xdr:sp macro="" textlink="">
      <xdr:nvSpPr>
        <xdr:cNvPr id="174" name="テキスト ボックス 173">
          <a:extLst>
            <a:ext uri="{FF2B5EF4-FFF2-40B4-BE49-F238E27FC236}">
              <a16:creationId xmlns:a16="http://schemas.microsoft.com/office/drawing/2014/main" id="{00000000-0008-0000-0300-0000AE000000}"/>
            </a:ext>
          </a:extLst>
        </xdr:cNvPr>
        <xdr:cNvSpPr txBox="1"/>
      </xdr:nvSpPr>
      <xdr:spPr>
        <a:xfrm>
          <a:off x="0" y="14979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86</xdr:row>
      <xdr:rowOff>32657</xdr:rowOff>
    </xdr:from>
    <xdr:to>
      <xdr:col>27</xdr:col>
      <xdr:colOff>184150</xdr:colOff>
      <xdr:row>86</xdr:row>
      <xdr:rowOff>32657</xdr:rowOff>
    </xdr:to>
    <xdr:cxnSp macro="">
      <xdr:nvCxnSpPr>
        <xdr:cNvPr id="175" name="直線コネクタ 174">
          <a:extLst>
            <a:ext uri="{FF2B5EF4-FFF2-40B4-BE49-F238E27FC236}">
              <a16:creationId xmlns:a16="http://schemas.microsoft.com/office/drawing/2014/main" id="{00000000-0008-0000-0300-0000AF000000}"/>
            </a:ext>
          </a:extLst>
        </xdr:cNvPr>
        <xdr:cNvCxnSpPr/>
      </xdr:nvCxnSpPr>
      <xdr:spPr>
        <a:xfrm>
          <a:off x="762000" y="1477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85</xdr:row>
      <xdr:rowOff>61884</xdr:rowOff>
    </xdr:from>
    <xdr:ext cx="762000" cy="259045"/>
    <xdr:sp macro="" textlink="">
      <xdr:nvSpPr>
        <xdr:cNvPr id="176" name="テキスト ボックス 175">
          <a:extLst>
            <a:ext uri="{FF2B5EF4-FFF2-40B4-BE49-F238E27FC236}">
              <a16:creationId xmlns:a16="http://schemas.microsoft.com/office/drawing/2014/main" id="{00000000-0008-0000-0300-0000B0000000}"/>
            </a:ext>
          </a:extLst>
        </xdr:cNvPr>
        <xdr:cNvSpPr txBox="1"/>
      </xdr:nvSpPr>
      <xdr:spPr>
        <a:xfrm>
          <a:off x="0" y="1463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84</xdr:row>
      <xdr:rowOff>30843</xdr:rowOff>
    </xdr:from>
    <xdr:to>
      <xdr:col>27</xdr:col>
      <xdr:colOff>184150</xdr:colOff>
      <xdr:row>84</xdr:row>
      <xdr:rowOff>30843</xdr:rowOff>
    </xdr:to>
    <xdr:cxnSp macro="">
      <xdr:nvCxnSpPr>
        <xdr:cNvPr id="177" name="直線コネクタ 176">
          <a:extLst>
            <a:ext uri="{FF2B5EF4-FFF2-40B4-BE49-F238E27FC236}">
              <a16:creationId xmlns:a16="http://schemas.microsoft.com/office/drawing/2014/main" id="{00000000-0008-0000-0300-0000B1000000}"/>
            </a:ext>
          </a:extLst>
        </xdr:cNvPr>
        <xdr:cNvCxnSpPr/>
      </xdr:nvCxnSpPr>
      <xdr:spPr>
        <a:xfrm>
          <a:off x="762000" y="1443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83</xdr:row>
      <xdr:rowOff>60070</xdr:rowOff>
    </xdr:from>
    <xdr:ext cx="762000" cy="259045"/>
    <xdr:sp macro="" textlink="">
      <xdr:nvSpPr>
        <xdr:cNvPr id="178" name="テキスト ボックス 177">
          <a:extLst>
            <a:ext uri="{FF2B5EF4-FFF2-40B4-BE49-F238E27FC236}">
              <a16:creationId xmlns:a16="http://schemas.microsoft.com/office/drawing/2014/main" id="{00000000-0008-0000-0300-0000B2000000}"/>
            </a:ext>
          </a:extLst>
        </xdr:cNvPr>
        <xdr:cNvSpPr txBox="1"/>
      </xdr:nvSpPr>
      <xdr:spPr>
        <a:xfrm>
          <a:off x="0" y="1429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82</xdr:row>
      <xdr:rowOff>29029</xdr:rowOff>
    </xdr:from>
    <xdr:to>
      <xdr:col>27</xdr:col>
      <xdr:colOff>184150</xdr:colOff>
      <xdr:row>82</xdr:row>
      <xdr:rowOff>29029</xdr:rowOff>
    </xdr:to>
    <xdr:cxnSp macro="">
      <xdr:nvCxnSpPr>
        <xdr:cNvPr id="179" name="直線コネクタ 178">
          <a:extLst>
            <a:ext uri="{FF2B5EF4-FFF2-40B4-BE49-F238E27FC236}">
              <a16:creationId xmlns:a16="http://schemas.microsoft.com/office/drawing/2014/main" id="{00000000-0008-0000-0300-0000B3000000}"/>
            </a:ext>
          </a:extLst>
        </xdr:cNvPr>
        <xdr:cNvCxnSpPr/>
      </xdr:nvCxnSpPr>
      <xdr:spPr>
        <a:xfrm>
          <a:off x="762000" y="1408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81</xdr:row>
      <xdr:rowOff>58256</xdr:rowOff>
    </xdr:from>
    <xdr:ext cx="762000" cy="259045"/>
    <xdr:sp macro="" textlink="">
      <xdr:nvSpPr>
        <xdr:cNvPr id="180" name="テキスト ボックス 179">
          <a:extLst>
            <a:ext uri="{FF2B5EF4-FFF2-40B4-BE49-F238E27FC236}">
              <a16:creationId xmlns:a16="http://schemas.microsoft.com/office/drawing/2014/main" id="{00000000-0008-0000-0300-0000B4000000}"/>
            </a:ext>
          </a:extLst>
        </xdr:cNvPr>
        <xdr:cNvSpPr txBox="1"/>
      </xdr:nvSpPr>
      <xdr:spPr>
        <a:xfrm>
          <a:off x="0" y="1394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27214</xdr:rowOff>
    </xdr:from>
    <xdr:to>
      <xdr:col>27</xdr:col>
      <xdr:colOff>184150</xdr:colOff>
      <xdr:row>80</xdr:row>
      <xdr:rowOff>27214</xdr:rowOff>
    </xdr:to>
    <xdr:cxnSp macro="">
      <xdr:nvCxnSpPr>
        <xdr:cNvPr id="181" name="直線コネクタ 180">
          <a:extLst>
            <a:ext uri="{FF2B5EF4-FFF2-40B4-BE49-F238E27FC236}">
              <a16:creationId xmlns:a16="http://schemas.microsoft.com/office/drawing/2014/main" id="{00000000-0008-0000-0300-0000B5000000}"/>
            </a:ext>
          </a:extLst>
        </xdr:cNvPr>
        <xdr:cNvCxnSpPr/>
      </xdr:nvCxnSpPr>
      <xdr:spPr>
        <a:xfrm>
          <a:off x="762000" y="1374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56441</xdr:rowOff>
    </xdr:from>
    <xdr:ext cx="762000" cy="259045"/>
    <xdr:sp macro="" textlink="">
      <xdr:nvSpPr>
        <xdr:cNvPr id="182" name="テキスト ボックス 181">
          <a:extLst>
            <a:ext uri="{FF2B5EF4-FFF2-40B4-BE49-F238E27FC236}">
              <a16:creationId xmlns:a16="http://schemas.microsoft.com/office/drawing/2014/main" id="{00000000-0008-0000-0300-0000B6000000}"/>
            </a:ext>
          </a:extLst>
        </xdr:cNvPr>
        <xdr:cNvSpPr txBox="1"/>
      </xdr:nvSpPr>
      <xdr:spPr>
        <a:xfrm>
          <a:off x="0" y="1360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3" name="直線コネクタ 182">
          <a:extLst>
            <a:ext uri="{FF2B5EF4-FFF2-40B4-BE49-F238E27FC236}">
              <a16:creationId xmlns:a16="http://schemas.microsoft.com/office/drawing/2014/main" id="{00000000-0008-0000-0300-0000B7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77</xdr:row>
      <xdr:rowOff>54627</xdr:rowOff>
    </xdr:from>
    <xdr:ext cx="762000" cy="259045"/>
    <xdr:sp macro="" textlink="">
      <xdr:nvSpPr>
        <xdr:cNvPr id="184" name="テキスト ボックス 183">
          <a:extLst>
            <a:ext uri="{FF2B5EF4-FFF2-40B4-BE49-F238E27FC236}">
              <a16:creationId xmlns:a16="http://schemas.microsoft.com/office/drawing/2014/main" id="{00000000-0008-0000-0300-0000B8000000}"/>
            </a:ext>
          </a:extLst>
        </xdr:cNvPr>
        <xdr:cNvSpPr txBox="1"/>
      </xdr:nvSpPr>
      <xdr:spPr>
        <a:xfrm>
          <a:off x="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92</xdr:row>
      <xdr:rowOff>38100</xdr:rowOff>
    </xdr:to>
    <xdr:sp macro="" textlink="">
      <xdr:nvSpPr>
        <xdr:cNvPr id="185" name="人件費・物件費等の状況グラフ枠">
          <a:extLst>
            <a:ext uri="{FF2B5EF4-FFF2-40B4-BE49-F238E27FC236}">
              <a16:creationId xmlns:a16="http://schemas.microsoft.com/office/drawing/2014/main" id="{00000000-0008-0000-0300-0000B9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81</xdr:row>
      <xdr:rowOff>22041</xdr:rowOff>
    </xdr:from>
    <xdr:to>
      <xdr:col>23</xdr:col>
      <xdr:colOff>133350</xdr:colOff>
      <xdr:row>89</xdr:row>
      <xdr:rowOff>10283</xdr:rowOff>
    </xdr:to>
    <xdr:cxnSp macro="">
      <xdr:nvCxnSpPr>
        <xdr:cNvPr id="186" name="直線コネクタ 185">
          <a:extLst>
            <a:ext uri="{FF2B5EF4-FFF2-40B4-BE49-F238E27FC236}">
              <a16:creationId xmlns:a16="http://schemas.microsoft.com/office/drawing/2014/main" id="{00000000-0008-0000-0300-0000BA000000}"/>
            </a:ext>
          </a:extLst>
        </xdr:cNvPr>
        <xdr:cNvCxnSpPr/>
      </xdr:nvCxnSpPr>
      <xdr:spPr>
        <a:xfrm flipV="1">
          <a:off x="4953000" y="13909491"/>
          <a:ext cx="0" cy="1359842"/>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88</xdr:row>
      <xdr:rowOff>153810</xdr:rowOff>
    </xdr:from>
    <xdr:ext cx="762000" cy="259045"/>
    <xdr:sp macro="" textlink="">
      <xdr:nvSpPr>
        <xdr:cNvPr id="187" name="人件費・物件費等の状況最小値テキスト">
          <a:extLst>
            <a:ext uri="{FF2B5EF4-FFF2-40B4-BE49-F238E27FC236}">
              <a16:creationId xmlns:a16="http://schemas.microsoft.com/office/drawing/2014/main" id="{00000000-0008-0000-0300-0000BB000000}"/>
            </a:ext>
          </a:extLst>
        </xdr:cNvPr>
        <xdr:cNvSpPr txBox="1"/>
      </xdr:nvSpPr>
      <xdr:spPr>
        <a:xfrm>
          <a:off x="5041900" y="152414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321,360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89</xdr:row>
      <xdr:rowOff>10283</xdr:rowOff>
    </xdr:from>
    <xdr:to>
      <xdr:col>24</xdr:col>
      <xdr:colOff>12700</xdr:colOff>
      <xdr:row>89</xdr:row>
      <xdr:rowOff>10283</xdr:rowOff>
    </xdr:to>
    <xdr:cxnSp macro="">
      <xdr:nvCxnSpPr>
        <xdr:cNvPr id="188" name="直線コネクタ 187">
          <a:extLst>
            <a:ext uri="{FF2B5EF4-FFF2-40B4-BE49-F238E27FC236}">
              <a16:creationId xmlns:a16="http://schemas.microsoft.com/office/drawing/2014/main" id="{00000000-0008-0000-0300-0000BC000000}"/>
            </a:ext>
          </a:extLst>
        </xdr:cNvPr>
        <xdr:cNvCxnSpPr/>
      </xdr:nvCxnSpPr>
      <xdr:spPr>
        <a:xfrm>
          <a:off x="4864100" y="152693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79</xdr:row>
      <xdr:rowOff>108418</xdr:rowOff>
    </xdr:from>
    <xdr:ext cx="762000" cy="259045"/>
    <xdr:sp macro="" textlink="">
      <xdr:nvSpPr>
        <xdr:cNvPr id="189" name="人件費・物件費等の状況最大値テキスト">
          <a:extLst>
            <a:ext uri="{FF2B5EF4-FFF2-40B4-BE49-F238E27FC236}">
              <a16:creationId xmlns:a16="http://schemas.microsoft.com/office/drawing/2014/main" id="{00000000-0008-0000-0300-0000BD000000}"/>
            </a:ext>
          </a:extLst>
        </xdr:cNvPr>
        <xdr:cNvSpPr txBox="1"/>
      </xdr:nvSpPr>
      <xdr:spPr>
        <a:xfrm>
          <a:off x="5041900" y="1365296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124,118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81</xdr:row>
      <xdr:rowOff>22041</xdr:rowOff>
    </xdr:from>
    <xdr:to>
      <xdr:col>24</xdr:col>
      <xdr:colOff>12700</xdr:colOff>
      <xdr:row>81</xdr:row>
      <xdr:rowOff>22041</xdr:rowOff>
    </xdr:to>
    <xdr:cxnSp macro="">
      <xdr:nvCxnSpPr>
        <xdr:cNvPr id="190" name="直線コネクタ 189">
          <a:extLst>
            <a:ext uri="{FF2B5EF4-FFF2-40B4-BE49-F238E27FC236}">
              <a16:creationId xmlns:a16="http://schemas.microsoft.com/office/drawing/2014/main" id="{00000000-0008-0000-0300-0000BE000000}"/>
            </a:ext>
          </a:extLst>
        </xdr:cNvPr>
        <xdr:cNvCxnSpPr/>
      </xdr:nvCxnSpPr>
      <xdr:spPr>
        <a:xfrm>
          <a:off x="4864100" y="139094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82</xdr:row>
      <xdr:rowOff>60832</xdr:rowOff>
    </xdr:from>
    <xdr:to>
      <xdr:col>23</xdr:col>
      <xdr:colOff>133350</xdr:colOff>
      <xdr:row>82</xdr:row>
      <xdr:rowOff>127899</xdr:rowOff>
    </xdr:to>
    <xdr:cxnSp macro="">
      <xdr:nvCxnSpPr>
        <xdr:cNvPr id="191" name="直線コネクタ 190">
          <a:extLst>
            <a:ext uri="{FF2B5EF4-FFF2-40B4-BE49-F238E27FC236}">
              <a16:creationId xmlns:a16="http://schemas.microsoft.com/office/drawing/2014/main" id="{00000000-0008-0000-0300-0000BF000000}"/>
            </a:ext>
          </a:extLst>
        </xdr:cNvPr>
        <xdr:cNvCxnSpPr/>
      </xdr:nvCxnSpPr>
      <xdr:spPr>
        <a:xfrm>
          <a:off x="4114800" y="14119732"/>
          <a:ext cx="838200" cy="670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83</xdr:row>
      <xdr:rowOff>53985</xdr:rowOff>
    </xdr:from>
    <xdr:ext cx="762000" cy="259045"/>
    <xdr:sp macro="" textlink="">
      <xdr:nvSpPr>
        <xdr:cNvPr id="192" name="人件費・物件費等の状況平均値テキスト">
          <a:extLst>
            <a:ext uri="{FF2B5EF4-FFF2-40B4-BE49-F238E27FC236}">
              <a16:creationId xmlns:a16="http://schemas.microsoft.com/office/drawing/2014/main" id="{00000000-0008-0000-0300-0000C0000000}"/>
            </a:ext>
          </a:extLst>
        </xdr:cNvPr>
        <xdr:cNvSpPr txBox="1"/>
      </xdr:nvSpPr>
      <xdr:spPr>
        <a:xfrm>
          <a:off x="5041900" y="1428433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189,907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83</xdr:row>
      <xdr:rowOff>81908</xdr:rowOff>
    </xdr:from>
    <xdr:to>
      <xdr:col>23</xdr:col>
      <xdr:colOff>184150</xdr:colOff>
      <xdr:row>84</xdr:row>
      <xdr:rowOff>12058</xdr:rowOff>
    </xdr:to>
    <xdr:sp macro="" textlink="">
      <xdr:nvSpPr>
        <xdr:cNvPr id="193" name="フローチャート: 判断 192">
          <a:extLst>
            <a:ext uri="{FF2B5EF4-FFF2-40B4-BE49-F238E27FC236}">
              <a16:creationId xmlns:a16="http://schemas.microsoft.com/office/drawing/2014/main" id="{00000000-0008-0000-0300-0000C1000000}"/>
            </a:ext>
          </a:extLst>
        </xdr:cNvPr>
        <xdr:cNvSpPr/>
      </xdr:nvSpPr>
      <xdr:spPr>
        <a:xfrm>
          <a:off x="4902200" y="143122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82</xdr:row>
      <xdr:rowOff>60832</xdr:rowOff>
    </xdr:from>
    <xdr:to>
      <xdr:col>19</xdr:col>
      <xdr:colOff>133350</xdr:colOff>
      <xdr:row>82</xdr:row>
      <xdr:rowOff>74372</xdr:rowOff>
    </xdr:to>
    <xdr:cxnSp macro="">
      <xdr:nvCxnSpPr>
        <xdr:cNvPr id="194" name="直線コネクタ 193">
          <a:extLst>
            <a:ext uri="{FF2B5EF4-FFF2-40B4-BE49-F238E27FC236}">
              <a16:creationId xmlns:a16="http://schemas.microsoft.com/office/drawing/2014/main" id="{00000000-0008-0000-0300-0000C2000000}"/>
            </a:ext>
          </a:extLst>
        </xdr:cNvPr>
        <xdr:cNvCxnSpPr/>
      </xdr:nvCxnSpPr>
      <xdr:spPr>
        <a:xfrm flipV="1">
          <a:off x="3225800" y="14119732"/>
          <a:ext cx="889000" cy="135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83</xdr:row>
      <xdr:rowOff>819</xdr:rowOff>
    </xdr:from>
    <xdr:to>
      <xdr:col>19</xdr:col>
      <xdr:colOff>184150</xdr:colOff>
      <xdr:row>83</xdr:row>
      <xdr:rowOff>102419</xdr:rowOff>
    </xdr:to>
    <xdr:sp macro="" textlink="">
      <xdr:nvSpPr>
        <xdr:cNvPr id="195" name="フローチャート: 判断 194">
          <a:extLst>
            <a:ext uri="{FF2B5EF4-FFF2-40B4-BE49-F238E27FC236}">
              <a16:creationId xmlns:a16="http://schemas.microsoft.com/office/drawing/2014/main" id="{00000000-0008-0000-0300-0000C3000000}"/>
            </a:ext>
          </a:extLst>
        </xdr:cNvPr>
        <xdr:cNvSpPr/>
      </xdr:nvSpPr>
      <xdr:spPr>
        <a:xfrm>
          <a:off x="4064000" y="142311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83</xdr:row>
      <xdr:rowOff>87196</xdr:rowOff>
    </xdr:from>
    <xdr:ext cx="736600" cy="259045"/>
    <xdr:sp macro="" textlink="">
      <xdr:nvSpPr>
        <xdr:cNvPr id="196" name="テキスト ボックス 195">
          <a:extLst>
            <a:ext uri="{FF2B5EF4-FFF2-40B4-BE49-F238E27FC236}">
              <a16:creationId xmlns:a16="http://schemas.microsoft.com/office/drawing/2014/main" id="{00000000-0008-0000-0300-0000C4000000}"/>
            </a:ext>
          </a:extLst>
        </xdr:cNvPr>
        <xdr:cNvSpPr txBox="1"/>
      </xdr:nvSpPr>
      <xdr:spPr>
        <a:xfrm>
          <a:off x="3733800" y="1431754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178,145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82</xdr:row>
      <xdr:rowOff>74372</xdr:rowOff>
    </xdr:from>
    <xdr:to>
      <xdr:col>15</xdr:col>
      <xdr:colOff>82550</xdr:colOff>
      <xdr:row>82</xdr:row>
      <xdr:rowOff>85782</xdr:rowOff>
    </xdr:to>
    <xdr:cxnSp macro="">
      <xdr:nvCxnSpPr>
        <xdr:cNvPr id="197" name="直線コネクタ 196">
          <a:extLst>
            <a:ext uri="{FF2B5EF4-FFF2-40B4-BE49-F238E27FC236}">
              <a16:creationId xmlns:a16="http://schemas.microsoft.com/office/drawing/2014/main" id="{00000000-0008-0000-0300-0000C5000000}"/>
            </a:ext>
          </a:extLst>
        </xdr:cNvPr>
        <xdr:cNvCxnSpPr/>
      </xdr:nvCxnSpPr>
      <xdr:spPr>
        <a:xfrm flipV="1">
          <a:off x="2336800" y="14133272"/>
          <a:ext cx="889000" cy="114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82</xdr:row>
      <xdr:rowOff>159493</xdr:rowOff>
    </xdr:from>
    <xdr:to>
      <xdr:col>15</xdr:col>
      <xdr:colOff>133350</xdr:colOff>
      <xdr:row>83</xdr:row>
      <xdr:rowOff>89643</xdr:rowOff>
    </xdr:to>
    <xdr:sp macro="" textlink="">
      <xdr:nvSpPr>
        <xdr:cNvPr id="198" name="フローチャート: 判断 197">
          <a:extLst>
            <a:ext uri="{FF2B5EF4-FFF2-40B4-BE49-F238E27FC236}">
              <a16:creationId xmlns:a16="http://schemas.microsoft.com/office/drawing/2014/main" id="{00000000-0008-0000-0300-0000C6000000}"/>
            </a:ext>
          </a:extLst>
        </xdr:cNvPr>
        <xdr:cNvSpPr/>
      </xdr:nvSpPr>
      <xdr:spPr>
        <a:xfrm>
          <a:off x="3175000" y="142183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83</xdr:row>
      <xdr:rowOff>74420</xdr:rowOff>
    </xdr:from>
    <xdr:ext cx="762000" cy="259045"/>
    <xdr:sp macro="" textlink="">
      <xdr:nvSpPr>
        <xdr:cNvPr id="199" name="テキスト ボックス 198">
          <a:extLst>
            <a:ext uri="{FF2B5EF4-FFF2-40B4-BE49-F238E27FC236}">
              <a16:creationId xmlns:a16="http://schemas.microsoft.com/office/drawing/2014/main" id="{00000000-0008-0000-0300-0000C7000000}"/>
            </a:ext>
          </a:extLst>
        </xdr:cNvPr>
        <xdr:cNvSpPr txBox="1"/>
      </xdr:nvSpPr>
      <xdr:spPr>
        <a:xfrm>
          <a:off x="2844800" y="143047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176,292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82</xdr:row>
      <xdr:rowOff>61162</xdr:rowOff>
    </xdr:from>
    <xdr:to>
      <xdr:col>11</xdr:col>
      <xdr:colOff>31750</xdr:colOff>
      <xdr:row>82</xdr:row>
      <xdr:rowOff>85782</xdr:rowOff>
    </xdr:to>
    <xdr:cxnSp macro="">
      <xdr:nvCxnSpPr>
        <xdr:cNvPr id="200" name="直線コネクタ 199">
          <a:extLst>
            <a:ext uri="{FF2B5EF4-FFF2-40B4-BE49-F238E27FC236}">
              <a16:creationId xmlns:a16="http://schemas.microsoft.com/office/drawing/2014/main" id="{00000000-0008-0000-0300-0000C8000000}"/>
            </a:ext>
          </a:extLst>
        </xdr:cNvPr>
        <xdr:cNvCxnSpPr/>
      </xdr:nvCxnSpPr>
      <xdr:spPr>
        <a:xfrm>
          <a:off x="1447800" y="14120062"/>
          <a:ext cx="889000" cy="24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82</xdr:row>
      <xdr:rowOff>125918</xdr:rowOff>
    </xdr:from>
    <xdr:to>
      <xdr:col>11</xdr:col>
      <xdr:colOff>82550</xdr:colOff>
      <xdr:row>83</xdr:row>
      <xdr:rowOff>56068</xdr:rowOff>
    </xdr:to>
    <xdr:sp macro="" textlink="">
      <xdr:nvSpPr>
        <xdr:cNvPr id="201" name="フローチャート: 判断 200">
          <a:extLst>
            <a:ext uri="{FF2B5EF4-FFF2-40B4-BE49-F238E27FC236}">
              <a16:creationId xmlns:a16="http://schemas.microsoft.com/office/drawing/2014/main" id="{00000000-0008-0000-0300-0000C9000000}"/>
            </a:ext>
          </a:extLst>
        </xdr:cNvPr>
        <xdr:cNvSpPr/>
      </xdr:nvSpPr>
      <xdr:spPr>
        <a:xfrm>
          <a:off x="2286000" y="141848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83</xdr:row>
      <xdr:rowOff>40845</xdr:rowOff>
    </xdr:from>
    <xdr:ext cx="762000" cy="259045"/>
    <xdr:sp macro="" textlink="">
      <xdr:nvSpPr>
        <xdr:cNvPr id="202" name="テキスト ボックス 201">
          <a:extLst>
            <a:ext uri="{FF2B5EF4-FFF2-40B4-BE49-F238E27FC236}">
              <a16:creationId xmlns:a16="http://schemas.microsoft.com/office/drawing/2014/main" id="{00000000-0008-0000-0300-0000CA000000}"/>
            </a:ext>
          </a:extLst>
        </xdr:cNvPr>
        <xdr:cNvSpPr txBox="1"/>
      </xdr:nvSpPr>
      <xdr:spPr>
        <a:xfrm>
          <a:off x="1955800" y="1427119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171,422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81</xdr:row>
      <xdr:rowOff>68816</xdr:rowOff>
    </xdr:from>
    <xdr:to>
      <xdr:col>7</xdr:col>
      <xdr:colOff>31750</xdr:colOff>
      <xdr:row>81</xdr:row>
      <xdr:rowOff>170416</xdr:rowOff>
    </xdr:to>
    <xdr:sp macro="" textlink="">
      <xdr:nvSpPr>
        <xdr:cNvPr id="203" name="フローチャート: 判断 202">
          <a:extLst>
            <a:ext uri="{FF2B5EF4-FFF2-40B4-BE49-F238E27FC236}">
              <a16:creationId xmlns:a16="http://schemas.microsoft.com/office/drawing/2014/main" id="{00000000-0008-0000-0300-0000CB000000}"/>
            </a:ext>
          </a:extLst>
        </xdr:cNvPr>
        <xdr:cNvSpPr/>
      </xdr:nvSpPr>
      <xdr:spPr>
        <a:xfrm>
          <a:off x="1397000" y="139562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80</xdr:row>
      <xdr:rowOff>9143</xdr:rowOff>
    </xdr:from>
    <xdr:ext cx="762000" cy="259045"/>
    <xdr:sp macro="" textlink="">
      <xdr:nvSpPr>
        <xdr:cNvPr id="204" name="テキスト ボックス 203">
          <a:extLst>
            <a:ext uri="{FF2B5EF4-FFF2-40B4-BE49-F238E27FC236}">
              <a16:creationId xmlns:a16="http://schemas.microsoft.com/office/drawing/2014/main" id="{00000000-0008-0000-0300-0000CC000000}"/>
            </a:ext>
          </a:extLst>
        </xdr:cNvPr>
        <xdr:cNvSpPr txBox="1"/>
      </xdr:nvSpPr>
      <xdr:spPr>
        <a:xfrm>
          <a:off x="1066800" y="137251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138,271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05" name="テキスト ボックス 204">
          <a:extLst>
            <a:ext uri="{FF2B5EF4-FFF2-40B4-BE49-F238E27FC236}">
              <a16:creationId xmlns:a16="http://schemas.microsoft.com/office/drawing/2014/main" id="{00000000-0008-0000-0300-0000CD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06" name="テキスト ボックス 205">
          <a:extLst>
            <a:ext uri="{FF2B5EF4-FFF2-40B4-BE49-F238E27FC236}">
              <a16:creationId xmlns:a16="http://schemas.microsoft.com/office/drawing/2014/main" id="{00000000-0008-0000-0300-0000CE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07" name="テキスト ボックス 206">
          <a:extLst>
            <a:ext uri="{FF2B5EF4-FFF2-40B4-BE49-F238E27FC236}">
              <a16:creationId xmlns:a16="http://schemas.microsoft.com/office/drawing/2014/main" id="{00000000-0008-0000-0300-0000CF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08" name="テキスト ボックス 207">
          <a:extLst>
            <a:ext uri="{FF2B5EF4-FFF2-40B4-BE49-F238E27FC236}">
              <a16:creationId xmlns:a16="http://schemas.microsoft.com/office/drawing/2014/main" id="{00000000-0008-0000-0300-0000D0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09" name="テキスト ボックス 208">
          <a:extLst>
            <a:ext uri="{FF2B5EF4-FFF2-40B4-BE49-F238E27FC236}">
              <a16:creationId xmlns:a16="http://schemas.microsoft.com/office/drawing/2014/main" id="{00000000-0008-0000-0300-0000D1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82</xdr:row>
      <xdr:rowOff>77099</xdr:rowOff>
    </xdr:from>
    <xdr:to>
      <xdr:col>23</xdr:col>
      <xdr:colOff>184150</xdr:colOff>
      <xdr:row>83</xdr:row>
      <xdr:rowOff>7249</xdr:rowOff>
    </xdr:to>
    <xdr:sp macro="" textlink="">
      <xdr:nvSpPr>
        <xdr:cNvPr id="210" name="楕円 209">
          <a:extLst>
            <a:ext uri="{FF2B5EF4-FFF2-40B4-BE49-F238E27FC236}">
              <a16:creationId xmlns:a16="http://schemas.microsoft.com/office/drawing/2014/main" id="{00000000-0008-0000-0300-0000D2000000}"/>
            </a:ext>
          </a:extLst>
        </xdr:cNvPr>
        <xdr:cNvSpPr/>
      </xdr:nvSpPr>
      <xdr:spPr>
        <a:xfrm>
          <a:off x="4902200" y="141359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81</xdr:row>
      <xdr:rowOff>93626</xdr:rowOff>
    </xdr:from>
    <xdr:ext cx="762000" cy="259045"/>
    <xdr:sp macro="" textlink="">
      <xdr:nvSpPr>
        <xdr:cNvPr id="211" name="人件費・物件費等の状況該当値テキスト">
          <a:extLst>
            <a:ext uri="{FF2B5EF4-FFF2-40B4-BE49-F238E27FC236}">
              <a16:creationId xmlns:a16="http://schemas.microsoft.com/office/drawing/2014/main" id="{00000000-0008-0000-0300-0000D3000000}"/>
            </a:ext>
          </a:extLst>
        </xdr:cNvPr>
        <xdr:cNvSpPr txBox="1"/>
      </xdr:nvSpPr>
      <xdr:spPr>
        <a:xfrm>
          <a:off x="5041900" y="1398107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164,341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82</xdr:row>
      <xdr:rowOff>10032</xdr:rowOff>
    </xdr:from>
    <xdr:to>
      <xdr:col>19</xdr:col>
      <xdr:colOff>184150</xdr:colOff>
      <xdr:row>82</xdr:row>
      <xdr:rowOff>111632</xdr:rowOff>
    </xdr:to>
    <xdr:sp macro="" textlink="">
      <xdr:nvSpPr>
        <xdr:cNvPr id="212" name="楕円 211">
          <a:extLst>
            <a:ext uri="{FF2B5EF4-FFF2-40B4-BE49-F238E27FC236}">
              <a16:creationId xmlns:a16="http://schemas.microsoft.com/office/drawing/2014/main" id="{00000000-0008-0000-0300-0000D4000000}"/>
            </a:ext>
          </a:extLst>
        </xdr:cNvPr>
        <xdr:cNvSpPr/>
      </xdr:nvSpPr>
      <xdr:spPr>
        <a:xfrm>
          <a:off x="4064000" y="140689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80</xdr:row>
      <xdr:rowOff>121809</xdr:rowOff>
    </xdr:from>
    <xdr:ext cx="736600" cy="259045"/>
    <xdr:sp macro="" textlink="">
      <xdr:nvSpPr>
        <xdr:cNvPr id="213" name="テキスト ボックス 212">
          <a:extLst>
            <a:ext uri="{FF2B5EF4-FFF2-40B4-BE49-F238E27FC236}">
              <a16:creationId xmlns:a16="http://schemas.microsoft.com/office/drawing/2014/main" id="{00000000-0008-0000-0300-0000D5000000}"/>
            </a:ext>
          </a:extLst>
        </xdr:cNvPr>
        <xdr:cNvSpPr txBox="1"/>
      </xdr:nvSpPr>
      <xdr:spPr>
        <a:xfrm>
          <a:off x="3733800" y="1383780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154,613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82</xdr:row>
      <xdr:rowOff>23572</xdr:rowOff>
    </xdr:from>
    <xdr:to>
      <xdr:col>15</xdr:col>
      <xdr:colOff>133350</xdr:colOff>
      <xdr:row>82</xdr:row>
      <xdr:rowOff>125172</xdr:rowOff>
    </xdr:to>
    <xdr:sp macro="" textlink="">
      <xdr:nvSpPr>
        <xdr:cNvPr id="214" name="楕円 213">
          <a:extLst>
            <a:ext uri="{FF2B5EF4-FFF2-40B4-BE49-F238E27FC236}">
              <a16:creationId xmlns:a16="http://schemas.microsoft.com/office/drawing/2014/main" id="{00000000-0008-0000-0300-0000D6000000}"/>
            </a:ext>
          </a:extLst>
        </xdr:cNvPr>
        <xdr:cNvSpPr/>
      </xdr:nvSpPr>
      <xdr:spPr>
        <a:xfrm>
          <a:off x="3175000" y="140824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80</xdr:row>
      <xdr:rowOff>135349</xdr:rowOff>
    </xdr:from>
    <xdr:ext cx="762000" cy="259045"/>
    <xdr:sp macro="" textlink="">
      <xdr:nvSpPr>
        <xdr:cNvPr id="215" name="テキスト ボックス 214">
          <a:extLst>
            <a:ext uri="{FF2B5EF4-FFF2-40B4-BE49-F238E27FC236}">
              <a16:creationId xmlns:a16="http://schemas.microsoft.com/office/drawing/2014/main" id="{00000000-0008-0000-0300-0000D7000000}"/>
            </a:ext>
          </a:extLst>
        </xdr:cNvPr>
        <xdr:cNvSpPr txBox="1"/>
      </xdr:nvSpPr>
      <xdr:spPr>
        <a:xfrm>
          <a:off x="2844800" y="138513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156,577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82</xdr:row>
      <xdr:rowOff>34982</xdr:rowOff>
    </xdr:from>
    <xdr:to>
      <xdr:col>11</xdr:col>
      <xdr:colOff>82550</xdr:colOff>
      <xdr:row>82</xdr:row>
      <xdr:rowOff>136582</xdr:rowOff>
    </xdr:to>
    <xdr:sp macro="" textlink="">
      <xdr:nvSpPr>
        <xdr:cNvPr id="216" name="楕円 215">
          <a:extLst>
            <a:ext uri="{FF2B5EF4-FFF2-40B4-BE49-F238E27FC236}">
              <a16:creationId xmlns:a16="http://schemas.microsoft.com/office/drawing/2014/main" id="{00000000-0008-0000-0300-0000D8000000}"/>
            </a:ext>
          </a:extLst>
        </xdr:cNvPr>
        <xdr:cNvSpPr/>
      </xdr:nvSpPr>
      <xdr:spPr>
        <a:xfrm>
          <a:off x="2286000" y="140938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80</xdr:row>
      <xdr:rowOff>146759</xdr:rowOff>
    </xdr:from>
    <xdr:ext cx="762000" cy="259045"/>
    <xdr:sp macro="" textlink="">
      <xdr:nvSpPr>
        <xdr:cNvPr id="217" name="テキスト ボックス 216">
          <a:extLst>
            <a:ext uri="{FF2B5EF4-FFF2-40B4-BE49-F238E27FC236}">
              <a16:creationId xmlns:a16="http://schemas.microsoft.com/office/drawing/2014/main" id="{00000000-0008-0000-0300-0000D9000000}"/>
            </a:ext>
          </a:extLst>
        </xdr:cNvPr>
        <xdr:cNvSpPr txBox="1"/>
      </xdr:nvSpPr>
      <xdr:spPr>
        <a:xfrm>
          <a:off x="1955800" y="1386275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158,232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82</xdr:row>
      <xdr:rowOff>10362</xdr:rowOff>
    </xdr:from>
    <xdr:to>
      <xdr:col>7</xdr:col>
      <xdr:colOff>31750</xdr:colOff>
      <xdr:row>82</xdr:row>
      <xdr:rowOff>111962</xdr:rowOff>
    </xdr:to>
    <xdr:sp macro="" textlink="">
      <xdr:nvSpPr>
        <xdr:cNvPr id="218" name="楕円 217">
          <a:extLst>
            <a:ext uri="{FF2B5EF4-FFF2-40B4-BE49-F238E27FC236}">
              <a16:creationId xmlns:a16="http://schemas.microsoft.com/office/drawing/2014/main" id="{00000000-0008-0000-0300-0000DA000000}"/>
            </a:ext>
          </a:extLst>
        </xdr:cNvPr>
        <xdr:cNvSpPr/>
      </xdr:nvSpPr>
      <xdr:spPr>
        <a:xfrm>
          <a:off x="1397000" y="140692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82</xdr:row>
      <xdr:rowOff>96739</xdr:rowOff>
    </xdr:from>
    <xdr:ext cx="762000" cy="259045"/>
    <xdr:sp macro="" textlink="">
      <xdr:nvSpPr>
        <xdr:cNvPr id="219" name="テキスト ボックス 218">
          <a:extLst>
            <a:ext uri="{FF2B5EF4-FFF2-40B4-BE49-F238E27FC236}">
              <a16:creationId xmlns:a16="http://schemas.microsoft.com/office/drawing/2014/main" id="{00000000-0008-0000-0300-0000DB000000}"/>
            </a:ext>
          </a:extLst>
        </xdr:cNvPr>
        <xdr:cNvSpPr txBox="1"/>
      </xdr:nvSpPr>
      <xdr:spPr>
        <a:xfrm>
          <a:off x="1066800" y="1415563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154,661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0" name="正方形/長方形 219">
          <a:extLst>
            <a:ext uri="{FF2B5EF4-FFF2-40B4-BE49-F238E27FC236}">
              <a16:creationId xmlns:a16="http://schemas.microsoft.com/office/drawing/2014/main" id="{00000000-0008-0000-0300-0000DC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1" name="テキスト ボックス 220">
          <a:extLst>
            <a:ext uri="{FF2B5EF4-FFF2-40B4-BE49-F238E27FC236}">
              <a16:creationId xmlns:a16="http://schemas.microsoft.com/office/drawing/2014/main" id="{00000000-0008-0000-0300-0000DD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2" name="テキスト ボックス 221">
          <a:extLst>
            <a:ext uri="{FF2B5EF4-FFF2-40B4-BE49-F238E27FC236}">
              <a16:creationId xmlns:a16="http://schemas.microsoft.com/office/drawing/2014/main" id="{00000000-0008-0000-0300-0000DE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[98.4]</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3" name="正方形/長方形 222">
          <a:extLst>
            <a:ext uri="{FF2B5EF4-FFF2-40B4-BE49-F238E27FC236}">
              <a16:creationId xmlns:a16="http://schemas.microsoft.com/office/drawing/2014/main" id="{00000000-0008-0000-0300-0000DF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4" name="正方形/長方形 223">
          <a:extLst>
            <a:ext uri="{FF2B5EF4-FFF2-40B4-BE49-F238E27FC236}">
              <a16:creationId xmlns:a16="http://schemas.microsoft.com/office/drawing/2014/main" id="{00000000-0008-0000-0300-0000E0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25" name="正方形/長方形 224">
          <a:extLst>
            <a:ext uri="{FF2B5EF4-FFF2-40B4-BE49-F238E27FC236}">
              <a16:creationId xmlns:a16="http://schemas.microsoft.com/office/drawing/2014/main" id="{00000000-0008-0000-0300-0000E1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26" name="正方形/長方形 225">
          <a:extLst>
            <a:ext uri="{FF2B5EF4-FFF2-40B4-BE49-F238E27FC236}">
              <a16:creationId xmlns:a16="http://schemas.microsoft.com/office/drawing/2014/main" id="{00000000-0008-0000-0300-0000E2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27" name="正方形/長方形 226">
          <a:extLst>
            <a:ext uri="{FF2B5EF4-FFF2-40B4-BE49-F238E27FC236}">
              <a16:creationId xmlns:a16="http://schemas.microsoft.com/office/drawing/2014/main" id="{00000000-0008-0000-0300-0000E3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28" name="正方形/長方形 227">
          <a:extLst>
            <a:ext uri="{FF2B5EF4-FFF2-40B4-BE49-F238E27FC236}">
              <a16:creationId xmlns:a16="http://schemas.microsoft.com/office/drawing/2014/main" id="{00000000-0008-0000-0300-0000E4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29" name="正方形/長方形 228">
          <a:extLst>
            <a:ext uri="{FF2B5EF4-FFF2-40B4-BE49-F238E27FC236}">
              <a16:creationId xmlns:a16="http://schemas.microsoft.com/office/drawing/2014/main" id="{00000000-0008-0000-0300-0000E5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0" name="正方形/長方形 229">
          <a:extLst>
            <a:ext uri="{FF2B5EF4-FFF2-40B4-BE49-F238E27FC236}">
              <a16:creationId xmlns:a16="http://schemas.microsoft.com/office/drawing/2014/main" id="{00000000-0008-0000-0300-0000E6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1" name="正方形/長方形 230">
          <a:extLst>
            <a:ext uri="{FF2B5EF4-FFF2-40B4-BE49-F238E27FC236}">
              <a16:creationId xmlns:a16="http://schemas.microsoft.com/office/drawing/2014/main" id="{00000000-0008-0000-0300-0000E7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2" name="テキスト ボックス 231">
          <a:extLst>
            <a:ext uri="{FF2B5EF4-FFF2-40B4-BE49-F238E27FC236}">
              <a16:creationId xmlns:a16="http://schemas.microsoft.com/office/drawing/2014/main" id="{00000000-0008-0000-0300-0000E8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前年度から０．</a:t>
          </a:r>
          <a:r>
            <a:rPr kumimoji="1" lang="ja-JP" altLang="en-US" sz="1300">
              <a:solidFill>
                <a:sysClr val="windowText" lastClr="000000"/>
              </a:solidFill>
              <a:effectLst/>
              <a:latin typeface="ＭＳ Ｐゴシック" panose="020B0600070205080204" pitchFamily="50" charset="-128"/>
              <a:ea typeface="ＭＳ Ｐゴシック" panose="020B0600070205080204" pitchFamily="50" charset="-128"/>
              <a:cs typeface="+mn-cs"/>
            </a:rPr>
            <a:t>２</a:t>
          </a:r>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ポイント減少し、類似団体平均を０．</a:t>
          </a:r>
          <a:r>
            <a:rPr kumimoji="1" lang="ja-JP" altLang="en-US" sz="1300">
              <a:solidFill>
                <a:sysClr val="windowText" lastClr="000000"/>
              </a:solidFill>
              <a:effectLst/>
              <a:latin typeface="ＭＳ Ｐゴシック" panose="020B0600070205080204" pitchFamily="50" charset="-128"/>
              <a:ea typeface="ＭＳ Ｐゴシック" panose="020B0600070205080204" pitchFamily="50" charset="-128"/>
              <a:cs typeface="+mn-cs"/>
            </a:rPr>
            <a:t>８</a:t>
          </a:r>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ポイント上回っている。これは、職員分布が変わったことによる経験年数階層の変動によるものと考えられる。</a:t>
          </a:r>
          <a:endParaRPr kumimoji="1" lang="en-US"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endParaRPr>
        </a:p>
        <a:p>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今後も引き続き財政状況や全国的な給与水準の変動を注視しながら、給与水準の適正化を図る。</a:t>
          </a:r>
          <a:endParaRPr lang="ja-JP" altLang="ja-JP" sz="1300">
            <a:solidFill>
              <a:sysClr val="windowText" lastClr="000000"/>
            </a:solidFill>
            <a:effectLst/>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3" name="直線コネクタ 232">
          <a:extLst>
            <a:ext uri="{FF2B5EF4-FFF2-40B4-BE49-F238E27FC236}">
              <a16:creationId xmlns:a16="http://schemas.microsoft.com/office/drawing/2014/main" id="{00000000-0008-0000-0300-0000E9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34" name="テキスト ボックス 233">
          <a:extLst>
            <a:ext uri="{FF2B5EF4-FFF2-40B4-BE49-F238E27FC236}">
              <a16:creationId xmlns:a16="http://schemas.microsoft.com/office/drawing/2014/main" id="{00000000-0008-0000-0300-0000EA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90</xdr:row>
      <xdr:rowOff>36286</xdr:rowOff>
    </xdr:from>
    <xdr:to>
      <xdr:col>85</xdr:col>
      <xdr:colOff>95250</xdr:colOff>
      <xdr:row>90</xdr:row>
      <xdr:rowOff>36286</xdr:rowOff>
    </xdr:to>
    <xdr:cxnSp macro="">
      <xdr:nvCxnSpPr>
        <xdr:cNvPr id="235" name="直線コネクタ 234">
          <a:extLst>
            <a:ext uri="{FF2B5EF4-FFF2-40B4-BE49-F238E27FC236}">
              <a16:creationId xmlns:a16="http://schemas.microsoft.com/office/drawing/2014/main" id="{00000000-0008-0000-0300-0000EB000000}"/>
            </a:ext>
          </a:extLst>
        </xdr:cNvPr>
        <xdr:cNvCxnSpPr/>
      </xdr:nvCxnSpPr>
      <xdr:spPr>
        <a:xfrm>
          <a:off x="12827000" y="1546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65513</xdr:rowOff>
    </xdr:from>
    <xdr:ext cx="762000" cy="259045"/>
    <xdr:sp macro="" textlink="">
      <xdr:nvSpPr>
        <xdr:cNvPr id="236" name="テキスト ボックス 235">
          <a:extLst>
            <a:ext uri="{FF2B5EF4-FFF2-40B4-BE49-F238E27FC236}">
              <a16:creationId xmlns:a16="http://schemas.microsoft.com/office/drawing/2014/main" id="{00000000-0008-0000-0300-0000EC000000}"/>
            </a:ext>
          </a:extLst>
        </xdr:cNvPr>
        <xdr:cNvSpPr txBox="1"/>
      </xdr:nvSpPr>
      <xdr:spPr>
        <a:xfrm>
          <a:off x="12065000" y="1532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88</xdr:row>
      <xdr:rowOff>34471</xdr:rowOff>
    </xdr:from>
    <xdr:to>
      <xdr:col>85</xdr:col>
      <xdr:colOff>95250</xdr:colOff>
      <xdr:row>88</xdr:row>
      <xdr:rowOff>34471</xdr:rowOff>
    </xdr:to>
    <xdr:cxnSp macro="">
      <xdr:nvCxnSpPr>
        <xdr:cNvPr id="237" name="直線コネクタ 236">
          <a:extLst>
            <a:ext uri="{FF2B5EF4-FFF2-40B4-BE49-F238E27FC236}">
              <a16:creationId xmlns:a16="http://schemas.microsoft.com/office/drawing/2014/main" id="{00000000-0008-0000-0300-0000ED000000}"/>
            </a:ext>
          </a:extLst>
        </xdr:cNvPr>
        <xdr:cNvCxnSpPr/>
      </xdr:nvCxnSpPr>
      <xdr:spPr>
        <a:xfrm>
          <a:off x="12827000" y="15122071"/>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87</xdr:row>
      <xdr:rowOff>63698</xdr:rowOff>
    </xdr:from>
    <xdr:ext cx="762000" cy="259045"/>
    <xdr:sp macro="" textlink="">
      <xdr:nvSpPr>
        <xdr:cNvPr id="238" name="テキスト ボックス 237">
          <a:extLst>
            <a:ext uri="{FF2B5EF4-FFF2-40B4-BE49-F238E27FC236}">
              <a16:creationId xmlns:a16="http://schemas.microsoft.com/office/drawing/2014/main" id="{00000000-0008-0000-0300-0000EE000000}"/>
            </a:ext>
          </a:extLst>
        </xdr:cNvPr>
        <xdr:cNvSpPr txBox="1"/>
      </xdr:nvSpPr>
      <xdr:spPr>
        <a:xfrm>
          <a:off x="12065000" y="14979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86</xdr:row>
      <xdr:rowOff>32657</xdr:rowOff>
    </xdr:from>
    <xdr:to>
      <xdr:col>85</xdr:col>
      <xdr:colOff>95250</xdr:colOff>
      <xdr:row>86</xdr:row>
      <xdr:rowOff>32657</xdr:rowOff>
    </xdr:to>
    <xdr:cxnSp macro="">
      <xdr:nvCxnSpPr>
        <xdr:cNvPr id="239" name="直線コネクタ 238">
          <a:extLst>
            <a:ext uri="{FF2B5EF4-FFF2-40B4-BE49-F238E27FC236}">
              <a16:creationId xmlns:a16="http://schemas.microsoft.com/office/drawing/2014/main" id="{00000000-0008-0000-0300-0000EF000000}"/>
            </a:ext>
          </a:extLst>
        </xdr:cNvPr>
        <xdr:cNvCxnSpPr/>
      </xdr:nvCxnSpPr>
      <xdr:spPr>
        <a:xfrm>
          <a:off x="12827000" y="1477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85</xdr:row>
      <xdr:rowOff>61884</xdr:rowOff>
    </xdr:from>
    <xdr:ext cx="762000" cy="259045"/>
    <xdr:sp macro="" textlink="">
      <xdr:nvSpPr>
        <xdr:cNvPr id="240" name="テキスト ボックス 239">
          <a:extLst>
            <a:ext uri="{FF2B5EF4-FFF2-40B4-BE49-F238E27FC236}">
              <a16:creationId xmlns:a16="http://schemas.microsoft.com/office/drawing/2014/main" id="{00000000-0008-0000-0300-0000F0000000}"/>
            </a:ext>
          </a:extLst>
        </xdr:cNvPr>
        <xdr:cNvSpPr txBox="1"/>
      </xdr:nvSpPr>
      <xdr:spPr>
        <a:xfrm>
          <a:off x="12065000" y="1463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84</xdr:row>
      <xdr:rowOff>30843</xdr:rowOff>
    </xdr:from>
    <xdr:to>
      <xdr:col>85</xdr:col>
      <xdr:colOff>95250</xdr:colOff>
      <xdr:row>84</xdr:row>
      <xdr:rowOff>30843</xdr:rowOff>
    </xdr:to>
    <xdr:cxnSp macro="">
      <xdr:nvCxnSpPr>
        <xdr:cNvPr id="241" name="直線コネクタ 240">
          <a:extLst>
            <a:ext uri="{FF2B5EF4-FFF2-40B4-BE49-F238E27FC236}">
              <a16:creationId xmlns:a16="http://schemas.microsoft.com/office/drawing/2014/main" id="{00000000-0008-0000-0300-0000F1000000}"/>
            </a:ext>
          </a:extLst>
        </xdr:cNvPr>
        <xdr:cNvCxnSpPr/>
      </xdr:nvCxnSpPr>
      <xdr:spPr>
        <a:xfrm>
          <a:off x="12827000" y="1443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83</xdr:row>
      <xdr:rowOff>60070</xdr:rowOff>
    </xdr:from>
    <xdr:ext cx="762000" cy="259045"/>
    <xdr:sp macro="" textlink="">
      <xdr:nvSpPr>
        <xdr:cNvPr id="242" name="テキスト ボックス 241">
          <a:extLst>
            <a:ext uri="{FF2B5EF4-FFF2-40B4-BE49-F238E27FC236}">
              <a16:creationId xmlns:a16="http://schemas.microsoft.com/office/drawing/2014/main" id="{00000000-0008-0000-0300-0000F2000000}"/>
            </a:ext>
          </a:extLst>
        </xdr:cNvPr>
        <xdr:cNvSpPr txBox="1"/>
      </xdr:nvSpPr>
      <xdr:spPr>
        <a:xfrm>
          <a:off x="12065000" y="1429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29029</xdr:rowOff>
    </xdr:from>
    <xdr:to>
      <xdr:col>85</xdr:col>
      <xdr:colOff>95250</xdr:colOff>
      <xdr:row>82</xdr:row>
      <xdr:rowOff>29029</xdr:rowOff>
    </xdr:to>
    <xdr:cxnSp macro="">
      <xdr:nvCxnSpPr>
        <xdr:cNvPr id="243" name="直線コネクタ 242">
          <a:extLst>
            <a:ext uri="{FF2B5EF4-FFF2-40B4-BE49-F238E27FC236}">
              <a16:creationId xmlns:a16="http://schemas.microsoft.com/office/drawing/2014/main" id="{00000000-0008-0000-0300-0000F3000000}"/>
            </a:ext>
          </a:extLst>
        </xdr:cNvPr>
        <xdr:cNvCxnSpPr/>
      </xdr:nvCxnSpPr>
      <xdr:spPr>
        <a:xfrm>
          <a:off x="12827000" y="1408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81</xdr:row>
      <xdr:rowOff>58256</xdr:rowOff>
    </xdr:from>
    <xdr:ext cx="762000" cy="259045"/>
    <xdr:sp macro="" textlink="">
      <xdr:nvSpPr>
        <xdr:cNvPr id="244" name="テキスト ボックス 243">
          <a:extLst>
            <a:ext uri="{FF2B5EF4-FFF2-40B4-BE49-F238E27FC236}">
              <a16:creationId xmlns:a16="http://schemas.microsoft.com/office/drawing/2014/main" id="{00000000-0008-0000-0300-0000F4000000}"/>
            </a:ext>
          </a:extLst>
        </xdr:cNvPr>
        <xdr:cNvSpPr txBox="1"/>
      </xdr:nvSpPr>
      <xdr:spPr>
        <a:xfrm>
          <a:off x="12065000" y="1394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27214</xdr:rowOff>
    </xdr:from>
    <xdr:to>
      <xdr:col>85</xdr:col>
      <xdr:colOff>95250</xdr:colOff>
      <xdr:row>80</xdr:row>
      <xdr:rowOff>27214</xdr:rowOff>
    </xdr:to>
    <xdr:cxnSp macro="">
      <xdr:nvCxnSpPr>
        <xdr:cNvPr id="245" name="直線コネクタ 244">
          <a:extLst>
            <a:ext uri="{FF2B5EF4-FFF2-40B4-BE49-F238E27FC236}">
              <a16:creationId xmlns:a16="http://schemas.microsoft.com/office/drawing/2014/main" id="{00000000-0008-0000-0300-0000F5000000}"/>
            </a:ext>
          </a:extLst>
        </xdr:cNvPr>
        <xdr:cNvCxnSpPr/>
      </xdr:nvCxnSpPr>
      <xdr:spPr>
        <a:xfrm>
          <a:off x="12827000" y="1374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56441</xdr:rowOff>
    </xdr:from>
    <xdr:ext cx="762000" cy="259045"/>
    <xdr:sp macro="" textlink="">
      <xdr:nvSpPr>
        <xdr:cNvPr id="246" name="テキスト ボックス 245">
          <a:extLst>
            <a:ext uri="{FF2B5EF4-FFF2-40B4-BE49-F238E27FC236}">
              <a16:creationId xmlns:a16="http://schemas.microsoft.com/office/drawing/2014/main" id="{00000000-0008-0000-0300-0000F6000000}"/>
            </a:ext>
          </a:extLst>
        </xdr:cNvPr>
        <xdr:cNvSpPr txBox="1"/>
      </xdr:nvSpPr>
      <xdr:spPr>
        <a:xfrm>
          <a:off x="12065000" y="1360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47" name="直線コネクタ 246">
          <a:extLst>
            <a:ext uri="{FF2B5EF4-FFF2-40B4-BE49-F238E27FC236}">
              <a16:creationId xmlns:a16="http://schemas.microsoft.com/office/drawing/2014/main" id="{00000000-0008-0000-0300-0000F7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48" name="テキスト ボックス 247">
          <a:extLst>
            <a:ext uri="{FF2B5EF4-FFF2-40B4-BE49-F238E27FC236}">
              <a16:creationId xmlns:a16="http://schemas.microsoft.com/office/drawing/2014/main" id="{00000000-0008-0000-0300-0000F800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49" name="給与水準   （国との比較）グラフ枠">
          <a:extLst>
            <a:ext uri="{FF2B5EF4-FFF2-40B4-BE49-F238E27FC236}">
              <a16:creationId xmlns:a16="http://schemas.microsoft.com/office/drawing/2014/main" id="{00000000-0008-0000-0300-0000F900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79</xdr:row>
      <xdr:rowOff>112486</xdr:rowOff>
    </xdr:from>
    <xdr:to>
      <xdr:col>81</xdr:col>
      <xdr:colOff>44450</xdr:colOff>
      <xdr:row>88</xdr:row>
      <xdr:rowOff>137886</xdr:rowOff>
    </xdr:to>
    <xdr:cxnSp macro="">
      <xdr:nvCxnSpPr>
        <xdr:cNvPr id="250" name="直線コネクタ 249">
          <a:extLst>
            <a:ext uri="{FF2B5EF4-FFF2-40B4-BE49-F238E27FC236}">
              <a16:creationId xmlns:a16="http://schemas.microsoft.com/office/drawing/2014/main" id="{00000000-0008-0000-0300-0000FA000000}"/>
            </a:ext>
          </a:extLst>
        </xdr:cNvPr>
        <xdr:cNvCxnSpPr/>
      </xdr:nvCxnSpPr>
      <xdr:spPr>
        <a:xfrm flipV="1">
          <a:off x="17018000" y="13657036"/>
          <a:ext cx="0" cy="156845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88</xdr:row>
      <xdr:rowOff>109963</xdr:rowOff>
    </xdr:from>
    <xdr:ext cx="762000" cy="259045"/>
    <xdr:sp macro="" textlink="">
      <xdr:nvSpPr>
        <xdr:cNvPr id="251" name="給与水準   （国との比較）最小値テキスト">
          <a:extLst>
            <a:ext uri="{FF2B5EF4-FFF2-40B4-BE49-F238E27FC236}">
              <a16:creationId xmlns:a16="http://schemas.microsoft.com/office/drawing/2014/main" id="{00000000-0008-0000-0300-0000FB000000}"/>
            </a:ext>
          </a:extLst>
        </xdr:cNvPr>
        <xdr:cNvSpPr txBox="1"/>
      </xdr:nvSpPr>
      <xdr:spPr>
        <a:xfrm>
          <a:off x="17106900" y="15197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88</xdr:row>
      <xdr:rowOff>137886</xdr:rowOff>
    </xdr:from>
    <xdr:to>
      <xdr:col>81</xdr:col>
      <xdr:colOff>133350</xdr:colOff>
      <xdr:row>88</xdr:row>
      <xdr:rowOff>137886</xdr:rowOff>
    </xdr:to>
    <xdr:cxnSp macro="">
      <xdr:nvCxnSpPr>
        <xdr:cNvPr id="252" name="直線コネクタ 251">
          <a:extLst>
            <a:ext uri="{FF2B5EF4-FFF2-40B4-BE49-F238E27FC236}">
              <a16:creationId xmlns:a16="http://schemas.microsoft.com/office/drawing/2014/main" id="{00000000-0008-0000-0300-0000FC000000}"/>
            </a:ext>
          </a:extLst>
        </xdr:cNvPr>
        <xdr:cNvCxnSpPr/>
      </xdr:nvCxnSpPr>
      <xdr:spPr>
        <a:xfrm>
          <a:off x="16929100" y="152254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78</xdr:row>
      <xdr:rowOff>27413</xdr:rowOff>
    </xdr:from>
    <xdr:ext cx="762000" cy="259045"/>
    <xdr:sp macro="" textlink="">
      <xdr:nvSpPr>
        <xdr:cNvPr id="253" name="給与水準   （国との比較）最大値テキスト">
          <a:extLst>
            <a:ext uri="{FF2B5EF4-FFF2-40B4-BE49-F238E27FC236}">
              <a16:creationId xmlns:a16="http://schemas.microsoft.com/office/drawing/2014/main" id="{00000000-0008-0000-0300-0000FD000000}"/>
            </a:ext>
          </a:extLst>
        </xdr:cNvPr>
        <xdr:cNvSpPr txBox="1"/>
      </xdr:nvSpPr>
      <xdr:spPr>
        <a:xfrm>
          <a:off x="17106900" y="134005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79</xdr:row>
      <xdr:rowOff>112486</xdr:rowOff>
    </xdr:from>
    <xdr:to>
      <xdr:col>81</xdr:col>
      <xdr:colOff>133350</xdr:colOff>
      <xdr:row>79</xdr:row>
      <xdr:rowOff>112486</xdr:rowOff>
    </xdr:to>
    <xdr:cxnSp macro="">
      <xdr:nvCxnSpPr>
        <xdr:cNvPr id="254" name="直線コネクタ 253">
          <a:extLst>
            <a:ext uri="{FF2B5EF4-FFF2-40B4-BE49-F238E27FC236}">
              <a16:creationId xmlns:a16="http://schemas.microsoft.com/office/drawing/2014/main" id="{00000000-0008-0000-0300-0000FE000000}"/>
            </a:ext>
          </a:extLst>
        </xdr:cNvPr>
        <xdr:cNvCxnSpPr/>
      </xdr:nvCxnSpPr>
      <xdr:spPr>
        <a:xfrm>
          <a:off x="16929100" y="136570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86</xdr:row>
      <xdr:rowOff>101600</xdr:rowOff>
    </xdr:from>
    <xdr:to>
      <xdr:col>81</xdr:col>
      <xdr:colOff>44450</xdr:colOff>
      <xdr:row>86</xdr:row>
      <xdr:rowOff>136071</xdr:rowOff>
    </xdr:to>
    <xdr:cxnSp macro="">
      <xdr:nvCxnSpPr>
        <xdr:cNvPr id="255" name="直線コネクタ 254">
          <a:extLst>
            <a:ext uri="{FF2B5EF4-FFF2-40B4-BE49-F238E27FC236}">
              <a16:creationId xmlns:a16="http://schemas.microsoft.com/office/drawing/2014/main" id="{00000000-0008-0000-0300-0000FF000000}"/>
            </a:ext>
          </a:extLst>
        </xdr:cNvPr>
        <xdr:cNvCxnSpPr/>
      </xdr:nvCxnSpPr>
      <xdr:spPr>
        <a:xfrm flipV="1">
          <a:off x="16179800" y="14846300"/>
          <a:ext cx="838200" cy="344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84</xdr:row>
      <xdr:rowOff>100891</xdr:rowOff>
    </xdr:from>
    <xdr:ext cx="762000" cy="259045"/>
    <xdr:sp macro="" textlink="">
      <xdr:nvSpPr>
        <xdr:cNvPr id="256" name="給与水準   （国との比較）平均値テキスト">
          <a:extLst>
            <a:ext uri="{FF2B5EF4-FFF2-40B4-BE49-F238E27FC236}">
              <a16:creationId xmlns:a16="http://schemas.microsoft.com/office/drawing/2014/main" id="{00000000-0008-0000-0300-000000010000}"/>
            </a:ext>
          </a:extLst>
        </xdr:cNvPr>
        <xdr:cNvSpPr txBox="1"/>
      </xdr:nvSpPr>
      <xdr:spPr>
        <a:xfrm>
          <a:off x="17106900" y="1450269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85</xdr:row>
      <xdr:rowOff>84364</xdr:rowOff>
    </xdr:from>
    <xdr:to>
      <xdr:col>81</xdr:col>
      <xdr:colOff>95250</xdr:colOff>
      <xdr:row>86</xdr:row>
      <xdr:rowOff>14514</xdr:rowOff>
    </xdr:to>
    <xdr:sp macro="" textlink="">
      <xdr:nvSpPr>
        <xdr:cNvPr id="257" name="フローチャート: 判断 256">
          <a:extLst>
            <a:ext uri="{FF2B5EF4-FFF2-40B4-BE49-F238E27FC236}">
              <a16:creationId xmlns:a16="http://schemas.microsoft.com/office/drawing/2014/main" id="{00000000-0008-0000-0300-000001010000}"/>
            </a:ext>
          </a:extLst>
        </xdr:cNvPr>
        <xdr:cNvSpPr/>
      </xdr:nvSpPr>
      <xdr:spPr>
        <a:xfrm>
          <a:off x="16967200" y="146576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86</xdr:row>
      <xdr:rowOff>136071</xdr:rowOff>
    </xdr:from>
    <xdr:to>
      <xdr:col>77</xdr:col>
      <xdr:colOff>44450</xdr:colOff>
      <xdr:row>87</xdr:row>
      <xdr:rowOff>50800</xdr:rowOff>
    </xdr:to>
    <xdr:cxnSp macro="">
      <xdr:nvCxnSpPr>
        <xdr:cNvPr id="258" name="直線コネクタ 257">
          <a:extLst>
            <a:ext uri="{FF2B5EF4-FFF2-40B4-BE49-F238E27FC236}">
              <a16:creationId xmlns:a16="http://schemas.microsoft.com/office/drawing/2014/main" id="{00000000-0008-0000-0300-000002010000}"/>
            </a:ext>
          </a:extLst>
        </xdr:cNvPr>
        <xdr:cNvCxnSpPr/>
      </xdr:nvCxnSpPr>
      <xdr:spPr>
        <a:xfrm flipV="1">
          <a:off x="15290800" y="14880771"/>
          <a:ext cx="889000" cy="861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85</xdr:row>
      <xdr:rowOff>101600</xdr:rowOff>
    </xdr:from>
    <xdr:to>
      <xdr:col>77</xdr:col>
      <xdr:colOff>95250</xdr:colOff>
      <xdr:row>86</xdr:row>
      <xdr:rowOff>31750</xdr:rowOff>
    </xdr:to>
    <xdr:sp macro="" textlink="">
      <xdr:nvSpPr>
        <xdr:cNvPr id="259" name="フローチャート: 判断 258">
          <a:extLst>
            <a:ext uri="{FF2B5EF4-FFF2-40B4-BE49-F238E27FC236}">
              <a16:creationId xmlns:a16="http://schemas.microsoft.com/office/drawing/2014/main" id="{00000000-0008-0000-0300-000003010000}"/>
            </a:ext>
          </a:extLst>
        </xdr:cNvPr>
        <xdr:cNvSpPr/>
      </xdr:nvSpPr>
      <xdr:spPr>
        <a:xfrm>
          <a:off x="16129000" y="14674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84</xdr:row>
      <xdr:rowOff>41927</xdr:rowOff>
    </xdr:from>
    <xdr:ext cx="736600" cy="259045"/>
    <xdr:sp macro="" textlink="">
      <xdr:nvSpPr>
        <xdr:cNvPr id="260" name="テキスト ボックス 259">
          <a:extLst>
            <a:ext uri="{FF2B5EF4-FFF2-40B4-BE49-F238E27FC236}">
              <a16:creationId xmlns:a16="http://schemas.microsoft.com/office/drawing/2014/main" id="{00000000-0008-0000-0300-000004010000}"/>
            </a:ext>
          </a:extLst>
        </xdr:cNvPr>
        <xdr:cNvSpPr txBox="1"/>
      </xdr:nvSpPr>
      <xdr:spPr>
        <a:xfrm>
          <a:off x="15798800" y="144437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86</xdr:row>
      <xdr:rowOff>170543</xdr:rowOff>
    </xdr:from>
    <xdr:to>
      <xdr:col>72</xdr:col>
      <xdr:colOff>203200</xdr:colOff>
      <xdr:row>87</xdr:row>
      <xdr:rowOff>50800</xdr:rowOff>
    </xdr:to>
    <xdr:cxnSp macro="">
      <xdr:nvCxnSpPr>
        <xdr:cNvPr id="261" name="直線コネクタ 260">
          <a:extLst>
            <a:ext uri="{FF2B5EF4-FFF2-40B4-BE49-F238E27FC236}">
              <a16:creationId xmlns:a16="http://schemas.microsoft.com/office/drawing/2014/main" id="{00000000-0008-0000-0300-000005010000}"/>
            </a:ext>
          </a:extLst>
        </xdr:cNvPr>
        <xdr:cNvCxnSpPr/>
      </xdr:nvCxnSpPr>
      <xdr:spPr>
        <a:xfrm>
          <a:off x="14401800" y="14915243"/>
          <a:ext cx="889000" cy="517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85</xdr:row>
      <xdr:rowOff>118836</xdr:rowOff>
    </xdr:from>
    <xdr:to>
      <xdr:col>73</xdr:col>
      <xdr:colOff>44450</xdr:colOff>
      <xdr:row>86</xdr:row>
      <xdr:rowOff>48986</xdr:rowOff>
    </xdr:to>
    <xdr:sp macro="" textlink="">
      <xdr:nvSpPr>
        <xdr:cNvPr id="262" name="フローチャート: 判断 261">
          <a:extLst>
            <a:ext uri="{FF2B5EF4-FFF2-40B4-BE49-F238E27FC236}">
              <a16:creationId xmlns:a16="http://schemas.microsoft.com/office/drawing/2014/main" id="{00000000-0008-0000-0300-000006010000}"/>
            </a:ext>
          </a:extLst>
        </xdr:cNvPr>
        <xdr:cNvSpPr/>
      </xdr:nvSpPr>
      <xdr:spPr>
        <a:xfrm>
          <a:off x="15240000" y="146920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84</xdr:row>
      <xdr:rowOff>59163</xdr:rowOff>
    </xdr:from>
    <xdr:ext cx="762000" cy="259045"/>
    <xdr:sp macro="" textlink="">
      <xdr:nvSpPr>
        <xdr:cNvPr id="263" name="テキスト ボックス 262">
          <a:extLst>
            <a:ext uri="{FF2B5EF4-FFF2-40B4-BE49-F238E27FC236}">
              <a16:creationId xmlns:a16="http://schemas.microsoft.com/office/drawing/2014/main" id="{00000000-0008-0000-0300-000007010000}"/>
            </a:ext>
          </a:extLst>
        </xdr:cNvPr>
        <xdr:cNvSpPr txBox="1"/>
      </xdr:nvSpPr>
      <xdr:spPr>
        <a:xfrm>
          <a:off x="14909800" y="144609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86</xdr:row>
      <xdr:rowOff>170543</xdr:rowOff>
    </xdr:from>
    <xdr:to>
      <xdr:col>68</xdr:col>
      <xdr:colOff>152400</xdr:colOff>
      <xdr:row>87</xdr:row>
      <xdr:rowOff>85271</xdr:rowOff>
    </xdr:to>
    <xdr:cxnSp macro="">
      <xdr:nvCxnSpPr>
        <xdr:cNvPr id="264" name="直線コネクタ 263">
          <a:extLst>
            <a:ext uri="{FF2B5EF4-FFF2-40B4-BE49-F238E27FC236}">
              <a16:creationId xmlns:a16="http://schemas.microsoft.com/office/drawing/2014/main" id="{00000000-0008-0000-0300-000008010000}"/>
            </a:ext>
          </a:extLst>
        </xdr:cNvPr>
        <xdr:cNvCxnSpPr/>
      </xdr:nvCxnSpPr>
      <xdr:spPr>
        <a:xfrm flipV="1">
          <a:off x="13512800" y="14915243"/>
          <a:ext cx="889000" cy="861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85</xdr:row>
      <xdr:rowOff>101600</xdr:rowOff>
    </xdr:from>
    <xdr:to>
      <xdr:col>68</xdr:col>
      <xdr:colOff>203200</xdr:colOff>
      <xdr:row>86</xdr:row>
      <xdr:rowOff>31750</xdr:rowOff>
    </xdr:to>
    <xdr:sp macro="" textlink="">
      <xdr:nvSpPr>
        <xdr:cNvPr id="265" name="フローチャート: 判断 264">
          <a:extLst>
            <a:ext uri="{FF2B5EF4-FFF2-40B4-BE49-F238E27FC236}">
              <a16:creationId xmlns:a16="http://schemas.microsoft.com/office/drawing/2014/main" id="{00000000-0008-0000-0300-000009010000}"/>
            </a:ext>
          </a:extLst>
        </xdr:cNvPr>
        <xdr:cNvSpPr/>
      </xdr:nvSpPr>
      <xdr:spPr>
        <a:xfrm>
          <a:off x="14351000" y="14674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84</xdr:row>
      <xdr:rowOff>41927</xdr:rowOff>
    </xdr:from>
    <xdr:ext cx="762000" cy="259045"/>
    <xdr:sp macro="" textlink="">
      <xdr:nvSpPr>
        <xdr:cNvPr id="266" name="テキスト ボックス 265">
          <a:extLst>
            <a:ext uri="{FF2B5EF4-FFF2-40B4-BE49-F238E27FC236}">
              <a16:creationId xmlns:a16="http://schemas.microsoft.com/office/drawing/2014/main" id="{00000000-0008-0000-0300-00000A010000}"/>
            </a:ext>
          </a:extLst>
        </xdr:cNvPr>
        <xdr:cNvSpPr txBox="1"/>
      </xdr:nvSpPr>
      <xdr:spPr>
        <a:xfrm>
          <a:off x="14020800" y="14443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86</xdr:row>
      <xdr:rowOff>50800</xdr:rowOff>
    </xdr:from>
    <xdr:to>
      <xdr:col>64</xdr:col>
      <xdr:colOff>152400</xdr:colOff>
      <xdr:row>86</xdr:row>
      <xdr:rowOff>152400</xdr:rowOff>
    </xdr:to>
    <xdr:sp macro="" textlink="">
      <xdr:nvSpPr>
        <xdr:cNvPr id="267" name="フローチャート: 判断 266">
          <a:extLst>
            <a:ext uri="{FF2B5EF4-FFF2-40B4-BE49-F238E27FC236}">
              <a16:creationId xmlns:a16="http://schemas.microsoft.com/office/drawing/2014/main" id="{00000000-0008-0000-0300-00000B010000}"/>
            </a:ext>
          </a:extLst>
        </xdr:cNvPr>
        <xdr:cNvSpPr/>
      </xdr:nvSpPr>
      <xdr:spPr>
        <a:xfrm>
          <a:off x="13462000" y="14795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84</xdr:row>
      <xdr:rowOff>162577</xdr:rowOff>
    </xdr:from>
    <xdr:ext cx="762000" cy="259045"/>
    <xdr:sp macro="" textlink="">
      <xdr:nvSpPr>
        <xdr:cNvPr id="268" name="テキスト ボックス 267">
          <a:extLst>
            <a:ext uri="{FF2B5EF4-FFF2-40B4-BE49-F238E27FC236}">
              <a16:creationId xmlns:a16="http://schemas.microsoft.com/office/drawing/2014/main" id="{00000000-0008-0000-0300-00000C010000}"/>
            </a:ext>
          </a:extLst>
        </xdr:cNvPr>
        <xdr:cNvSpPr txBox="1"/>
      </xdr:nvSpPr>
      <xdr:spPr>
        <a:xfrm>
          <a:off x="13131800" y="14564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69" name="テキスト ボックス 268">
          <a:extLst>
            <a:ext uri="{FF2B5EF4-FFF2-40B4-BE49-F238E27FC236}">
              <a16:creationId xmlns:a16="http://schemas.microsoft.com/office/drawing/2014/main" id="{00000000-0008-0000-0300-00000D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70" name="テキスト ボックス 269">
          <a:extLst>
            <a:ext uri="{FF2B5EF4-FFF2-40B4-BE49-F238E27FC236}">
              <a16:creationId xmlns:a16="http://schemas.microsoft.com/office/drawing/2014/main" id="{00000000-0008-0000-0300-00000E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1" name="テキスト ボックス 270">
          <a:extLst>
            <a:ext uri="{FF2B5EF4-FFF2-40B4-BE49-F238E27FC236}">
              <a16:creationId xmlns:a16="http://schemas.microsoft.com/office/drawing/2014/main" id="{00000000-0008-0000-0300-00000F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2" name="テキスト ボックス 271">
          <a:extLst>
            <a:ext uri="{FF2B5EF4-FFF2-40B4-BE49-F238E27FC236}">
              <a16:creationId xmlns:a16="http://schemas.microsoft.com/office/drawing/2014/main" id="{00000000-0008-0000-0300-000010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3" name="テキスト ボックス 272">
          <a:extLst>
            <a:ext uri="{FF2B5EF4-FFF2-40B4-BE49-F238E27FC236}">
              <a16:creationId xmlns:a16="http://schemas.microsoft.com/office/drawing/2014/main" id="{00000000-0008-0000-0300-000011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86</xdr:row>
      <xdr:rowOff>50800</xdr:rowOff>
    </xdr:from>
    <xdr:to>
      <xdr:col>81</xdr:col>
      <xdr:colOff>95250</xdr:colOff>
      <xdr:row>86</xdr:row>
      <xdr:rowOff>152400</xdr:rowOff>
    </xdr:to>
    <xdr:sp macro="" textlink="">
      <xdr:nvSpPr>
        <xdr:cNvPr id="274" name="楕円 273">
          <a:extLst>
            <a:ext uri="{FF2B5EF4-FFF2-40B4-BE49-F238E27FC236}">
              <a16:creationId xmlns:a16="http://schemas.microsoft.com/office/drawing/2014/main" id="{00000000-0008-0000-0300-000012010000}"/>
            </a:ext>
          </a:extLst>
        </xdr:cNvPr>
        <xdr:cNvSpPr/>
      </xdr:nvSpPr>
      <xdr:spPr>
        <a:xfrm>
          <a:off x="16967200" y="14795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86</xdr:row>
      <xdr:rowOff>22877</xdr:rowOff>
    </xdr:from>
    <xdr:ext cx="762000" cy="259045"/>
    <xdr:sp macro="" textlink="">
      <xdr:nvSpPr>
        <xdr:cNvPr id="275" name="給与水準   （国との比較）該当値テキスト">
          <a:extLst>
            <a:ext uri="{FF2B5EF4-FFF2-40B4-BE49-F238E27FC236}">
              <a16:creationId xmlns:a16="http://schemas.microsoft.com/office/drawing/2014/main" id="{00000000-0008-0000-0300-000013010000}"/>
            </a:ext>
          </a:extLst>
        </xdr:cNvPr>
        <xdr:cNvSpPr txBox="1"/>
      </xdr:nvSpPr>
      <xdr:spPr>
        <a:xfrm>
          <a:off x="17106900" y="14767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86</xdr:row>
      <xdr:rowOff>85271</xdr:rowOff>
    </xdr:from>
    <xdr:to>
      <xdr:col>77</xdr:col>
      <xdr:colOff>95250</xdr:colOff>
      <xdr:row>87</xdr:row>
      <xdr:rowOff>15421</xdr:rowOff>
    </xdr:to>
    <xdr:sp macro="" textlink="">
      <xdr:nvSpPr>
        <xdr:cNvPr id="276" name="楕円 275">
          <a:extLst>
            <a:ext uri="{FF2B5EF4-FFF2-40B4-BE49-F238E27FC236}">
              <a16:creationId xmlns:a16="http://schemas.microsoft.com/office/drawing/2014/main" id="{00000000-0008-0000-0300-000014010000}"/>
            </a:ext>
          </a:extLst>
        </xdr:cNvPr>
        <xdr:cNvSpPr/>
      </xdr:nvSpPr>
      <xdr:spPr>
        <a:xfrm>
          <a:off x="16129000" y="148299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87</xdr:row>
      <xdr:rowOff>198</xdr:rowOff>
    </xdr:from>
    <xdr:ext cx="736600" cy="259045"/>
    <xdr:sp macro="" textlink="">
      <xdr:nvSpPr>
        <xdr:cNvPr id="277" name="テキスト ボックス 276">
          <a:extLst>
            <a:ext uri="{FF2B5EF4-FFF2-40B4-BE49-F238E27FC236}">
              <a16:creationId xmlns:a16="http://schemas.microsoft.com/office/drawing/2014/main" id="{00000000-0008-0000-0300-000015010000}"/>
            </a:ext>
          </a:extLst>
        </xdr:cNvPr>
        <xdr:cNvSpPr txBox="1"/>
      </xdr:nvSpPr>
      <xdr:spPr>
        <a:xfrm>
          <a:off x="15798800" y="1491634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87</xdr:row>
      <xdr:rowOff>0</xdr:rowOff>
    </xdr:from>
    <xdr:to>
      <xdr:col>73</xdr:col>
      <xdr:colOff>44450</xdr:colOff>
      <xdr:row>87</xdr:row>
      <xdr:rowOff>101600</xdr:rowOff>
    </xdr:to>
    <xdr:sp macro="" textlink="">
      <xdr:nvSpPr>
        <xdr:cNvPr id="278" name="楕円 277">
          <a:extLst>
            <a:ext uri="{FF2B5EF4-FFF2-40B4-BE49-F238E27FC236}">
              <a16:creationId xmlns:a16="http://schemas.microsoft.com/office/drawing/2014/main" id="{00000000-0008-0000-0300-000016010000}"/>
            </a:ext>
          </a:extLst>
        </xdr:cNvPr>
        <xdr:cNvSpPr/>
      </xdr:nvSpPr>
      <xdr:spPr>
        <a:xfrm>
          <a:off x="15240000" y="14916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87</xdr:row>
      <xdr:rowOff>86377</xdr:rowOff>
    </xdr:from>
    <xdr:ext cx="762000" cy="259045"/>
    <xdr:sp macro="" textlink="">
      <xdr:nvSpPr>
        <xdr:cNvPr id="279" name="テキスト ボックス 278">
          <a:extLst>
            <a:ext uri="{FF2B5EF4-FFF2-40B4-BE49-F238E27FC236}">
              <a16:creationId xmlns:a16="http://schemas.microsoft.com/office/drawing/2014/main" id="{00000000-0008-0000-0300-000017010000}"/>
            </a:ext>
          </a:extLst>
        </xdr:cNvPr>
        <xdr:cNvSpPr txBox="1"/>
      </xdr:nvSpPr>
      <xdr:spPr>
        <a:xfrm>
          <a:off x="14909800" y="15002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86</xdr:row>
      <xdr:rowOff>119743</xdr:rowOff>
    </xdr:from>
    <xdr:to>
      <xdr:col>68</xdr:col>
      <xdr:colOff>203200</xdr:colOff>
      <xdr:row>87</xdr:row>
      <xdr:rowOff>49893</xdr:rowOff>
    </xdr:to>
    <xdr:sp macro="" textlink="">
      <xdr:nvSpPr>
        <xdr:cNvPr id="280" name="楕円 279">
          <a:extLst>
            <a:ext uri="{FF2B5EF4-FFF2-40B4-BE49-F238E27FC236}">
              <a16:creationId xmlns:a16="http://schemas.microsoft.com/office/drawing/2014/main" id="{00000000-0008-0000-0300-000018010000}"/>
            </a:ext>
          </a:extLst>
        </xdr:cNvPr>
        <xdr:cNvSpPr/>
      </xdr:nvSpPr>
      <xdr:spPr>
        <a:xfrm>
          <a:off x="14351000" y="148644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87</xdr:row>
      <xdr:rowOff>34670</xdr:rowOff>
    </xdr:from>
    <xdr:ext cx="762000" cy="259045"/>
    <xdr:sp macro="" textlink="">
      <xdr:nvSpPr>
        <xdr:cNvPr id="281" name="テキスト ボックス 280">
          <a:extLst>
            <a:ext uri="{FF2B5EF4-FFF2-40B4-BE49-F238E27FC236}">
              <a16:creationId xmlns:a16="http://schemas.microsoft.com/office/drawing/2014/main" id="{00000000-0008-0000-0300-000019010000}"/>
            </a:ext>
          </a:extLst>
        </xdr:cNvPr>
        <xdr:cNvSpPr txBox="1"/>
      </xdr:nvSpPr>
      <xdr:spPr>
        <a:xfrm>
          <a:off x="14020800" y="149508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87</xdr:row>
      <xdr:rowOff>34471</xdr:rowOff>
    </xdr:from>
    <xdr:to>
      <xdr:col>64</xdr:col>
      <xdr:colOff>152400</xdr:colOff>
      <xdr:row>87</xdr:row>
      <xdr:rowOff>136071</xdr:rowOff>
    </xdr:to>
    <xdr:sp macro="" textlink="">
      <xdr:nvSpPr>
        <xdr:cNvPr id="282" name="楕円 281">
          <a:extLst>
            <a:ext uri="{FF2B5EF4-FFF2-40B4-BE49-F238E27FC236}">
              <a16:creationId xmlns:a16="http://schemas.microsoft.com/office/drawing/2014/main" id="{00000000-0008-0000-0300-00001A010000}"/>
            </a:ext>
          </a:extLst>
        </xdr:cNvPr>
        <xdr:cNvSpPr/>
      </xdr:nvSpPr>
      <xdr:spPr>
        <a:xfrm>
          <a:off x="13462000" y="149506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87</xdr:row>
      <xdr:rowOff>120848</xdr:rowOff>
    </xdr:from>
    <xdr:ext cx="762000" cy="259045"/>
    <xdr:sp macro="" textlink="">
      <xdr:nvSpPr>
        <xdr:cNvPr id="283" name="テキスト ボックス 282">
          <a:extLst>
            <a:ext uri="{FF2B5EF4-FFF2-40B4-BE49-F238E27FC236}">
              <a16:creationId xmlns:a16="http://schemas.microsoft.com/office/drawing/2014/main" id="{00000000-0008-0000-0300-00001B010000}"/>
            </a:ext>
          </a:extLst>
        </xdr:cNvPr>
        <xdr:cNvSpPr txBox="1"/>
      </xdr:nvSpPr>
      <xdr:spPr>
        <a:xfrm>
          <a:off x="13131800" y="1503699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4" name="正方形/長方形 283">
          <a:extLst>
            <a:ext uri="{FF2B5EF4-FFF2-40B4-BE49-F238E27FC236}">
              <a16:creationId xmlns:a16="http://schemas.microsoft.com/office/drawing/2014/main" id="{00000000-0008-0000-0300-00001C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85" name="テキスト ボックス 284">
          <a:extLst>
            <a:ext uri="{FF2B5EF4-FFF2-40B4-BE49-F238E27FC236}">
              <a16:creationId xmlns:a16="http://schemas.microsoft.com/office/drawing/2014/main" id="{00000000-0008-0000-0300-00001D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86" name="テキスト ボックス 285">
          <a:extLst>
            <a:ext uri="{FF2B5EF4-FFF2-40B4-BE49-F238E27FC236}">
              <a16:creationId xmlns:a16="http://schemas.microsoft.com/office/drawing/2014/main" id="{00000000-0008-0000-0300-00001E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[8.89</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87" name="正方形/長方形 286">
          <a:extLst>
            <a:ext uri="{FF2B5EF4-FFF2-40B4-BE49-F238E27FC236}">
              <a16:creationId xmlns:a16="http://schemas.microsoft.com/office/drawing/2014/main" id="{00000000-0008-0000-0300-00001F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88" name="正方形/長方形 287">
          <a:extLst>
            <a:ext uri="{FF2B5EF4-FFF2-40B4-BE49-F238E27FC236}">
              <a16:creationId xmlns:a16="http://schemas.microsoft.com/office/drawing/2014/main" id="{00000000-0008-0000-0300-000020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89" name="正方形/長方形 288">
          <a:extLst>
            <a:ext uri="{FF2B5EF4-FFF2-40B4-BE49-F238E27FC236}">
              <a16:creationId xmlns:a16="http://schemas.microsoft.com/office/drawing/2014/main" id="{00000000-0008-0000-0300-000021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0" name="正方形/長方形 289">
          <a:extLst>
            <a:ext uri="{FF2B5EF4-FFF2-40B4-BE49-F238E27FC236}">
              <a16:creationId xmlns:a16="http://schemas.microsoft.com/office/drawing/2014/main" id="{00000000-0008-0000-0300-000022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1" name="正方形/長方形 290">
          <a:extLst>
            <a:ext uri="{FF2B5EF4-FFF2-40B4-BE49-F238E27FC236}">
              <a16:creationId xmlns:a16="http://schemas.microsoft.com/office/drawing/2014/main" id="{00000000-0008-0000-0300-000023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2" name="正方形/長方形 291">
          <a:extLst>
            <a:ext uri="{FF2B5EF4-FFF2-40B4-BE49-F238E27FC236}">
              <a16:creationId xmlns:a16="http://schemas.microsoft.com/office/drawing/2014/main" id="{00000000-0008-0000-0300-000024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3" name="正方形/長方形 292">
          <a:extLst>
            <a:ext uri="{FF2B5EF4-FFF2-40B4-BE49-F238E27FC236}">
              <a16:creationId xmlns:a16="http://schemas.microsoft.com/office/drawing/2014/main" id="{00000000-0008-0000-0300-000025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4" name="正方形/長方形 293">
          <a:extLst>
            <a:ext uri="{FF2B5EF4-FFF2-40B4-BE49-F238E27FC236}">
              <a16:creationId xmlns:a16="http://schemas.microsoft.com/office/drawing/2014/main" id="{00000000-0008-0000-0300-000026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5" name="正方形/長方形 294">
          <a:extLst>
            <a:ext uri="{FF2B5EF4-FFF2-40B4-BE49-F238E27FC236}">
              <a16:creationId xmlns:a16="http://schemas.microsoft.com/office/drawing/2014/main" id="{00000000-0008-0000-0300-000027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296" name="テキスト ボックス 295">
          <a:extLst>
            <a:ext uri="{FF2B5EF4-FFF2-40B4-BE49-F238E27FC236}">
              <a16:creationId xmlns:a16="http://schemas.microsoft.com/office/drawing/2014/main" id="{00000000-0008-0000-0300-000028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前年度から０．</a:t>
          </a:r>
          <a:r>
            <a:rPr kumimoji="1" lang="ja-JP" altLang="en-US" sz="1300">
              <a:solidFill>
                <a:sysClr val="windowText" lastClr="000000"/>
              </a:solidFill>
              <a:effectLst/>
              <a:latin typeface="ＭＳ Ｐゴシック" panose="020B0600070205080204" pitchFamily="50" charset="-128"/>
              <a:ea typeface="ＭＳ Ｐゴシック" panose="020B0600070205080204" pitchFamily="50" charset="-128"/>
              <a:cs typeface="+mn-cs"/>
            </a:rPr>
            <a:t>２８</a:t>
          </a:r>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人増加</a:t>
          </a:r>
          <a:r>
            <a:rPr kumimoji="1" lang="ja-JP" altLang="en-US" sz="1300">
              <a:solidFill>
                <a:sysClr val="windowText" lastClr="000000"/>
              </a:solidFill>
              <a:effectLst/>
              <a:latin typeface="ＭＳ Ｐゴシック" panose="020B0600070205080204" pitchFamily="50" charset="-128"/>
              <a:ea typeface="ＭＳ Ｐゴシック" panose="020B0600070205080204" pitchFamily="50" charset="-128"/>
              <a:cs typeface="+mn-cs"/>
            </a:rPr>
            <a:t>し</a:t>
          </a:r>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、類似団体平均を０．</a:t>
          </a:r>
          <a:r>
            <a:rPr kumimoji="1" lang="ja-JP" altLang="en-US" sz="1300">
              <a:solidFill>
                <a:sysClr val="windowText" lastClr="000000"/>
              </a:solidFill>
              <a:effectLst/>
              <a:latin typeface="ＭＳ Ｐゴシック" panose="020B0600070205080204" pitchFamily="50" charset="-128"/>
              <a:ea typeface="ＭＳ Ｐゴシック" panose="020B0600070205080204" pitchFamily="50" charset="-128"/>
              <a:cs typeface="+mn-cs"/>
            </a:rPr>
            <a:t>０２人</a:t>
          </a:r>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下回っている。</a:t>
          </a:r>
          <a:endParaRPr kumimoji="1" lang="en-US"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endParaRPr>
        </a:p>
        <a:p>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組織機構の見直しと併せて、定員管理適正化計画に基づく数値目標を設定し、退職者数と採用者数の調整や障害者雇用の推進等による計画的な職員数の適正化と、行政需要の変化に対応した適切な定員管理を行う。</a:t>
          </a:r>
          <a:endParaRPr lang="ja-JP" altLang="ja-JP" sz="1300">
            <a:solidFill>
              <a:sysClr val="windowText" lastClr="000000"/>
            </a:solidFill>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54</xdr:row>
      <xdr:rowOff>139700</xdr:rowOff>
    </xdr:from>
    <xdr:ext cx="349839" cy="225703"/>
    <xdr:sp macro="" textlink="">
      <xdr:nvSpPr>
        <xdr:cNvPr id="297" name="テキスト ボックス 296">
          <a:extLst>
            <a:ext uri="{FF2B5EF4-FFF2-40B4-BE49-F238E27FC236}">
              <a16:creationId xmlns:a16="http://schemas.microsoft.com/office/drawing/2014/main" id="{00000000-0008-0000-0300-000029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298" name="直線コネクタ 297">
          <a:extLst>
            <a:ext uri="{FF2B5EF4-FFF2-40B4-BE49-F238E27FC236}">
              <a16:creationId xmlns:a16="http://schemas.microsoft.com/office/drawing/2014/main" id="{00000000-0008-0000-0300-00002A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299" name="テキスト ボックス 298">
          <a:extLst>
            <a:ext uri="{FF2B5EF4-FFF2-40B4-BE49-F238E27FC236}">
              <a16:creationId xmlns:a16="http://schemas.microsoft.com/office/drawing/2014/main" id="{00000000-0008-0000-0300-00002B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169635</xdr:rowOff>
    </xdr:from>
    <xdr:to>
      <xdr:col>85</xdr:col>
      <xdr:colOff>95250</xdr:colOff>
      <xdr:row>67</xdr:row>
      <xdr:rowOff>169635</xdr:rowOff>
    </xdr:to>
    <xdr:cxnSp macro="">
      <xdr:nvCxnSpPr>
        <xdr:cNvPr id="300" name="直線コネクタ 299">
          <a:extLst>
            <a:ext uri="{FF2B5EF4-FFF2-40B4-BE49-F238E27FC236}">
              <a16:creationId xmlns:a16="http://schemas.microsoft.com/office/drawing/2014/main" id="{00000000-0008-0000-0300-00002C010000}"/>
            </a:ext>
          </a:extLst>
        </xdr:cNvPr>
        <xdr:cNvCxnSpPr/>
      </xdr:nvCxnSpPr>
      <xdr:spPr>
        <a:xfrm>
          <a:off x="12827000" y="1165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67</xdr:row>
      <xdr:rowOff>27412</xdr:rowOff>
    </xdr:from>
    <xdr:ext cx="762000" cy="259045"/>
    <xdr:sp macro="" textlink="">
      <xdr:nvSpPr>
        <xdr:cNvPr id="301" name="テキスト ボックス 300">
          <a:extLst>
            <a:ext uri="{FF2B5EF4-FFF2-40B4-BE49-F238E27FC236}">
              <a16:creationId xmlns:a16="http://schemas.microsoft.com/office/drawing/2014/main" id="{00000000-0008-0000-0300-00002D010000}"/>
            </a:ext>
          </a:extLst>
        </xdr:cNvPr>
        <xdr:cNvSpPr txBox="1"/>
      </xdr:nvSpPr>
      <xdr:spPr>
        <a:xfrm>
          <a:off x="12065000" y="1151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167822</xdr:rowOff>
    </xdr:from>
    <xdr:to>
      <xdr:col>85</xdr:col>
      <xdr:colOff>95250</xdr:colOff>
      <xdr:row>65</xdr:row>
      <xdr:rowOff>167822</xdr:rowOff>
    </xdr:to>
    <xdr:cxnSp macro="">
      <xdr:nvCxnSpPr>
        <xdr:cNvPr id="302" name="直線コネクタ 301">
          <a:extLst>
            <a:ext uri="{FF2B5EF4-FFF2-40B4-BE49-F238E27FC236}">
              <a16:creationId xmlns:a16="http://schemas.microsoft.com/office/drawing/2014/main" id="{00000000-0008-0000-0300-00002E010000}"/>
            </a:ext>
          </a:extLst>
        </xdr:cNvPr>
        <xdr:cNvCxnSpPr/>
      </xdr:nvCxnSpPr>
      <xdr:spPr>
        <a:xfrm>
          <a:off x="12827000" y="1131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65</xdr:row>
      <xdr:rowOff>25599</xdr:rowOff>
    </xdr:from>
    <xdr:ext cx="762000" cy="259045"/>
    <xdr:sp macro="" textlink="">
      <xdr:nvSpPr>
        <xdr:cNvPr id="303" name="テキスト ボックス 302">
          <a:extLst>
            <a:ext uri="{FF2B5EF4-FFF2-40B4-BE49-F238E27FC236}">
              <a16:creationId xmlns:a16="http://schemas.microsoft.com/office/drawing/2014/main" id="{00000000-0008-0000-0300-00002F010000}"/>
            </a:ext>
          </a:extLst>
        </xdr:cNvPr>
        <xdr:cNvSpPr txBox="1"/>
      </xdr:nvSpPr>
      <xdr:spPr>
        <a:xfrm>
          <a:off x="12065000" y="1116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63</xdr:row>
      <xdr:rowOff>166007</xdr:rowOff>
    </xdr:from>
    <xdr:to>
      <xdr:col>85</xdr:col>
      <xdr:colOff>95250</xdr:colOff>
      <xdr:row>63</xdr:row>
      <xdr:rowOff>166007</xdr:rowOff>
    </xdr:to>
    <xdr:cxnSp macro="">
      <xdr:nvCxnSpPr>
        <xdr:cNvPr id="304" name="直線コネクタ 303">
          <a:extLst>
            <a:ext uri="{FF2B5EF4-FFF2-40B4-BE49-F238E27FC236}">
              <a16:creationId xmlns:a16="http://schemas.microsoft.com/office/drawing/2014/main" id="{00000000-0008-0000-0300-000030010000}"/>
            </a:ext>
          </a:extLst>
        </xdr:cNvPr>
        <xdr:cNvCxnSpPr/>
      </xdr:nvCxnSpPr>
      <xdr:spPr>
        <a:xfrm>
          <a:off x="12827000" y="1096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63</xdr:row>
      <xdr:rowOff>23784</xdr:rowOff>
    </xdr:from>
    <xdr:ext cx="762000" cy="259045"/>
    <xdr:sp macro="" textlink="">
      <xdr:nvSpPr>
        <xdr:cNvPr id="305" name="テキスト ボックス 304">
          <a:extLst>
            <a:ext uri="{FF2B5EF4-FFF2-40B4-BE49-F238E27FC236}">
              <a16:creationId xmlns:a16="http://schemas.microsoft.com/office/drawing/2014/main" id="{00000000-0008-0000-0300-000031010000}"/>
            </a:ext>
          </a:extLst>
        </xdr:cNvPr>
        <xdr:cNvSpPr txBox="1"/>
      </xdr:nvSpPr>
      <xdr:spPr>
        <a:xfrm>
          <a:off x="12065000" y="1082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61</xdr:row>
      <xdr:rowOff>164193</xdr:rowOff>
    </xdr:from>
    <xdr:to>
      <xdr:col>85</xdr:col>
      <xdr:colOff>95250</xdr:colOff>
      <xdr:row>61</xdr:row>
      <xdr:rowOff>164193</xdr:rowOff>
    </xdr:to>
    <xdr:cxnSp macro="">
      <xdr:nvCxnSpPr>
        <xdr:cNvPr id="306" name="直線コネクタ 305">
          <a:extLst>
            <a:ext uri="{FF2B5EF4-FFF2-40B4-BE49-F238E27FC236}">
              <a16:creationId xmlns:a16="http://schemas.microsoft.com/office/drawing/2014/main" id="{00000000-0008-0000-0300-000032010000}"/>
            </a:ext>
          </a:extLst>
        </xdr:cNvPr>
        <xdr:cNvCxnSpPr/>
      </xdr:nvCxnSpPr>
      <xdr:spPr>
        <a:xfrm>
          <a:off x="12827000" y="1062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61</xdr:row>
      <xdr:rowOff>21970</xdr:rowOff>
    </xdr:from>
    <xdr:ext cx="762000" cy="259045"/>
    <xdr:sp macro="" textlink="">
      <xdr:nvSpPr>
        <xdr:cNvPr id="307" name="テキスト ボックス 306">
          <a:extLst>
            <a:ext uri="{FF2B5EF4-FFF2-40B4-BE49-F238E27FC236}">
              <a16:creationId xmlns:a16="http://schemas.microsoft.com/office/drawing/2014/main" id="{00000000-0008-0000-0300-000033010000}"/>
            </a:ext>
          </a:extLst>
        </xdr:cNvPr>
        <xdr:cNvSpPr txBox="1"/>
      </xdr:nvSpPr>
      <xdr:spPr>
        <a:xfrm>
          <a:off x="12065000" y="1048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59</xdr:row>
      <xdr:rowOff>162378</xdr:rowOff>
    </xdr:from>
    <xdr:to>
      <xdr:col>85</xdr:col>
      <xdr:colOff>95250</xdr:colOff>
      <xdr:row>59</xdr:row>
      <xdr:rowOff>162378</xdr:rowOff>
    </xdr:to>
    <xdr:cxnSp macro="">
      <xdr:nvCxnSpPr>
        <xdr:cNvPr id="308" name="直線コネクタ 307">
          <a:extLst>
            <a:ext uri="{FF2B5EF4-FFF2-40B4-BE49-F238E27FC236}">
              <a16:creationId xmlns:a16="http://schemas.microsoft.com/office/drawing/2014/main" id="{00000000-0008-0000-0300-000034010000}"/>
            </a:ext>
          </a:extLst>
        </xdr:cNvPr>
        <xdr:cNvCxnSpPr/>
      </xdr:nvCxnSpPr>
      <xdr:spPr>
        <a:xfrm>
          <a:off x="12827000" y="1027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20155</xdr:rowOff>
    </xdr:from>
    <xdr:ext cx="762000" cy="259045"/>
    <xdr:sp macro="" textlink="">
      <xdr:nvSpPr>
        <xdr:cNvPr id="309" name="テキスト ボックス 308">
          <a:extLst>
            <a:ext uri="{FF2B5EF4-FFF2-40B4-BE49-F238E27FC236}">
              <a16:creationId xmlns:a16="http://schemas.microsoft.com/office/drawing/2014/main" id="{00000000-0008-0000-0300-000035010000}"/>
            </a:ext>
          </a:extLst>
        </xdr:cNvPr>
        <xdr:cNvSpPr txBox="1"/>
      </xdr:nvSpPr>
      <xdr:spPr>
        <a:xfrm>
          <a:off x="12065000" y="1013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57</xdr:row>
      <xdr:rowOff>160565</xdr:rowOff>
    </xdr:from>
    <xdr:to>
      <xdr:col>85</xdr:col>
      <xdr:colOff>95250</xdr:colOff>
      <xdr:row>57</xdr:row>
      <xdr:rowOff>160565</xdr:rowOff>
    </xdr:to>
    <xdr:cxnSp macro="">
      <xdr:nvCxnSpPr>
        <xdr:cNvPr id="310" name="直線コネクタ 309">
          <a:extLst>
            <a:ext uri="{FF2B5EF4-FFF2-40B4-BE49-F238E27FC236}">
              <a16:creationId xmlns:a16="http://schemas.microsoft.com/office/drawing/2014/main" id="{00000000-0008-0000-0300-000036010000}"/>
            </a:ext>
          </a:extLst>
        </xdr:cNvPr>
        <xdr:cNvCxnSpPr/>
      </xdr:nvCxnSpPr>
      <xdr:spPr>
        <a:xfrm>
          <a:off x="12827000" y="993321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18342</xdr:rowOff>
    </xdr:from>
    <xdr:ext cx="762000" cy="259045"/>
    <xdr:sp macro="" textlink="">
      <xdr:nvSpPr>
        <xdr:cNvPr id="311" name="テキスト ボックス 310">
          <a:extLst>
            <a:ext uri="{FF2B5EF4-FFF2-40B4-BE49-F238E27FC236}">
              <a16:creationId xmlns:a16="http://schemas.microsoft.com/office/drawing/2014/main" id="{00000000-0008-0000-0300-000037010000}"/>
            </a:ext>
          </a:extLst>
        </xdr:cNvPr>
        <xdr:cNvSpPr txBox="1"/>
      </xdr:nvSpPr>
      <xdr:spPr>
        <a:xfrm>
          <a:off x="12065000" y="9790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12" name="直線コネクタ 311">
          <a:extLst>
            <a:ext uri="{FF2B5EF4-FFF2-40B4-BE49-F238E27FC236}">
              <a16:creationId xmlns:a16="http://schemas.microsoft.com/office/drawing/2014/main" id="{00000000-0008-0000-0300-000038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13" name="テキスト ボックス 312">
          <a:extLst>
            <a:ext uri="{FF2B5EF4-FFF2-40B4-BE49-F238E27FC236}">
              <a16:creationId xmlns:a16="http://schemas.microsoft.com/office/drawing/2014/main" id="{00000000-0008-0000-0300-000039010000}"/>
            </a:ext>
          </a:extLst>
        </xdr:cNvPr>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14" name="定員管理の状況グラフ枠">
          <a:extLst>
            <a:ext uri="{FF2B5EF4-FFF2-40B4-BE49-F238E27FC236}">
              <a16:creationId xmlns:a16="http://schemas.microsoft.com/office/drawing/2014/main" id="{00000000-0008-0000-0300-00003A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59</xdr:row>
      <xdr:rowOff>27940</xdr:rowOff>
    </xdr:from>
    <xdr:to>
      <xdr:col>81</xdr:col>
      <xdr:colOff>44450</xdr:colOff>
      <xdr:row>67</xdr:row>
      <xdr:rowOff>45538</xdr:rowOff>
    </xdr:to>
    <xdr:cxnSp macro="">
      <xdr:nvCxnSpPr>
        <xdr:cNvPr id="315" name="直線コネクタ 314">
          <a:extLst>
            <a:ext uri="{FF2B5EF4-FFF2-40B4-BE49-F238E27FC236}">
              <a16:creationId xmlns:a16="http://schemas.microsoft.com/office/drawing/2014/main" id="{00000000-0008-0000-0300-00003B010000}"/>
            </a:ext>
          </a:extLst>
        </xdr:cNvPr>
        <xdr:cNvCxnSpPr/>
      </xdr:nvCxnSpPr>
      <xdr:spPr>
        <a:xfrm flipV="1">
          <a:off x="17018000" y="10143490"/>
          <a:ext cx="0" cy="138919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67</xdr:row>
      <xdr:rowOff>17615</xdr:rowOff>
    </xdr:from>
    <xdr:ext cx="762000" cy="259045"/>
    <xdr:sp macro="" textlink="">
      <xdr:nvSpPr>
        <xdr:cNvPr id="316" name="定員管理の状況最小値テキスト">
          <a:extLst>
            <a:ext uri="{FF2B5EF4-FFF2-40B4-BE49-F238E27FC236}">
              <a16:creationId xmlns:a16="http://schemas.microsoft.com/office/drawing/2014/main" id="{00000000-0008-0000-0300-00003C010000}"/>
            </a:ext>
          </a:extLst>
        </xdr:cNvPr>
        <xdr:cNvSpPr txBox="1"/>
      </xdr:nvSpPr>
      <xdr:spPr>
        <a:xfrm>
          <a:off x="17106900" y="115047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67</xdr:row>
      <xdr:rowOff>45538</xdr:rowOff>
    </xdr:from>
    <xdr:to>
      <xdr:col>81</xdr:col>
      <xdr:colOff>133350</xdr:colOff>
      <xdr:row>67</xdr:row>
      <xdr:rowOff>45538</xdr:rowOff>
    </xdr:to>
    <xdr:cxnSp macro="">
      <xdr:nvCxnSpPr>
        <xdr:cNvPr id="317" name="直線コネクタ 316">
          <a:extLst>
            <a:ext uri="{FF2B5EF4-FFF2-40B4-BE49-F238E27FC236}">
              <a16:creationId xmlns:a16="http://schemas.microsoft.com/office/drawing/2014/main" id="{00000000-0008-0000-0300-00003D010000}"/>
            </a:ext>
          </a:extLst>
        </xdr:cNvPr>
        <xdr:cNvCxnSpPr/>
      </xdr:nvCxnSpPr>
      <xdr:spPr>
        <a:xfrm>
          <a:off x="16929100" y="115326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57</xdr:row>
      <xdr:rowOff>114317</xdr:rowOff>
    </xdr:from>
    <xdr:ext cx="762000" cy="259045"/>
    <xdr:sp macro="" textlink="">
      <xdr:nvSpPr>
        <xdr:cNvPr id="318" name="定員管理の状況最大値テキスト">
          <a:extLst>
            <a:ext uri="{FF2B5EF4-FFF2-40B4-BE49-F238E27FC236}">
              <a16:creationId xmlns:a16="http://schemas.microsoft.com/office/drawing/2014/main" id="{00000000-0008-0000-0300-00003E010000}"/>
            </a:ext>
          </a:extLst>
        </xdr:cNvPr>
        <xdr:cNvSpPr txBox="1"/>
      </xdr:nvSpPr>
      <xdr:spPr>
        <a:xfrm>
          <a:off x="17106900" y="98869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59</xdr:row>
      <xdr:rowOff>27940</xdr:rowOff>
    </xdr:from>
    <xdr:to>
      <xdr:col>81</xdr:col>
      <xdr:colOff>133350</xdr:colOff>
      <xdr:row>59</xdr:row>
      <xdr:rowOff>27940</xdr:rowOff>
    </xdr:to>
    <xdr:cxnSp macro="">
      <xdr:nvCxnSpPr>
        <xdr:cNvPr id="319" name="直線コネクタ 318">
          <a:extLst>
            <a:ext uri="{FF2B5EF4-FFF2-40B4-BE49-F238E27FC236}">
              <a16:creationId xmlns:a16="http://schemas.microsoft.com/office/drawing/2014/main" id="{00000000-0008-0000-0300-00003F010000}"/>
            </a:ext>
          </a:extLst>
        </xdr:cNvPr>
        <xdr:cNvCxnSpPr/>
      </xdr:nvCxnSpPr>
      <xdr:spPr>
        <a:xfrm>
          <a:off x="16929100" y="101434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61</xdr:row>
      <xdr:rowOff>119380</xdr:rowOff>
    </xdr:from>
    <xdr:to>
      <xdr:col>81</xdr:col>
      <xdr:colOff>44450</xdr:colOff>
      <xdr:row>61</xdr:row>
      <xdr:rowOff>151554</xdr:rowOff>
    </xdr:to>
    <xdr:cxnSp macro="">
      <xdr:nvCxnSpPr>
        <xdr:cNvPr id="320" name="直線コネクタ 319">
          <a:extLst>
            <a:ext uri="{FF2B5EF4-FFF2-40B4-BE49-F238E27FC236}">
              <a16:creationId xmlns:a16="http://schemas.microsoft.com/office/drawing/2014/main" id="{00000000-0008-0000-0300-000040010000}"/>
            </a:ext>
          </a:extLst>
        </xdr:cNvPr>
        <xdr:cNvCxnSpPr/>
      </xdr:nvCxnSpPr>
      <xdr:spPr>
        <a:xfrm>
          <a:off x="16179800" y="10577830"/>
          <a:ext cx="838200" cy="321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61</xdr:row>
      <xdr:rowOff>75128</xdr:rowOff>
    </xdr:from>
    <xdr:ext cx="762000" cy="259045"/>
    <xdr:sp macro="" textlink="">
      <xdr:nvSpPr>
        <xdr:cNvPr id="321" name="定員管理の状況平均値テキスト">
          <a:extLst>
            <a:ext uri="{FF2B5EF4-FFF2-40B4-BE49-F238E27FC236}">
              <a16:creationId xmlns:a16="http://schemas.microsoft.com/office/drawing/2014/main" id="{00000000-0008-0000-0300-000041010000}"/>
            </a:ext>
          </a:extLst>
        </xdr:cNvPr>
        <xdr:cNvSpPr txBox="1"/>
      </xdr:nvSpPr>
      <xdr:spPr>
        <a:xfrm>
          <a:off x="17106900" y="1053357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61</xdr:row>
      <xdr:rowOff>103051</xdr:rowOff>
    </xdr:from>
    <xdr:to>
      <xdr:col>81</xdr:col>
      <xdr:colOff>95250</xdr:colOff>
      <xdr:row>62</xdr:row>
      <xdr:rowOff>33201</xdr:rowOff>
    </xdr:to>
    <xdr:sp macro="" textlink="">
      <xdr:nvSpPr>
        <xdr:cNvPr id="322" name="フローチャート: 判断 321">
          <a:extLst>
            <a:ext uri="{FF2B5EF4-FFF2-40B4-BE49-F238E27FC236}">
              <a16:creationId xmlns:a16="http://schemas.microsoft.com/office/drawing/2014/main" id="{00000000-0008-0000-0300-000042010000}"/>
            </a:ext>
          </a:extLst>
        </xdr:cNvPr>
        <xdr:cNvSpPr/>
      </xdr:nvSpPr>
      <xdr:spPr>
        <a:xfrm>
          <a:off x="16967200" y="105615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61</xdr:row>
      <xdr:rowOff>106741</xdr:rowOff>
    </xdr:from>
    <xdr:to>
      <xdr:col>77</xdr:col>
      <xdr:colOff>44450</xdr:colOff>
      <xdr:row>61</xdr:row>
      <xdr:rowOff>119380</xdr:rowOff>
    </xdr:to>
    <xdr:cxnSp macro="">
      <xdr:nvCxnSpPr>
        <xdr:cNvPr id="323" name="直線コネクタ 322">
          <a:extLst>
            <a:ext uri="{FF2B5EF4-FFF2-40B4-BE49-F238E27FC236}">
              <a16:creationId xmlns:a16="http://schemas.microsoft.com/office/drawing/2014/main" id="{00000000-0008-0000-0300-000043010000}"/>
            </a:ext>
          </a:extLst>
        </xdr:cNvPr>
        <xdr:cNvCxnSpPr/>
      </xdr:nvCxnSpPr>
      <xdr:spPr>
        <a:xfrm>
          <a:off x="15290800" y="10565191"/>
          <a:ext cx="889000" cy="126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61</xdr:row>
      <xdr:rowOff>89263</xdr:rowOff>
    </xdr:from>
    <xdr:to>
      <xdr:col>77</xdr:col>
      <xdr:colOff>95250</xdr:colOff>
      <xdr:row>62</xdr:row>
      <xdr:rowOff>19413</xdr:rowOff>
    </xdr:to>
    <xdr:sp macro="" textlink="">
      <xdr:nvSpPr>
        <xdr:cNvPr id="324" name="フローチャート: 判断 323">
          <a:extLst>
            <a:ext uri="{FF2B5EF4-FFF2-40B4-BE49-F238E27FC236}">
              <a16:creationId xmlns:a16="http://schemas.microsoft.com/office/drawing/2014/main" id="{00000000-0008-0000-0300-000044010000}"/>
            </a:ext>
          </a:extLst>
        </xdr:cNvPr>
        <xdr:cNvSpPr/>
      </xdr:nvSpPr>
      <xdr:spPr>
        <a:xfrm>
          <a:off x="16129000" y="105477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62</xdr:row>
      <xdr:rowOff>4190</xdr:rowOff>
    </xdr:from>
    <xdr:ext cx="736600" cy="259045"/>
    <xdr:sp macro="" textlink="">
      <xdr:nvSpPr>
        <xdr:cNvPr id="325" name="テキスト ボックス 324">
          <a:extLst>
            <a:ext uri="{FF2B5EF4-FFF2-40B4-BE49-F238E27FC236}">
              <a16:creationId xmlns:a16="http://schemas.microsoft.com/office/drawing/2014/main" id="{00000000-0008-0000-0300-000045010000}"/>
            </a:ext>
          </a:extLst>
        </xdr:cNvPr>
        <xdr:cNvSpPr txBox="1"/>
      </xdr:nvSpPr>
      <xdr:spPr>
        <a:xfrm>
          <a:off x="15798800" y="1063409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61</xdr:row>
      <xdr:rowOff>106741</xdr:rowOff>
    </xdr:from>
    <xdr:to>
      <xdr:col>72</xdr:col>
      <xdr:colOff>203200</xdr:colOff>
      <xdr:row>61</xdr:row>
      <xdr:rowOff>121678</xdr:rowOff>
    </xdr:to>
    <xdr:cxnSp macro="">
      <xdr:nvCxnSpPr>
        <xdr:cNvPr id="326" name="直線コネクタ 325">
          <a:extLst>
            <a:ext uri="{FF2B5EF4-FFF2-40B4-BE49-F238E27FC236}">
              <a16:creationId xmlns:a16="http://schemas.microsoft.com/office/drawing/2014/main" id="{00000000-0008-0000-0300-000046010000}"/>
            </a:ext>
          </a:extLst>
        </xdr:cNvPr>
        <xdr:cNvCxnSpPr/>
      </xdr:nvCxnSpPr>
      <xdr:spPr>
        <a:xfrm flipV="1">
          <a:off x="14401800" y="10565191"/>
          <a:ext cx="889000" cy="149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61</xdr:row>
      <xdr:rowOff>75474</xdr:rowOff>
    </xdr:from>
    <xdr:to>
      <xdr:col>73</xdr:col>
      <xdr:colOff>44450</xdr:colOff>
      <xdr:row>62</xdr:row>
      <xdr:rowOff>5624</xdr:rowOff>
    </xdr:to>
    <xdr:sp macro="" textlink="">
      <xdr:nvSpPr>
        <xdr:cNvPr id="327" name="フローチャート: 判断 326">
          <a:extLst>
            <a:ext uri="{FF2B5EF4-FFF2-40B4-BE49-F238E27FC236}">
              <a16:creationId xmlns:a16="http://schemas.microsoft.com/office/drawing/2014/main" id="{00000000-0008-0000-0300-000047010000}"/>
            </a:ext>
          </a:extLst>
        </xdr:cNvPr>
        <xdr:cNvSpPr/>
      </xdr:nvSpPr>
      <xdr:spPr>
        <a:xfrm>
          <a:off x="15240000" y="105339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61</xdr:row>
      <xdr:rowOff>161851</xdr:rowOff>
    </xdr:from>
    <xdr:ext cx="762000" cy="259045"/>
    <xdr:sp macro="" textlink="">
      <xdr:nvSpPr>
        <xdr:cNvPr id="328" name="テキスト ボックス 327">
          <a:extLst>
            <a:ext uri="{FF2B5EF4-FFF2-40B4-BE49-F238E27FC236}">
              <a16:creationId xmlns:a16="http://schemas.microsoft.com/office/drawing/2014/main" id="{00000000-0008-0000-0300-000048010000}"/>
            </a:ext>
          </a:extLst>
        </xdr:cNvPr>
        <xdr:cNvSpPr txBox="1"/>
      </xdr:nvSpPr>
      <xdr:spPr>
        <a:xfrm>
          <a:off x="14909800" y="106203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61</xdr:row>
      <xdr:rowOff>109038</xdr:rowOff>
    </xdr:from>
    <xdr:to>
      <xdr:col>68</xdr:col>
      <xdr:colOff>152400</xdr:colOff>
      <xdr:row>61</xdr:row>
      <xdr:rowOff>121678</xdr:rowOff>
    </xdr:to>
    <xdr:cxnSp macro="">
      <xdr:nvCxnSpPr>
        <xdr:cNvPr id="329" name="直線コネクタ 328">
          <a:extLst>
            <a:ext uri="{FF2B5EF4-FFF2-40B4-BE49-F238E27FC236}">
              <a16:creationId xmlns:a16="http://schemas.microsoft.com/office/drawing/2014/main" id="{00000000-0008-0000-0300-000049010000}"/>
            </a:ext>
          </a:extLst>
        </xdr:cNvPr>
        <xdr:cNvCxnSpPr/>
      </xdr:nvCxnSpPr>
      <xdr:spPr>
        <a:xfrm>
          <a:off x="13512800" y="10567488"/>
          <a:ext cx="889000" cy="126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61</xdr:row>
      <xdr:rowOff>65133</xdr:rowOff>
    </xdr:from>
    <xdr:to>
      <xdr:col>68</xdr:col>
      <xdr:colOff>203200</xdr:colOff>
      <xdr:row>61</xdr:row>
      <xdr:rowOff>166733</xdr:rowOff>
    </xdr:to>
    <xdr:sp macro="" textlink="">
      <xdr:nvSpPr>
        <xdr:cNvPr id="330" name="フローチャート: 判断 329">
          <a:extLst>
            <a:ext uri="{FF2B5EF4-FFF2-40B4-BE49-F238E27FC236}">
              <a16:creationId xmlns:a16="http://schemas.microsoft.com/office/drawing/2014/main" id="{00000000-0008-0000-0300-00004A010000}"/>
            </a:ext>
          </a:extLst>
        </xdr:cNvPr>
        <xdr:cNvSpPr/>
      </xdr:nvSpPr>
      <xdr:spPr>
        <a:xfrm>
          <a:off x="14351000" y="105235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60</xdr:row>
      <xdr:rowOff>5460</xdr:rowOff>
    </xdr:from>
    <xdr:ext cx="762000" cy="259045"/>
    <xdr:sp macro="" textlink="">
      <xdr:nvSpPr>
        <xdr:cNvPr id="331" name="テキスト ボックス 330">
          <a:extLst>
            <a:ext uri="{FF2B5EF4-FFF2-40B4-BE49-F238E27FC236}">
              <a16:creationId xmlns:a16="http://schemas.microsoft.com/office/drawing/2014/main" id="{00000000-0008-0000-0300-00004B010000}"/>
            </a:ext>
          </a:extLst>
        </xdr:cNvPr>
        <xdr:cNvSpPr txBox="1"/>
      </xdr:nvSpPr>
      <xdr:spPr>
        <a:xfrm>
          <a:off x="14020800" y="102924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90654</xdr:rowOff>
    </xdr:from>
    <xdr:to>
      <xdr:col>64</xdr:col>
      <xdr:colOff>152400</xdr:colOff>
      <xdr:row>61</xdr:row>
      <xdr:rowOff>20804</xdr:rowOff>
    </xdr:to>
    <xdr:sp macro="" textlink="">
      <xdr:nvSpPr>
        <xdr:cNvPr id="332" name="フローチャート: 判断 331">
          <a:extLst>
            <a:ext uri="{FF2B5EF4-FFF2-40B4-BE49-F238E27FC236}">
              <a16:creationId xmlns:a16="http://schemas.microsoft.com/office/drawing/2014/main" id="{00000000-0008-0000-0300-00004C010000}"/>
            </a:ext>
          </a:extLst>
        </xdr:cNvPr>
        <xdr:cNvSpPr/>
      </xdr:nvSpPr>
      <xdr:spPr>
        <a:xfrm>
          <a:off x="13462000" y="103776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59</xdr:row>
      <xdr:rowOff>30981</xdr:rowOff>
    </xdr:from>
    <xdr:ext cx="762000" cy="259045"/>
    <xdr:sp macro="" textlink="">
      <xdr:nvSpPr>
        <xdr:cNvPr id="333" name="テキスト ボックス 332">
          <a:extLst>
            <a:ext uri="{FF2B5EF4-FFF2-40B4-BE49-F238E27FC236}">
              <a16:creationId xmlns:a16="http://schemas.microsoft.com/office/drawing/2014/main" id="{00000000-0008-0000-0300-00004D010000}"/>
            </a:ext>
          </a:extLst>
        </xdr:cNvPr>
        <xdr:cNvSpPr txBox="1"/>
      </xdr:nvSpPr>
      <xdr:spPr>
        <a:xfrm>
          <a:off x="13131800" y="101465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34" name="テキスト ボックス 333">
          <a:extLst>
            <a:ext uri="{FF2B5EF4-FFF2-40B4-BE49-F238E27FC236}">
              <a16:creationId xmlns:a16="http://schemas.microsoft.com/office/drawing/2014/main" id="{00000000-0008-0000-0300-00004E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35" name="テキスト ボックス 334">
          <a:extLst>
            <a:ext uri="{FF2B5EF4-FFF2-40B4-BE49-F238E27FC236}">
              <a16:creationId xmlns:a16="http://schemas.microsoft.com/office/drawing/2014/main" id="{00000000-0008-0000-0300-00004F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6" name="テキスト ボックス 335">
          <a:extLst>
            <a:ext uri="{FF2B5EF4-FFF2-40B4-BE49-F238E27FC236}">
              <a16:creationId xmlns:a16="http://schemas.microsoft.com/office/drawing/2014/main" id="{00000000-0008-0000-0300-000050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37" name="テキスト ボックス 336">
          <a:extLst>
            <a:ext uri="{FF2B5EF4-FFF2-40B4-BE49-F238E27FC236}">
              <a16:creationId xmlns:a16="http://schemas.microsoft.com/office/drawing/2014/main" id="{00000000-0008-0000-0300-000051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38" name="テキスト ボックス 337">
          <a:extLst>
            <a:ext uri="{FF2B5EF4-FFF2-40B4-BE49-F238E27FC236}">
              <a16:creationId xmlns:a16="http://schemas.microsoft.com/office/drawing/2014/main" id="{00000000-0008-0000-0300-000052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61</xdr:row>
      <xdr:rowOff>100754</xdr:rowOff>
    </xdr:from>
    <xdr:to>
      <xdr:col>81</xdr:col>
      <xdr:colOff>95250</xdr:colOff>
      <xdr:row>62</xdr:row>
      <xdr:rowOff>30904</xdr:rowOff>
    </xdr:to>
    <xdr:sp macro="" textlink="">
      <xdr:nvSpPr>
        <xdr:cNvPr id="339" name="楕円 338">
          <a:extLst>
            <a:ext uri="{FF2B5EF4-FFF2-40B4-BE49-F238E27FC236}">
              <a16:creationId xmlns:a16="http://schemas.microsoft.com/office/drawing/2014/main" id="{00000000-0008-0000-0300-000053010000}"/>
            </a:ext>
          </a:extLst>
        </xdr:cNvPr>
        <xdr:cNvSpPr/>
      </xdr:nvSpPr>
      <xdr:spPr>
        <a:xfrm>
          <a:off x="16967200" y="105592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60</xdr:row>
      <xdr:rowOff>117281</xdr:rowOff>
    </xdr:from>
    <xdr:ext cx="762000" cy="259045"/>
    <xdr:sp macro="" textlink="">
      <xdr:nvSpPr>
        <xdr:cNvPr id="340" name="定員管理の状況該当値テキスト">
          <a:extLst>
            <a:ext uri="{FF2B5EF4-FFF2-40B4-BE49-F238E27FC236}">
              <a16:creationId xmlns:a16="http://schemas.microsoft.com/office/drawing/2014/main" id="{00000000-0008-0000-0300-000054010000}"/>
            </a:ext>
          </a:extLst>
        </xdr:cNvPr>
        <xdr:cNvSpPr txBox="1"/>
      </xdr:nvSpPr>
      <xdr:spPr>
        <a:xfrm>
          <a:off x="17106900" y="104042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61</xdr:row>
      <xdr:rowOff>68580</xdr:rowOff>
    </xdr:from>
    <xdr:to>
      <xdr:col>77</xdr:col>
      <xdr:colOff>95250</xdr:colOff>
      <xdr:row>61</xdr:row>
      <xdr:rowOff>170180</xdr:rowOff>
    </xdr:to>
    <xdr:sp macro="" textlink="">
      <xdr:nvSpPr>
        <xdr:cNvPr id="341" name="楕円 340">
          <a:extLst>
            <a:ext uri="{FF2B5EF4-FFF2-40B4-BE49-F238E27FC236}">
              <a16:creationId xmlns:a16="http://schemas.microsoft.com/office/drawing/2014/main" id="{00000000-0008-0000-0300-000055010000}"/>
            </a:ext>
          </a:extLst>
        </xdr:cNvPr>
        <xdr:cNvSpPr/>
      </xdr:nvSpPr>
      <xdr:spPr>
        <a:xfrm>
          <a:off x="16129000" y="105270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60</xdr:row>
      <xdr:rowOff>8907</xdr:rowOff>
    </xdr:from>
    <xdr:ext cx="736600" cy="259045"/>
    <xdr:sp macro="" textlink="">
      <xdr:nvSpPr>
        <xdr:cNvPr id="342" name="テキスト ボックス 341">
          <a:extLst>
            <a:ext uri="{FF2B5EF4-FFF2-40B4-BE49-F238E27FC236}">
              <a16:creationId xmlns:a16="http://schemas.microsoft.com/office/drawing/2014/main" id="{00000000-0008-0000-0300-000056010000}"/>
            </a:ext>
          </a:extLst>
        </xdr:cNvPr>
        <xdr:cNvSpPr txBox="1"/>
      </xdr:nvSpPr>
      <xdr:spPr>
        <a:xfrm>
          <a:off x="15798800" y="1029590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61</xdr:row>
      <xdr:rowOff>55941</xdr:rowOff>
    </xdr:from>
    <xdr:to>
      <xdr:col>73</xdr:col>
      <xdr:colOff>44450</xdr:colOff>
      <xdr:row>61</xdr:row>
      <xdr:rowOff>157541</xdr:rowOff>
    </xdr:to>
    <xdr:sp macro="" textlink="">
      <xdr:nvSpPr>
        <xdr:cNvPr id="343" name="楕円 342">
          <a:extLst>
            <a:ext uri="{FF2B5EF4-FFF2-40B4-BE49-F238E27FC236}">
              <a16:creationId xmlns:a16="http://schemas.microsoft.com/office/drawing/2014/main" id="{00000000-0008-0000-0300-000057010000}"/>
            </a:ext>
          </a:extLst>
        </xdr:cNvPr>
        <xdr:cNvSpPr/>
      </xdr:nvSpPr>
      <xdr:spPr>
        <a:xfrm>
          <a:off x="15240000" y="105143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59</xdr:row>
      <xdr:rowOff>167718</xdr:rowOff>
    </xdr:from>
    <xdr:ext cx="762000" cy="259045"/>
    <xdr:sp macro="" textlink="">
      <xdr:nvSpPr>
        <xdr:cNvPr id="344" name="テキスト ボックス 343">
          <a:extLst>
            <a:ext uri="{FF2B5EF4-FFF2-40B4-BE49-F238E27FC236}">
              <a16:creationId xmlns:a16="http://schemas.microsoft.com/office/drawing/2014/main" id="{00000000-0008-0000-0300-000058010000}"/>
            </a:ext>
          </a:extLst>
        </xdr:cNvPr>
        <xdr:cNvSpPr txBox="1"/>
      </xdr:nvSpPr>
      <xdr:spPr>
        <a:xfrm>
          <a:off x="14909800" y="1028326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61</xdr:row>
      <xdr:rowOff>70878</xdr:rowOff>
    </xdr:from>
    <xdr:to>
      <xdr:col>68</xdr:col>
      <xdr:colOff>203200</xdr:colOff>
      <xdr:row>62</xdr:row>
      <xdr:rowOff>1028</xdr:rowOff>
    </xdr:to>
    <xdr:sp macro="" textlink="">
      <xdr:nvSpPr>
        <xdr:cNvPr id="345" name="楕円 344">
          <a:extLst>
            <a:ext uri="{FF2B5EF4-FFF2-40B4-BE49-F238E27FC236}">
              <a16:creationId xmlns:a16="http://schemas.microsoft.com/office/drawing/2014/main" id="{00000000-0008-0000-0300-000059010000}"/>
            </a:ext>
          </a:extLst>
        </xdr:cNvPr>
        <xdr:cNvSpPr/>
      </xdr:nvSpPr>
      <xdr:spPr>
        <a:xfrm>
          <a:off x="14351000" y="105293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61</xdr:row>
      <xdr:rowOff>157255</xdr:rowOff>
    </xdr:from>
    <xdr:ext cx="762000" cy="259045"/>
    <xdr:sp macro="" textlink="">
      <xdr:nvSpPr>
        <xdr:cNvPr id="346" name="テキスト ボックス 345">
          <a:extLst>
            <a:ext uri="{FF2B5EF4-FFF2-40B4-BE49-F238E27FC236}">
              <a16:creationId xmlns:a16="http://schemas.microsoft.com/office/drawing/2014/main" id="{00000000-0008-0000-0300-00005A010000}"/>
            </a:ext>
          </a:extLst>
        </xdr:cNvPr>
        <xdr:cNvSpPr txBox="1"/>
      </xdr:nvSpPr>
      <xdr:spPr>
        <a:xfrm>
          <a:off x="14020800" y="1061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61</xdr:row>
      <xdr:rowOff>58238</xdr:rowOff>
    </xdr:from>
    <xdr:to>
      <xdr:col>64</xdr:col>
      <xdr:colOff>152400</xdr:colOff>
      <xdr:row>61</xdr:row>
      <xdr:rowOff>159838</xdr:rowOff>
    </xdr:to>
    <xdr:sp macro="" textlink="">
      <xdr:nvSpPr>
        <xdr:cNvPr id="347" name="楕円 346">
          <a:extLst>
            <a:ext uri="{FF2B5EF4-FFF2-40B4-BE49-F238E27FC236}">
              <a16:creationId xmlns:a16="http://schemas.microsoft.com/office/drawing/2014/main" id="{00000000-0008-0000-0300-00005B010000}"/>
            </a:ext>
          </a:extLst>
        </xdr:cNvPr>
        <xdr:cNvSpPr/>
      </xdr:nvSpPr>
      <xdr:spPr>
        <a:xfrm>
          <a:off x="13462000" y="105166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61</xdr:row>
      <xdr:rowOff>144615</xdr:rowOff>
    </xdr:from>
    <xdr:ext cx="762000" cy="259045"/>
    <xdr:sp macro="" textlink="">
      <xdr:nvSpPr>
        <xdr:cNvPr id="348" name="テキスト ボックス 347">
          <a:extLst>
            <a:ext uri="{FF2B5EF4-FFF2-40B4-BE49-F238E27FC236}">
              <a16:creationId xmlns:a16="http://schemas.microsoft.com/office/drawing/2014/main" id="{00000000-0008-0000-0300-00005C010000}"/>
            </a:ext>
          </a:extLst>
        </xdr:cNvPr>
        <xdr:cNvSpPr txBox="1"/>
      </xdr:nvSpPr>
      <xdr:spPr>
        <a:xfrm>
          <a:off x="13131800" y="106030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49" name="正方形/長方形 348">
          <a:extLst>
            <a:ext uri="{FF2B5EF4-FFF2-40B4-BE49-F238E27FC236}">
              <a16:creationId xmlns:a16="http://schemas.microsoft.com/office/drawing/2014/main" id="{00000000-0008-0000-0300-00005D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50" name="テキスト ボックス 349">
          <a:extLst>
            <a:ext uri="{FF2B5EF4-FFF2-40B4-BE49-F238E27FC236}">
              <a16:creationId xmlns:a16="http://schemas.microsoft.com/office/drawing/2014/main" id="{00000000-0008-0000-0300-00005E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51" name="テキスト ボックス 350">
          <a:extLst>
            <a:ext uri="{FF2B5EF4-FFF2-40B4-BE49-F238E27FC236}">
              <a16:creationId xmlns:a16="http://schemas.microsoft.com/office/drawing/2014/main" id="{00000000-0008-0000-0300-00005F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[4.9%]</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52" name="正方形/長方形 351">
          <a:extLst>
            <a:ext uri="{FF2B5EF4-FFF2-40B4-BE49-F238E27FC236}">
              <a16:creationId xmlns:a16="http://schemas.microsoft.com/office/drawing/2014/main" id="{00000000-0008-0000-0300-000060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53" name="正方形/長方形 352">
          <a:extLst>
            <a:ext uri="{FF2B5EF4-FFF2-40B4-BE49-F238E27FC236}">
              <a16:creationId xmlns:a16="http://schemas.microsoft.com/office/drawing/2014/main" id="{00000000-0008-0000-0300-000061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54" name="正方形/長方形 353">
          <a:extLst>
            <a:ext uri="{FF2B5EF4-FFF2-40B4-BE49-F238E27FC236}">
              <a16:creationId xmlns:a16="http://schemas.microsoft.com/office/drawing/2014/main" id="{00000000-0008-0000-0300-000062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5" name="正方形/長方形 354">
          <a:extLst>
            <a:ext uri="{FF2B5EF4-FFF2-40B4-BE49-F238E27FC236}">
              <a16:creationId xmlns:a16="http://schemas.microsoft.com/office/drawing/2014/main" id="{00000000-0008-0000-0300-000063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6" name="正方形/長方形 355">
          <a:extLst>
            <a:ext uri="{FF2B5EF4-FFF2-40B4-BE49-F238E27FC236}">
              <a16:creationId xmlns:a16="http://schemas.microsoft.com/office/drawing/2014/main" id="{00000000-0008-0000-0300-000064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7" name="正方形/長方形 356">
          <a:extLst>
            <a:ext uri="{FF2B5EF4-FFF2-40B4-BE49-F238E27FC236}">
              <a16:creationId xmlns:a16="http://schemas.microsoft.com/office/drawing/2014/main" id="{00000000-0008-0000-0300-000065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58" name="正方形/長方形 357">
          <a:extLst>
            <a:ext uri="{FF2B5EF4-FFF2-40B4-BE49-F238E27FC236}">
              <a16:creationId xmlns:a16="http://schemas.microsoft.com/office/drawing/2014/main" id="{00000000-0008-0000-0300-000066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59" name="正方形/長方形 358">
          <a:extLst>
            <a:ext uri="{FF2B5EF4-FFF2-40B4-BE49-F238E27FC236}">
              <a16:creationId xmlns:a16="http://schemas.microsoft.com/office/drawing/2014/main" id="{00000000-0008-0000-0300-000067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60" name="正方形/長方形 359">
          <a:extLst>
            <a:ext uri="{FF2B5EF4-FFF2-40B4-BE49-F238E27FC236}">
              <a16:creationId xmlns:a16="http://schemas.microsoft.com/office/drawing/2014/main" id="{00000000-0008-0000-0300-000068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61" name="テキスト ボックス 360">
          <a:extLst>
            <a:ext uri="{FF2B5EF4-FFF2-40B4-BE49-F238E27FC236}">
              <a16:creationId xmlns:a16="http://schemas.microsoft.com/office/drawing/2014/main" id="{00000000-0008-0000-0300-000069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前年度</a:t>
          </a:r>
          <a:r>
            <a:rPr kumimoji="1" lang="ja-JP" altLang="en-US" sz="1300">
              <a:solidFill>
                <a:sysClr val="windowText" lastClr="000000"/>
              </a:solidFill>
              <a:effectLst/>
              <a:latin typeface="ＭＳ Ｐゴシック" panose="020B0600070205080204" pitchFamily="50" charset="-128"/>
              <a:ea typeface="ＭＳ Ｐゴシック" panose="020B0600070205080204" pitchFamily="50" charset="-128"/>
              <a:cs typeface="+mn-cs"/>
            </a:rPr>
            <a:t>から０．６ポイント増加し、</a:t>
          </a:r>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類似団体平均を</a:t>
          </a:r>
          <a:r>
            <a:rPr kumimoji="1" lang="ja-JP" altLang="en-US" sz="1300">
              <a:solidFill>
                <a:sysClr val="windowText" lastClr="000000"/>
              </a:solidFill>
              <a:effectLst/>
              <a:latin typeface="ＭＳ Ｐゴシック" panose="020B0600070205080204" pitchFamily="50" charset="-128"/>
              <a:ea typeface="ＭＳ Ｐゴシック" panose="020B0600070205080204" pitchFamily="50" charset="-128"/>
              <a:cs typeface="+mn-cs"/>
            </a:rPr>
            <a:t>３．７</a:t>
          </a:r>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ポイント下回っている。算定式の分母の構成要素である標準財政規模が増加したものの、分子の構成要素である元利償還金の額も増加し</a:t>
          </a:r>
          <a:r>
            <a:rPr kumimoji="1" lang="ja-JP" altLang="en-US" sz="1300">
              <a:solidFill>
                <a:sysClr val="windowText" lastClr="000000"/>
              </a:solidFill>
              <a:effectLst/>
              <a:latin typeface="ＭＳ Ｐゴシック" panose="020B0600070205080204" pitchFamily="50" charset="-128"/>
              <a:ea typeface="ＭＳ Ｐゴシック" panose="020B0600070205080204" pitchFamily="50" charset="-128"/>
              <a:cs typeface="+mn-cs"/>
            </a:rPr>
            <a:t>たことで、</a:t>
          </a:r>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単年度比率</a:t>
          </a:r>
          <a:r>
            <a:rPr kumimoji="1" lang="ja-JP" altLang="en-US" sz="1300">
              <a:solidFill>
                <a:sysClr val="windowText" lastClr="000000"/>
              </a:solidFill>
              <a:effectLst/>
              <a:latin typeface="ＭＳ Ｐゴシック" panose="020B0600070205080204" pitchFamily="50" charset="-128"/>
              <a:ea typeface="ＭＳ Ｐゴシック" panose="020B0600070205080204" pitchFamily="50" charset="-128"/>
              <a:cs typeface="+mn-cs"/>
            </a:rPr>
            <a:t>では５．３</a:t>
          </a:r>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a:t>
          </a:r>
          <a:r>
            <a:rPr kumimoji="1" lang="ja-JP" altLang="en-US" sz="1300">
              <a:solidFill>
                <a:sysClr val="windowText" lastClr="000000"/>
              </a:solidFill>
              <a:effectLst/>
              <a:latin typeface="ＭＳ Ｐゴシック" panose="020B0600070205080204" pitchFamily="50" charset="-128"/>
              <a:ea typeface="ＭＳ Ｐゴシック" panose="020B0600070205080204" pitchFamily="50" charset="-128"/>
              <a:cs typeface="+mn-cs"/>
            </a:rPr>
            <a:t>、前年度と比較して０．４ポイント増加し、令和３年度</a:t>
          </a:r>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の単年度比率</a:t>
          </a:r>
          <a:r>
            <a:rPr kumimoji="1" lang="ja-JP" altLang="en-US" sz="1300">
              <a:solidFill>
                <a:sysClr val="windowText" lastClr="000000"/>
              </a:solidFill>
              <a:effectLst/>
              <a:latin typeface="ＭＳ Ｐゴシック" panose="020B0600070205080204" pitchFamily="50" charset="-128"/>
              <a:ea typeface="ＭＳ Ｐゴシック" panose="020B0600070205080204" pitchFamily="50" charset="-128"/>
              <a:cs typeface="+mn-cs"/>
            </a:rPr>
            <a:t>が３．５％であり、１．８</a:t>
          </a:r>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ポイント増加し</a:t>
          </a:r>
          <a:r>
            <a:rPr kumimoji="1" lang="ja-JP" altLang="en-US" sz="1300">
              <a:solidFill>
                <a:sysClr val="windowText" lastClr="000000"/>
              </a:solidFill>
              <a:effectLst/>
              <a:latin typeface="ＭＳ Ｐゴシック" panose="020B0600070205080204" pitchFamily="50" charset="-128"/>
              <a:ea typeface="ＭＳ Ｐゴシック" panose="020B0600070205080204" pitchFamily="50" charset="-128"/>
              <a:cs typeface="+mn-cs"/>
            </a:rPr>
            <a:t>たため、３か年平均も増加した。</a:t>
          </a:r>
          <a:endParaRPr kumimoji="1" lang="en-US"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endParaRPr>
        </a:p>
        <a:p>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大型事業に係る合併特例事業債の影響で、令和１１年度頃まで多額の地方債の償還が続く見込みであるため、地方債発行の抑制に努め、健全な水準を維持していく。</a:t>
          </a:r>
          <a:endParaRPr kumimoji="1" lang="en-US"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endParaRPr>
        </a:p>
      </xdr:txBody>
    </xdr:sp>
    <xdr:clientData/>
  </xdr:twoCellAnchor>
  <xdr:oneCellAnchor>
    <xdr:from>
      <xdr:col>61</xdr:col>
      <xdr:colOff>6350</xdr:colOff>
      <xdr:row>32</xdr:row>
      <xdr:rowOff>101600</xdr:rowOff>
    </xdr:from>
    <xdr:ext cx="298543" cy="225703"/>
    <xdr:sp macro="" textlink="">
      <xdr:nvSpPr>
        <xdr:cNvPr id="362" name="テキスト ボックス 361">
          <a:extLst>
            <a:ext uri="{FF2B5EF4-FFF2-40B4-BE49-F238E27FC236}">
              <a16:creationId xmlns:a16="http://schemas.microsoft.com/office/drawing/2014/main" id="{00000000-0008-0000-0300-00006A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63" name="直線コネクタ 362">
          <a:extLst>
            <a:ext uri="{FF2B5EF4-FFF2-40B4-BE49-F238E27FC236}">
              <a16:creationId xmlns:a16="http://schemas.microsoft.com/office/drawing/2014/main" id="{00000000-0008-0000-0300-00006B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64" name="テキスト ボックス 363">
          <a:extLst>
            <a:ext uri="{FF2B5EF4-FFF2-40B4-BE49-F238E27FC236}">
              <a16:creationId xmlns:a16="http://schemas.microsoft.com/office/drawing/2014/main" id="{00000000-0008-0000-0300-00006C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45</xdr:row>
      <xdr:rowOff>74083</xdr:rowOff>
    </xdr:from>
    <xdr:to>
      <xdr:col>85</xdr:col>
      <xdr:colOff>95250</xdr:colOff>
      <xdr:row>45</xdr:row>
      <xdr:rowOff>74083</xdr:rowOff>
    </xdr:to>
    <xdr:cxnSp macro="">
      <xdr:nvCxnSpPr>
        <xdr:cNvPr id="365" name="直線コネクタ 364">
          <a:extLst>
            <a:ext uri="{FF2B5EF4-FFF2-40B4-BE49-F238E27FC236}">
              <a16:creationId xmlns:a16="http://schemas.microsoft.com/office/drawing/2014/main" id="{00000000-0008-0000-0300-00006D010000}"/>
            </a:ext>
          </a:extLst>
        </xdr:cNvPr>
        <xdr:cNvCxnSpPr/>
      </xdr:nvCxnSpPr>
      <xdr:spPr>
        <a:xfrm>
          <a:off x="12827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103310</xdr:rowOff>
    </xdr:from>
    <xdr:ext cx="762000" cy="259045"/>
    <xdr:sp macro="" textlink="">
      <xdr:nvSpPr>
        <xdr:cNvPr id="366" name="テキスト ボックス 365">
          <a:extLst>
            <a:ext uri="{FF2B5EF4-FFF2-40B4-BE49-F238E27FC236}">
              <a16:creationId xmlns:a16="http://schemas.microsoft.com/office/drawing/2014/main" id="{00000000-0008-0000-0300-00006E010000}"/>
            </a:ext>
          </a:extLst>
        </xdr:cNvPr>
        <xdr:cNvSpPr txBox="1"/>
      </xdr:nvSpPr>
      <xdr:spPr>
        <a:xfrm>
          <a:off x="1206500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43</xdr:row>
      <xdr:rowOff>14817</xdr:rowOff>
    </xdr:from>
    <xdr:to>
      <xdr:col>85</xdr:col>
      <xdr:colOff>95250</xdr:colOff>
      <xdr:row>43</xdr:row>
      <xdr:rowOff>14817</xdr:rowOff>
    </xdr:to>
    <xdr:cxnSp macro="">
      <xdr:nvCxnSpPr>
        <xdr:cNvPr id="367" name="直線コネクタ 366">
          <a:extLst>
            <a:ext uri="{FF2B5EF4-FFF2-40B4-BE49-F238E27FC236}">
              <a16:creationId xmlns:a16="http://schemas.microsoft.com/office/drawing/2014/main" id="{00000000-0008-0000-0300-00006F010000}"/>
            </a:ext>
          </a:extLst>
        </xdr:cNvPr>
        <xdr:cNvCxnSpPr/>
      </xdr:nvCxnSpPr>
      <xdr:spPr>
        <a:xfrm>
          <a:off x="12827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44044</xdr:rowOff>
    </xdr:from>
    <xdr:ext cx="762000" cy="259045"/>
    <xdr:sp macro="" textlink="">
      <xdr:nvSpPr>
        <xdr:cNvPr id="368" name="テキスト ボックス 367">
          <a:extLst>
            <a:ext uri="{FF2B5EF4-FFF2-40B4-BE49-F238E27FC236}">
              <a16:creationId xmlns:a16="http://schemas.microsoft.com/office/drawing/2014/main" id="{00000000-0008-0000-0300-000070010000}"/>
            </a:ext>
          </a:extLst>
        </xdr:cNvPr>
        <xdr:cNvSpPr txBox="1"/>
      </xdr:nvSpPr>
      <xdr:spPr>
        <a:xfrm>
          <a:off x="1206500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40</xdr:row>
      <xdr:rowOff>127000</xdr:rowOff>
    </xdr:from>
    <xdr:to>
      <xdr:col>85</xdr:col>
      <xdr:colOff>95250</xdr:colOff>
      <xdr:row>40</xdr:row>
      <xdr:rowOff>127000</xdr:rowOff>
    </xdr:to>
    <xdr:cxnSp macro="">
      <xdr:nvCxnSpPr>
        <xdr:cNvPr id="369" name="直線コネクタ 368">
          <a:extLst>
            <a:ext uri="{FF2B5EF4-FFF2-40B4-BE49-F238E27FC236}">
              <a16:creationId xmlns:a16="http://schemas.microsoft.com/office/drawing/2014/main" id="{00000000-0008-0000-0300-000071010000}"/>
            </a:ext>
          </a:extLst>
        </xdr:cNvPr>
        <xdr:cNvCxnSpPr/>
      </xdr:nvCxnSpPr>
      <xdr:spPr>
        <a:xfrm>
          <a:off x="12827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39</xdr:row>
      <xdr:rowOff>156227</xdr:rowOff>
    </xdr:from>
    <xdr:ext cx="762000" cy="259045"/>
    <xdr:sp macro="" textlink="">
      <xdr:nvSpPr>
        <xdr:cNvPr id="370" name="テキスト ボックス 369">
          <a:extLst>
            <a:ext uri="{FF2B5EF4-FFF2-40B4-BE49-F238E27FC236}">
              <a16:creationId xmlns:a16="http://schemas.microsoft.com/office/drawing/2014/main" id="{00000000-0008-0000-0300-000072010000}"/>
            </a:ext>
          </a:extLst>
        </xdr:cNvPr>
        <xdr:cNvSpPr txBox="1"/>
      </xdr:nvSpPr>
      <xdr:spPr>
        <a:xfrm>
          <a:off x="1206500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38</xdr:row>
      <xdr:rowOff>67733</xdr:rowOff>
    </xdr:from>
    <xdr:to>
      <xdr:col>85</xdr:col>
      <xdr:colOff>95250</xdr:colOff>
      <xdr:row>38</xdr:row>
      <xdr:rowOff>67733</xdr:rowOff>
    </xdr:to>
    <xdr:cxnSp macro="">
      <xdr:nvCxnSpPr>
        <xdr:cNvPr id="371" name="直線コネクタ 370">
          <a:extLst>
            <a:ext uri="{FF2B5EF4-FFF2-40B4-BE49-F238E27FC236}">
              <a16:creationId xmlns:a16="http://schemas.microsoft.com/office/drawing/2014/main" id="{00000000-0008-0000-0300-000073010000}"/>
            </a:ext>
          </a:extLst>
        </xdr:cNvPr>
        <xdr:cNvCxnSpPr/>
      </xdr:nvCxnSpPr>
      <xdr:spPr>
        <a:xfrm>
          <a:off x="12827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37</xdr:row>
      <xdr:rowOff>96960</xdr:rowOff>
    </xdr:from>
    <xdr:ext cx="762000" cy="259045"/>
    <xdr:sp macro="" textlink="">
      <xdr:nvSpPr>
        <xdr:cNvPr id="372" name="テキスト ボックス 371">
          <a:extLst>
            <a:ext uri="{FF2B5EF4-FFF2-40B4-BE49-F238E27FC236}">
              <a16:creationId xmlns:a16="http://schemas.microsoft.com/office/drawing/2014/main" id="{00000000-0008-0000-0300-000074010000}"/>
            </a:ext>
          </a:extLst>
        </xdr:cNvPr>
        <xdr:cNvSpPr txBox="1"/>
      </xdr:nvSpPr>
      <xdr:spPr>
        <a:xfrm>
          <a:off x="1206500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36</xdr:row>
      <xdr:rowOff>8467</xdr:rowOff>
    </xdr:from>
    <xdr:to>
      <xdr:col>85</xdr:col>
      <xdr:colOff>95250</xdr:colOff>
      <xdr:row>36</xdr:row>
      <xdr:rowOff>8467</xdr:rowOff>
    </xdr:to>
    <xdr:cxnSp macro="">
      <xdr:nvCxnSpPr>
        <xdr:cNvPr id="373" name="直線コネクタ 372">
          <a:extLst>
            <a:ext uri="{FF2B5EF4-FFF2-40B4-BE49-F238E27FC236}">
              <a16:creationId xmlns:a16="http://schemas.microsoft.com/office/drawing/2014/main" id="{00000000-0008-0000-0300-000075010000}"/>
            </a:ext>
          </a:extLst>
        </xdr:cNvPr>
        <xdr:cNvCxnSpPr/>
      </xdr:nvCxnSpPr>
      <xdr:spPr>
        <a:xfrm>
          <a:off x="12827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35</xdr:row>
      <xdr:rowOff>37694</xdr:rowOff>
    </xdr:from>
    <xdr:ext cx="762000" cy="259045"/>
    <xdr:sp macro="" textlink="">
      <xdr:nvSpPr>
        <xdr:cNvPr id="374" name="テキスト ボックス 373">
          <a:extLst>
            <a:ext uri="{FF2B5EF4-FFF2-40B4-BE49-F238E27FC236}">
              <a16:creationId xmlns:a16="http://schemas.microsoft.com/office/drawing/2014/main" id="{00000000-0008-0000-0300-000076010000}"/>
            </a:ext>
          </a:extLst>
        </xdr:cNvPr>
        <xdr:cNvSpPr txBox="1"/>
      </xdr:nvSpPr>
      <xdr:spPr>
        <a:xfrm>
          <a:off x="12065000" y="603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33</xdr:row>
      <xdr:rowOff>120650</xdr:rowOff>
    </xdr:from>
    <xdr:to>
      <xdr:col>85</xdr:col>
      <xdr:colOff>95250</xdr:colOff>
      <xdr:row>33</xdr:row>
      <xdr:rowOff>120650</xdr:rowOff>
    </xdr:to>
    <xdr:cxnSp macro="">
      <xdr:nvCxnSpPr>
        <xdr:cNvPr id="375" name="直線コネクタ 374">
          <a:extLst>
            <a:ext uri="{FF2B5EF4-FFF2-40B4-BE49-F238E27FC236}">
              <a16:creationId xmlns:a16="http://schemas.microsoft.com/office/drawing/2014/main" id="{00000000-0008-0000-0300-000077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32</xdr:row>
      <xdr:rowOff>149877</xdr:rowOff>
    </xdr:from>
    <xdr:ext cx="762000" cy="259045"/>
    <xdr:sp macro="" textlink="">
      <xdr:nvSpPr>
        <xdr:cNvPr id="376" name="テキスト ボックス 375">
          <a:extLst>
            <a:ext uri="{FF2B5EF4-FFF2-40B4-BE49-F238E27FC236}">
              <a16:creationId xmlns:a16="http://schemas.microsoft.com/office/drawing/2014/main" id="{00000000-0008-0000-0300-000078010000}"/>
            </a:ext>
          </a:extLst>
        </xdr:cNvPr>
        <xdr:cNvSpPr txBox="1"/>
      </xdr:nvSpPr>
      <xdr:spPr>
        <a:xfrm>
          <a:off x="1206500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33</xdr:row>
      <xdr:rowOff>120650</xdr:rowOff>
    </xdr:from>
    <xdr:to>
      <xdr:col>85</xdr:col>
      <xdr:colOff>95250</xdr:colOff>
      <xdr:row>47</xdr:row>
      <xdr:rowOff>133350</xdr:rowOff>
    </xdr:to>
    <xdr:sp macro="" textlink="">
      <xdr:nvSpPr>
        <xdr:cNvPr id="377" name="公債費負担の状況グラフ枠">
          <a:extLst>
            <a:ext uri="{FF2B5EF4-FFF2-40B4-BE49-F238E27FC236}">
              <a16:creationId xmlns:a16="http://schemas.microsoft.com/office/drawing/2014/main" id="{00000000-0008-0000-0300-000079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35</xdr:row>
      <xdr:rowOff>139700</xdr:rowOff>
    </xdr:from>
    <xdr:to>
      <xdr:col>81</xdr:col>
      <xdr:colOff>44450</xdr:colOff>
      <xdr:row>45</xdr:row>
      <xdr:rowOff>33867</xdr:rowOff>
    </xdr:to>
    <xdr:cxnSp macro="">
      <xdr:nvCxnSpPr>
        <xdr:cNvPr id="378" name="直線コネクタ 377">
          <a:extLst>
            <a:ext uri="{FF2B5EF4-FFF2-40B4-BE49-F238E27FC236}">
              <a16:creationId xmlns:a16="http://schemas.microsoft.com/office/drawing/2014/main" id="{00000000-0008-0000-0300-00007A010000}"/>
            </a:ext>
          </a:extLst>
        </xdr:cNvPr>
        <xdr:cNvCxnSpPr/>
      </xdr:nvCxnSpPr>
      <xdr:spPr>
        <a:xfrm flipV="1">
          <a:off x="17018000" y="6140450"/>
          <a:ext cx="0" cy="1608667"/>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45</xdr:row>
      <xdr:rowOff>5944</xdr:rowOff>
    </xdr:from>
    <xdr:ext cx="762000" cy="259045"/>
    <xdr:sp macro="" textlink="">
      <xdr:nvSpPr>
        <xdr:cNvPr id="379" name="公債費負担の状況最小値テキスト">
          <a:extLst>
            <a:ext uri="{FF2B5EF4-FFF2-40B4-BE49-F238E27FC236}">
              <a16:creationId xmlns:a16="http://schemas.microsoft.com/office/drawing/2014/main" id="{00000000-0008-0000-0300-00007B010000}"/>
            </a:ext>
          </a:extLst>
        </xdr:cNvPr>
        <xdr:cNvSpPr txBox="1"/>
      </xdr:nvSpPr>
      <xdr:spPr>
        <a:xfrm>
          <a:off x="17106900" y="77211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45</xdr:row>
      <xdr:rowOff>33867</xdr:rowOff>
    </xdr:from>
    <xdr:to>
      <xdr:col>81</xdr:col>
      <xdr:colOff>133350</xdr:colOff>
      <xdr:row>45</xdr:row>
      <xdr:rowOff>33867</xdr:rowOff>
    </xdr:to>
    <xdr:cxnSp macro="">
      <xdr:nvCxnSpPr>
        <xdr:cNvPr id="380" name="直線コネクタ 379">
          <a:extLst>
            <a:ext uri="{FF2B5EF4-FFF2-40B4-BE49-F238E27FC236}">
              <a16:creationId xmlns:a16="http://schemas.microsoft.com/office/drawing/2014/main" id="{00000000-0008-0000-0300-00007C010000}"/>
            </a:ext>
          </a:extLst>
        </xdr:cNvPr>
        <xdr:cNvCxnSpPr/>
      </xdr:nvCxnSpPr>
      <xdr:spPr>
        <a:xfrm>
          <a:off x="16929100" y="77491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34</xdr:row>
      <xdr:rowOff>54627</xdr:rowOff>
    </xdr:from>
    <xdr:ext cx="762000" cy="259045"/>
    <xdr:sp macro="" textlink="">
      <xdr:nvSpPr>
        <xdr:cNvPr id="381" name="公債費負担の状況最大値テキスト">
          <a:extLst>
            <a:ext uri="{FF2B5EF4-FFF2-40B4-BE49-F238E27FC236}">
              <a16:creationId xmlns:a16="http://schemas.microsoft.com/office/drawing/2014/main" id="{00000000-0008-0000-0300-00007D010000}"/>
            </a:ext>
          </a:extLst>
        </xdr:cNvPr>
        <xdr:cNvSpPr txBox="1"/>
      </xdr:nvSpPr>
      <xdr:spPr>
        <a:xfrm>
          <a:off x="17106900" y="58839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35</xdr:row>
      <xdr:rowOff>139700</xdr:rowOff>
    </xdr:from>
    <xdr:to>
      <xdr:col>81</xdr:col>
      <xdr:colOff>133350</xdr:colOff>
      <xdr:row>35</xdr:row>
      <xdr:rowOff>139700</xdr:rowOff>
    </xdr:to>
    <xdr:cxnSp macro="">
      <xdr:nvCxnSpPr>
        <xdr:cNvPr id="382" name="直線コネクタ 381">
          <a:extLst>
            <a:ext uri="{FF2B5EF4-FFF2-40B4-BE49-F238E27FC236}">
              <a16:creationId xmlns:a16="http://schemas.microsoft.com/office/drawing/2014/main" id="{00000000-0008-0000-0300-00007E010000}"/>
            </a:ext>
          </a:extLst>
        </xdr:cNvPr>
        <xdr:cNvCxnSpPr/>
      </xdr:nvCxnSpPr>
      <xdr:spPr>
        <a:xfrm>
          <a:off x="16929100" y="61404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37</xdr:row>
      <xdr:rowOff>11289</xdr:rowOff>
    </xdr:from>
    <xdr:to>
      <xdr:col>81</xdr:col>
      <xdr:colOff>44450</xdr:colOff>
      <xdr:row>37</xdr:row>
      <xdr:rowOff>91722</xdr:rowOff>
    </xdr:to>
    <xdr:cxnSp macro="">
      <xdr:nvCxnSpPr>
        <xdr:cNvPr id="383" name="直線コネクタ 382">
          <a:extLst>
            <a:ext uri="{FF2B5EF4-FFF2-40B4-BE49-F238E27FC236}">
              <a16:creationId xmlns:a16="http://schemas.microsoft.com/office/drawing/2014/main" id="{00000000-0008-0000-0300-00007F010000}"/>
            </a:ext>
          </a:extLst>
        </xdr:cNvPr>
        <xdr:cNvCxnSpPr/>
      </xdr:nvCxnSpPr>
      <xdr:spPr>
        <a:xfrm>
          <a:off x="16179800" y="6354939"/>
          <a:ext cx="838200" cy="804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39</xdr:row>
      <xdr:rowOff>166105</xdr:rowOff>
    </xdr:from>
    <xdr:ext cx="762000" cy="259045"/>
    <xdr:sp macro="" textlink="">
      <xdr:nvSpPr>
        <xdr:cNvPr id="384" name="公債費負担の状況平均値テキスト">
          <a:extLst>
            <a:ext uri="{FF2B5EF4-FFF2-40B4-BE49-F238E27FC236}">
              <a16:creationId xmlns:a16="http://schemas.microsoft.com/office/drawing/2014/main" id="{00000000-0008-0000-0300-000080010000}"/>
            </a:ext>
          </a:extLst>
        </xdr:cNvPr>
        <xdr:cNvSpPr txBox="1"/>
      </xdr:nvSpPr>
      <xdr:spPr>
        <a:xfrm>
          <a:off x="17106900" y="685265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40</xdr:row>
      <xdr:rowOff>22578</xdr:rowOff>
    </xdr:from>
    <xdr:to>
      <xdr:col>81</xdr:col>
      <xdr:colOff>95250</xdr:colOff>
      <xdr:row>40</xdr:row>
      <xdr:rowOff>124178</xdr:rowOff>
    </xdr:to>
    <xdr:sp macro="" textlink="">
      <xdr:nvSpPr>
        <xdr:cNvPr id="385" name="フローチャート: 判断 384">
          <a:extLst>
            <a:ext uri="{FF2B5EF4-FFF2-40B4-BE49-F238E27FC236}">
              <a16:creationId xmlns:a16="http://schemas.microsoft.com/office/drawing/2014/main" id="{00000000-0008-0000-0300-000081010000}"/>
            </a:ext>
          </a:extLst>
        </xdr:cNvPr>
        <xdr:cNvSpPr/>
      </xdr:nvSpPr>
      <xdr:spPr>
        <a:xfrm>
          <a:off x="16967200" y="68805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37</xdr:row>
      <xdr:rowOff>11289</xdr:rowOff>
    </xdr:from>
    <xdr:to>
      <xdr:col>77</xdr:col>
      <xdr:colOff>44450</xdr:colOff>
      <xdr:row>37</xdr:row>
      <xdr:rowOff>11289</xdr:rowOff>
    </xdr:to>
    <xdr:cxnSp macro="">
      <xdr:nvCxnSpPr>
        <xdr:cNvPr id="386" name="直線コネクタ 385">
          <a:extLst>
            <a:ext uri="{FF2B5EF4-FFF2-40B4-BE49-F238E27FC236}">
              <a16:creationId xmlns:a16="http://schemas.microsoft.com/office/drawing/2014/main" id="{00000000-0008-0000-0300-000082010000}"/>
            </a:ext>
          </a:extLst>
        </xdr:cNvPr>
        <xdr:cNvCxnSpPr/>
      </xdr:nvCxnSpPr>
      <xdr:spPr>
        <a:xfrm>
          <a:off x="15290800" y="6354939"/>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39</xdr:row>
      <xdr:rowOff>153811</xdr:rowOff>
    </xdr:from>
    <xdr:to>
      <xdr:col>77</xdr:col>
      <xdr:colOff>95250</xdr:colOff>
      <xdr:row>40</xdr:row>
      <xdr:rowOff>83961</xdr:rowOff>
    </xdr:to>
    <xdr:sp macro="" textlink="">
      <xdr:nvSpPr>
        <xdr:cNvPr id="387" name="フローチャート: 判断 386">
          <a:extLst>
            <a:ext uri="{FF2B5EF4-FFF2-40B4-BE49-F238E27FC236}">
              <a16:creationId xmlns:a16="http://schemas.microsoft.com/office/drawing/2014/main" id="{00000000-0008-0000-0300-000083010000}"/>
            </a:ext>
          </a:extLst>
        </xdr:cNvPr>
        <xdr:cNvSpPr/>
      </xdr:nvSpPr>
      <xdr:spPr>
        <a:xfrm>
          <a:off x="16129000" y="68403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40</xdr:row>
      <xdr:rowOff>68738</xdr:rowOff>
    </xdr:from>
    <xdr:ext cx="736600" cy="259045"/>
    <xdr:sp macro="" textlink="">
      <xdr:nvSpPr>
        <xdr:cNvPr id="388" name="テキスト ボックス 387">
          <a:extLst>
            <a:ext uri="{FF2B5EF4-FFF2-40B4-BE49-F238E27FC236}">
              <a16:creationId xmlns:a16="http://schemas.microsoft.com/office/drawing/2014/main" id="{00000000-0008-0000-0300-000084010000}"/>
            </a:ext>
          </a:extLst>
        </xdr:cNvPr>
        <xdr:cNvSpPr txBox="1"/>
      </xdr:nvSpPr>
      <xdr:spPr>
        <a:xfrm>
          <a:off x="15798800" y="692673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37</xdr:row>
      <xdr:rowOff>11289</xdr:rowOff>
    </xdr:from>
    <xdr:to>
      <xdr:col>72</xdr:col>
      <xdr:colOff>203200</xdr:colOff>
      <xdr:row>37</xdr:row>
      <xdr:rowOff>24695</xdr:rowOff>
    </xdr:to>
    <xdr:cxnSp macro="">
      <xdr:nvCxnSpPr>
        <xdr:cNvPr id="389" name="直線コネクタ 388">
          <a:extLst>
            <a:ext uri="{FF2B5EF4-FFF2-40B4-BE49-F238E27FC236}">
              <a16:creationId xmlns:a16="http://schemas.microsoft.com/office/drawing/2014/main" id="{00000000-0008-0000-0300-000085010000}"/>
            </a:ext>
          </a:extLst>
        </xdr:cNvPr>
        <xdr:cNvCxnSpPr/>
      </xdr:nvCxnSpPr>
      <xdr:spPr>
        <a:xfrm flipV="1">
          <a:off x="14401800" y="6354939"/>
          <a:ext cx="889000" cy="134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39</xdr:row>
      <xdr:rowOff>113595</xdr:rowOff>
    </xdr:from>
    <xdr:to>
      <xdr:col>73</xdr:col>
      <xdr:colOff>44450</xdr:colOff>
      <xdr:row>40</xdr:row>
      <xdr:rowOff>43745</xdr:rowOff>
    </xdr:to>
    <xdr:sp macro="" textlink="">
      <xdr:nvSpPr>
        <xdr:cNvPr id="390" name="フローチャート: 判断 389">
          <a:extLst>
            <a:ext uri="{FF2B5EF4-FFF2-40B4-BE49-F238E27FC236}">
              <a16:creationId xmlns:a16="http://schemas.microsoft.com/office/drawing/2014/main" id="{00000000-0008-0000-0300-000086010000}"/>
            </a:ext>
          </a:extLst>
        </xdr:cNvPr>
        <xdr:cNvSpPr/>
      </xdr:nvSpPr>
      <xdr:spPr>
        <a:xfrm>
          <a:off x="15240000" y="68001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40</xdr:row>
      <xdr:rowOff>28522</xdr:rowOff>
    </xdr:from>
    <xdr:ext cx="762000" cy="259045"/>
    <xdr:sp macro="" textlink="">
      <xdr:nvSpPr>
        <xdr:cNvPr id="391" name="テキスト ボックス 390">
          <a:extLst>
            <a:ext uri="{FF2B5EF4-FFF2-40B4-BE49-F238E27FC236}">
              <a16:creationId xmlns:a16="http://schemas.microsoft.com/office/drawing/2014/main" id="{00000000-0008-0000-0300-000087010000}"/>
            </a:ext>
          </a:extLst>
        </xdr:cNvPr>
        <xdr:cNvSpPr txBox="1"/>
      </xdr:nvSpPr>
      <xdr:spPr>
        <a:xfrm>
          <a:off x="14909800" y="68865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37</xdr:row>
      <xdr:rowOff>24695</xdr:rowOff>
    </xdr:from>
    <xdr:to>
      <xdr:col>68</xdr:col>
      <xdr:colOff>152400</xdr:colOff>
      <xdr:row>37</xdr:row>
      <xdr:rowOff>118533</xdr:rowOff>
    </xdr:to>
    <xdr:cxnSp macro="">
      <xdr:nvCxnSpPr>
        <xdr:cNvPr id="392" name="直線コネクタ 391">
          <a:extLst>
            <a:ext uri="{FF2B5EF4-FFF2-40B4-BE49-F238E27FC236}">
              <a16:creationId xmlns:a16="http://schemas.microsoft.com/office/drawing/2014/main" id="{00000000-0008-0000-0300-000088010000}"/>
            </a:ext>
          </a:extLst>
        </xdr:cNvPr>
        <xdr:cNvCxnSpPr/>
      </xdr:nvCxnSpPr>
      <xdr:spPr>
        <a:xfrm flipV="1">
          <a:off x="13512800" y="6368345"/>
          <a:ext cx="889000" cy="938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39</xdr:row>
      <xdr:rowOff>113595</xdr:rowOff>
    </xdr:from>
    <xdr:to>
      <xdr:col>68</xdr:col>
      <xdr:colOff>203200</xdr:colOff>
      <xdr:row>40</xdr:row>
      <xdr:rowOff>43745</xdr:rowOff>
    </xdr:to>
    <xdr:sp macro="" textlink="">
      <xdr:nvSpPr>
        <xdr:cNvPr id="393" name="フローチャート: 判断 392">
          <a:extLst>
            <a:ext uri="{FF2B5EF4-FFF2-40B4-BE49-F238E27FC236}">
              <a16:creationId xmlns:a16="http://schemas.microsoft.com/office/drawing/2014/main" id="{00000000-0008-0000-0300-000089010000}"/>
            </a:ext>
          </a:extLst>
        </xdr:cNvPr>
        <xdr:cNvSpPr/>
      </xdr:nvSpPr>
      <xdr:spPr>
        <a:xfrm>
          <a:off x="14351000" y="68001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40</xdr:row>
      <xdr:rowOff>28522</xdr:rowOff>
    </xdr:from>
    <xdr:ext cx="762000" cy="259045"/>
    <xdr:sp macro="" textlink="">
      <xdr:nvSpPr>
        <xdr:cNvPr id="394" name="テキスト ボックス 393">
          <a:extLst>
            <a:ext uri="{FF2B5EF4-FFF2-40B4-BE49-F238E27FC236}">
              <a16:creationId xmlns:a16="http://schemas.microsoft.com/office/drawing/2014/main" id="{00000000-0008-0000-0300-00008A010000}"/>
            </a:ext>
          </a:extLst>
        </xdr:cNvPr>
        <xdr:cNvSpPr txBox="1"/>
      </xdr:nvSpPr>
      <xdr:spPr>
        <a:xfrm>
          <a:off x="14020800" y="68865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38</xdr:row>
      <xdr:rowOff>70555</xdr:rowOff>
    </xdr:from>
    <xdr:to>
      <xdr:col>64</xdr:col>
      <xdr:colOff>152400</xdr:colOff>
      <xdr:row>39</xdr:row>
      <xdr:rowOff>705</xdr:rowOff>
    </xdr:to>
    <xdr:sp macro="" textlink="">
      <xdr:nvSpPr>
        <xdr:cNvPr id="395" name="フローチャート: 判断 394">
          <a:extLst>
            <a:ext uri="{FF2B5EF4-FFF2-40B4-BE49-F238E27FC236}">
              <a16:creationId xmlns:a16="http://schemas.microsoft.com/office/drawing/2014/main" id="{00000000-0008-0000-0300-00008B010000}"/>
            </a:ext>
          </a:extLst>
        </xdr:cNvPr>
        <xdr:cNvSpPr/>
      </xdr:nvSpPr>
      <xdr:spPr>
        <a:xfrm>
          <a:off x="13462000" y="65856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38</xdr:row>
      <xdr:rowOff>156932</xdr:rowOff>
    </xdr:from>
    <xdr:ext cx="762000" cy="259045"/>
    <xdr:sp macro="" textlink="">
      <xdr:nvSpPr>
        <xdr:cNvPr id="396" name="テキスト ボックス 395">
          <a:extLst>
            <a:ext uri="{FF2B5EF4-FFF2-40B4-BE49-F238E27FC236}">
              <a16:creationId xmlns:a16="http://schemas.microsoft.com/office/drawing/2014/main" id="{00000000-0008-0000-0300-00008C010000}"/>
            </a:ext>
          </a:extLst>
        </xdr:cNvPr>
        <xdr:cNvSpPr txBox="1"/>
      </xdr:nvSpPr>
      <xdr:spPr>
        <a:xfrm>
          <a:off x="13131800" y="66720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97" name="テキスト ボックス 396">
          <a:extLst>
            <a:ext uri="{FF2B5EF4-FFF2-40B4-BE49-F238E27FC236}">
              <a16:creationId xmlns:a16="http://schemas.microsoft.com/office/drawing/2014/main" id="{00000000-0008-0000-0300-00008D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398" name="テキスト ボックス 397">
          <a:extLst>
            <a:ext uri="{FF2B5EF4-FFF2-40B4-BE49-F238E27FC236}">
              <a16:creationId xmlns:a16="http://schemas.microsoft.com/office/drawing/2014/main" id="{00000000-0008-0000-0300-00008E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399" name="テキスト ボックス 398">
          <a:extLst>
            <a:ext uri="{FF2B5EF4-FFF2-40B4-BE49-F238E27FC236}">
              <a16:creationId xmlns:a16="http://schemas.microsoft.com/office/drawing/2014/main" id="{00000000-0008-0000-0300-00008F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400" name="テキスト ボックス 399">
          <a:extLst>
            <a:ext uri="{FF2B5EF4-FFF2-40B4-BE49-F238E27FC236}">
              <a16:creationId xmlns:a16="http://schemas.microsoft.com/office/drawing/2014/main" id="{00000000-0008-0000-0300-000090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401" name="テキスト ボックス 400">
          <a:extLst>
            <a:ext uri="{FF2B5EF4-FFF2-40B4-BE49-F238E27FC236}">
              <a16:creationId xmlns:a16="http://schemas.microsoft.com/office/drawing/2014/main" id="{00000000-0008-0000-0300-000091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37</xdr:row>
      <xdr:rowOff>40922</xdr:rowOff>
    </xdr:from>
    <xdr:to>
      <xdr:col>81</xdr:col>
      <xdr:colOff>95250</xdr:colOff>
      <xdr:row>37</xdr:row>
      <xdr:rowOff>142522</xdr:rowOff>
    </xdr:to>
    <xdr:sp macro="" textlink="">
      <xdr:nvSpPr>
        <xdr:cNvPr id="402" name="楕円 401">
          <a:extLst>
            <a:ext uri="{FF2B5EF4-FFF2-40B4-BE49-F238E27FC236}">
              <a16:creationId xmlns:a16="http://schemas.microsoft.com/office/drawing/2014/main" id="{00000000-0008-0000-0300-000092010000}"/>
            </a:ext>
          </a:extLst>
        </xdr:cNvPr>
        <xdr:cNvSpPr/>
      </xdr:nvSpPr>
      <xdr:spPr>
        <a:xfrm>
          <a:off x="16967200" y="63845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36</xdr:row>
      <xdr:rowOff>57449</xdr:rowOff>
    </xdr:from>
    <xdr:ext cx="762000" cy="259045"/>
    <xdr:sp macro="" textlink="">
      <xdr:nvSpPr>
        <xdr:cNvPr id="403" name="公債費負担の状況該当値テキスト">
          <a:extLst>
            <a:ext uri="{FF2B5EF4-FFF2-40B4-BE49-F238E27FC236}">
              <a16:creationId xmlns:a16="http://schemas.microsoft.com/office/drawing/2014/main" id="{00000000-0008-0000-0300-000093010000}"/>
            </a:ext>
          </a:extLst>
        </xdr:cNvPr>
        <xdr:cNvSpPr txBox="1"/>
      </xdr:nvSpPr>
      <xdr:spPr>
        <a:xfrm>
          <a:off x="17106900" y="62296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36</xdr:row>
      <xdr:rowOff>131939</xdr:rowOff>
    </xdr:from>
    <xdr:to>
      <xdr:col>77</xdr:col>
      <xdr:colOff>95250</xdr:colOff>
      <xdr:row>37</xdr:row>
      <xdr:rowOff>62089</xdr:rowOff>
    </xdr:to>
    <xdr:sp macro="" textlink="">
      <xdr:nvSpPr>
        <xdr:cNvPr id="404" name="楕円 403">
          <a:extLst>
            <a:ext uri="{FF2B5EF4-FFF2-40B4-BE49-F238E27FC236}">
              <a16:creationId xmlns:a16="http://schemas.microsoft.com/office/drawing/2014/main" id="{00000000-0008-0000-0300-000094010000}"/>
            </a:ext>
          </a:extLst>
        </xdr:cNvPr>
        <xdr:cNvSpPr/>
      </xdr:nvSpPr>
      <xdr:spPr>
        <a:xfrm>
          <a:off x="16129000" y="63041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35</xdr:row>
      <xdr:rowOff>72266</xdr:rowOff>
    </xdr:from>
    <xdr:ext cx="736600" cy="259045"/>
    <xdr:sp macro="" textlink="">
      <xdr:nvSpPr>
        <xdr:cNvPr id="405" name="テキスト ボックス 404">
          <a:extLst>
            <a:ext uri="{FF2B5EF4-FFF2-40B4-BE49-F238E27FC236}">
              <a16:creationId xmlns:a16="http://schemas.microsoft.com/office/drawing/2014/main" id="{00000000-0008-0000-0300-000095010000}"/>
            </a:ext>
          </a:extLst>
        </xdr:cNvPr>
        <xdr:cNvSpPr txBox="1"/>
      </xdr:nvSpPr>
      <xdr:spPr>
        <a:xfrm>
          <a:off x="15798800" y="607301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36</xdr:row>
      <xdr:rowOff>131939</xdr:rowOff>
    </xdr:from>
    <xdr:to>
      <xdr:col>73</xdr:col>
      <xdr:colOff>44450</xdr:colOff>
      <xdr:row>37</xdr:row>
      <xdr:rowOff>62089</xdr:rowOff>
    </xdr:to>
    <xdr:sp macro="" textlink="">
      <xdr:nvSpPr>
        <xdr:cNvPr id="406" name="楕円 405">
          <a:extLst>
            <a:ext uri="{FF2B5EF4-FFF2-40B4-BE49-F238E27FC236}">
              <a16:creationId xmlns:a16="http://schemas.microsoft.com/office/drawing/2014/main" id="{00000000-0008-0000-0300-000096010000}"/>
            </a:ext>
          </a:extLst>
        </xdr:cNvPr>
        <xdr:cNvSpPr/>
      </xdr:nvSpPr>
      <xdr:spPr>
        <a:xfrm>
          <a:off x="15240000" y="63041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35</xdr:row>
      <xdr:rowOff>72266</xdr:rowOff>
    </xdr:from>
    <xdr:ext cx="762000" cy="259045"/>
    <xdr:sp macro="" textlink="">
      <xdr:nvSpPr>
        <xdr:cNvPr id="407" name="テキスト ボックス 406">
          <a:extLst>
            <a:ext uri="{FF2B5EF4-FFF2-40B4-BE49-F238E27FC236}">
              <a16:creationId xmlns:a16="http://schemas.microsoft.com/office/drawing/2014/main" id="{00000000-0008-0000-0300-000097010000}"/>
            </a:ext>
          </a:extLst>
        </xdr:cNvPr>
        <xdr:cNvSpPr txBox="1"/>
      </xdr:nvSpPr>
      <xdr:spPr>
        <a:xfrm>
          <a:off x="14909800" y="60730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36</xdr:row>
      <xdr:rowOff>145345</xdr:rowOff>
    </xdr:from>
    <xdr:to>
      <xdr:col>68</xdr:col>
      <xdr:colOff>203200</xdr:colOff>
      <xdr:row>37</xdr:row>
      <xdr:rowOff>75495</xdr:rowOff>
    </xdr:to>
    <xdr:sp macro="" textlink="">
      <xdr:nvSpPr>
        <xdr:cNvPr id="408" name="楕円 407">
          <a:extLst>
            <a:ext uri="{FF2B5EF4-FFF2-40B4-BE49-F238E27FC236}">
              <a16:creationId xmlns:a16="http://schemas.microsoft.com/office/drawing/2014/main" id="{00000000-0008-0000-0300-000098010000}"/>
            </a:ext>
          </a:extLst>
        </xdr:cNvPr>
        <xdr:cNvSpPr/>
      </xdr:nvSpPr>
      <xdr:spPr>
        <a:xfrm>
          <a:off x="14351000" y="63175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35</xdr:row>
      <xdr:rowOff>85672</xdr:rowOff>
    </xdr:from>
    <xdr:ext cx="762000" cy="259045"/>
    <xdr:sp macro="" textlink="">
      <xdr:nvSpPr>
        <xdr:cNvPr id="409" name="テキスト ボックス 408">
          <a:extLst>
            <a:ext uri="{FF2B5EF4-FFF2-40B4-BE49-F238E27FC236}">
              <a16:creationId xmlns:a16="http://schemas.microsoft.com/office/drawing/2014/main" id="{00000000-0008-0000-0300-000099010000}"/>
            </a:ext>
          </a:extLst>
        </xdr:cNvPr>
        <xdr:cNvSpPr txBox="1"/>
      </xdr:nvSpPr>
      <xdr:spPr>
        <a:xfrm>
          <a:off x="14020800" y="60864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37</xdr:row>
      <xdr:rowOff>67733</xdr:rowOff>
    </xdr:from>
    <xdr:to>
      <xdr:col>64</xdr:col>
      <xdr:colOff>152400</xdr:colOff>
      <xdr:row>37</xdr:row>
      <xdr:rowOff>169334</xdr:rowOff>
    </xdr:to>
    <xdr:sp macro="" textlink="">
      <xdr:nvSpPr>
        <xdr:cNvPr id="410" name="楕円 409">
          <a:extLst>
            <a:ext uri="{FF2B5EF4-FFF2-40B4-BE49-F238E27FC236}">
              <a16:creationId xmlns:a16="http://schemas.microsoft.com/office/drawing/2014/main" id="{00000000-0008-0000-0300-00009A010000}"/>
            </a:ext>
          </a:extLst>
        </xdr:cNvPr>
        <xdr:cNvSpPr/>
      </xdr:nvSpPr>
      <xdr:spPr>
        <a:xfrm>
          <a:off x="13462000" y="6411383"/>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36</xdr:row>
      <xdr:rowOff>8060</xdr:rowOff>
    </xdr:from>
    <xdr:ext cx="762000" cy="259045"/>
    <xdr:sp macro="" textlink="">
      <xdr:nvSpPr>
        <xdr:cNvPr id="411" name="テキスト ボックス 410">
          <a:extLst>
            <a:ext uri="{FF2B5EF4-FFF2-40B4-BE49-F238E27FC236}">
              <a16:creationId xmlns:a16="http://schemas.microsoft.com/office/drawing/2014/main" id="{00000000-0008-0000-0300-00009B010000}"/>
            </a:ext>
          </a:extLst>
        </xdr:cNvPr>
        <xdr:cNvSpPr txBox="1"/>
      </xdr:nvSpPr>
      <xdr:spPr>
        <a:xfrm>
          <a:off x="13131800" y="61802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12" name="正方形/長方形 411">
          <a:extLst>
            <a:ext uri="{FF2B5EF4-FFF2-40B4-BE49-F238E27FC236}">
              <a16:creationId xmlns:a16="http://schemas.microsoft.com/office/drawing/2014/main" id="{00000000-0008-0000-0300-00009C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13" name="テキスト ボックス 412">
          <a:extLst>
            <a:ext uri="{FF2B5EF4-FFF2-40B4-BE49-F238E27FC236}">
              <a16:creationId xmlns:a16="http://schemas.microsoft.com/office/drawing/2014/main" id="{00000000-0008-0000-0300-00009D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14" name="テキスト ボックス 413">
          <a:extLst>
            <a:ext uri="{FF2B5EF4-FFF2-40B4-BE49-F238E27FC236}">
              <a16:creationId xmlns:a16="http://schemas.microsoft.com/office/drawing/2014/main" id="{00000000-0008-0000-0300-00009E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15" name="正方形/長方形 414">
          <a:extLst>
            <a:ext uri="{FF2B5EF4-FFF2-40B4-BE49-F238E27FC236}">
              <a16:creationId xmlns:a16="http://schemas.microsoft.com/office/drawing/2014/main" id="{00000000-0008-0000-0300-00009F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16" name="正方形/長方形 415">
          <a:extLst>
            <a:ext uri="{FF2B5EF4-FFF2-40B4-BE49-F238E27FC236}">
              <a16:creationId xmlns:a16="http://schemas.microsoft.com/office/drawing/2014/main" id="{00000000-0008-0000-0300-0000A0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17" name="正方形/長方形 416">
          <a:extLst>
            <a:ext uri="{FF2B5EF4-FFF2-40B4-BE49-F238E27FC236}">
              <a16:creationId xmlns:a16="http://schemas.microsoft.com/office/drawing/2014/main" id="{00000000-0008-0000-0300-0000A1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18" name="正方形/長方形 417">
          <a:extLst>
            <a:ext uri="{FF2B5EF4-FFF2-40B4-BE49-F238E27FC236}">
              <a16:creationId xmlns:a16="http://schemas.microsoft.com/office/drawing/2014/main" id="{00000000-0008-0000-0300-0000A2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19" name="正方形/長方形 418">
          <a:extLst>
            <a:ext uri="{FF2B5EF4-FFF2-40B4-BE49-F238E27FC236}">
              <a16:creationId xmlns:a16="http://schemas.microsoft.com/office/drawing/2014/main" id="{00000000-0008-0000-0300-0000A3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20" name="正方形/長方形 419">
          <a:extLst>
            <a:ext uri="{FF2B5EF4-FFF2-40B4-BE49-F238E27FC236}">
              <a16:creationId xmlns:a16="http://schemas.microsoft.com/office/drawing/2014/main" id="{00000000-0008-0000-0300-0000A4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21" name="正方形/長方形 420">
          <a:extLst>
            <a:ext uri="{FF2B5EF4-FFF2-40B4-BE49-F238E27FC236}">
              <a16:creationId xmlns:a16="http://schemas.microsoft.com/office/drawing/2014/main" id="{00000000-0008-0000-0300-0000A5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22" name="正方形/長方形 421">
          <a:extLst>
            <a:ext uri="{FF2B5EF4-FFF2-40B4-BE49-F238E27FC236}">
              <a16:creationId xmlns:a16="http://schemas.microsoft.com/office/drawing/2014/main" id="{00000000-0008-0000-0300-0000A6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23" name="正方形/長方形 422">
          <a:extLst>
            <a:ext uri="{FF2B5EF4-FFF2-40B4-BE49-F238E27FC236}">
              <a16:creationId xmlns:a16="http://schemas.microsoft.com/office/drawing/2014/main" id="{00000000-0008-0000-0300-0000A7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24" name="テキスト ボックス 423">
          <a:extLst>
            <a:ext uri="{FF2B5EF4-FFF2-40B4-BE49-F238E27FC236}">
              <a16:creationId xmlns:a16="http://schemas.microsoft.com/office/drawing/2014/main" id="{00000000-0008-0000-0300-0000A8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ysClr val="windowText" lastClr="000000"/>
              </a:solidFill>
              <a:effectLst/>
              <a:latin typeface="ＭＳ Ｐゴシック" panose="020B0600070205080204" pitchFamily="50" charset="-128"/>
              <a:ea typeface="ＭＳ Ｐゴシック" panose="020B0600070205080204" pitchFamily="50" charset="-128"/>
              <a:cs typeface="+mn-cs"/>
            </a:rPr>
            <a:t>前年度同様、</a:t>
          </a:r>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該当なしとなり、類似団体平均を下回っている。</a:t>
          </a:r>
          <a:endParaRPr kumimoji="1" lang="en-US"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endParaRPr>
        </a:p>
        <a:p>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今後は、大型事業の実施による地方債現在高の増加に伴い、将来負担比率の増加が見込まれることから、義務的経費の削減を中心とする行政改革を推進するとともに、将来世代への後年度負担を軽減できるよう、事業計画の精査を行い、財政の健全化を図る。</a:t>
          </a:r>
          <a:endParaRPr lang="ja-JP" altLang="ja-JP" sz="1300">
            <a:solidFill>
              <a:sysClr val="windowText" lastClr="000000"/>
            </a:solidFill>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10</xdr:row>
      <xdr:rowOff>63500</xdr:rowOff>
    </xdr:from>
    <xdr:ext cx="298543" cy="225703"/>
    <xdr:sp macro="" textlink="">
      <xdr:nvSpPr>
        <xdr:cNvPr id="425" name="テキスト ボックス 424">
          <a:extLst>
            <a:ext uri="{FF2B5EF4-FFF2-40B4-BE49-F238E27FC236}">
              <a16:creationId xmlns:a16="http://schemas.microsoft.com/office/drawing/2014/main" id="{00000000-0008-0000-0300-0000A9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26" name="直線コネクタ 425">
          <a:extLst>
            <a:ext uri="{FF2B5EF4-FFF2-40B4-BE49-F238E27FC236}">
              <a16:creationId xmlns:a16="http://schemas.microsoft.com/office/drawing/2014/main" id="{00000000-0008-0000-0300-0000AA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27" name="テキスト ボックス 426">
          <a:extLst>
            <a:ext uri="{FF2B5EF4-FFF2-40B4-BE49-F238E27FC236}">
              <a16:creationId xmlns:a16="http://schemas.microsoft.com/office/drawing/2014/main" id="{00000000-0008-0000-0300-0000AB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93436</xdr:rowOff>
    </xdr:from>
    <xdr:to>
      <xdr:col>85</xdr:col>
      <xdr:colOff>95250</xdr:colOff>
      <xdr:row>23</xdr:row>
      <xdr:rowOff>93436</xdr:rowOff>
    </xdr:to>
    <xdr:cxnSp macro="">
      <xdr:nvCxnSpPr>
        <xdr:cNvPr id="428" name="直線コネクタ 427">
          <a:extLst>
            <a:ext uri="{FF2B5EF4-FFF2-40B4-BE49-F238E27FC236}">
              <a16:creationId xmlns:a16="http://schemas.microsoft.com/office/drawing/2014/main" id="{00000000-0008-0000-0300-0000AC010000}"/>
            </a:ext>
          </a:extLst>
        </xdr:cNvPr>
        <xdr:cNvCxnSpPr/>
      </xdr:nvCxnSpPr>
      <xdr:spPr>
        <a:xfrm>
          <a:off x="12827000" y="403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122663</xdr:rowOff>
    </xdr:from>
    <xdr:ext cx="762000" cy="259045"/>
    <xdr:sp macro="" textlink="">
      <xdr:nvSpPr>
        <xdr:cNvPr id="429" name="テキスト ボックス 428">
          <a:extLst>
            <a:ext uri="{FF2B5EF4-FFF2-40B4-BE49-F238E27FC236}">
              <a16:creationId xmlns:a16="http://schemas.microsoft.com/office/drawing/2014/main" id="{00000000-0008-0000-0300-0000AD010000}"/>
            </a:ext>
          </a:extLst>
        </xdr:cNvPr>
        <xdr:cNvSpPr txBox="1"/>
      </xdr:nvSpPr>
      <xdr:spPr>
        <a:xfrm>
          <a:off x="12065000" y="389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21</xdr:row>
      <xdr:rowOff>91622</xdr:rowOff>
    </xdr:from>
    <xdr:to>
      <xdr:col>85</xdr:col>
      <xdr:colOff>95250</xdr:colOff>
      <xdr:row>21</xdr:row>
      <xdr:rowOff>91622</xdr:rowOff>
    </xdr:to>
    <xdr:cxnSp macro="">
      <xdr:nvCxnSpPr>
        <xdr:cNvPr id="430" name="直線コネクタ 429">
          <a:extLst>
            <a:ext uri="{FF2B5EF4-FFF2-40B4-BE49-F238E27FC236}">
              <a16:creationId xmlns:a16="http://schemas.microsoft.com/office/drawing/2014/main" id="{00000000-0008-0000-0300-0000AE010000}"/>
            </a:ext>
          </a:extLst>
        </xdr:cNvPr>
        <xdr:cNvCxnSpPr/>
      </xdr:nvCxnSpPr>
      <xdr:spPr>
        <a:xfrm>
          <a:off x="12827000" y="369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120849</xdr:rowOff>
    </xdr:from>
    <xdr:ext cx="762000" cy="259045"/>
    <xdr:sp macro="" textlink="">
      <xdr:nvSpPr>
        <xdr:cNvPr id="431" name="テキスト ボックス 430">
          <a:extLst>
            <a:ext uri="{FF2B5EF4-FFF2-40B4-BE49-F238E27FC236}">
              <a16:creationId xmlns:a16="http://schemas.microsoft.com/office/drawing/2014/main" id="{00000000-0008-0000-0300-0000AF010000}"/>
            </a:ext>
          </a:extLst>
        </xdr:cNvPr>
        <xdr:cNvSpPr txBox="1"/>
      </xdr:nvSpPr>
      <xdr:spPr>
        <a:xfrm>
          <a:off x="12065000" y="354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19</xdr:row>
      <xdr:rowOff>89807</xdr:rowOff>
    </xdr:from>
    <xdr:to>
      <xdr:col>85</xdr:col>
      <xdr:colOff>95250</xdr:colOff>
      <xdr:row>19</xdr:row>
      <xdr:rowOff>89807</xdr:rowOff>
    </xdr:to>
    <xdr:cxnSp macro="">
      <xdr:nvCxnSpPr>
        <xdr:cNvPr id="432" name="直線コネクタ 431">
          <a:extLst>
            <a:ext uri="{FF2B5EF4-FFF2-40B4-BE49-F238E27FC236}">
              <a16:creationId xmlns:a16="http://schemas.microsoft.com/office/drawing/2014/main" id="{00000000-0008-0000-0300-0000B0010000}"/>
            </a:ext>
          </a:extLst>
        </xdr:cNvPr>
        <xdr:cNvCxnSpPr/>
      </xdr:nvCxnSpPr>
      <xdr:spPr>
        <a:xfrm>
          <a:off x="12827000" y="334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18</xdr:row>
      <xdr:rowOff>119034</xdr:rowOff>
    </xdr:from>
    <xdr:ext cx="762000" cy="259045"/>
    <xdr:sp macro="" textlink="">
      <xdr:nvSpPr>
        <xdr:cNvPr id="433" name="テキスト ボックス 432">
          <a:extLst>
            <a:ext uri="{FF2B5EF4-FFF2-40B4-BE49-F238E27FC236}">
              <a16:creationId xmlns:a16="http://schemas.microsoft.com/office/drawing/2014/main" id="{00000000-0008-0000-0300-0000B1010000}"/>
            </a:ext>
          </a:extLst>
        </xdr:cNvPr>
        <xdr:cNvSpPr txBox="1"/>
      </xdr:nvSpPr>
      <xdr:spPr>
        <a:xfrm>
          <a:off x="12065000" y="320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17</xdr:row>
      <xdr:rowOff>87993</xdr:rowOff>
    </xdr:from>
    <xdr:to>
      <xdr:col>85</xdr:col>
      <xdr:colOff>95250</xdr:colOff>
      <xdr:row>17</xdr:row>
      <xdr:rowOff>87993</xdr:rowOff>
    </xdr:to>
    <xdr:cxnSp macro="">
      <xdr:nvCxnSpPr>
        <xdr:cNvPr id="434" name="直線コネクタ 433">
          <a:extLst>
            <a:ext uri="{FF2B5EF4-FFF2-40B4-BE49-F238E27FC236}">
              <a16:creationId xmlns:a16="http://schemas.microsoft.com/office/drawing/2014/main" id="{00000000-0008-0000-0300-0000B2010000}"/>
            </a:ext>
          </a:extLst>
        </xdr:cNvPr>
        <xdr:cNvCxnSpPr/>
      </xdr:nvCxnSpPr>
      <xdr:spPr>
        <a:xfrm>
          <a:off x="12827000" y="300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16</xdr:row>
      <xdr:rowOff>117220</xdr:rowOff>
    </xdr:from>
    <xdr:ext cx="762000" cy="259045"/>
    <xdr:sp macro="" textlink="">
      <xdr:nvSpPr>
        <xdr:cNvPr id="435" name="テキスト ボックス 434">
          <a:extLst>
            <a:ext uri="{FF2B5EF4-FFF2-40B4-BE49-F238E27FC236}">
              <a16:creationId xmlns:a16="http://schemas.microsoft.com/office/drawing/2014/main" id="{00000000-0008-0000-0300-0000B3010000}"/>
            </a:ext>
          </a:extLst>
        </xdr:cNvPr>
        <xdr:cNvSpPr txBox="1"/>
      </xdr:nvSpPr>
      <xdr:spPr>
        <a:xfrm>
          <a:off x="12065000" y="286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15</xdr:row>
      <xdr:rowOff>86179</xdr:rowOff>
    </xdr:from>
    <xdr:to>
      <xdr:col>85</xdr:col>
      <xdr:colOff>95250</xdr:colOff>
      <xdr:row>15</xdr:row>
      <xdr:rowOff>86179</xdr:rowOff>
    </xdr:to>
    <xdr:cxnSp macro="">
      <xdr:nvCxnSpPr>
        <xdr:cNvPr id="436" name="直線コネクタ 435">
          <a:extLst>
            <a:ext uri="{FF2B5EF4-FFF2-40B4-BE49-F238E27FC236}">
              <a16:creationId xmlns:a16="http://schemas.microsoft.com/office/drawing/2014/main" id="{00000000-0008-0000-0300-0000B4010000}"/>
            </a:ext>
          </a:extLst>
        </xdr:cNvPr>
        <xdr:cNvCxnSpPr/>
      </xdr:nvCxnSpPr>
      <xdr:spPr>
        <a:xfrm>
          <a:off x="12827000" y="265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14</xdr:row>
      <xdr:rowOff>115406</xdr:rowOff>
    </xdr:from>
    <xdr:ext cx="762000" cy="259045"/>
    <xdr:sp macro="" textlink="">
      <xdr:nvSpPr>
        <xdr:cNvPr id="437" name="テキスト ボックス 436">
          <a:extLst>
            <a:ext uri="{FF2B5EF4-FFF2-40B4-BE49-F238E27FC236}">
              <a16:creationId xmlns:a16="http://schemas.microsoft.com/office/drawing/2014/main" id="{00000000-0008-0000-0300-0000B5010000}"/>
            </a:ext>
          </a:extLst>
        </xdr:cNvPr>
        <xdr:cNvSpPr txBox="1"/>
      </xdr:nvSpPr>
      <xdr:spPr>
        <a:xfrm>
          <a:off x="12065000" y="251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84364</xdr:rowOff>
    </xdr:from>
    <xdr:to>
      <xdr:col>85</xdr:col>
      <xdr:colOff>95250</xdr:colOff>
      <xdr:row>13</xdr:row>
      <xdr:rowOff>84364</xdr:rowOff>
    </xdr:to>
    <xdr:cxnSp macro="">
      <xdr:nvCxnSpPr>
        <xdr:cNvPr id="438" name="直線コネクタ 437">
          <a:extLst>
            <a:ext uri="{FF2B5EF4-FFF2-40B4-BE49-F238E27FC236}">
              <a16:creationId xmlns:a16="http://schemas.microsoft.com/office/drawing/2014/main" id="{00000000-0008-0000-0300-0000B6010000}"/>
            </a:ext>
          </a:extLst>
        </xdr:cNvPr>
        <xdr:cNvCxnSpPr/>
      </xdr:nvCxnSpPr>
      <xdr:spPr>
        <a:xfrm>
          <a:off x="12827000" y="231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113591</xdr:rowOff>
    </xdr:from>
    <xdr:ext cx="762000" cy="259045"/>
    <xdr:sp macro="" textlink="">
      <xdr:nvSpPr>
        <xdr:cNvPr id="439" name="テキスト ボックス 438">
          <a:extLst>
            <a:ext uri="{FF2B5EF4-FFF2-40B4-BE49-F238E27FC236}">
              <a16:creationId xmlns:a16="http://schemas.microsoft.com/office/drawing/2014/main" id="{00000000-0008-0000-0300-0000B7010000}"/>
            </a:ext>
          </a:extLst>
        </xdr:cNvPr>
        <xdr:cNvSpPr txBox="1"/>
      </xdr:nvSpPr>
      <xdr:spPr>
        <a:xfrm>
          <a:off x="12065000" y="217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40" name="直線コネクタ 439">
          <a:extLst>
            <a:ext uri="{FF2B5EF4-FFF2-40B4-BE49-F238E27FC236}">
              <a16:creationId xmlns:a16="http://schemas.microsoft.com/office/drawing/2014/main" id="{00000000-0008-0000-0300-0000B8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41" name="将来負担の状況グラフ枠">
          <a:extLst>
            <a:ext uri="{FF2B5EF4-FFF2-40B4-BE49-F238E27FC236}">
              <a16:creationId xmlns:a16="http://schemas.microsoft.com/office/drawing/2014/main" id="{00000000-0008-0000-0300-0000B9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84364</xdr:rowOff>
    </xdr:from>
    <xdr:to>
      <xdr:col>81</xdr:col>
      <xdr:colOff>44450</xdr:colOff>
      <xdr:row>22</xdr:row>
      <xdr:rowOff>164919</xdr:rowOff>
    </xdr:to>
    <xdr:cxnSp macro="">
      <xdr:nvCxnSpPr>
        <xdr:cNvPr id="442" name="直線コネクタ 441">
          <a:extLst>
            <a:ext uri="{FF2B5EF4-FFF2-40B4-BE49-F238E27FC236}">
              <a16:creationId xmlns:a16="http://schemas.microsoft.com/office/drawing/2014/main" id="{00000000-0008-0000-0300-0000BA010000}"/>
            </a:ext>
          </a:extLst>
        </xdr:cNvPr>
        <xdr:cNvCxnSpPr/>
      </xdr:nvCxnSpPr>
      <xdr:spPr>
        <a:xfrm flipV="1">
          <a:off x="17018000" y="2313214"/>
          <a:ext cx="0" cy="1623605"/>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22</xdr:row>
      <xdr:rowOff>136996</xdr:rowOff>
    </xdr:from>
    <xdr:ext cx="762000" cy="259045"/>
    <xdr:sp macro="" textlink="">
      <xdr:nvSpPr>
        <xdr:cNvPr id="443" name="将来負担の状況最小値テキスト">
          <a:extLst>
            <a:ext uri="{FF2B5EF4-FFF2-40B4-BE49-F238E27FC236}">
              <a16:creationId xmlns:a16="http://schemas.microsoft.com/office/drawing/2014/main" id="{00000000-0008-0000-0300-0000BB010000}"/>
            </a:ext>
          </a:extLst>
        </xdr:cNvPr>
        <xdr:cNvSpPr txBox="1"/>
      </xdr:nvSpPr>
      <xdr:spPr>
        <a:xfrm>
          <a:off x="17106900" y="39088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22</xdr:row>
      <xdr:rowOff>164919</xdr:rowOff>
    </xdr:from>
    <xdr:to>
      <xdr:col>81</xdr:col>
      <xdr:colOff>133350</xdr:colOff>
      <xdr:row>22</xdr:row>
      <xdr:rowOff>164919</xdr:rowOff>
    </xdr:to>
    <xdr:cxnSp macro="">
      <xdr:nvCxnSpPr>
        <xdr:cNvPr id="444" name="直線コネクタ 443">
          <a:extLst>
            <a:ext uri="{FF2B5EF4-FFF2-40B4-BE49-F238E27FC236}">
              <a16:creationId xmlns:a16="http://schemas.microsoft.com/office/drawing/2014/main" id="{00000000-0008-0000-0300-0000BC010000}"/>
            </a:ext>
          </a:extLst>
        </xdr:cNvPr>
        <xdr:cNvCxnSpPr/>
      </xdr:nvCxnSpPr>
      <xdr:spPr>
        <a:xfrm>
          <a:off x="16929100" y="39368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11</xdr:row>
      <xdr:rowOff>170741</xdr:rowOff>
    </xdr:from>
    <xdr:ext cx="762000" cy="259045"/>
    <xdr:sp macro="" textlink="">
      <xdr:nvSpPr>
        <xdr:cNvPr id="445" name="将来負担の状況最大値テキスト">
          <a:extLst>
            <a:ext uri="{FF2B5EF4-FFF2-40B4-BE49-F238E27FC236}">
              <a16:creationId xmlns:a16="http://schemas.microsoft.com/office/drawing/2014/main" id="{00000000-0008-0000-0300-0000BD010000}"/>
            </a:ext>
          </a:extLst>
        </xdr:cNvPr>
        <xdr:cNvSpPr txBox="1"/>
      </xdr:nvSpPr>
      <xdr:spPr>
        <a:xfrm>
          <a:off x="17106900" y="20566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84364</xdr:rowOff>
    </xdr:from>
    <xdr:to>
      <xdr:col>81</xdr:col>
      <xdr:colOff>133350</xdr:colOff>
      <xdr:row>13</xdr:row>
      <xdr:rowOff>84364</xdr:rowOff>
    </xdr:to>
    <xdr:cxnSp macro="">
      <xdr:nvCxnSpPr>
        <xdr:cNvPr id="446" name="直線コネクタ 445">
          <a:extLst>
            <a:ext uri="{FF2B5EF4-FFF2-40B4-BE49-F238E27FC236}">
              <a16:creationId xmlns:a16="http://schemas.microsoft.com/office/drawing/2014/main" id="{00000000-0008-0000-0300-0000BE010000}"/>
            </a:ext>
          </a:extLst>
        </xdr:cNvPr>
        <xdr:cNvCxnSpPr/>
      </xdr:nvCxnSpPr>
      <xdr:spPr>
        <a:xfrm>
          <a:off x="16929100" y="23132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152400</xdr:colOff>
      <xdr:row>13</xdr:row>
      <xdr:rowOff>122283</xdr:rowOff>
    </xdr:from>
    <xdr:to>
      <xdr:col>72</xdr:col>
      <xdr:colOff>203200</xdr:colOff>
      <xdr:row>14</xdr:row>
      <xdr:rowOff>168003</xdr:rowOff>
    </xdr:to>
    <xdr:cxnSp macro="">
      <xdr:nvCxnSpPr>
        <xdr:cNvPr id="447" name="直線コネクタ 446">
          <a:extLst>
            <a:ext uri="{FF2B5EF4-FFF2-40B4-BE49-F238E27FC236}">
              <a16:creationId xmlns:a16="http://schemas.microsoft.com/office/drawing/2014/main" id="{00000000-0008-0000-0300-0000BF010000}"/>
            </a:ext>
          </a:extLst>
        </xdr:cNvPr>
        <xdr:cNvCxnSpPr/>
      </xdr:nvCxnSpPr>
      <xdr:spPr>
        <a:xfrm flipV="1">
          <a:off x="14401800" y="2351133"/>
          <a:ext cx="889000" cy="2171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13</xdr:row>
      <xdr:rowOff>118248</xdr:rowOff>
    </xdr:from>
    <xdr:ext cx="762000" cy="259045"/>
    <xdr:sp macro="" textlink="">
      <xdr:nvSpPr>
        <xdr:cNvPr id="448" name="将来負担の状況平均値テキスト">
          <a:extLst>
            <a:ext uri="{FF2B5EF4-FFF2-40B4-BE49-F238E27FC236}">
              <a16:creationId xmlns:a16="http://schemas.microsoft.com/office/drawing/2014/main" id="{00000000-0008-0000-0300-0000C0010000}"/>
            </a:ext>
          </a:extLst>
        </xdr:cNvPr>
        <xdr:cNvSpPr txBox="1"/>
      </xdr:nvSpPr>
      <xdr:spPr>
        <a:xfrm>
          <a:off x="17106900" y="234709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13</xdr:row>
      <xdr:rowOff>146171</xdr:rowOff>
    </xdr:from>
    <xdr:to>
      <xdr:col>81</xdr:col>
      <xdr:colOff>95250</xdr:colOff>
      <xdr:row>14</xdr:row>
      <xdr:rowOff>76321</xdr:rowOff>
    </xdr:to>
    <xdr:sp macro="" textlink="">
      <xdr:nvSpPr>
        <xdr:cNvPr id="449" name="フローチャート: 判断 448">
          <a:extLst>
            <a:ext uri="{FF2B5EF4-FFF2-40B4-BE49-F238E27FC236}">
              <a16:creationId xmlns:a16="http://schemas.microsoft.com/office/drawing/2014/main" id="{00000000-0008-0000-0300-0000C1010000}"/>
            </a:ext>
          </a:extLst>
        </xdr:cNvPr>
        <xdr:cNvSpPr/>
      </xdr:nvSpPr>
      <xdr:spPr>
        <a:xfrm>
          <a:off x="16967200" y="23750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101600</xdr:colOff>
      <xdr:row>14</xdr:row>
      <xdr:rowOff>168003</xdr:rowOff>
    </xdr:from>
    <xdr:to>
      <xdr:col>68</xdr:col>
      <xdr:colOff>152400</xdr:colOff>
      <xdr:row>15</xdr:row>
      <xdr:rowOff>67794</xdr:rowOff>
    </xdr:to>
    <xdr:cxnSp macro="">
      <xdr:nvCxnSpPr>
        <xdr:cNvPr id="450" name="直線コネクタ 449">
          <a:extLst>
            <a:ext uri="{FF2B5EF4-FFF2-40B4-BE49-F238E27FC236}">
              <a16:creationId xmlns:a16="http://schemas.microsoft.com/office/drawing/2014/main" id="{00000000-0008-0000-0300-0000C2010000}"/>
            </a:ext>
          </a:extLst>
        </xdr:cNvPr>
        <xdr:cNvCxnSpPr/>
      </xdr:nvCxnSpPr>
      <xdr:spPr>
        <a:xfrm flipV="1">
          <a:off x="13512800" y="2568303"/>
          <a:ext cx="889000" cy="712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13</xdr:row>
      <xdr:rowOff>38160</xdr:rowOff>
    </xdr:from>
    <xdr:to>
      <xdr:col>77</xdr:col>
      <xdr:colOff>95250</xdr:colOff>
      <xdr:row>13</xdr:row>
      <xdr:rowOff>139760</xdr:rowOff>
    </xdr:to>
    <xdr:sp macro="" textlink="">
      <xdr:nvSpPr>
        <xdr:cNvPr id="451" name="フローチャート: 判断 450">
          <a:extLst>
            <a:ext uri="{FF2B5EF4-FFF2-40B4-BE49-F238E27FC236}">
              <a16:creationId xmlns:a16="http://schemas.microsoft.com/office/drawing/2014/main" id="{00000000-0008-0000-0300-0000C3010000}"/>
            </a:ext>
          </a:extLst>
        </xdr:cNvPr>
        <xdr:cNvSpPr/>
      </xdr:nvSpPr>
      <xdr:spPr>
        <a:xfrm>
          <a:off x="16129000" y="22670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11</xdr:row>
      <xdr:rowOff>149937</xdr:rowOff>
    </xdr:from>
    <xdr:ext cx="736600" cy="259045"/>
    <xdr:sp macro="" textlink="">
      <xdr:nvSpPr>
        <xdr:cNvPr id="452" name="テキスト ボックス 451">
          <a:extLst>
            <a:ext uri="{FF2B5EF4-FFF2-40B4-BE49-F238E27FC236}">
              <a16:creationId xmlns:a16="http://schemas.microsoft.com/office/drawing/2014/main" id="{00000000-0008-0000-0300-0000C4010000}"/>
            </a:ext>
          </a:extLst>
        </xdr:cNvPr>
        <xdr:cNvSpPr txBox="1"/>
      </xdr:nvSpPr>
      <xdr:spPr>
        <a:xfrm>
          <a:off x="15798800" y="203588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13</xdr:row>
      <xdr:rowOff>79526</xdr:rowOff>
    </xdr:from>
    <xdr:to>
      <xdr:col>73</xdr:col>
      <xdr:colOff>44450</xdr:colOff>
      <xdr:row>14</xdr:row>
      <xdr:rowOff>9676</xdr:rowOff>
    </xdr:to>
    <xdr:sp macro="" textlink="">
      <xdr:nvSpPr>
        <xdr:cNvPr id="453" name="フローチャート: 判断 452">
          <a:extLst>
            <a:ext uri="{FF2B5EF4-FFF2-40B4-BE49-F238E27FC236}">
              <a16:creationId xmlns:a16="http://schemas.microsoft.com/office/drawing/2014/main" id="{00000000-0008-0000-0300-0000C5010000}"/>
            </a:ext>
          </a:extLst>
        </xdr:cNvPr>
        <xdr:cNvSpPr/>
      </xdr:nvSpPr>
      <xdr:spPr>
        <a:xfrm>
          <a:off x="15240000" y="23083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13</xdr:row>
      <xdr:rowOff>165903</xdr:rowOff>
    </xdr:from>
    <xdr:ext cx="762000" cy="259045"/>
    <xdr:sp macro="" textlink="">
      <xdr:nvSpPr>
        <xdr:cNvPr id="454" name="テキスト ボックス 453">
          <a:extLst>
            <a:ext uri="{FF2B5EF4-FFF2-40B4-BE49-F238E27FC236}">
              <a16:creationId xmlns:a16="http://schemas.microsoft.com/office/drawing/2014/main" id="{00000000-0008-0000-0300-0000C6010000}"/>
            </a:ext>
          </a:extLst>
        </xdr:cNvPr>
        <xdr:cNvSpPr txBox="1"/>
      </xdr:nvSpPr>
      <xdr:spPr>
        <a:xfrm>
          <a:off x="14909800" y="23947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14</xdr:row>
      <xdr:rowOff>80433</xdr:rowOff>
    </xdr:from>
    <xdr:to>
      <xdr:col>68</xdr:col>
      <xdr:colOff>203200</xdr:colOff>
      <xdr:row>15</xdr:row>
      <xdr:rowOff>10583</xdr:rowOff>
    </xdr:to>
    <xdr:sp macro="" textlink="">
      <xdr:nvSpPr>
        <xdr:cNvPr id="455" name="フローチャート: 判断 454">
          <a:extLst>
            <a:ext uri="{FF2B5EF4-FFF2-40B4-BE49-F238E27FC236}">
              <a16:creationId xmlns:a16="http://schemas.microsoft.com/office/drawing/2014/main" id="{00000000-0008-0000-0300-0000C7010000}"/>
            </a:ext>
          </a:extLst>
        </xdr:cNvPr>
        <xdr:cNvSpPr/>
      </xdr:nvSpPr>
      <xdr:spPr>
        <a:xfrm>
          <a:off x="14351000" y="24807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13</xdr:row>
      <xdr:rowOff>20760</xdr:rowOff>
    </xdr:from>
    <xdr:ext cx="762000" cy="259045"/>
    <xdr:sp macro="" textlink="">
      <xdr:nvSpPr>
        <xdr:cNvPr id="456" name="テキスト ボックス 455">
          <a:extLst>
            <a:ext uri="{FF2B5EF4-FFF2-40B4-BE49-F238E27FC236}">
              <a16:creationId xmlns:a16="http://schemas.microsoft.com/office/drawing/2014/main" id="{00000000-0008-0000-0300-0000C8010000}"/>
            </a:ext>
          </a:extLst>
        </xdr:cNvPr>
        <xdr:cNvSpPr txBox="1"/>
      </xdr:nvSpPr>
      <xdr:spPr>
        <a:xfrm>
          <a:off x="14020800" y="2249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14</xdr:row>
      <xdr:rowOff>150525</xdr:rowOff>
    </xdr:from>
    <xdr:to>
      <xdr:col>64</xdr:col>
      <xdr:colOff>152400</xdr:colOff>
      <xdr:row>15</xdr:row>
      <xdr:rowOff>80675</xdr:rowOff>
    </xdr:to>
    <xdr:sp macro="" textlink="">
      <xdr:nvSpPr>
        <xdr:cNvPr id="457" name="フローチャート: 判断 456">
          <a:extLst>
            <a:ext uri="{FF2B5EF4-FFF2-40B4-BE49-F238E27FC236}">
              <a16:creationId xmlns:a16="http://schemas.microsoft.com/office/drawing/2014/main" id="{00000000-0008-0000-0300-0000C9010000}"/>
            </a:ext>
          </a:extLst>
        </xdr:cNvPr>
        <xdr:cNvSpPr/>
      </xdr:nvSpPr>
      <xdr:spPr>
        <a:xfrm>
          <a:off x="13462000" y="25508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13</xdr:row>
      <xdr:rowOff>90852</xdr:rowOff>
    </xdr:from>
    <xdr:ext cx="762000" cy="259045"/>
    <xdr:sp macro="" textlink="">
      <xdr:nvSpPr>
        <xdr:cNvPr id="458" name="テキスト ボックス 457">
          <a:extLst>
            <a:ext uri="{FF2B5EF4-FFF2-40B4-BE49-F238E27FC236}">
              <a16:creationId xmlns:a16="http://schemas.microsoft.com/office/drawing/2014/main" id="{00000000-0008-0000-0300-0000CA010000}"/>
            </a:ext>
          </a:extLst>
        </xdr:cNvPr>
        <xdr:cNvSpPr txBox="1"/>
      </xdr:nvSpPr>
      <xdr:spPr>
        <a:xfrm>
          <a:off x="13131800" y="23197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59" name="テキスト ボックス 458">
          <a:extLst>
            <a:ext uri="{FF2B5EF4-FFF2-40B4-BE49-F238E27FC236}">
              <a16:creationId xmlns:a16="http://schemas.microsoft.com/office/drawing/2014/main" id="{00000000-0008-0000-0300-0000CB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60" name="テキスト ボックス 459">
          <a:extLst>
            <a:ext uri="{FF2B5EF4-FFF2-40B4-BE49-F238E27FC236}">
              <a16:creationId xmlns:a16="http://schemas.microsoft.com/office/drawing/2014/main" id="{00000000-0008-0000-0300-0000CC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61" name="テキスト ボックス 460">
          <a:extLst>
            <a:ext uri="{FF2B5EF4-FFF2-40B4-BE49-F238E27FC236}">
              <a16:creationId xmlns:a16="http://schemas.microsoft.com/office/drawing/2014/main" id="{00000000-0008-0000-0300-0000CD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62" name="テキスト ボックス 461">
          <a:extLst>
            <a:ext uri="{FF2B5EF4-FFF2-40B4-BE49-F238E27FC236}">
              <a16:creationId xmlns:a16="http://schemas.microsoft.com/office/drawing/2014/main" id="{00000000-0008-0000-0300-0000CE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63" name="テキスト ボックス 462">
          <a:extLst>
            <a:ext uri="{FF2B5EF4-FFF2-40B4-BE49-F238E27FC236}">
              <a16:creationId xmlns:a16="http://schemas.microsoft.com/office/drawing/2014/main" id="{00000000-0008-0000-0300-0000CF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13</xdr:row>
      <xdr:rowOff>71483</xdr:rowOff>
    </xdr:from>
    <xdr:to>
      <xdr:col>73</xdr:col>
      <xdr:colOff>44450</xdr:colOff>
      <xdr:row>14</xdr:row>
      <xdr:rowOff>1633</xdr:rowOff>
    </xdr:to>
    <xdr:sp macro="" textlink="">
      <xdr:nvSpPr>
        <xdr:cNvPr id="464" name="楕円 463">
          <a:extLst>
            <a:ext uri="{FF2B5EF4-FFF2-40B4-BE49-F238E27FC236}">
              <a16:creationId xmlns:a16="http://schemas.microsoft.com/office/drawing/2014/main" id="{00000000-0008-0000-0300-0000D0010000}"/>
            </a:ext>
          </a:extLst>
        </xdr:cNvPr>
        <xdr:cNvSpPr/>
      </xdr:nvSpPr>
      <xdr:spPr>
        <a:xfrm>
          <a:off x="15240000" y="23003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12</xdr:row>
      <xdr:rowOff>11810</xdr:rowOff>
    </xdr:from>
    <xdr:ext cx="762000" cy="259045"/>
    <xdr:sp macro="" textlink="">
      <xdr:nvSpPr>
        <xdr:cNvPr id="465" name="テキスト ボックス 464">
          <a:extLst>
            <a:ext uri="{FF2B5EF4-FFF2-40B4-BE49-F238E27FC236}">
              <a16:creationId xmlns:a16="http://schemas.microsoft.com/office/drawing/2014/main" id="{00000000-0008-0000-0300-0000D1010000}"/>
            </a:ext>
          </a:extLst>
        </xdr:cNvPr>
        <xdr:cNvSpPr txBox="1"/>
      </xdr:nvSpPr>
      <xdr:spPr>
        <a:xfrm>
          <a:off x="14909800" y="20692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14</xdr:row>
      <xdr:rowOff>117203</xdr:rowOff>
    </xdr:from>
    <xdr:to>
      <xdr:col>68</xdr:col>
      <xdr:colOff>203200</xdr:colOff>
      <xdr:row>15</xdr:row>
      <xdr:rowOff>47353</xdr:rowOff>
    </xdr:to>
    <xdr:sp macro="" textlink="">
      <xdr:nvSpPr>
        <xdr:cNvPr id="466" name="楕円 465">
          <a:extLst>
            <a:ext uri="{FF2B5EF4-FFF2-40B4-BE49-F238E27FC236}">
              <a16:creationId xmlns:a16="http://schemas.microsoft.com/office/drawing/2014/main" id="{00000000-0008-0000-0300-0000D2010000}"/>
            </a:ext>
          </a:extLst>
        </xdr:cNvPr>
        <xdr:cNvSpPr/>
      </xdr:nvSpPr>
      <xdr:spPr>
        <a:xfrm>
          <a:off x="14351000" y="25175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15</xdr:row>
      <xdr:rowOff>32130</xdr:rowOff>
    </xdr:from>
    <xdr:ext cx="762000" cy="259045"/>
    <xdr:sp macro="" textlink="">
      <xdr:nvSpPr>
        <xdr:cNvPr id="467" name="テキスト ボックス 466">
          <a:extLst>
            <a:ext uri="{FF2B5EF4-FFF2-40B4-BE49-F238E27FC236}">
              <a16:creationId xmlns:a16="http://schemas.microsoft.com/office/drawing/2014/main" id="{00000000-0008-0000-0300-0000D3010000}"/>
            </a:ext>
          </a:extLst>
        </xdr:cNvPr>
        <xdr:cNvSpPr txBox="1"/>
      </xdr:nvSpPr>
      <xdr:spPr>
        <a:xfrm>
          <a:off x="14020800" y="260388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15</xdr:row>
      <xdr:rowOff>16994</xdr:rowOff>
    </xdr:from>
    <xdr:to>
      <xdr:col>64</xdr:col>
      <xdr:colOff>152400</xdr:colOff>
      <xdr:row>15</xdr:row>
      <xdr:rowOff>118594</xdr:rowOff>
    </xdr:to>
    <xdr:sp macro="" textlink="">
      <xdr:nvSpPr>
        <xdr:cNvPr id="468" name="楕円 467">
          <a:extLst>
            <a:ext uri="{FF2B5EF4-FFF2-40B4-BE49-F238E27FC236}">
              <a16:creationId xmlns:a16="http://schemas.microsoft.com/office/drawing/2014/main" id="{00000000-0008-0000-0300-0000D4010000}"/>
            </a:ext>
          </a:extLst>
        </xdr:cNvPr>
        <xdr:cNvSpPr/>
      </xdr:nvSpPr>
      <xdr:spPr>
        <a:xfrm>
          <a:off x="13462000" y="25887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15</xdr:row>
      <xdr:rowOff>103371</xdr:rowOff>
    </xdr:from>
    <xdr:ext cx="762000" cy="259045"/>
    <xdr:sp macro="" textlink="">
      <xdr:nvSpPr>
        <xdr:cNvPr id="469" name="テキスト ボックス 468">
          <a:extLst>
            <a:ext uri="{FF2B5EF4-FFF2-40B4-BE49-F238E27FC236}">
              <a16:creationId xmlns:a16="http://schemas.microsoft.com/office/drawing/2014/main" id="{00000000-0008-0000-0300-0000D5010000}"/>
            </a:ext>
          </a:extLst>
        </xdr:cNvPr>
        <xdr:cNvSpPr txBox="1"/>
      </xdr:nvSpPr>
      <xdr:spPr>
        <a:xfrm>
          <a:off x="13131800" y="26751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群馬県渋川市</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72,090
70,781
240.27
41,101,051
38,720,077
1,471,029
22,071,713
29,712,816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4.9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前年度から</a:t>
          </a:r>
          <a:r>
            <a:rPr kumimoji="1" lang="ja-JP" altLang="en-US" sz="1300">
              <a:solidFill>
                <a:sysClr val="windowText" lastClr="000000"/>
              </a:solidFill>
              <a:effectLst/>
              <a:latin typeface="ＭＳ Ｐゴシック" panose="020B0600070205080204" pitchFamily="50" charset="-128"/>
              <a:ea typeface="ＭＳ Ｐゴシック" panose="020B0600070205080204" pitchFamily="50" charset="-128"/>
              <a:cs typeface="+mn-cs"/>
            </a:rPr>
            <a:t>０．２</a:t>
          </a:r>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ポイント増加し、類似団体平均を</a:t>
          </a:r>
          <a:r>
            <a:rPr kumimoji="1" lang="ja-JP" altLang="en-US" sz="1300">
              <a:solidFill>
                <a:sysClr val="windowText" lastClr="000000"/>
              </a:solidFill>
              <a:effectLst/>
              <a:latin typeface="ＭＳ Ｐゴシック" panose="020B0600070205080204" pitchFamily="50" charset="-128"/>
              <a:ea typeface="ＭＳ Ｐゴシック" panose="020B0600070205080204" pitchFamily="50" charset="-128"/>
              <a:cs typeface="+mn-cs"/>
            </a:rPr>
            <a:t>０．４</a:t>
          </a:r>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ポイント上回っている。会計年度任用職員に対する報酬の引上げ</a:t>
          </a:r>
          <a:r>
            <a:rPr kumimoji="1" lang="ja-JP" altLang="en-US" sz="1300">
              <a:solidFill>
                <a:sysClr val="windowText" lastClr="000000"/>
              </a:solidFill>
              <a:effectLst/>
              <a:latin typeface="ＭＳ Ｐゴシック" panose="020B0600070205080204" pitchFamily="50" charset="-128"/>
              <a:ea typeface="ＭＳ Ｐゴシック" panose="020B0600070205080204" pitchFamily="50" charset="-128"/>
              <a:cs typeface="+mn-cs"/>
            </a:rPr>
            <a:t>及び</a:t>
          </a:r>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勤勉手当の支給開始等に伴い、人件費に係る歳出額が増加し、比率も増加となった。</a:t>
          </a:r>
          <a:endParaRPr kumimoji="1" lang="en-US"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endParaRPr>
        </a:p>
        <a:p>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引き続き、定員管理適正化計画に基づき、組織機構の見直しと連動しながら職員数の適正化に努める。</a:t>
          </a:r>
          <a:endParaRPr kumimoji="1" lang="en-US"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endParaRP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146050</xdr:rowOff>
    </xdr:from>
    <xdr:to>
      <xdr:col>26</xdr:col>
      <xdr:colOff>184150</xdr:colOff>
      <xdr:row>41</xdr:row>
      <xdr:rowOff>146050</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17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41</xdr:row>
      <xdr:rowOff>3827</xdr:rowOff>
    </xdr:from>
    <xdr:ext cx="508000" cy="259045"/>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703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39</xdr:row>
      <xdr:rowOff>107950</xdr:rowOff>
    </xdr:from>
    <xdr:to>
      <xdr:col>26</xdr:col>
      <xdr:colOff>184150</xdr:colOff>
      <xdr:row>39</xdr:row>
      <xdr:rowOff>107950</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79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38</xdr:row>
      <xdr:rowOff>137177</xdr:rowOff>
    </xdr:from>
    <xdr:ext cx="508000" cy="259045"/>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65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37</xdr:row>
      <xdr:rowOff>69850</xdr:rowOff>
    </xdr:from>
    <xdr:to>
      <xdr:col>26</xdr:col>
      <xdr:colOff>184150</xdr:colOff>
      <xdr:row>37</xdr:row>
      <xdr:rowOff>69850</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41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36</xdr:row>
      <xdr:rowOff>99077</xdr:rowOff>
    </xdr:from>
    <xdr:ext cx="508000" cy="25904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27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35</xdr:row>
      <xdr:rowOff>31750</xdr:rowOff>
    </xdr:from>
    <xdr:to>
      <xdr:col>26</xdr:col>
      <xdr:colOff>184150</xdr:colOff>
      <xdr:row>35</xdr:row>
      <xdr:rowOff>31750</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603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34</xdr:row>
      <xdr:rowOff>60977</xdr:rowOff>
    </xdr:from>
    <xdr:ext cx="508000" cy="259045"/>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589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32</xdr:row>
      <xdr:rowOff>165100</xdr:rowOff>
    </xdr:from>
    <xdr:to>
      <xdr:col>26</xdr:col>
      <xdr:colOff>184150</xdr:colOff>
      <xdr:row>32</xdr:row>
      <xdr:rowOff>165100</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565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22877</xdr:rowOff>
    </xdr:from>
    <xdr:ext cx="508000" cy="259045"/>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50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8" name="直線コネクタ 57">
          <a:extLst>
            <a:ext uri="{FF2B5EF4-FFF2-40B4-BE49-F238E27FC236}">
              <a16:creationId xmlns:a16="http://schemas.microsoft.com/office/drawing/2014/main" id="{00000000-0008-0000-0400-00003A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9" name="テキスト ボックス 58">
          <a:extLst>
            <a:ext uri="{FF2B5EF4-FFF2-40B4-BE49-F238E27FC236}">
              <a16:creationId xmlns:a16="http://schemas.microsoft.com/office/drawing/2014/main" id="{00000000-0008-0000-0400-00003B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60" name="人件費グラフ枠">
          <a:extLst>
            <a:ext uri="{FF2B5EF4-FFF2-40B4-BE49-F238E27FC236}">
              <a16:creationId xmlns:a16="http://schemas.microsoft.com/office/drawing/2014/main" id="{00000000-0008-0000-0400-00003C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33</xdr:row>
      <xdr:rowOff>153670</xdr:rowOff>
    </xdr:from>
    <xdr:to>
      <xdr:col>24</xdr:col>
      <xdr:colOff>25400</xdr:colOff>
      <xdr:row>40</xdr:row>
      <xdr:rowOff>104140</xdr:rowOff>
    </xdr:to>
    <xdr:cxnSp macro="">
      <xdr:nvCxnSpPr>
        <xdr:cNvPr id="61" name="直線コネクタ 60">
          <a:extLst>
            <a:ext uri="{FF2B5EF4-FFF2-40B4-BE49-F238E27FC236}">
              <a16:creationId xmlns:a16="http://schemas.microsoft.com/office/drawing/2014/main" id="{00000000-0008-0000-0400-00003D000000}"/>
            </a:ext>
          </a:extLst>
        </xdr:cNvPr>
        <xdr:cNvCxnSpPr/>
      </xdr:nvCxnSpPr>
      <xdr:spPr>
        <a:xfrm flipV="1">
          <a:off x="4826000" y="5811520"/>
          <a:ext cx="0" cy="11506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40</xdr:row>
      <xdr:rowOff>76217</xdr:rowOff>
    </xdr:from>
    <xdr:ext cx="762000" cy="259045"/>
    <xdr:sp macro="" textlink="">
      <xdr:nvSpPr>
        <xdr:cNvPr id="62" name="人件費最小値テキスト">
          <a:extLst>
            <a:ext uri="{FF2B5EF4-FFF2-40B4-BE49-F238E27FC236}">
              <a16:creationId xmlns:a16="http://schemas.microsoft.com/office/drawing/2014/main" id="{00000000-0008-0000-0400-00003E000000}"/>
            </a:ext>
          </a:extLst>
        </xdr:cNvPr>
        <xdr:cNvSpPr txBox="1"/>
      </xdr:nvSpPr>
      <xdr:spPr>
        <a:xfrm>
          <a:off x="4914900" y="69342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40</xdr:row>
      <xdr:rowOff>104140</xdr:rowOff>
    </xdr:from>
    <xdr:to>
      <xdr:col>24</xdr:col>
      <xdr:colOff>114300</xdr:colOff>
      <xdr:row>40</xdr:row>
      <xdr:rowOff>104140</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a:off x="4737100" y="69621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32</xdr:row>
      <xdr:rowOff>68597</xdr:rowOff>
    </xdr:from>
    <xdr:ext cx="762000" cy="259045"/>
    <xdr:sp macro="" textlink="">
      <xdr:nvSpPr>
        <xdr:cNvPr id="64" name="人件費最大値テキスト">
          <a:extLst>
            <a:ext uri="{FF2B5EF4-FFF2-40B4-BE49-F238E27FC236}">
              <a16:creationId xmlns:a16="http://schemas.microsoft.com/office/drawing/2014/main" id="{00000000-0008-0000-0400-000040000000}"/>
            </a:ext>
          </a:extLst>
        </xdr:cNvPr>
        <xdr:cNvSpPr txBox="1"/>
      </xdr:nvSpPr>
      <xdr:spPr>
        <a:xfrm>
          <a:off x="4914900" y="55549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33</xdr:row>
      <xdr:rowOff>153670</xdr:rowOff>
    </xdr:from>
    <xdr:to>
      <xdr:col>24</xdr:col>
      <xdr:colOff>114300</xdr:colOff>
      <xdr:row>33</xdr:row>
      <xdr:rowOff>153670</xdr:rowOff>
    </xdr:to>
    <xdr:cxnSp macro="">
      <xdr:nvCxnSpPr>
        <xdr:cNvPr id="65" name="直線コネクタ 64">
          <a:extLst>
            <a:ext uri="{FF2B5EF4-FFF2-40B4-BE49-F238E27FC236}">
              <a16:creationId xmlns:a16="http://schemas.microsoft.com/office/drawing/2014/main" id="{00000000-0008-0000-0400-000041000000}"/>
            </a:ext>
          </a:extLst>
        </xdr:cNvPr>
        <xdr:cNvCxnSpPr/>
      </xdr:nvCxnSpPr>
      <xdr:spPr>
        <a:xfrm>
          <a:off x="4737100" y="58115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37</xdr:row>
      <xdr:rowOff>100330</xdr:rowOff>
    </xdr:from>
    <xdr:to>
      <xdr:col>24</xdr:col>
      <xdr:colOff>25400</xdr:colOff>
      <xdr:row>37</xdr:row>
      <xdr:rowOff>115570</xdr:rowOff>
    </xdr:to>
    <xdr:cxnSp macro="">
      <xdr:nvCxnSpPr>
        <xdr:cNvPr id="66" name="直線コネクタ 65">
          <a:extLst>
            <a:ext uri="{FF2B5EF4-FFF2-40B4-BE49-F238E27FC236}">
              <a16:creationId xmlns:a16="http://schemas.microsoft.com/office/drawing/2014/main" id="{00000000-0008-0000-0400-000042000000}"/>
            </a:ext>
          </a:extLst>
        </xdr:cNvPr>
        <xdr:cNvCxnSpPr/>
      </xdr:nvCxnSpPr>
      <xdr:spPr>
        <a:xfrm>
          <a:off x="3987800" y="6443980"/>
          <a:ext cx="8382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50817</xdr:rowOff>
    </xdr:from>
    <xdr:ext cx="762000" cy="259045"/>
    <xdr:sp macro="" textlink="">
      <xdr:nvSpPr>
        <xdr:cNvPr id="67" name="人件費平均値テキスト">
          <a:extLst>
            <a:ext uri="{FF2B5EF4-FFF2-40B4-BE49-F238E27FC236}">
              <a16:creationId xmlns:a16="http://schemas.microsoft.com/office/drawing/2014/main" id="{00000000-0008-0000-0400-000043000000}"/>
            </a:ext>
          </a:extLst>
        </xdr:cNvPr>
        <xdr:cNvSpPr txBox="1"/>
      </xdr:nvSpPr>
      <xdr:spPr>
        <a:xfrm>
          <a:off x="4914900" y="622301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37</xdr:row>
      <xdr:rowOff>34290</xdr:rowOff>
    </xdr:from>
    <xdr:to>
      <xdr:col>24</xdr:col>
      <xdr:colOff>76200</xdr:colOff>
      <xdr:row>37</xdr:row>
      <xdr:rowOff>135890</xdr:rowOff>
    </xdr:to>
    <xdr:sp macro="" textlink="">
      <xdr:nvSpPr>
        <xdr:cNvPr id="68" name="フローチャート: 判断 67">
          <a:extLst>
            <a:ext uri="{FF2B5EF4-FFF2-40B4-BE49-F238E27FC236}">
              <a16:creationId xmlns:a16="http://schemas.microsoft.com/office/drawing/2014/main" id="{00000000-0008-0000-0400-000044000000}"/>
            </a:ext>
          </a:extLst>
        </xdr:cNvPr>
        <xdr:cNvSpPr/>
      </xdr:nvSpPr>
      <xdr:spPr>
        <a:xfrm>
          <a:off x="4775200" y="63779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37</xdr:row>
      <xdr:rowOff>77470</xdr:rowOff>
    </xdr:from>
    <xdr:to>
      <xdr:col>19</xdr:col>
      <xdr:colOff>187325</xdr:colOff>
      <xdr:row>37</xdr:row>
      <xdr:rowOff>100330</xdr:rowOff>
    </xdr:to>
    <xdr:cxnSp macro="">
      <xdr:nvCxnSpPr>
        <xdr:cNvPr id="69" name="直線コネクタ 68">
          <a:extLst>
            <a:ext uri="{FF2B5EF4-FFF2-40B4-BE49-F238E27FC236}">
              <a16:creationId xmlns:a16="http://schemas.microsoft.com/office/drawing/2014/main" id="{00000000-0008-0000-0400-000045000000}"/>
            </a:ext>
          </a:extLst>
        </xdr:cNvPr>
        <xdr:cNvCxnSpPr/>
      </xdr:nvCxnSpPr>
      <xdr:spPr>
        <a:xfrm>
          <a:off x="3098800" y="6421120"/>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36</xdr:row>
      <xdr:rowOff>106680</xdr:rowOff>
    </xdr:from>
    <xdr:to>
      <xdr:col>20</xdr:col>
      <xdr:colOff>38100</xdr:colOff>
      <xdr:row>37</xdr:row>
      <xdr:rowOff>36830</xdr:rowOff>
    </xdr:to>
    <xdr:sp macro="" textlink="">
      <xdr:nvSpPr>
        <xdr:cNvPr id="70" name="フローチャート: 判断 69">
          <a:extLst>
            <a:ext uri="{FF2B5EF4-FFF2-40B4-BE49-F238E27FC236}">
              <a16:creationId xmlns:a16="http://schemas.microsoft.com/office/drawing/2014/main" id="{00000000-0008-0000-0400-000046000000}"/>
            </a:ext>
          </a:extLst>
        </xdr:cNvPr>
        <xdr:cNvSpPr/>
      </xdr:nvSpPr>
      <xdr:spPr>
        <a:xfrm>
          <a:off x="3937000" y="6278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35</xdr:row>
      <xdr:rowOff>47007</xdr:rowOff>
    </xdr:from>
    <xdr:ext cx="736600" cy="259045"/>
    <xdr:sp macro="" textlink="">
      <xdr:nvSpPr>
        <xdr:cNvPr id="71" name="テキスト ボックス 70">
          <a:extLst>
            <a:ext uri="{FF2B5EF4-FFF2-40B4-BE49-F238E27FC236}">
              <a16:creationId xmlns:a16="http://schemas.microsoft.com/office/drawing/2014/main" id="{00000000-0008-0000-0400-000047000000}"/>
            </a:ext>
          </a:extLst>
        </xdr:cNvPr>
        <xdr:cNvSpPr txBox="1"/>
      </xdr:nvSpPr>
      <xdr:spPr>
        <a:xfrm>
          <a:off x="3606800" y="60477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37</xdr:row>
      <xdr:rowOff>8890</xdr:rowOff>
    </xdr:from>
    <xdr:to>
      <xdr:col>15</xdr:col>
      <xdr:colOff>98425</xdr:colOff>
      <xdr:row>37</xdr:row>
      <xdr:rowOff>77470</xdr:rowOff>
    </xdr:to>
    <xdr:cxnSp macro="">
      <xdr:nvCxnSpPr>
        <xdr:cNvPr id="72" name="直線コネクタ 71">
          <a:extLst>
            <a:ext uri="{FF2B5EF4-FFF2-40B4-BE49-F238E27FC236}">
              <a16:creationId xmlns:a16="http://schemas.microsoft.com/office/drawing/2014/main" id="{00000000-0008-0000-0400-000048000000}"/>
            </a:ext>
          </a:extLst>
        </xdr:cNvPr>
        <xdr:cNvCxnSpPr/>
      </xdr:nvCxnSpPr>
      <xdr:spPr>
        <a:xfrm>
          <a:off x="2209800" y="6352540"/>
          <a:ext cx="88900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36</xdr:row>
      <xdr:rowOff>114300</xdr:rowOff>
    </xdr:from>
    <xdr:to>
      <xdr:col>15</xdr:col>
      <xdr:colOff>149225</xdr:colOff>
      <xdr:row>37</xdr:row>
      <xdr:rowOff>44450</xdr:rowOff>
    </xdr:to>
    <xdr:sp macro="" textlink="">
      <xdr:nvSpPr>
        <xdr:cNvPr id="73" name="フローチャート: 判断 72">
          <a:extLst>
            <a:ext uri="{FF2B5EF4-FFF2-40B4-BE49-F238E27FC236}">
              <a16:creationId xmlns:a16="http://schemas.microsoft.com/office/drawing/2014/main" id="{00000000-0008-0000-0400-000049000000}"/>
            </a:ext>
          </a:extLst>
        </xdr:cNvPr>
        <xdr:cNvSpPr/>
      </xdr:nvSpPr>
      <xdr:spPr>
        <a:xfrm>
          <a:off x="3048000" y="6286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35</xdr:row>
      <xdr:rowOff>54627</xdr:rowOff>
    </xdr:from>
    <xdr:ext cx="762000" cy="259045"/>
    <xdr:sp macro="" textlink="">
      <xdr:nvSpPr>
        <xdr:cNvPr id="74" name="テキスト ボックス 73">
          <a:extLst>
            <a:ext uri="{FF2B5EF4-FFF2-40B4-BE49-F238E27FC236}">
              <a16:creationId xmlns:a16="http://schemas.microsoft.com/office/drawing/2014/main" id="{00000000-0008-0000-0400-00004A000000}"/>
            </a:ext>
          </a:extLst>
        </xdr:cNvPr>
        <xdr:cNvSpPr txBox="1"/>
      </xdr:nvSpPr>
      <xdr:spPr>
        <a:xfrm>
          <a:off x="2717800" y="6055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37</xdr:row>
      <xdr:rowOff>8890</xdr:rowOff>
    </xdr:from>
    <xdr:to>
      <xdr:col>11</xdr:col>
      <xdr:colOff>9525</xdr:colOff>
      <xdr:row>37</xdr:row>
      <xdr:rowOff>153670</xdr:rowOff>
    </xdr:to>
    <xdr:cxnSp macro="">
      <xdr:nvCxnSpPr>
        <xdr:cNvPr id="75" name="直線コネクタ 74">
          <a:extLst>
            <a:ext uri="{FF2B5EF4-FFF2-40B4-BE49-F238E27FC236}">
              <a16:creationId xmlns:a16="http://schemas.microsoft.com/office/drawing/2014/main" id="{00000000-0008-0000-0400-00004B000000}"/>
            </a:ext>
          </a:extLst>
        </xdr:cNvPr>
        <xdr:cNvCxnSpPr/>
      </xdr:nvCxnSpPr>
      <xdr:spPr>
        <a:xfrm flipV="1">
          <a:off x="1320800" y="6352540"/>
          <a:ext cx="889000" cy="1447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36</xdr:row>
      <xdr:rowOff>60960</xdr:rowOff>
    </xdr:from>
    <xdr:to>
      <xdr:col>11</xdr:col>
      <xdr:colOff>60325</xdr:colOff>
      <xdr:row>36</xdr:row>
      <xdr:rowOff>162560</xdr:rowOff>
    </xdr:to>
    <xdr:sp macro="" textlink="">
      <xdr:nvSpPr>
        <xdr:cNvPr id="76" name="フローチャート: 判断 75">
          <a:extLst>
            <a:ext uri="{FF2B5EF4-FFF2-40B4-BE49-F238E27FC236}">
              <a16:creationId xmlns:a16="http://schemas.microsoft.com/office/drawing/2014/main" id="{00000000-0008-0000-0400-00004C000000}"/>
            </a:ext>
          </a:extLst>
        </xdr:cNvPr>
        <xdr:cNvSpPr/>
      </xdr:nvSpPr>
      <xdr:spPr>
        <a:xfrm>
          <a:off x="2159000" y="62331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35</xdr:row>
      <xdr:rowOff>1287</xdr:rowOff>
    </xdr:from>
    <xdr:ext cx="762000" cy="259045"/>
    <xdr:sp macro="" textlink="">
      <xdr:nvSpPr>
        <xdr:cNvPr id="77" name="テキスト ボックス 76">
          <a:extLst>
            <a:ext uri="{FF2B5EF4-FFF2-40B4-BE49-F238E27FC236}">
              <a16:creationId xmlns:a16="http://schemas.microsoft.com/office/drawing/2014/main" id="{00000000-0008-0000-0400-00004D000000}"/>
            </a:ext>
          </a:extLst>
        </xdr:cNvPr>
        <xdr:cNvSpPr txBox="1"/>
      </xdr:nvSpPr>
      <xdr:spPr>
        <a:xfrm>
          <a:off x="1828800" y="60020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37</xdr:row>
      <xdr:rowOff>34290</xdr:rowOff>
    </xdr:from>
    <xdr:to>
      <xdr:col>6</xdr:col>
      <xdr:colOff>171450</xdr:colOff>
      <xdr:row>37</xdr:row>
      <xdr:rowOff>135890</xdr:rowOff>
    </xdr:to>
    <xdr:sp macro="" textlink="">
      <xdr:nvSpPr>
        <xdr:cNvPr id="78" name="フローチャート: 判断 77">
          <a:extLst>
            <a:ext uri="{FF2B5EF4-FFF2-40B4-BE49-F238E27FC236}">
              <a16:creationId xmlns:a16="http://schemas.microsoft.com/office/drawing/2014/main" id="{00000000-0008-0000-0400-00004E000000}"/>
            </a:ext>
          </a:extLst>
        </xdr:cNvPr>
        <xdr:cNvSpPr/>
      </xdr:nvSpPr>
      <xdr:spPr>
        <a:xfrm>
          <a:off x="1270000" y="63779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35</xdr:row>
      <xdr:rowOff>146067</xdr:rowOff>
    </xdr:from>
    <xdr:ext cx="762000" cy="259045"/>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939800" y="61468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80" name="テキスト ボックス 79">
          <a:extLst>
            <a:ext uri="{FF2B5EF4-FFF2-40B4-BE49-F238E27FC236}">
              <a16:creationId xmlns:a16="http://schemas.microsoft.com/office/drawing/2014/main" id="{00000000-0008-0000-0400-000050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3" name="テキスト ボックス 82">
          <a:extLst>
            <a:ext uri="{FF2B5EF4-FFF2-40B4-BE49-F238E27FC236}">
              <a16:creationId xmlns:a16="http://schemas.microsoft.com/office/drawing/2014/main" id="{00000000-0008-0000-0400-000053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4" name="テキスト ボックス 83">
          <a:extLst>
            <a:ext uri="{FF2B5EF4-FFF2-40B4-BE49-F238E27FC236}">
              <a16:creationId xmlns:a16="http://schemas.microsoft.com/office/drawing/2014/main" id="{00000000-0008-0000-0400-000054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37</xdr:row>
      <xdr:rowOff>64770</xdr:rowOff>
    </xdr:from>
    <xdr:to>
      <xdr:col>24</xdr:col>
      <xdr:colOff>76200</xdr:colOff>
      <xdr:row>37</xdr:row>
      <xdr:rowOff>166370</xdr:rowOff>
    </xdr:to>
    <xdr:sp macro="" textlink="">
      <xdr:nvSpPr>
        <xdr:cNvPr id="85" name="楕円 84">
          <a:extLst>
            <a:ext uri="{FF2B5EF4-FFF2-40B4-BE49-F238E27FC236}">
              <a16:creationId xmlns:a16="http://schemas.microsoft.com/office/drawing/2014/main" id="{00000000-0008-0000-0400-000055000000}"/>
            </a:ext>
          </a:extLst>
        </xdr:cNvPr>
        <xdr:cNvSpPr/>
      </xdr:nvSpPr>
      <xdr:spPr>
        <a:xfrm>
          <a:off x="4775200" y="6408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37</xdr:row>
      <xdr:rowOff>36847</xdr:rowOff>
    </xdr:from>
    <xdr:ext cx="762000" cy="259045"/>
    <xdr:sp macro="" textlink="">
      <xdr:nvSpPr>
        <xdr:cNvPr id="86" name="人件費該当値テキスト">
          <a:extLst>
            <a:ext uri="{FF2B5EF4-FFF2-40B4-BE49-F238E27FC236}">
              <a16:creationId xmlns:a16="http://schemas.microsoft.com/office/drawing/2014/main" id="{00000000-0008-0000-0400-000056000000}"/>
            </a:ext>
          </a:extLst>
        </xdr:cNvPr>
        <xdr:cNvSpPr txBox="1"/>
      </xdr:nvSpPr>
      <xdr:spPr>
        <a:xfrm>
          <a:off x="4914900" y="63804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37</xdr:row>
      <xdr:rowOff>49530</xdr:rowOff>
    </xdr:from>
    <xdr:to>
      <xdr:col>20</xdr:col>
      <xdr:colOff>38100</xdr:colOff>
      <xdr:row>37</xdr:row>
      <xdr:rowOff>151130</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3937000" y="6393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37</xdr:row>
      <xdr:rowOff>135907</xdr:rowOff>
    </xdr:from>
    <xdr:ext cx="736600" cy="259045"/>
    <xdr:sp macro="" textlink="">
      <xdr:nvSpPr>
        <xdr:cNvPr id="88" name="テキスト ボックス 87">
          <a:extLst>
            <a:ext uri="{FF2B5EF4-FFF2-40B4-BE49-F238E27FC236}">
              <a16:creationId xmlns:a16="http://schemas.microsoft.com/office/drawing/2014/main" id="{00000000-0008-0000-0400-000058000000}"/>
            </a:ext>
          </a:extLst>
        </xdr:cNvPr>
        <xdr:cNvSpPr txBox="1"/>
      </xdr:nvSpPr>
      <xdr:spPr>
        <a:xfrm>
          <a:off x="3606800" y="64795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37</xdr:row>
      <xdr:rowOff>26670</xdr:rowOff>
    </xdr:from>
    <xdr:to>
      <xdr:col>15</xdr:col>
      <xdr:colOff>149225</xdr:colOff>
      <xdr:row>37</xdr:row>
      <xdr:rowOff>128270</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3048000" y="6370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37</xdr:row>
      <xdr:rowOff>113047</xdr:rowOff>
    </xdr:from>
    <xdr:ext cx="762000" cy="259045"/>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2717800" y="64566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36</xdr:row>
      <xdr:rowOff>129540</xdr:rowOff>
    </xdr:from>
    <xdr:to>
      <xdr:col>11</xdr:col>
      <xdr:colOff>60325</xdr:colOff>
      <xdr:row>37</xdr:row>
      <xdr:rowOff>59690</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2159000" y="63017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37</xdr:row>
      <xdr:rowOff>44467</xdr:rowOff>
    </xdr:from>
    <xdr:ext cx="762000" cy="259045"/>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1828800" y="63881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37</xdr:row>
      <xdr:rowOff>102870</xdr:rowOff>
    </xdr:from>
    <xdr:to>
      <xdr:col>6</xdr:col>
      <xdr:colOff>171450</xdr:colOff>
      <xdr:row>38</xdr:row>
      <xdr:rowOff>33020</xdr:rowOff>
    </xdr:to>
    <xdr:sp macro="" textlink="">
      <xdr:nvSpPr>
        <xdr:cNvPr id="93" name="楕円 92">
          <a:extLst>
            <a:ext uri="{FF2B5EF4-FFF2-40B4-BE49-F238E27FC236}">
              <a16:creationId xmlns:a16="http://schemas.microsoft.com/office/drawing/2014/main" id="{00000000-0008-0000-0400-00005D000000}"/>
            </a:ext>
          </a:extLst>
        </xdr:cNvPr>
        <xdr:cNvSpPr/>
      </xdr:nvSpPr>
      <xdr:spPr>
        <a:xfrm>
          <a:off x="1270000" y="6446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38</xdr:row>
      <xdr:rowOff>17797</xdr:rowOff>
    </xdr:from>
    <xdr:ext cx="762000" cy="259045"/>
    <xdr:sp macro="" textlink="">
      <xdr:nvSpPr>
        <xdr:cNvPr id="94" name="テキスト ボックス 93">
          <a:extLst>
            <a:ext uri="{FF2B5EF4-FFF2-40B4-BE49-F238E27FC236}">
              <a16:creationId xmlns:a16="http://schemas.microsoft.com/office/drawing/2014/main" id="{00000000-0008-0000-0400-00005E000000}"/>
            </a:ext>
          </a:extLst>
        </xdr:cNvPr>
        <xdr:cNvSpPr txBox="1"/>
      </xdr:nvSpPr>
      <xdr:spPr>
        <a:xfrm>
          <a:off x="939800" y="65328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5" name="正方形/長方形 94">
          <a:extLst>
            <a:ext uri="{FF2B5EF4-FFF2-40B4-BE49-F238E27FC236}">
              <a16:creationId xmlns:a16="http://schemas.microsoft.com/office/drawing/2014/main" id="{00000000-0008-0000-0400-00005F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6" name="正方形/長方形 95">
          <a:extLst>
            <a:ext uri="{FF2B5EF4-FFF2-40B4-BE49-F238E27FC236}">
              <a16:creationId xmlns:a16="http://schemas.microsoft.com/office/drawing/2014/main" id="{00000000-0008-0000-0400-000060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3" name="正方形/長方形 102">
          <a:extLst>
            <a:ext uri="{FF2B5EF4-FFF2-40B4-BE49-F238E27FC236}">
              <a16:creationId xmlns:a16="http://schemas.microsoft.com/office/drawing/2014/main" id="{00000000-0008-0000-0400-000067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4" name="正方形/長方形 103">
          <a:extLst>
            <a:ext uri="{FF2B5EF4-FFF2-40B4-BE49-F238E27FC236}">
              <a16:creationId xmlns:a16="http://schemas.microsoft.com/office/drawing/2014/main" id="{00000000-0008-0000-0400-000068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5" name="テキスト ボックス 104">
          <a:extLst>
            <a:ext uri="{FF2B5EF4-FFF2-40B4-BE49-F238E27FC236}">
              <a16:creationId xmlns:a16="http://schemas.microsoft.com/office/drawing/2014/main" id="{00000000-0008-0000-0400-000069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前年度から</a:t>
          </a:r>
          <a:r>
            <a:rPr kumimoji="1" lang="ja-JP" altLang="en-US" sz="1300">
              <a:solidFill>
                <a:sysClr val="windowText" lastClr="000000"/>
              </a:solidFill>
              <a:effectLst/>
              <a:latin typeface="ＭＳ Ｐゴシック" panose="020B0600070205080204" pitchFamily="50" charset="-128"/>
              <a:ea typeface="ＭＳ Ｐゴシック" panose="020B0600070205080204" pitchFamily="50" charset="-128"/>
              <a:cs typeface="+mn-cs"/>
            </a:rPr>
            <a:t>０．５</a:t>
          </a:r>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ポイント増加し、</a:t>
          </a:r>
          <a:r>
            <a:rPr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類似団体平均を</a:t>
          </a:r>
          <a:r>
            <a:rPr lang="ja-JP" altLang="en-US" sz="1300">
              <a:solidFill>
                <a:sysClr val="windowText" lastClr="000000"/>
              </a:solidFill>
              <a:effectLst/>
              <a:latin typeface="ＭＳ Ｐゴシック" panose="020B0600070205080204" pitchFamily="50" charset="-128"/>
              <a:ea typeface="ＭＳ Ｐゴシック" panose="020B0600070205080204" pitchFamily="50" charset="-128"/>
              <a:cs typeface="+mn-cs"/>
            </a:rPr>
            <a:t>２．１</a:t>
          </a:r>
          <a:r>
            <a:rPr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ポイント上回っている。</a:t>
          </a:r>
          <a:endParaRPr lang="en-US"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endParaRPr>
        </a:p>
        <a:p>
          <a:r>
            <a:rPr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類似団体平均と比較し</a:t>
          </a:r>
          <a:r>
            <a:rPr lang="ja-JP" altLang="en-US" sz="1300">
              <a:solidFill>
                <a:sysClr val="windowText" lastClr="000000"/>
              </a:solidFill>
              <a:effectLst/>
              <a:latin typeface="ＭＳ Ｐゴシック" panose="020B0600070205080204" pitchFamily="50" charset="-128"/>
              <a:ea typeface="ＭＳ Ｐゴシック" panose="020B0600070205080204" pitchFamily="50" charset="-128"/>
              <a:cs typeface="+mn-cs"/>
            </a:rPr>
            <a:t>て</a:t>
          </a:r>
          <a:r>
            <a:rPr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高止まりしている</a:t>
          </a:r>
          <a:r>
            <a:rPr lang="ja-JP" altLang="en-US" sz="1300">
              <a:solidFill>
                <a:sysClr val="windowText" lastClr="000000"/>
              </a:solidFill>
              <a:effectLst/>
              <a:latin typeface="ＭＳ Ｐゴシック" panose="020B0600070205080204" pitchFamily="50" charset="-128"/>
              <a:ea typeface="ＭＳ Ｐゴシック" panose="020B0600070205080204" pitchFamily="50" charset="-128"/>
              <a:cs typeface="+mn-cs"/>
            </a:rPr>
            <a:t>要因</a:t>
          </a:r>
          <a:r>
            <a:rPr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は、当市は保有する</a:t>
          </a:r>
          <a:r>
            <a:rPr lang="ja-JP" altLang="en-US" sz="1300">
              <a:solidFill>
                <a:sysClr val="windowText" lastClr="000000"/>
              </a:solidFill>
              <a:effectLst/>
              <a:latin typeface="ＭＳ Ｐゴシック" panose="020B0600070205080204" pitchFamily="50" charset="-128"/>
              <a:ea typeface="ＭＳ Ｐゴシック" panose="020B0600070205080204" pitchFamily="50" charset="-128"/>
              <a:cs typeface="+mn-cs"/>
            </a:rPr>
            <a:t>公共</a:t>
          </a:r>
          <a:r>
            <a:rPr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施設</a:t>
          </a:r>
          <a:r>
            <a:rPr lang="ja-JP" altLang="en-US" sz="1300">
              <a:solidFill>
                <a:sysClr val="windowText" lastClr="000000"/>
              </a:solidFill>
              <a:effectLst/>
              <a:latin typeface="ＭＳ Ｐゴシック" panose="020B0600070205080204" pitchFamily="50" charset="-128"/>
              <a:ea typeface="ＭＳ Ｐゴシック" panose="020B0600070205080204" pitchFamily="50" charset="-128"/>
              <a:cs typeface="+mn-cs"/>
            </a:rPr>
            <a:t>の数</a:t>
          </a:r>
          <a:r>
            <a:rPr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が多いためである。</a:t>
          </a:r>
          <a:endParaRPr lang="en-US"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endParaRPr>
        </a:p>
        <a:p>
          <a:r>
            <a:rPr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公共施設の</a:t>
          </a:r>
          <a:r>
            <a:rPr lang="ja-JP" altLang="en-US" sz="1300">
              <a:solidFill>
                <a:sysClr val="windowText" lastClr="000000"/>
              </a:solidFill>
              <a:effectLst/>
              <a:latin typeface="ＭＳ Ｐゴシック" panose="020B0600070205080204" pitchFamily="50" charset="-128"/>
              <a:ea typeface="ＭＳ Ｐゴシック" panose="020B0600070205080204" pitchFamily="50" charset="-128"/>
              <a:cs typeface="+mn-cs"/>
            </a:rPr>
            <a:t>統廃合を含む</a:t>
          </a:r>
          <a:r>
            <a:rPr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適正管理</a:t>
          </a:r>
          <a:r>
            <a:rPr lang="ja-JP" altLang="en-US" sz="1300">
              <a:solidFill>
                <a:sysClr val="windowText" lastClr="000000"/>
              </a:solidFill>
              <a:effectLst/>
              <a:latin typeface="ＭＳ Ｐゴシック" panose="020B0600070205080204" pitchFamily="50" charset="-128"/>
              <a:ea typeface="ＭＳ Ｐゴシック" panose="020B0600070205080204" pitchFamily="50" charset="-128"/>
              <a:cs typeface="+mn-cs"/>
            </a:rPr>
            <a:t>により、</a:t>
          </a:r>
          <a:r>
            <a:rPr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歳出削減を図る。</a:t>
          </a:r>
          <a:endParaRPr lang="ja-JP" altLang="ja-JP" sz="1300">
            <a:solidFill>
              <a:sysClr val="windowText" lastClr="000000"/>
            </a:solidFill>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9</xdr:row>
      <xdr:rowOff>107950</xdr:rowOff>
    </xdr:from>
    <xdr:ext cx="298543" cy="225703"/>
    <xdr:sp macro="" textlink="">
      <xdr:nvSpPr>
        <xdr:cNvPr id="106" name="テキスト ボックス 105">
          <a:extLst>
            <a:ext uri="{FF2B5EF4-FFF2-40B4-BE49-F238E27FC236}">
              <a16:creationId xmlns:a16="http://schemas.microsoft.com/office/drawing/2014/main" id="{00000000-0008-0000-0400-00006A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7" name="直線コネクタ 106">
          <a:extLst>
            <a:ext uri="{FF2B5EF4-FFF2-40B4-BE49-F238E27FC236}">
              <a16:creationId xmlns:a16="http://schemas.microsoft.com/office/drawing/2014/main" id="{00000000-0008-0000-0400-00006B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21</xdr:row>
      <xdr:rowOff>146050</xdr:rowOff>
    </xdr:from>
    <xdr:to>
      <xdr:col>85</xdr:col>
      <xdr:colOff>66675</xdr:colOff>
      <xdr:row>21</xdr:row>
      <xdr:rowOff>146050</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374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21</xdr:row>
      <xdr:rowOff>3827</xdr:rowOff>
    </xdr:from>
    <xdr:ext cx="508000" cy="259045"/>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360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19</xdr:row>
      <xdr:rowOff>107950</xdr:rowOff>
    </xdr:from>
    <xdr:to>
      <xdr:col>85</xdr:col>
      <xdr:colOff>66675</xdr:colOff>
      <xdr:row>19</xdr:row>
      <xdr:rowOff>107950</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336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18</xdr:row>
      <xdr:rowOff>137177</xdr:rowOff>
    </xdr:from>
    <xdr:ext cx="508000" cy="259045"/>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322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17</xdr:row>
      <xdr:rowOff>69850</xdr:rowOff>
    </xdr:from>
    <xdr:to>
      <xdr:col>85</xdr:col>
      <xdr:colOff>66675</xdr:colOff>
      <xdr:row>17</xdr:row>
      <xdr:rowOff>69850</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298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16</xdr:row>
      <xdr:rowOff>99077</xdr:rowOff>
    </xdr:from>
    <xdr:ext cx="508000" cy="259045"/>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284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15</xdr:row>
      <xdr:rowOff>31750</xdr:rowOff>
    </xdr:from>
    <xdr:to>
      <xdr:col>85</xdr:col>
      <xdr:colOff>66675</xdr:colOff>
      <xdr:row>15</xdr:row>
      <xdr:rowOff>31750</xdr:rowOff>
    </xdr:to>
    <xdr:cxnSp macro="">
      <xdr:nvCxnSpPr>
        <xdr:cNvPr id="115" name="直線コネクタ 114">
          <a:extLst>
            <a:ext uri="{FF2B5EF4-FFF2-40B4-BE49-F238E27FC236}">
              <a16:creationId xmlns:a16="http://schemas.microsoft.com/office/drawing/2014/main" id="{00000000-0008-0000-0400-000073000000}"/>
            </a:ext>
          </a:extLst>
        </xdr:cNvPr>
        <xdr:cNvCxnSpPr/>
      </xdr:nvCxnSpPr>
      <xdr:spPr>
        <a:xfrm>
          <a:off x="12446000" y="260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14</xdr:row>
      <xdr:rowOff>60977</xdr:rowOff>
    </xdr:from>
    <xdr:ext cx="508000" cy="259045"/>
    <xdr:sp macro="" textlink="">
      <xdr:nvSpPr>
        <xdr:cNvPr id="116" name="テキスト ボックス 115">
          <a:extLst>
            <a:ext uri="{FF2B5EF4-FFF2-40B4-BE49-F238E27FC236}">
              <a16:creationId xmlns:a16="http://schemas.microsoft.com/office/drawing/2014/main" id="{00000000-0008-0000-0400-000074000000}"/>
            </a:ext>
          </a:extLst>
        </xdr:cNvPr>
        <xdr:cNvSpPr txBox="1"/>
      </xdr:nvSpPr>
      <xdr:spPr>
        <a:xfrm>
          <a:off x="11938000" y="246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12</xdr:row>
      <xdr:rowOff>165100</xdr:rowOff>
    </xdr:from>
    <xdr:to>
      <xdr:col>85</xdr:col>
      <xdr:colOff>66675</xdr:colOff>
      <xdr:row>12</xdr:row>
      <xdr:rowOff>165100</xdr:rowOff>
    </xdr:to>
    <xdr:cxnSp macro="">
      <xdr:nvCxnSpPr>
        <xdr:cNvPr id="117" name="直線コネクタ 116">
          <a:extLst>
            <a:ext uri="{FF2B5EF4-FFF2-40B4-BE49-F238E27FC236}">
              <a16:creationId xmlns:a16="http://schemas.microsoft.com/office/drawing/2014/main" id="{00000000-0008-0000-0400-000075000000}"/>
            </a:ext>
          </a:extLst>
        </xdr:cNvPr>
        <xdr:cNvCxnSpPr/>
      </xdr:nvCxnSpPr>
      <xdr:spPr>
        <a:xfrm>
          <a:off x="12446000" y="222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12</xdr:row>
      <xdr:rowOff>22877</xdr:rowOff>
    </xdr:from>
    <xdr:ext cx="508000" cy="259045"/>
    <xdr:sp macro="" textlink="">
      <xdr:nvSpPr>
        <xdr:cNvPr id="118" name="テキスト ボックス 117">
          <a:extLst>
            <a:ext uri="{FF2B5EF4-FFF2-40B4-BE49-F238E27FC236}">
              <a16:creationId xmlns:a16="http://schemas.microsoft.com/office/drawing/2014/main" id="{00000000-0008-0000-0400-000076000000}"/>
            </a:ext>
          </a:extLst>
        </xdr:cNvPr>
        <xdr:cNvSpPr txBox="1"/>
      </xdr:nvSpPr>
      <xdr:spPr>
        <a:xfrm>
          <a:off x="11938000" y="208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9" name="直線コネクタ 118">
          <a:extLst>
            <a:ext uri="{FF2B5EF4-FFF2-40B4-BE49-F238E27FC236}">
              <a16:creationId xmlns:a16="http://schemas.microsoft.com/office/drawing/2014/main" id="{00000000-0008-0000-0400-000077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20" name="テキスト ボックス 119">
          <a:extLst>
            <a:ext uri="{FF2B5EF4-FFF2-40B4-BE49-F238E27FC236}">
              <a16:creationId xmlns:a16="http://schemas.microsoft.com/office/drawing/2014/main" id="{00000000-0008-0000-0400-000078000000}"/>
            </a:ext>
          </a:extLst>
        </xdr:cNvPr>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21" name="物件費グラフ枠">
          <a:extLst>
            <a:ext uri="{FF2B5EF4-FFF2-40B4-BE49-F238E27FC236}">
              <a16:creationId xmlns:a16="http://schemas.microsoft.com/office/drawing/2014/main" id="{00000000-0008-0000-0400-000079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13</xdr:row>
      <xdr:rowOff>19050</xdr:rowOff>
    </xdr:from>
    <xdr:to>
      <xdr:col>82</xdr:col>
      <xdr:colOff>107950</xdr:colOff>
      <xdr:row>21</xdr:row>
      <xdr:rowOff>95250</xdr:rowOff>
    </xdr:to>
    <xdr:cxnSp macro="">
      <xdr:nvCxnSpPr>
        <xdr:cNvPr id="122" name="直線コネクタ 121">
          <a:extLst>
            <a:ext uri="{FF2B5EF4-FFF2-40B4-BE49-F238E27FC236}">
              <a16:creationId xmlns:a16="http://schemas.microsoft.com/office/drawing/2014/main" id="{00000000-0008-0000-0400-00007A000000}"/>
            </a:ext>
          </a:extLst>
        </xdr:cNvPr>
        <xdr:cNvCxnSpPr/>
      </xdr:nvCxnSpPr>
      <xdr:spPr>
        <a:xfrm flipV="1">
          <a:off x="16510000" y="2247900"/>
          <a:ext cx="0" cy="14478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21</xdr:row>
      <xdr:rowOff>67327</xdr:rowOff>
    </xdr:from>
    <xdr:ext cx="762000" cy="259045"/>
    <xdr:sp macro="" textlink="">
      <xdr:nvSpPr>
        <xdr:cNvPr id="123" name="物件費最小値テキスト">
          <a:extLst>
            <a:ext uri="{FF2B5EF4-FFF2-40B4-BE49-F238E27FC236}">
              <a16:creationId xmlns:a16="http://schemas.microsoft.com/office/drawing/2014/main" id="{00000000-0008-0000-0400-00007B000000}"/>
            </a:ext>
          </a:extLst>
        </xdr:cNvPr>
        <xdr:cNvSpPr txBox="1"/>
      </xdr:nvSpPr>
      <xdr:spPr>
        <a:xfrm>
          <a:off x="16598900" y="3667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21</xdr:row>
      <xdr:rowOff>95250</xdr:rowOff>
    </xdr:from>
    <xdr:to>
      <xdr:col>82</xdr:col>
      <xdr:colOff>196850</xdr:colOff>
      <xdr:row>21</xdr:row>
      <xdr:rowOff>95250</xdr:rowOff>
    </xdr:to>
    <xdr:cxnSp macro="">
      <xdr:nvCxnSpPr>
        <xdr:cNvPr id="124" name="直線コネクタ 123">
          <a:extLst>
            <a:ext uri="{FF2B5EF4-FFF2-40B4-BE49-F238E27FC236}">
              <a16:creationId xmlns:a16="http://schemas.microsoft.com/office/drawing/2014/main" id="{00000000-0008-0000-0400-00007C000000}"/>
            </a:ext>
          </a:extLst>
        </xdr:cNvPr>
        <xdr:cNvCxnSpPr/>
      </xdr:nvCxnSpPr>
      <xdr:spPr>
        <a:xfrm>
          <a:off x="16421100" y="36957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11</xdr:row>
      <xdr:rowOff>105427</xdr:rowOff>
    </xdr:from>
    <xdr:ext cx="762000" cy="259045"/>
    <xdr:sp macro="" textlink="">
      <xdr:nvSpPr>
        <xdr:cNvPr id="125" name="物件費最大値テキスト">
          <a:extLst>
            <a:ext uri="{FF2B5EF4-FFF2-40B4-BE49-F238E27FC236}">
              <a16:creationId xmlns:a16="http://schemas.microsoft.com/office/drawing/2014/main" id="{00000000-0008-0000-0400-00007D000000}"/>
            </a:ext>
          </a:extLst>
        </xdr:cNvPr>
        <xdr:cNvSpPr txBox="1"/>
      </xdr:nvSpPr>
      <xdr:spPr>
        <a:xfrm>
          <a:off x="16598900" y="1991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13</xdr:row>
      <xdr:rowOff>19050</xdr:rowOff>
    </xdr:from>
    <xdr:to>
      <xdr:col>82</xdr:col>
      <xdr:colOff>196850</xdr:colOff>
      <xdr:row>13</xdr:row>
      <xdr:rowOff>19050</xdr:rowOff>
    </xdr:to>
    <xdr:cxnSp macro="">
      <xdr:nvCxnSpPr>
        <xdr:cNvPr id="126" name="直線コネクタ 125">
          <a:extLst>
            <a:ext uri="{FF2B5EF4-FFF2-40B4-BE49-F238E27FC236}">
              <a16:creationId xmlns:a16="http://schemas.microsoft.com/office/drawing/2014/main" id="{00000000-0008-0000-0400-00007E000000}"/>
            </a:ext>
          </a:extLst>
        </xdr:cNvPr>
        <xdr:cNvCxnSpPr/>
      </xdr:nvCxnSpPr>
      <xdr:spPr>
        <a:xfrm>
          <a:off x="16421100" y="2247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18</xdr:row>
      <xdr:rowOff>101600</xdr:rowOff>
    </xdr:from>
    <xdr:to>
      <xdr:col>82</xdr:col>
      <xdr:colOff>107950</xdr:colOff>
      <xdr:row>18</xdr:row>
      <xdr:rowOff>165100</xdr:rowOff>
    </xdr:to>
    <xdr:cxnSp macro="">
      <xdr:nvCxnSpPr>
        <xdr:cNvPr id="127" name="直線コネクタ 126">
          <a:extLst>
            <a:ext uri="{FF2B5EF4-FFF2-40B4-BE49-F238E27FC236}">
              <a16:creationId xmlns:a16="http://schemas.microsoft.com/office/drawing/2014/main" id="{00000000-0008-0000-0400-00007F000000}"/>
            </a:ext>
          </a:extLst>
        </xdr:cNvPr>
        <xdr:cNvCxnSpPr/>
      </xdr:nvCxnSpPr>
      <xdr:spPr>
        <a:xfrm>
          <a:off x="15671800" y="3187700"/>
          <a:ext cx="838200" cy="635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16</xdr:row>
      <xdr:rowOff>35577</xdr:rowOff>
    </xdr:from>
    <xdr:ext cx="762000" cy="259045"/>
    <xdr:sp macro="" textlink="">
      <xdr:nvSpPr>
        <xdr:cNvPr id="128" name="物件費平均値テキスト">
          <a:extLst>
            <a:ext uri="{FF2B5EF4-FFF2-40B4-BE49-F238E27FC236}">
              <a16:creationId xmlns:a16="http://schemas.microsoft.com/office/drawing/2014/main" id="{00000000-0008-0000-0400-000080000000}"/>
            </a:ext>
          </a:extLst>
        </xdr:cNvPr>
        <xdr:cNvSpPr txBox="1"/>
      </xdr:nvSpPr>
      <xdr:spPr>
        <a:xfrm>
          <a:off x="16598900" y="27787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17</xdr:row>
      <xdr:rowOff>19050</xdr:rowOff>
    </xdr:from>
    <xdr:to>
      <xdr:col>82</xdr:col>
      <xdr:colOff>158750</xdr:colOff>
      <xdr:row>17</xdr:row>
      <xdr:rowOff>120650</xdr:rowOff>
    </xdr:to>
    <xdr:sp macro="" textlink="">
      <xdr:nvSpPr>
        <xdr:cNvPr id="129" name="フローチャート: 判断 128">
          <a:extLst>
            <a:ext uri="{FF2B5EF4-FFF2-40B4-BE49-F238E27FC236}">
              <a16:creationId xmlns:a16="http://schemas.microsoft.com/office/drawing/2014/main" id="{00000000-0008-0000-0400-000081000000}"/>
            </a:ext>
          </a:extLst>
        </xdr:cNvPr>
        <xdr:cNvSpPr/>
      </xdr:nvSpPr>
      <xdr:spPr>
        <a:xfrm>
          <a:off x="16459200" y="2933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18</xdr:row>
      <xdr:rowOff>88900</xdr:rowOff>
    </xdr:from>
    <xdr:to>
      <xdr:col>78</xdr:col>
      <xdr:colOff>69850</xdr:colOff>
      <xdr:row>18</xdr:row>
      <xdr:rowOff>101600</xdr:rowOff>
    </xdr:to>
    <xdr:cxnSp macro="">
      <xdr:nvCxnSpPr>
        <xdr:cNvPr id="130" name="直線コネクタ 129">
          <a:extLst>
            <a:ext uri="{FF2B5EF4-FFF2-40B4-BE49-F238E27FC236}">
              <a16:creationId xmlns:a16="http://schemas.microsoft.com/office/drawing/2014/main" id="{00000000-0008-0000-0400-000082000000}"/>
            </a:ext>
          </a:extLst>
        </xdr:cNvPr>
        <xdr:cNvCxnSpPr/>
      </xdr:nvCxnSpPr>
      <xdr:spPr>
        <a:xfrm>
          <a:off x="14782800" y="3175000"/>
          <a:ext cx="889000" cy="12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16</xdr:row>
      <xdr:rowOff>152400</xdr:rowOff>
    </xdr:from>
    <xdr:to>
      <xdr:col>78</xdr:col>
      <xdr:colOff>120650</xdr:colOff>
      <xdr:row>17</xdr:row>
      <xdr:rowOff>82550</xdr:rowOff>
    </xdr:to>
    <xdr:sp macro="" textlink="">
      <xdr:nvSpPr>
        <xdr:cNvPr id="131" name="フローチャート: 判断 130">
          <a:extLst>
            <a:ext uri="{FF2B5EF4-FFF2-40B4-BE49-F238E27FC236}">
              <a16:creationId xmlns:a16="http://schemas.microsoft.com/office/drawing/2014/main" id="{00000000-0008-0000-0400-000083000000}"/>
            </a:ext>
          </a:extLst>
        </xdr:cNvPr>
        <xdr:cNvSpPr/>
      </xdr:nvSpPr>
      <xdr:spPr>
        <a:xfrm>
          <a:off x="15621000" y="2895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15</xdr:row>
      <xdr:rowOff>92727</xdr:rowOff>
    </xdr:from>
    <xdr:ext cx="736600" cy="259045"/>
    <xdr:sp macro="" textlink="">
      <xdr:nvSpPr>
        <xdr:cNvPr id="132" name="テキスト ボックス 131">
          <a:extLst>
            <a:ext uri="{FF2B5EF4-FFF2-40B4-BE49-F238E27FC236}">
              <a16:creationId xmlns:a16="http://schemas.microsoft.com/office/drawing/2014/main" id="{00000000-0008-0000-0400-000084000000}"/>
            </a:ext>
          </a:extLst>
        </xdr:cNvPr>
        <xdr:cNvSpPr txBox="1"/>
      </xdr:nvSpPr>
      <xdr:spPr>
        <a:xfrm>
          <a:off x="15290800" y="26644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17</xdr:row>
      <xdr:rowOff>69850</xdr:rowOff>
    </xdr:from>
    <xdr:to>
      <xdr:col>73</xdr:col>
      <xdr:colOff>180975</xdr:colOff>
      <xdr:row>18</xdr:row>
      <xdr:rowOff>88900</xdr:rowOff>
    </xdr:to>
    <xdr:cxnSp macro="">
      <xdr:nvCxnSpPr>
        <xdr:cNvPr id="133" name="直線コネクタ 132">
          <a:extLst>
            <a:ext uri="{FF2B5EF4-FFF2-40B4-BE49-F238E27FC236}">
              <a16:creationId xmlns:a16="http://schemas.microsoft.com/office/drawing/2014/main" id="{00000000-0008-0000-0400-000085000000}"/>
            </a:ext>
          </a:extLst>
        </xdr:cNvPr>
        <xdr:cNvCxnSpPr/>
      </xdr:nvCxnSpPr>
      <xdr:spPr>
        <a:xfrm>
          <a:off x="13893800" y="2984500"/>
          <a:ext cx="889000" cy="1905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16</xdr:row>
      <xdr:rowOff>114300</xdr:rowOff>
    </xdr:from>
    <xdr:to>
      <xdr:col>74</xdr:col>
      <xdr:colOff>31750</xdr:colOff>
      <xdr:row>17</xdr:row>
      <xdr:rowOff>44450</xdr:rowOff>
    </xdr:to>
    <xdr:sp macro="" textlink="">
      <xdr:nvSpPr>
        <xdr:cNvPr id="134" name="フローチャート: 判断 133">
          <a:extLst>
            <a:ext uri="{FF2B5EF4-FFF2-40B4-BE49-F238E27FC236}">
              <a16:creationId xmlns:a16="http://schemas.microsoft.com/office/drawing/2014/main" id="{00000000-0008-0000-0400-000086000000}"/>
            </a:ext>
          </a:extLst>
        </xdr:cNvPr>
        <xdr:cNvSpPr/>
      </xdr:nvSpPr>
      <xdr:spPr>
        <a:xfrm>
          <a:off x="14732000" y="2857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15</xdr:row>
      <xdr:rowOff>54627</xdr:rowOff>
    </xdr:from>
    <xdr:ext cx="762000" cy="259045"/>
    <xdr:sp macro="" textlink="">
      <xdr:nvSpPr>
        <xdr:cNvPr id="135" name="テキスト ボックス 134">
          <a:extLst>
            <a:ext uri="{FF2B5EF4-FFF2-40B4-BE49-F238E27FC236}">
              <a16:creationId xmlns:a16="http://schemas.microsoft.com/office/drawing/2014/main" id="{00000000-0008-0000-0400-000087000000}"/>
            </a:ext>
          </a:extLst>
        </xdr:cNvPr>
        <xdr:cNvSpPr txBox="1"/>
      </xdr:nvSpPr>
      <xdr:spPr>
        <a:xfrm>
          <a:off x="14401800" y="2626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17</xdr:row>
      <xdr:rowOff>69850</xdr:rowOff>
    </xdr:from>
    <xdr:to>
      <xdr:col>69</xdr:col>
      <xdr:colOff>92075</xdr:colOff>
      <xdr:row>17</xdr:row>
      <xdr:rowOff>69850</xdr:rowOff>
    </xdr:to>
    <xdr:cxnSp macro="">
      <xdr:nvCxnSpPr>
        <xdr:cNvPr id="136" name="直線コネクタ 135">
          <a:extLst>
            <a:ext uri="{FF2B5EF4-FFF2-40B4-BE49-F238E27FC236}">
              <a16:creationId xmlns:a16="http://schemas.microsoft.com/office/drawing/2014/main" id="{00000000-0008-0000-0400-000088000000}"/>
            </a:ext>
          </a:extLst>
        </xdr:cNvPr>
        <xdr:cNvCxnSpPr/>
      </xdr:nvCxnSpPr>
      <xdr:spPr>
        <a:xfrm>
          <a:off x="13004800" y="29845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15</xdr:row>
      <xdr:rowOff>120650</xdr:rowOff>
    </xdr:from>
    <xdr:to>
      <xdr:col>69</xdr:col>
      <xdr:colOff>142875</xdr:colOff>
      <xdr:row>16</xdr:row>
      <xdr:rowOff>50800</xdr:rowOff>
    </xdr:to>
    <xdr:sp macro="" textlink="">
      <xdr:nvSpPr>
        <xdr:cNvPr id="137" name="フローチャート: 判断 136">
          <a:extLst>
            <a:ext uri="{FF2B5EF4-FFF2-40B4-BE49-F238E27FC236}">
              <a16:creationId xmlns:a16="http://schemas.microsoft.com/office/drawing/2014/main" id="{00000000-0008-0000-0400-000089000000}"/>
            </a:ext>
          </a:extLst>
        </xdr:cNvPr>
        <xdr:cNvSpPr/>
      </xdr:nvSpPr>
      <xdr:spPr>
        <a:xfrm>
          <a:off x="13843000" y="2692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14</xdr:row>
      <xdr:rowOff>60977</xdr:rowOff>
    </xdr:from>
    <xdr:ext cx="762000" cy="259045"/>
    <xdr:sp macro="" textlink="">
      <xdr:nvSpPr>
        <xdr:cNvPr id="138" name="テキスト ボックス 137">
          <a:extLst>
            <a:ext uri="{FF2B5EF4-FFF2-40B4-BE49-F238E27FC236}">
              <a16:creationId xmlns:a16="http://schemas.microsoft.com/office/drawing/2014/main" id="{00000000-0008-0000-0400-00008A000000}"/>
            </a:ext>
          </a:extLst>
        </xdr:cNvPr>
        <xdr:cNvSpPr txBox="1"/>
      </xdr:nvSpPr>
      <xdr:spPr>
        <a:xfrm>
          <a:off x="13512800" y="2461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17</xdr:row>
      <xdr:rowOff>95250</xdr:rowOff>
    </xdr:from>
    <xdr:to>
      <xdr:col>65</xdr:col>
      <xdr:colOff>53975</xdr:colOff>
      <xdr:row>18</xdr:row>
      <xdr:rowOff>25400</xdr:rowOff>
    </xdr:to>
    <xdr:sp macro="" textlink="">
      <xdr:nvSpPr>
        <xdr:cNvPr id="139" name="フローチャート: 判断 138">
          <a:extLst>
            <a:ext uri="{FF2B5EF4-FFF2-40B4-BE49-F238E27FC236}">
              <a16:creationId xmlns:a16="http://schemas.microsoft.com/office/drawing/2014/main" id="{00000000-0008-0000-0400-00008B000000}"/>
            </a:ext>
          </a:extLst>
        </xdr:cNvPr>
        <xdr:cNvSpPr/>
      </xdr:nvSpPr>
      <xdr:spPr>
        <a:xfrm>
          <a:off x="12954000" y="3009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18</xdr:row>
      <xdr:rowOff>10177</xdr:rowOff>
    </xdr:from>
    <xdr:ext cx="762000" cy="259045"/>
    <xdr:sp macro="" textlink="">
      <xdr:nvSpPr>
        <xdr:cNvPr id="140" name="テキスト ボックス 139">
          <a:extLst>
            <a:ext uri="{FF2B5EF4-FFF2-40B4-BE49-F238E27FC236}">
              <a16:creationId xmlns:a16="http://schemas.microsoft.com/office/drawing/2014/main" id="{00000000-0008-0000-0400-00008C000000}"/>
            </a:ext>
          </a:extLst>
        </xdr:cNvPr>
        <xdr:cNvSpPr txBox="1"/>
      </xdr:nvSpPr>
      <xdr:spPr>
        <a:xfrm>
          <a:off x="12623800" y="309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41" name="テキスト ボックス 140">
          <a:extLst>
            <a:ext uri="{FF2B5EF4-FFF2-40B4-BE49-F238E27FC236}">
              <a16:creationId xmlns:a16="http://schemas.microsoft.com/office/drawing/2014/main" id="{00000000-0008-0000-0400-00008D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42" name="テキスト ボックス 141">
          <a:extLst>
            <a:ext uri="{FF2B5EF4-FFF2-40B4-BE49-F238E27FC236}">
              <a16:creationId xmlns:a16="http://schemas.microsoft.com/office/drawing/2014/main" id="{00000000-0008-0000-0400-00008E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3" name="テキスト ボックス 142">
          <a:extLst>
            <a:ext uri="{FF2B5EF4-FFF2-40B4-BE49-F238E27FC236}">
              <a16:creationId xmlns:a16="http://schemas.microsoft.com/office/drawing/2014/main" id="{00000000-0008-0000-0400-00008F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4" name="テキスト ボックス 143">
          <a:extLst>
            <a:ext uri="{FF2B5EF4-FFF2-40B4-BE49-F238E27FC236}">
              <a16:creationId xmlns:a16="http://schemas.microsoft.com/office/drawing/2014/main" id="{00000000-0008-0000-0400-000090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5" name="テキスト ボックス 144">
          <a:extLst>
            <a:ext uri="{FF2B5EF4-FFF2-40B4-BE49-F238E27FC236}">
              <a16:creationId xmlns:a16="http://schemas.microsoft.com/office/drawing/2014/main" id="{00000000-0008-0000-0400-000091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18</xdr:row>
      <xdr:rowOff>114300</xdr:rowOff>
    </xdr:from>
    <xdr:to>
      <xdr:col>82</xdr:col>
      <xdr:colOff>158750</xdr:colOff>
      <xdr:row>19</xdr:row>
      <xdr:rowOff>44450</xdr:rowOff>
    </xdr:to>
    <xdr:sp macro="" textlink="">
      <xdr:nvSpPr>
        <xdr:cNvPr id="146" name="楕円 145">
          <a:extLst>
            <a:ext uri="{FF2B5EF4-FFF2-40B4-BE49-F238E27FC236}">
              <a16:creationId xmlns:a16="http://schemas.microsoft.com/office/drawing/2014/main" id="{00000000-0008-0000-0400-000092000000}"/>
            </a:ext>
          </a:extLst>
        </xdr:cNvPr>
        <xdr:cNvSpPr/>
      </xdr:nvSpPr>
      <xdr:spPr>
        <a:xfrm>
          <a:off x="16459200" y="3200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18</xdr:row>
      <xdr:rowOff>86377</xdr:rowOff>
    </xdr:from>
    <xdr:ext cx="762000" cy="259045"/>
    <xdr:sp macro="" textlink="">
      <xdr:nvSpPr>
        <xdr:cNvPr id="147" name="物件費該当値テキスト">
          <a:extLst>
            <a:ext uri="{FF2B5EF4-FFF2-40B4-BE49-F238E27FC236}">
              <a16:creationId xmlns:a16="http://schemas.microsoft.com/office/drawing/2014/main" id="{00000000-0008-0000-0400-000093000000}"/>
            </a:ext>
          </a:extLst>
        </xdr:cNvPr>
        <xdr:cNvSpPr txBox="1"/>
      </xdr:nvSpPr>
      <xdr:spPr>
        <a:xfrm>
          <a:off x="16598900" y="3172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18</xdr:row>
      <xdr:rowOff>50800</xdr:rowOff>
    </xdr:from>
    <xdr:to>
      <xdr:col>78</xdr:col>
      <xdr:colOff>120650</xdr:colOff>
      <xdr:row>18</xdr:row>
      <xdr:rowOff>152400</xdr:rowOff>
    </xdr:to>
    <xdr:sp macro="" textlink="">
      <xdr:nvSpPr>
        <xdr:cNvPr id="148" name="楕円 147">
          <a:extLst>
            <a:ext uri="{FF2B5EF4-FFF2-40B4-BE49-F238E27FC236}">
              <a16:creationId xmlns:a16="http://schemas.microsoft.com/office/drawing/2014/main" id="{00000000-0008-0000-0400-000094000000}"/>
            </a:ext>
          </a:extLst>
        </xdr:cNvPr>
        <xdr:cNvSpPr/>
      </xdr:nvSpPr>
      <xdr:spPr>
        <a:xfrm>
          <a:off x="15621000" y="3136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18</xdr:row>
      <xdr:rowOff>137177</xdr:rowOff>
    </xdr:from>
    <xdr:ext cx="736600" cy="259045"/>
    <xdr:sp macro="" textlink="">
      <xdr:nvSpPr>
        <xdr:cNvPr id="149" name="テキスト ボックス 148">
          <a:extLst>
            <a:ext uri="{FF2B5EF4-FFF2-40B4-BE49-F238E27FC236}">
              <a16:creationId xmlns:a16="http://schemas.microsoft.com/office/drawing/2014/main" id="{00000000-0008-0000-0400-000095000000}"/>
            </a:ext>
          </a:extLst>
        </xdr:cNvPr>
        <xdr:cNvSpPr txBox="1"/>
      </xdr:nvSpPr>
      <xdr:spPr>
        <a:xfrm>
          <a:off x="15290800" y="32232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18</xdr:row>
      <xdr:rowOff>38100</xdr:rowOff>
    </xdr:from>
    <xdr:to>
      <xdr:col>74</xdr:col>
      <xdr:colOff>31750</xdr:colOff>
      <xdr:row>18</xdr:row>
      <xdr:rowOff>139700</xdr:rowOff>
    </xdr:to>
    <xdr:sp macro="" textlink="">
      <xdr:nvSpPr>
        <xdr:cNvPr id="150" name="楕円 149">
          <a:extLst>
            <a:ext uri="{FF2B5EF4-FFF2-40B4-BE49-F238E27FC236}">
              <a16:creationId xmlns:a16="http://schemas.microsoft.com/office/drawing/2014/main" id="{00000000-0008-0000-0400-000096000000}"/>
            </a:ext>
          </a:extLst>
        </xdr:cNvPr>
        <xdr:cNvSpPr/>
      </xdr:nvSpPr>
      <xdr:spPr>
        <a:xfrm>
          <a:off x="14732000" y="3124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18</xdr:row>
      <xdr:rowOff>124477</xdr:rowOff>
    </xdr:from>
    <xdr:ext cx="762000" cy="259045"/>
    <xdr:sp macro="" textlink="">
      <xdr:nvSpPr>
        <xdr:cNvPr id="151" name="テキスト ボックス 150">
          <a:extLst>
            <a:ext uri="{FF2B5EF4-FFF2-40B4-BE49-F238E27FC236}">
              <a16:creationId xmlns:a16="http://schemas.microsoft.com/office/drawing/2014/main" id="{00000000-0008-0000-0400-000097000000}"/>
            </a:ext>
          </a:extLst>
        </xdr:cNvPr>
        <xdr:cNvSpPr txBox="1"/>
      </xdr:nvSpPr>
      <xdr:spPr>
        <a:xfrm>
          <a:off x="14401800" y="3210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17</xdr:row>
      <xdr:rowOff>19050</xdr:rowOff>
    </xdr:from>
    <xdr:to>
      <xdr:col>69</xdr:col>
      <xdr:colOff>142875</xdr:colOff>
      <xdr:row>17</xdr:row>
      <xdr:rowOff>120650</xdr:rowOff>
    </xdr:to>
    <xdr:sp macro="" textlink="">
      <xdr:nvSpPr>
        <xdr:cNvPr id="152" name="楕円 151">
          <a:extLst>
            <a:ext uri="{FF2B5EF4-FFF2-40B4-BE49-F238E27FC236}">
              <a16:creationId xmlns:a16="http://schemas.microsoft.com/office/drawing/2014/main" id="{00000000-0008-0000-0400-000098000000}"/>
            </a:ext>
          </a:extLst>
        </xdr:cNvPr>
        <xdr:cNvSpPr/>
      </xdr:nvSpPr>
      <xdr:spPr>
        <a:xfrm>
          <a:off x="13843000" y="2933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17</xdr:row>
      <xdr:rowOff>105427</xdr:rowOff>
    </xdr:from>
    <xdr:ext cx="762000" cy="259045"/>
    <xdr:sp macro="" textlink="">
      <xdr:nvSpPr>
        <xdr:cNvPr id="153" name="テキスト ボックス 152">
          <a:extLst>
            <a:ext uri="{FF2B5EF4-FFF2-40B4-BE49-F238E27FC236}">
              <a16:creationId xmlns:a16="http://schemas.microsoft.com/office/drawing/2014/main" id="{00000000-0008-0000-0400-000099000000}"/>
            </a:ext>
          </a:extLst>
        </xdr:cNvPr>
        <xdr:cNvSpPr txBox="1"/>
      </xdr:nvSpPr>
      <xdr:spPr>
        <a:xfrm>
          <a:off x="13512800" y="3020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17</xdr:row>
      <xdr:rowOff>19050</xdr:rowOff>
    </xdr:from>
    <xdr:to>
      <xdr:col>65</xdr:col>
      <xdr:colOff>53975</xdr:colOff>
      <xdr:row>17</xdr:row>
      <xdr:rowOff>120650</xdr:rowOff>
    </xdr:to>
    <xdr:sp macro="" textlink="">
      <xdr:nvSpPr>
        <xdr:cNvPr id="154" name="楕円 153">
          <a:extLst>
            <a:ext uri="{FF2B5EF4-FFF2-40B4-BE49-F238E27FC236}">
              <a16:creationId xmlns:a16="http://schemas.microsoft.com/office/drawing/2014/main" id="{00000000-0008-0000-0400-00009A000000}"/>
            </a:ext>
          </a:extLst>
        </xdr:cNvPr>
        <xdr:cNvSpPr/>
      </xdr:nvSpPr>
      <xdr:spPr>
        <a:xfrm>
          <a:off x="12954000" y="2933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15</xdr:row>
      <xdr:rowOff>130827</xdr:rowOff>
    </xdr:from>
    <xdr:ext cx="762000" cy="259045"/>
    <xdr:sp macro="" textlink="">
      <xdr:nvSpPr>
        <xdr:cNvPr id="155" name="テキスト ボックス 154">
          <a:extLst>
            <a:ext uri="{FF2B5EF4-FFF2-40B4-BE49-F238E27FC236}">
              <a16:creationId xmlns:a16="http://schemas.microsoft.com/office/drawing/2014/main" id="{00000000-0008-0000-0400-00009B000000}"/>
            </a:ext>
          </a:extLst>
        </xdr:cNvPr>
        <xdr:cNvSpPr txBox="1"/>
      </xdr:nvSpPr>
      <xdr:spPr>
        <a:xfrm>
          <a:off x="12623800" y="2702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6" name="正方形/長方形 155">
          <a:extLst>
            <a:ext uri="{FF2B5EF4-FFF2-40B4-BE49-F238E27FC236}">
              <a16:creationId xmlns:a16="http://schemas.microsoft.com/office/drawing/2014/main" id="{00000000-0008-0000-0400-00009C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7" name="正方形/長方形 156">
          <a:extLst>
            <a:ext uri="{FF2B5EF4-FFF2-40B4-BE49-F238E27FC236}">
              <a16:creationId xmlns:a16="http://schemas.microsoft.com/office/drawing/2014/main" id="{00000000-0008-0000-0400-00009D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8" name="正方形/長方形 157">
          <a:extLst>
            <a:ext uri="{FF2B5EF4-FFF2-40B4-BE49-F238E27FC236}">
              <a16:creationId xmlns:a16="http://schemas.microsoft.com/office/drawing/2014/main" id="{00000000-0008-0000-0400-00009E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9" name="正方形/長方形 158">
          <a:extLst>
            <a:ext uri="{FF2B5EF4-FFF2-40B4-BE49-F238E27FC236}">
              <a16:creationId xmlns:a16="http://schemas.microsoft.com/office/drawing/2014/main" id="{00000000-0008-0000-0400-00009F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60" name="正方形/長方形 159">
          <a:extLst>
            <a:ext uri="{FF2B5EF4-FFF2-40B4-BE49-F238E27FC236}">
              <a16:creationId xmlns:a16="http://schemas.microsoft.com/office/drawing/2014/main" id="{00000000-0008-0000-0400-0000A0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61" name="正方形/長方形 160">
          <a:extLst>
            <a:ext uri="{FF2B5EF4-FFF2-40B4-BE49-F238E27FC236}">
              <a16:creationId xmlns:a16="http://schemas.microsoft.com/office/drawing/2014/main" id="{00000000-0008-0000-0400-0000A1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62" name="正方形/長方形 161">
          <a:extLst>
            <a:ext uri="{FF2B5EF4-FFF2-40B4-BE49-F238E27FC236}">
              <a16:creationId xmlns:a16="http://schemas.microsoft.com/office/drawing/2014/main" id="{00000000-0008-0000-0400-0000A2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3" name="正方形/長方形 162">
          <a:extLst>
            <a:ext uri="{FF2B5EF4-FFF2-40B4-BE49-F238E27FC236}">
              <a16:creationId xmlns:a16="http://schemas.microsoft.com/office/drawing/2014/main" id="{00000000-0008-0000-0400-0000A3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4" name="正方形/長方形 163">
          <a:extLst>
            <a:ext uri="{FF2B5EF4-FFF2-40B4-BE49-F238E27FC236}">
              <a16:creationId xmlns:a16="http://schemas.microsoft.com/office/drawing/2014/main" id="{00000000-0008-0000-0400-0000A4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5" name="正方形/長方形 164">
          <a:extLst>
            <a:ext uri="{FF2B5EF4-FFF2-40B4-BE49-F238E27FC236}">
              <a16:creationId xmlns:a16="http://schemas.microsoft.com/office/drawing/2014/main" id="{00000000-0008-0000-0400-0000A5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6" name="テキスト ボックス 165">
          <a:extLst>
            <a:ext uri="{FF2B5EF4-FFF2-40B4-BE49-F238E27FC236}">
              <a16:creationId xmlns:a16="http://schemas.microsoft.com/office/drawing/2014/main" id="{00000000-0008-0000-0400-0000A6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前年度から</a:t>
          </a:r>
          <a:r>
            <a:rPr kumimoji="1" lang="ja-JP" altLang="en-US" sz="1300">
              <a:solidFill>
                <a:sysClr val="windowText" lastClr="000000"/>
              </a:solidFill>
              <a:effectLst/>
              <a:latin typeface="ＭＳ Ｐゴシック" panose="020B0600070205080204" pitchFamily="50" charset="-128"/>
              <a:ea typeface="ＭＳ Ｐゴシック" panose="020B0600070205080204" pitchFamily="50" charset="-128"/>
              <a:cs typeface="+mn-cs"/>
            </a:rPr>
            <a:t>０．９</a:t>
          </a:r>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ポイント</a:t>
          </a:r>
          <a:r>
            <a:rPr kumimoji="1" lang="ja-JP" altLang="en-US" sz="1300">
              <a:solidFill>
                <a:sysClr val="windowText" lastClr="000000"/>
              </a:solidFill>
              <a:effectLst/>
              <a:latin typeface="ＭＳ Ｐゴシック" panose="020B0600070205080204" pitchFamily="50" charset="-128"/>
              <a:ea typeface="ＭＳ Ｐゴシック" panose="020B0600070205080204" pitchFamily="50" charset="-128"/>
              <a:cs typeface="+mn-cs"/>
            </a:rPr>
            <a:t>増加</a:t>
          </a:r>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し、類似団体平均を</a:t>
          </a:r>
          <a:r>
            <a:rPr kumimoji="1" lang="ja-JP" altLang="en-US" sz="1300">
              <a:solidFill>
                <a:sysClr val="windowText" lastClr="000000"/>
              </a:solidFill>
              <a:effectLst/>
              <a:latin typeface="ＭＳ Ｐゴシック" panose="020B0600070205080204" pitchFamily="50" charset="-128"/>
              <a:ea typeface="ＭＳ Ｐゴシック" panose="020B0600070205080204" pitchFamily="50" charset="-128"/>
              <a:cs typeface="+mn-cs"/>
            </a:rPr>
            <a:t>０．２</a:t>
          </a:r>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ポイント</a:t>
          </a:r>
          <a:r>
            <a:rPr kumimoji="1" lang="ja-JP" altLang="en-US" sz="1300">
              <a:solidFill>
                <a:sysClr val="windowText" lastClr="000000"/>
              </a:solidFill>
              <a:effectLst/>
              <a:latin typeface="ＭＳ Ｐゴシック" panose="020B0600070205080204" pitchFamily="50" charset="-128"/>
              <a:ea typeface="ＭＳ Ｐゴシック" panose="020B0600070205080204" pitchFamily="50" charset="-128"/>
              <a:cs typeface="+mn-cs"/>
            </a:rPr>
            <a:t>上回っている。</a:t>
          </a:r>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自立支援給付</a:t>
          </a:r>
          <a:r>
            <a:rPr kumimoji="1" lang="ja-JP" altLang="en-US" sz="1300">
              <a:solidFill>
                <a:sysClr val="windowText" lastClr="000000"/>
              </a:solidFill>
              <a:effectLst/>
              <a:latin typeface="ＭＳ Ｐゴシック" panose="020B0600070205080204" pitchFamily="50" charset="-128"/>
              <a:ea typeface="ＭＳ Ｐゴシック" panose="020B0600070205080204" pitchFamily="50" charset="-128"/>
              <a:cs typeface="+mn-cs"/>
            </a:rPr>
            <a:t>事業等が増加したことにより、比率も増加となった。</a:t>
          </a:r>
          <a:endParaRPr kumimoji="1" lang="en-US"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endParaRPr>
        </a:p>
        <a:p>
          <a:pPr marL="0" marR="0" indent="0" defTabSz="914400" eaLnBrk="1" fontAlgn="auto" latinLnBrk="0" hangingPunct="1">
            <a:lnSpc>
              <a:spcPct val="100000"/>
            </a:lnSpc>
            <a:spcBef>
              <a:spcPts val="0"/>
            </a:spcBef>
            <a:spcAft>
              <a:spcPts val="0"/>
            </a:spcAft>
            <a:buClrTx/>
            <a:buSzTx/>
            <a:buFontTx/>
            <a:buNone/>
            <a:tabLst/>
            <a:defRPr/>
          </a:pPr>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扶助費は</a:t>
          </a:r>
          <a:r>
            <a:rPr kumimoji="1" lang="ja-JP" altLang="en-US" sz="1300">
              <a:solidFill>
                <a:sysClr val="windowText" lastClr="000000"/>
              </a:solidFill>
              <a:effectLst/>
              <a:latin typeface="ＭＳ Ｐゴシック" panose="020B0600070205080204" pitchFamily="50" charset="-128"/>
              <a:ea typeface="ＭＳ Ｐゴシック" panose="020B0600070205080204" pitchFamily="50" charset="-128"/>
              <a:cs typeface="+mn-cs"/>
            </a:rPr>
            <a:t>今後も</a:t>
          </a:r>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継続的な増加が見</a:t>
          </a:r>
          <a:r>
            <a:rPr kumimoji="1" lang="ja-JP" altLang="en-US" sz="1300">
              <a:solidFill>
                <a:sysClr val="windowText" lastClr="000000"/>
              </a:solidFill>
              <a:effectLst/>
              <a:latin typeface="ＭＳ Ｐゴシック" panose="020B0600070205080204" pitchFamily="50" charset="-128"/>
              <a:ea typeface="ＭＳ Ｐゴシック" panose="020B0600070205080204" pitchFamily="50" charset="-128"/>
              <a:cs typeface="+mn-cs"/>
            </a:rPr>
            <a:t>こま</a:t>
          </a:r>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れる。引き続き、福祉サービス水準の維持や事業レビューの実施等による事業費の適正化に努める</a:t>
          </a:r>
          <a:r>
            <a:rPr kumimoji="1" lang="ja-JP" altLang="en-US" sz="1300">
              <a:solidFill>
                <a:sysClr val="windowText" lastClr="000000"/>
              </a:solidFill>
              <a:effectLst/>
              <a:latin typeface="ＭＳ Ｐゴシック" panose="020B0600070205080204" pitchFamily="50" charset="-128"/>
              <a:ea typeface="ＭＳ Ｐゴシック" panose="020B0600070205080204" pitchFamily="50" charset="-128"/>
              <a:cs typeface="+mn-cs"/>
            </a:rPr>
            <a:t>。</a:t>
          </a:r>
          <a:endParaRPr kumimoji="1" lang="en-US"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endParaRPr>
        </a:p>
      </xdr:txBody>
    </xdr:sp>
    <xdr:clientData/>
  </xdr:twoCellAnchor>
  <xdr:oneCellAnchor>
    <xdr:from>
      <xdr:col>3</xdr:col>
      <xdr:colOff>123825</xdr:colOff>
      <xdr:row>49</xdr:row>
      <xdr:rowOff>107950</xdr:rowOff>
    </xdr:from>
    <xdr:ext cx="298543" cy="225703"/>
    <xdr:sp macro="" textlink="">
      <xdr:nvSpPr>
        <xdr:cNvPr id="167" name="テキスト ボックス 166">
          <a:extLst>
            <a:ext uri="{FF2B5EF4-FFF2-40B4-BE49-F238E27FC236}">
              <a16:creationId xmlns:a16="http://schemas.microsoft.com/office/drawing/2014/main" id="{00000000-0008-0000-0400-0000A7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8" name="直線コネクタ 167">
          <a:extLst>
            <a:ext uri="{FF2B5EF4-FFF2-40B4-BE49-F238E27FC236}">
              <a16:creationId xmlns:a16="http://schemas.microsoft.com/office/drawing/2014/main" id="{00000000-0008-0000-0400-0000A8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69" name="テキスト ボックス 168">
          <a:extLst>
            <a:ext uri="{FF2B5EF4-FFF2-40B4-BE49-F238E27FC236}">
              <a16:creationId xmlns:a16="http://schemas.microsoft.com/office/drawing/2014/main" id="{00000000-0008-0000-0400-0000A9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61</xdr:row>
      <xdr:rowOff>69850</xdr:rowOff>
    </xdr:from>
    <xdr:to>
      <xdr:col>26</xdr:col>
      <xdr:colOff>184150</xdr:colOff>
      <xdr:row>61</xdr:row>
      <xdr:rowOff>69850</xdr:rowOff>
    </xdr:to>
    <xdr:cxnSp macro="">
      <xdr:nvCxnSpPr>
        <xdr:cNvPr id="170" name="直線コネクタ 169">
          <a:extLst>
            <a:ext uri="{FF2B5EF4-FFF2-40B4-BE49-F238E27FC236}">
              <a16:creationId xmlns:a16="http://schemas.microsoft.com/office/drawing/2014/main" id="{00000000-0008-0000-0400-0000AA000000}"/>
            </a:ext>
          </a:extLst>
        </xdr:cNvPr>
        <xdr:cNvCxnSpPr/>
      </xdr:nvCxnSpPr>
      <xdr:spPr>
        <a:xfrm>
          <a:off x="762000" y="10528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60</xdr:row>
      <xdr:rowOff>99077</xdr:rowOff>
    </xdr:from>
    <xdr:ext cx="508000" cy="259045"/>
    <xdr:sp macro="" textlink="">
      <xdr:nvSpPr>
        <xdr:cNvPr id="171" name="テキスト ボックス 170">
          <a:extLst>
            <a:ext uri="{FF2B5EF4-FFF2-40B4-BE49-F238E27FC236}">
              <a16:creationId xmlns:a16="http://schemas.microsoft.com/office/drawing/2014/main" id="{00000000-0008-0000-0400-0000AB000000}"/>
            </a:ext>
          </a:extLst>
        </xdr:cNvPr>
        <xdr:cNvSpPr txBox="1"/>
      </xdr:nvSpPr>
      <xdr:spPr>
        <a:xfrm>
          <a:off x="254000" y="10386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58</xdr:row>
      <xdr:rowOff>127000</xdr:rowOff>
    </xdr:from>
    <xdr:to>
      <xdr:col>26</xdr:col>
      <xdr:colOff>184150</xdr:colOff>
      <xdr:row>58</xdr:row>
      <xdr:rowOff>127000</xdr:rowOff>
    </xdr:to>
    <xdr:cxnSp macro="">
      <xdr:nvCxnSpPr>
        <xdr:cNvPr id="172" name="直線コネクタ 171">
          <a:extLst>
            <a:ext uri="{FF2B5EF4-FFF2-40B4-BE49-F238E27FC236}">
              <a16:creationId xmlns:a16="http://schemas.microsoft.com/office/drawing/2014/main" id="{00000000-0008-0000-0400-0000AC000000}"/>
            </a:ext>
          </a:extLst>
        </xdr:cNvPr>
        <xdr:cNvCxnSpPr/>
      </xdr:nvCxnSpPr>
      <xdr:spPr>
        <a:xfrm>
          <a:off x="762000" y="10071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57</xdr:row>
      <xdr:rowOff>156227</xdr:rowOff>
    </xdr:from>
    <xdr:ext cx="508000" cy="259045"/>
    <xdr:sp macro="" textlink="">
      <xdr:nvSpPr>
        <xdr:cNvPr id="173" name="テキスト ボックス 172">
          <a:extLst>
            <a:ext uri="{FF2B5EF4-FFF2-40B4-BE49-F238E27FC236}">
              <a16:creationId xmlns:a16="http://schemas.microsoft.com/office/drawing/2014/main" id="{00000000-0008-0000-0400-0000AD000000}"/>
            </a:ext>
          </a:extLst>
        </xdr:cNvPr>
        <xdr:cNvSpPr txBox="1"/>
      </xdr:nvSpPr>
      <xdr:spPr>
        <a:xfrm>
          <a:off x="254000" y="9928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56</xdr:row>
      <xdr:rowOff>12700</xdr:rowOff>
    </xdr:from>
    <xdr:to>
      <xdr:col>26</xdr:col>
      <xdr:colOff>184150</xdr:colOff>
      <xdr:row>56</xdr:row>
      <xdr:rowOff>12700</xdr:rowOff>
    </xdr:to>
    <xdr:cxnSp macro="">
      <xdr:nvCxnSpPr>
        <xdr:cNvPr id="174" name="直線コネクタ 173">
          <a:extLst>
            <a:ext uri="{FF2B5EF4-FFF2-40B4-BE49-F238E27FC236}">
              <a16:creationId xmlns:a16="http://schemas.microsoft.com/office/drawing/2014/main" id="{00000000-0008-0000-0400-0000AE000000}"/>
            </a:ext>
          </a:extLst>
        </xdr:cNvPr>
        <xdr:cNvCxnSpPr/>
      </xdr:nvCxnSpPr>
      <xdr:spPr>
        <a:xfrm>
          <a:off x="762000" y="9613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55</xdr:row>
      <xdr:rowOff>41927</xdr:rowOff>
    </xdr:from>
    <xdr:ext cx="508000" cy="259045"/>
    <xdr:sp macro="" textlink="">
      <xdr:nvSpPr>
        <xdr:cNvPr id="175" name="テキスト ボックス 174">
          <a:extLst>
            <a:ext uri="{FF2B5EF4-FFF2-40B4-BE49-F238E27FC236}">
              <a16:creationId xmlns:a16="http://schemas.microsoft.com/office/drawing/2014/main" id="{00000000-0008-0000-0400-0000AF000000}"/>
            </a:ext>
          </a:extLst>
        </xdr:cNvPr>
        <xdr:cNvSpPr txBox="1"/>
      </xdr:nvSpPr>
      <xdr:spPr>
        <a:xfrm>
          <a:off x="254000" y="9471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53</xdr:row>
      <xdr:rowOff>69850</xdr:rowOff>
    </xdr:from>
    <xdr:to>
      <xdr:col>26</xdr:col>
      <xdr:colOff>184150</xdr:colOff>
      <xdr:row>53</xdr:row>
      <xdr:rowOff>69850</xdr:rowOff>
    </xdr:to>
    <xdr:cxnSp macro="">
      <xdr:nvCxnSpPr>
        <xdr:cNvPr id="176" name="直線コネクタ 175">
          <a:extLst>
            <a:ext uri="{FF2B5EF4-FFF2-40B4-BE49-F238E27FC236}">
              <a16:creationId xmlns:a16="http://schemas.microsoft.com/office/drawing/2014/main" id="{00000000-0008-0000-0400-0000B0000000}"/>
            </a:ext>
          </a:extLst>
        </xdr:cNvPr>
        <xdr:cNvCxnSpPr/>
      </xdr:nvCxnSpPr>
      <xdr:spPr>
        <a:xfrm>
          <a:off x="762000" y="9156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52</xdr:row>
      <xdr:rowOff>99077</xdr:rowOff>
    </xdr:from>
    <xdr:ext cx="508000" cy="259045"/>
    <xdr:sp macro="" textlink="">
      <xdr:nvSpPr>
        <xdr:cNvPr id="177" name="テキスト ボックス 176">
          <a:extLst>
            <a:ext uri="{FF2B5EF4-FFF2-40B4-BE49-F238E27FC236}">
              <a16:creationId xmlns:a16="http://schemas.microsoft.com/office/drawing/2014/main" id="{00000000-0008-0000-0400-0000B1000000}"/>
            </a:ext>
          </a:extLst>
        </xdr:cNvPr>
        <xdr:cNvSpPr txBox="1"/>
      </xdr:nvSpPr>
      <xdr:spPr>
        <a:xfrm>
          <a:off x="254000" y="9014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78" name="直線コネクタ 177">
          <a:extLst>
            <a:ext uri="{FF2B5EF4-FFF2-40B4-BE49-F238E27FC236}">
              <a16:creationId xmlns:a16="http://schemas.microsoft.com/office/drawing/2014/main" id="{00000000-0008-0000-0400-0000B2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79" name="テキスト ボックス 178">
          <a:extLst>
            <a:ext uri="{FF2B5EF4-FFF2-40B4-BE49-F238E27FC236}">
              <a16:creationId xmlns:a16="http://schemas.microsoft.com/office/drawing/2014/main" id="{00000000-0008-0000-0400-0000B3000000}"/>
            </a:ext>
          </a:extLst>
        </xdr:cNvPr>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80" name="扶助費グラフ枠">
          <a:extLst>
            <a:ext uri="{FF2B5EF4-FFF2-40B4-BE49-F238E27FC236}">
              <a16:creationId xmlns:a16="http://schemas.microsoft.com/office/drawing/2014/main" id="{00000000-0008-0000-0400-0000B4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53</xdr:row>
      <xdr:rowOff>78994</xdr:rowOff>
    </xdr:from>
    <xdr:to>
      <xdr:col>24</xdr:col>
      <xdr:colOff>25400</xdr:colOff>
      <xdr:row>61</xdr:row>
      <xdr:rowOff>124714</xdr:rowOff>
    </xdr:to>
    <xdr:cxnSp macro="">
      <xdr:nvCxnSpPr>
        <xdr:cNvPr id="181" name="直線コネクタ 180">
          <a:extLst>
            <a:ext uri="{FF2B5EF4-FFF2-40B4-BE49-F238E27FC236}">
              <a16:creationId xmlns:a16="http://schemas.microsoft.com/office/drawing/2014/main" id="{00000000-0008-0000-0400-0000B5000000}"/>
            </a:ext>
          </a:extLst>
        </xdr:cNvPr>
        <xdr:cNvCxnSpPr/>
      </xdr:nvCxnSpPr>
      <xdr:spPr>
        <a:xfrm flipV="1">
          <a:off x="4826000" y="9165844"/>
          <a:ext cx="0" cy="14173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61</xdr:row>
      <xdr:rowOff>96791</xdr:rowOff>
    </xdr:from>
    <xdr:ext cx="762000" cy="259045"/>
    <xdr:sp macro="" textlink="">
      <xdr:nvSpPr>
        <xdr:cNvPr id="182" name="扶助費最小値テキスト">
          <a:extLst>
            <a:ext uri="{FF2B5EF4-FFF2-40B4-BE49-F238E27FC236}">
              <a16:creationId xmlns:a16="http://schemas.microsoft.com/office/drawing/2014/main" id="{00000000-0008-0000-0400-0000B6000000}"/>
            </a:ext>
          </a:extLst>
        </xdr:cNvPr>
        <xdr:cNvSpPr txBox="1"/>
      </xdr:nvSpPr>
      <xdr:spPr>
        <a:xfrm>
          <a:off x="4914900" y="105552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61</xdr:row>
      <xdr:rowOff>124714</xdr:rowOff>
    </xdr:from>
    <xdr:to>
      <xdr:col>24</xdr:col>
      <xdr:colOff>114300</xdr:colOff>
      <xdr:row>61</xdr:row>
      <xdr:rowOff>124714</xdr:rowOff>
    </xdr:to>
    <xdr:cxnSp macro="">
      <xdr:nvCxnSpPr>
        <xdr:cNvPr id="183" name="直線コネクタ 182">
          <a:extLst>
            <a:ext uri="{FF2B5EF4-FFF2-40B4-BE49-F238E27FC236}">
              <a16:creationId xmlns:a16="http://schemas.microsoft.com/office/drawing/2014/main" id="{00000000-0008-0000-0400-0000B7000000}"/>
            </a:ext>
          </a:extLst>
        </xdr:cNvPr>
        <xdr:cNvCxnSpPr/>
      </xdr:nvCxnSpPr>
      <xdr:spPr>
        <a:xfrm>
          <a:off x="4737100" y="105831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51</xdr:row>
      <xdr:rowOff>165371</xdr:rowOff>
    </xdr:from>
    <xdr:ext cx="762000" cy="259045"/>
    <xdr:sp macro="" textlink="">
      <xdr:nvSpPr>
        <xdr:cNvPr id="184" name="扶助費最大値テキスト">
          <a:extLst>
            <a:ext uri="{FF2B5EF4-FFF2-40B4-BE49-F238E27FC236}">
              <a16:creationId xmlns:a16="http://schemas.microsoft.com/office/drawing/2014/main" id="{00000000-0008-0000-0400-0000B8000000}"/>
            </a:ext>
          </a:extLst>
        </xdr:cNvPr>
        <xdr:cNvSpPr txBox="1"/>
      </xdr:nvSpPr>
      <xdr:spPr>
        <a:xfrm>
          <a:off x="4914900" y="89093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53</xdr:row>
      <xdr:rowOff>78994</xdr:rowOff>
    </xdr:from>
    <xdr:to>
      <xdr:col>24</xdr:col>
      <xdr:colOff>114300</xdr:colOff>
      <xdr:row>53</xdr:row>
      <xdr:rowOff>78994</xdr:rowOff>
    </xdr:to>
    <xdr:cxnSp macro="">
      <xdr:nvCxnSpPr>
        <xdr:cNvPr id="185" name="直線コネクタ 184">
          <a:extLst>
            <a:ext uri="{FF2B5EF4-FFF2-40B4-BE49-F238E27FC236}">
              <a16:creationId xmlns:a16="http://schemas.microsoft.com/office/drawing/2014/main" id="{00000000-0008-0000-0400-0000B9000000}"/>
            </a:ext>
          </a:extLst>
        </xdr:cNvPr>
        <xdr:cNvCxnSpPr/>
      </xdr:nvCxnSpPr>
      <xdr:spPr>
        <a:xfrm>
          <a:off x="4737100" y="91658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55</xdr:row>
      <xdr:rowOff>110998</xdr:rowOff>
    </xdr:from>
    <xdr:to>
      <xdr:col>24</xdr:col>
      <xdr:colOff>25400</xdr:colOff>
      <xdr:row>56</xdr:row>
      <xdr:rowOff>21844</xdr:rowOff>
    </xdr:to>
    <xdr:cxnSp macro="">
      <xdr:nvCxnSpPr>
        <xdr:cNvPr id="186" name="直線コネクタ 185">
          <a:extLst>
            <a:ext uri="{FF2B5EF4-FFF2-40B4-BE49-F238E27FC236}">
              <a16:creationId xmlns:a16="http://schemas.microsoft.com/office/drawing/2014/main" id="{00000000-0008-0000-0400-0000BA000000}"/>
            </a:ext>
          </a:extLst>
        </xdr:cNvPr>
        <xdr:cNvCxnSpPr/>
      </xdr:nvCxnSpPr>
      <xdr:spPr>
        <a:xfrm>
          <a:off x="3987800" y="9540748"/>
          <a:ext cx="838200" cy="822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54</xdr:row>
      <xdr:rowOff>140733</xdr:rowOff>
    </xdr:from>
    <xdr:ext cx="762000" cy="259045"/>
    <xdr:sp macro="" textlink="">
      <xdr:nvSpPr>
        <xdr:cNvPr id="187" name="扶助費平均値テキスト">
          <a:extLst>
            <a:ext uri="{FF2B5EF4-FFF2-40B4-BE49-F238E27FC236}">
              <a16:creationId xmlns:a16="http://schemas.microsoft.com/office/drawing/2014/main" id="{00000000-0008-0000-0400-0000BB000000}"/>
            </a:ext>
          </a:extLst>
        </xdr:cNvPr>
        <xdr:cNvSpPr txBox="1"/>
      </xdr:nvSpPr>
      <xdr:spPr>
        <a:xfrm>
          <a:off x="4914900" y="939903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55</xdr:row>
      <xdr:rowOff>124206</xdr:rowOff>
    </xdr:from>
    <xdr:to>
      <xdr:col>24</xdr:col>
      <xdr:colOff>76200</xdr:colOff>
      <xdr:row>56</xdr:row>
      <xdr:rowOff>54356</xdr:rowOff>
    </xdr:to>
    <xdr:sp macro="" textlink="">
      <xdr:nvSpPr>
        <xdr:cNvPr id="188" name="フローチャート: 判断 187">
          <a:extLst>
            <a:ext uri="{FF2B5EF4-FFF2-40B4-BE49-F238E27FC236}">
              <a16:creationId xmlns:a16="http://schemas.microsoft.com/office/drawing/2014/main" id="{00000000-0008-0000-0400-0000BC000000}"/>
            </a:ext>
          </a:extLst>
        </xdr:cNvPr>
        <xdr:cNvSpPr/>
      </xdr:nvSpPr>
      <xdr:spPr>
        <a:xfrm>
          <a:off x="4775200" y="95539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55</xdr:row>
      <xdr:rowOff>110998</xdr:rowOff>
    </xdr:from>
    <xdr:to>
      <xdr:col>19</xdr:col>
      <xdr:colOff>187325</xdr:colOff>
      <xdr:row>55</xdr:row>
      <xdr:rowOff>156718</xdr:rowOff>
    </xdr:to>
    <xdr:cxnSp macro="">
      <xdr:nvCxnSpPr>
        <xdr:cNvPr id="189" name="直線コネクタ 188">
          <a:extLst>
            <a:ext uri="{FF2B5EF4-FFF2-40B4-BE49-F238E27FC236}">
              <a16:creationId xmlns:a16="http://schemas.microsoft.com/office/drawing/2014/main" id="{00000000-0008-0000-0400-0000BD000000}"/>
            </a:ext>
          </a:extLst>
        </xdr:cNvPr>
        <xdr:cNvCxnSpPr/>
      </xdr:nvCxnSpPr>
      <xdr:spPr>
        <a:xfrm flipV="1">
          <a:off x="3098800" y="9540748"/>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55</xdr:row>
      <xdr:rowOff>96774</xdr:rowOff>
    </xdr:from>
    <xdr:to>
      <xdr:col>20</xdr:col>
      <xdr:colOff>38100</xdr:colOff>
      <xdr:row>56</xdr:row>
      <xdr:rowOff>26924</xdr:rowOff>
    </xdr:to>
    <xdr:sp macro="" textlink="">
      <xdr:nvSpPr>
        <xdr:cNvPr id="190" name="フローチャート: 判断 189">
          <a:extLst>
            <a:ext uri="{FF2B5EF4-FFF2-40B4-BE49-F238E27FC236}">
              <a16:creationId xmlns:a16="http://schemas.microsoft.com/office/drawing/2014/main" id="{00000000-0008-0000-0400-0000BE000000}"/>
            </a:ext>
          </a:extLst>
        </xdr:cNvPr>
        <xdr:cNvSpPr/>
      </xdr:nvSpPr>
      <xdr:spPr>
        <a:xfrm>
          <a:off x="3937000" y="95265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56</xdr:row>
      <xdr:rowOff>11701</xdr:rowOff>
    </xdr:from>
    <xdr:ext cx="736600" cy="259045"/>
    <xdr:sp macro="" textlink="">
      <xdr:nvSpPr>
        <xdr:cNvPr id="191" name="テキスト ボックス 190">
          <a:extLst>
            <a:ext uri="{FF2B5EF4-FFF2-40B4-BE49-F238E27FC236}">
              <a16:creationId xmlns:a16="http://schemas.microsoft.com/office/drawing/2014/main" id="{00000000-0008-0000-0400-0000BF000000}"/>
            </a:ext>
          </a:extLst>
        </xdr:cNvPr>
        <xdr:cNvSpPr txBox="1"/>
      </xdr:nvSpPr>
      <xdr:spPr>
        <a:xfrm>
          <a:off x="3606800" y="961290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55</xdr:row>
      <xdr:rowOff>74422</xdr:rowOff>
    </xdr:from>
    <xdr:to>
      <xdr:col>15</xdr:col>
      <xdr:colOff>98425</xdr:colOff>
      <xdr:row>55</xdr:row>
      <xdr:rowOff>156718</xdr:rowOff>
    </xdr:to>
    <xdr:cxnSp macro="">
      <xdr:nvCxnSpPr>
        <xdr:cNvPr id="192" name="直線コネクタ 191">
          <a:extLst>
            <a:ext uri="{FF2B5EF4-FFF2-40B4-BE49-F238E27FC236}">
              <a16:creationId xmlns:a16="http://schemas.microsoft.com/office/drawing/2014/main" id="{00000000-0008-0000-0400-0000C0000000}"/>
            </a:ext>
          </a:extLst>
        </xdr:cNvPr>
        <xdr:cNvCxnSpPr/>
      </xdr:nvCxnSpPr>
      <xdr:spPr>
        <a:xfrm>
          <a:off x="2209800" y="9504172"/>
          <a:ext cx="889000" cy="822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55</xdr:row>
      <xdr:rowOff>69342</xdr:rowOff>
    </xdr:from>
    <xdr:to>
      <xdr:col>15</xdr:col>
      <xdr:colOff>149225</xdr:colOff>
      <xdr:row>55</xdr:row>
      <xdr:rowOff>170942</xdr:rowOff>
    </xdr:to>
    <xdr:sp macro="" textlink="">
      <xdr:nvSpPr>
        <xdr:cNvPr id="193" name="フローチャート: 判断 192">
          <a:extLst>
            <a:ext uri="{FF2B5EF4-FFF2-40B4-BE49-F238E27FC236}">
              <a16:creationId xmlns:a16="http://schemas.microsoft.com/office/drawing/2014/main" id="{00000000-0008-0000-0400-0000C1000000}"/>
            </a:ext>
          </a:extLst>
        </xdr:cNvPr>
        <xdr:cNvSpPr/>
      </xdr:nvSpPr>
      <xdr:spPr>
        <a:xfrm>
          <a:off x="3048000" y="94990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54</xdr:row>
      <xdr:rowOff>9669</xdr:rowOff>
    </xdr:from>
    <xdr:ext cx="762000" cy="259045"/>
    <xdr:sp macro="" textlink="">
      <xdr:nvSpPr>
        <xdr:cNvPr id="194" name="テキスト ボックス 193">
          <a:extLst>
            <a:ext uri="{FF2B5EF4-FFF2-40B4-BE49-F238E27FC236}">
              <a16:creationId xmlns:a16="http://schemas.microsoft.com/office/drawing/2014/main" id="{00000000-0008-0000-0400-0000C2000000}"/>
            </a:ext>
          </a:extLst>
        </xdr:cNvPr>
        <xdr:cNvSpPr txBox="1"/>
      </xdr:nvSpPr>
      <xdr:spPr>
        <a:xfrm>
          <a:off x="2717800" y="92679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55</xdr:row>
      <xdr:rowOff>74422</xdr:rowOff>
    </xdr:from>
    <xdr:to>
      <xdr:col>11</xdr:col>
      <xdr:colOff>9525</xdr:colOff>
      <xdr:row>55</xdr:row>
      <xdr:rowOff>92710</xdr:rowOff>
    </xdr:to>
    <xdr:cxnSp macro="">
      <xdr:nvCxnSpPr>
        <xdr:cNvPr id="195" name="直線コネクタ 194">
          <a:extLst>
            <a:ext uri="{FF2B5EF4-FFF2-40B4-BE49-F238E27FC236}">
              <a16:creationId xmlns:a16="http://schemas.microsoft.com/office/drawing/2014/main" id="{00000000-0008-0000-0400-0000C3000000}"/>
            </a:ext>
          </a:extLst>
        </xdr:cNvPr>
        <xdr:cNvCxnSpPr/>
      </xdr:nvCxnSpPr>
      <xdr:spPr>
        <a:xfrm flipV="1">
          <a:off x="1320800" y="9504172"/>
          <a:ext cx="889000" cy="1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55</xdr:row>
      <xdr:rowOff>51054</xdr:rowOff>
    </xdr:from>
    <xdr:to>
      <xdr:col>11</xdr:col>
      <xdr:colOff>60325</xdr:colOff>
      <xdr:row>55</xdr:row>
      <xdr:rowOff>152654</xdr:rowOff>
    </xdr:to>
    <xdr:sp macro="" textlink="">
      <xdr:nvSpPr>
        <xdr:cNvPr id="196" name="フローチャート: 判断 195">
          <a:extLst>
            <a:ext uri="{FF2B5EF4-FFF2-40B4-BE49-F238E27FC236}">
              <a16:creationId xmlns:a16="http://schemas.microsoft.com/office/drawing/2014/main" id="{00000000-0008-0000-0400-0000C4000000}"/>
            </a:ext>
          </a:extLst>
        </xdr:cNvPr>
        <xdr:cNvSpPr/>
      </xdr:nvSpPr>
      <xdr:spPr>
        <a:xfrm>
          <a:off x="2159000" y="94808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55</xdr:row>
      <xdr:rowOff>137431</xdr:rowOff>
    </xdr:from>
    <xdr:ext cx="762000" cy="259045"/>
    <xdr:sp macro="" textlink="">
      <xdr:nvSpPr>
        <xdr:cNvPr id="197" name="テキスト ボックス 196">
          <a:extLst>
            <a:ext uri="{FF2B5EF4-FFF2-40B4-BE49-F238E27FC236}">
              <a16:creationId xmlns:a16="http://schemas.microsoft.com/office/drawing/2014/main" id="{00000000-0008-0000-0400-0000C5000000}"/>
            </a:ext>
          </a:extLst>
        </xdr:cNvPr>
        <xdr:cNvSpPr txBox="1"/>
      </xdr:nvSpPr>
      <xdr:spPr>
        <a:xfrm>
          <a:off x="1828800" y="95671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55</xdr:row>
      <xdr:rowOff>169926</xdr:rowOff>
    </xdr:from>
    <xdr:to>
      <xdr:col>6</xdr:col>
      <xdr:colOff>171450</xdr:colOff>
      <xdr:row>56</xdr:row>
      <xdr:rowOff>100076</xdr:rowOff>
    </xdr:to>
    <xdr:sp macro="" textlink="">
      <xdr:nvSpPr>
        <xdr:cNvPr id="198" name="フローチャート: 判断 197">
          <a:extLst>
            <a:ext uri="{FF2B5EF4-FFF2-40B4-BE49-F238E27FC236}">
              <a16:creationId xmlns:a16="http://schemas.microsoft.com/office/drawing/2014/main" id="{00000000-0008-0000-0400-0000C6000000}"/>
            </a:ext>
          </a:extLst>
        </xdr:cNvPr>
        <xdr:cNvSpPr/>
      </xdr:nvSpPr>
      <xdr:spPr>
        <a:xfrm>
          <a:off x="1270000" y="95996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56</xdr:row>
      <xdr:rowOff>84853</xdr:rowOff>
    </xdr:from>
    <xdr:ext cx="762000" cy="259045"/>
    <xdr:sp macro="" textlink="">
      <xdr:nvSpPr>
        <xdr:cNvPr id="199" name="テキスト ボックス 198">
          <a:extLst>
            <a:ext uri="{FF2B5EF4-FFF2-40B4-BE49-F238E27FC236}">
              <a16:creationId xmlns:a16="http://schemas.microsoft.com/office/drawing/2014/main" id="{00000000-0008-0000-0400-0000C7000000}"/>
            </a:ext>
          </a:extLst>
        </xdr:cNvPr>
        <xdr:cNvSpPr txBox="1"/>
      </xdr:nvSpPr>
      <xdr:spPr>
        <a:xfrm>
          <a:off x="939800" y="96860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200" name="テキスト ボックス 199">
          <a:extLst>
            <a:ext uri="{FF2B5EF4-FFF2-40B4-BE49-F238E27FC236}">
              <a16:creationId xmlns:a16="http://schemas.microsoft.com/office/drawing/2014/main" id="{00000000-0008-0000-0400-0000C8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1" name="テキスト ボックス 200">
          <a:extLst>
            <a:ext uri="{FF2B5EF4-FFF2-40B4-BE49-F238E27FC236}">
              <a16:creationId xmlns:a16="http://schemas.microsoft.com/office/drawing/2014/main" id="{00000000-0008-0000-0400-0000C9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02" name="テキスト ボックス 201">
          <a:extLst>
            <a:ext uri="{FF2B5EF4-FFF2-40B4-BE49-F238E27FC236}">
              <a16:creationId xmlns:a16="http://schemas.microsoft.com/office/drawing/2014/main" id="{00000000-0008-0000-0400-0000CA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03" name="テキスト ボックス 202">
          <a:extLst>
            <a:ext uri="{FF2B5EF4-FFF2-40B4-BE49-F238E27FC236}">
              <a16:creationId xmlns:a16="http://schemas.microsoft.com/office/drawing/2014/main" id="{00000000-0008-0000-0400-0000CB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04" name="テキスト ボックス 203">
          <a:extLst>
            <a:ext uri="{FF2B5EF4-FFF2-40B4-BE49-F238E27FC236}">
              <a16:creationId xmlns:a16="http://schemas.microsoft.com/office/drawing/2014/main" id="{00000000-0008-0000-0400-0000CC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55</xdr:row>
      <xdr:rowOff>142494</xdr:rowOff>
    </xdr:from>
    <xdr:to>
      <xdr:col>24</xdr:col>
      <xdr:colOff>76200</xdr:colOff>
      <xdr:row>56</xdr:row>
      <xdr:rowOff>72644</xdr:rowOff>
    </xdr:to>
    <xdr:sp macro="" textlink="">
      <xdr:nvSpPr>
        <xdr:cNvPr id="205" name="楕円 204">
          <a:extLst>
            <a:ext uri="{FF2B5EF4-FFF2-40B4-BE49-F238E27FC236}">
              <a16:creationId xmlns:a16="http://schemas.microsoft.com/office/drawing/2014/main" id="{00000000-0008-0000-0400-0000CD000000}"/>
            </a:ext>
          </a:extLst>
        </xdr:cNvPr>
        <xdr:cNvSpPr/>
      </xdr:nvSpPr>
      <xdr:spPr>
        <a:xfrm>
          <a:off x="4775200" y="95722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55</xdr:row>
      <xdr:rowOff>114571</xdr:rowOff>
    </xdr:from>
    <xdr:ext cx="762000" cy="259045"/>
    <xdr:sp macro="" textlink="">
      <xdr:nvSpPr>
        <xdr:cNvPr id="206" name="扶助費該当値テキスト">
          <a:extLst>
            <a:ext uri="{FF2B5EF4-FFF2-40B4-BE49-F238E27FC236}">
              <a16:creationId xmlns:a16="http://schemas.microsoft.com/office/drawing/2014/main" id="{00000000-0008-0000-0400-0000CE000000}"/>
            </a:ext>
          </a:extLst>
        </xdr:cNvPr>
        <xdr:cNvSpPr txBox="1"/>
      </xdr:nvSpPr>
      <xdr:spPr>
        <a:xfrm>
          <a:off x="4914900" y="95443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55</xdr:row>
      <xdr:rowOff>60198</xdr:rowOff>
    </xdr:from>
    <xdr:to>
      <xdr:col>20</xdr:col>
      <xdr:colOff>38100</xdr:colOff>
      <xdr:row>55</xdr:row>
      <xdr:rowOff>161798</xdr:rowOff>
    </xdr:to>
    <xdr:sp macro="" textlink="">
      <xdr:nvSpPr>
        <xdr:cNvPr id="207" name="楕円 206">
          <a:extLst>
            <a:ext uri="{FF2B5EF4-FFF2-40B4-BE49-F238E27FC236}">
              <a16:creationId xmlns:a16="http://schemas.microsoft.com/office/drawing/2014/main" id="{00000000-0008-0000-0400-0000CF000000}"/>
            </a:ext>
          </a:extLst>
        </xdr:cNvPr>
        <xdr:cNvSpPr/>
      </xdr:nvSpPr>
      <xdr:spPr>
        <a:xfrm>
          <a:off x="3937000" y="94899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54</xdr:row>
      <xdr:rowOff>525</xdr:rowOff>
    </xdr:from>
    <xdr:ext cx="736600" cy="259045"/>
    <xdr:sp macro="" textlink="">
      <xdr:nvSpPr>
        <xdr:cNvPr id="208" name="テキスト ボックス 207">
          <a:extLst>
            <a:ext uri="{FF2B5EF4-FFF2-40B4-BE49-F238E27FC236}">
              <a16:creationId xmlns:a16="http://schemas.microsoft.com/office/drawing/2014/main" id="{00000000-0008-0000-0400-0000D0000000}"/>
            </a:ext>
          </a:extLst>
        </xdr:cNvPr>
        <xdr:cNvSpPr txBox="1"/>
      </xdr:nvSpPr>
      <xdr:spPr>
        <a:xfrm>
          <a:off x="3606800" y="925882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55</xdr:row>
      <xdr:rowOff>105918</xdr:rowOff>
    </xdr:from>
    <xdr:to>
      <xdr:col>15</xdr:col>
      <xdr:colOff>149225</xdr:colOff>
      <xdr:row>56</xdr:row>
      <xdr:rowOff>36068</xdr:rowOff>
    </xdr:to>
    <xdr:sp macro="" textlink="">
      <xdr:nvSpPr>
        <xdr:cNvPr id="209" name="楕円 208">
          <a:extLst>
            <a:ext uri="{FF2B5EF4-FFF2-40B4-BE49-F238E27FC236}">
              <a16:creationId xmlns:a16="http://schemas.microsoft.com/office/drawing/2014/main" id="{00000000-0008-0000-0400-0000D1000000}"/>
            </a:ext>
          </a:extLst>
        </xdr:cNvPr>
        <xdr:cNvSpPr/>
      </xdr:nvSpPr>
      <xdr:spPr>
        <a:xfrm>
          <a:off x="3048000" y="95356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56</xdr:row>
      <xdr:rowOff>20845</xdr:rowOff>
    </xdr:from>
    <xdr:ext cx="762000" cy="259045"/>
    <xdr:sp macro="" textlink="">
      <xdr:nvSpPr>
        <xdr:cNvPr id="210" name="テキスト ボックス 209">
          <a:extLst>
            <a:ext uri="{FF2B5EF4-FFF2-40B4-BE49-F238E27FC236}">
              <a16:creationId xmlns:a16="http://schemas.microsoft.com/office/drawing/2014/main" id="{00000000-0008-0000-0400-0000D2000000}"/>
            </a:ext>
          </a:extLst>
        </xdr:cNvPr>
        <xdr:cNvSpPr txBox="1"/>
      </xdr:nvSpPr>
      <xdr:spPr>
        <a:xfrm>
          <a:off x="2717800" y="96220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55</xdr:row>
      <xdr:rowOff>23622</xdr:rowOff>
    </xdr:from>
    <xdr:to>
      <xdr:col>11</xdr:col>
      <xdr:colOff>60325</xdr:colOff>
      <xdr:row>55</xdr:row>
      <xdr:rowOff>125222</xdr:rowOff>
    </xdr:to>
    <xdr:sp macro="" textlink="">
      <xdr:nvSpPr>
        <xdr:cNvPr id="211" name="楕円 210">
          <a:extLst>
            <a:ext uri="{FF2B5EF4-FFF2-40B4-BE49-F238E27FC236}">
              <a16:creationId xmlns:a16="http://schemas.microsoft.com/office/drawing/2014/main" id="{00000000-0008-0000-0400-0000D3000000}"/>
            </a:ext>
          </a:extLst>
        </xdr:cNvPr>
        <xdr:cNvSpPr/>
      </xdr:nvSpPr>
      <xdr:spPr>
        <a:xfrm>
          <a:off x="2159000" y="94533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53</xdr:row>
      <xdr:rowOff>135399</xdr:rowOff>
    </xdr:from>
    <xdr:ext cx="762000" cy="259045"/>
    <xdr:sp macro="" textlink="">
      <xdr:nvSpPr>
        <xdr:cNvPr id="212" name="テキスト ボックス 211">
          <a:extLst>
            <a:ext uri="{FF2B5EF4-FFF2-40B4-BE49-F238E27FC236}">
              <a16:creationId xmlns:a16="http://schemas.microsoft.com/office/drawing/2014/main" id="{00000000-0008-0000-0400-0000D4000000}"/>
            </a:ext>
          </a:extLst>
        </xdr:cNvPr>
        <xdr:cNvSpPr txBox="1"/>
      </xdr:nvSpPr>
      <xdr:spPr>
        <a:xfrm>
          <a:off x="1828800" y="92222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55</xdr:row>
      <xdr:rowOff>41910</xdr:rowOff>
    </xdr:from>
    <xdr:to>
      <xdr:col>6</xdr:col>
      <xdr:colOff>171450</xdr:colOff>
      <xdr:row>55</xdr:row>
      <xdr:rowOff>143510</xdr:rowOff>
    </xdr:to>
    <xdr:sp macro="" textlink="">
      <xdr:nvSpPr>
        <xdr:cNvPr id="213" name="楕円 212">
          <a:extLst>
            <a:ext uri="{FF2B5EF4-FFF2-40B4-BE49-F238E27FC236}">
              <a16:creationId xmlns:a16="http://schemas.microsoft.com/office/drawing/2014/main" id="{00000000-0008-0000-0400-0000D5000000}"/>
            </a:ext>
          </a:extLst>
        </xdr:cNvPr>
        <xdr:cNvSpPr/>
      </xdr:nvSpPr>
      <xdr:spPr>
        <a:xfrm>
          <a:off x="1270000" y="94716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53</xdr:row>
      <xdr:rowOff>153687</xdr:rowOff>
    </xdr:from>
    <xdr:ext cx="762000" cy="259045"/>
    <xdr:sp macro="" textlink="">
      <xdr:nvSpPr>
        <xdr:cNvPr id="214" name="テキスト ボックス 213">
          <a:extLst>
            <a:ext uri="{FF2B5EF4-FFF2-40B4-BE49-F238E27FC236}">
              <a16:creationId xmlns:a16="http://schemas.microsoft.com/office/drawing/2014/main" id="{00000000-0008-0000-0400-0000D6000000}"/>
            </a:ext>
          </a:extLst>
        </xdr:cNvPr>
        <xdr:cNvSpPr txBox="1"/>
      </xdr:nvSpPr>
      <xdr:spPr>
        <a:xfrm>
          <a:off x="939800" y="92405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5" name="正方形/長方形 214">
          <a:extLst>
            <a:ext uri="{FF2B5EF4-FFF2-40B4-BE49-F238E27FC236}">
              <a16:creationId xmlns:a16="http://schemas.microsoft.com/office/drawing/2014/main" id="{00000000-0008-0000-0400-0000D7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16" name="正方形/長方形 215">
          <a:extLst>
            <a:ext uri="{FF2B5EF4-FFF2-40B4-BE49-F238E27FC236}">
              <a16:creationId xmlns:a16="http://schemas.microsoft.com/office/drawing/2014/main" id="{00000000-0008-0000-0400-0000D8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17" name="正方形/長方形 216">
          <a:extLst>
            <a:ext uri="{FF2B5EF4-FFF2-40B4-BE49-F238E27FC236}">
              <a16:creationId xmlns:a16="http://schemas.microsoft.com/office/drawing/2014/main" id="{00000000-0008-0000-0400-0000D9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18" name="正方形/長方形 217">
          <a:extLst>
            <a:ext uri="{FF2B5EF4-FFF2-40B4-BE49-F238E27FC236}">
              <a16:creationId xmlns:a16="http://schemas.microsoft.com/office/drawing/2014/main" id="{00000000-0008-0000-0400-0000DA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19" name="正方形/長方形 218">
          <a:extLst>
            <a:ext uri="{FF2B5EF4-FFF2-40B4-BE49-F238E27FC236}">
              <a16:creationId xmlns:a16="http://schemas.microsoft.com/office/drawing/2014/main" id="{00000000-0008-0000-0400-0000DB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0" name="正方形/長方形 219">
          <a:extLst>
            <a:ext uri="{FF2B5EF4-FFF2-40B4-BE49-F238E27FC236}">
              <a16:creationId xmlns:a16="http://schemas.microsoft.com/office/drawing/2014/main" id="{00000000-0008-0000-0400-0000DC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1" name="正方形/長方形 220">
          <a:extLst>
            <a:ext uri="{FF2B5EF4-FFF2-40B4-BE49-F238E27FC236}">
              <a16:creationId xmlns:a16="http://schemas.microsoft.com/office/drawing/2014/main" id="{00000000-0008-0000-0400-0000DD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22" name="正方形/長方形 221">
          <a:extLst>
            <a:ext uri="{FF2B5EF4-FFF2-40B4-BE49-F238E27FC236}">
              <a16:creationId xmlns:a16="http://schemas.microsoft.com/office/drawing/2014/main" id="{00000000-0008-0000-0400-0000DE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23" name="正方形/長方形 222">
          <a:extLst>
            <a:ext uri="{FF2B5EF4-FFF2-40B4-BE49-F238E27FC236}">
              <a16:creationId xmlns:a16="http://schemas.microsoft.com/office/drawing/2014/main" id="{00000000-0008-0000-0400-0000DF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4" name="正方形/長方形 223">
          <a:extLst>
            <a:ext uri="{FF2B5EF4-FFF2-40B4-BE49-F238E27FC236}">
              <a16:creationId xmlns:a16="http://schemas.microsoft.com/office/drawing/2014/main" id="{00000000-0008-0000-0400-0000E0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5" name="テキスト ボックス 224">
          <a:extLst>
            <a:ext uri="{FF2B5EF4-FFF2-40B4-BE49-F238E27FC236}">
              <a16:creationId xmlns:a16="http://schemas.microsoft.com/office/drawing/2014/main" id="{00000000-0008-0000-0400-0000E1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前年度</a:t>
          </a:r>
          <a:r>
            <a:rPr kumimoji="1" lang="ja-JP" altLang="en-US" sz="1300">
              <a:solidFill>
                <a:sysClr val="windowText" lastClr="000000"/>
              </a:solidFill>
              <a:effectLst/>
              <a:latin typeface="ＭＳ Ｐゴシック" panose="020B0600070205080204" pitchFamily="50" charset="-128"/>
              <a:ea typeface="ＭＳ Ｐゴシック" panose="020B0600070205080204" pitchFamily="50" charset="-128"/>
              <a:cs typeface="+mn-cs"/>
            </a:rPr>
            <a:t>と同ポイントであり、</a:t>
          </a:r>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類似団体平均を０．</a:t>
          </a:r>
          <a:r>
            <a:rPr kumimoji="1" lang="ja-JP" altLang="en-US" sz="1300">
              <a:solidFill>
                <a:sysClr val="windowText" lastClr="000000"/>
              </a:solidFill>
              <a:effectLst/>
              <a:latin typeface="ＭＳ Ｐゴシック" panose="020B0600070205080204" pitchFamily="50" charset="-128"/>
              <a:ea typeface="ＭＳ Ｐゴシック" panose="020B0600070205080204" pitchFamily="50" charset="-128"/>
              <a:cs typeface="+mn-cs"/>
            </a:rPr>
            <a:t>１</a:t>
          </a:r>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ポイント下回っている。</a:t>
          </a:r>
          <a:endParaRPr kumimoji="1" lang="en-US"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endParaRPr>
        </a:p>
        <a:p>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維持補修費については</a:t>
          </a:r>
          <a:r>
            <a:rPr kumimoji="1" lang="ja-JP" altLang="en-US" sz="1300">
              <a:solidFill>
                <a:sysClr val="windowText" lastClr="000000"/>
              </a:solidFill>
              <a:effectLst/>
              <a:latin typeface="ＭＳ Ｐゴシック" panose="020B0600070205080204" pitchFamily="50" charset="-128"/>
              <a:ea typeface="ＭＳ Ｐゴシック" panose="020B0600070205080204" pitchFamily="50" charset="-128"/>
              <a:cs typeface="+mn-cs"/>
            </a:rPr>
            <a:t>、前年度より</a:t>
          </a:r>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減少したが、公共施設等の老朽化が進んでいるため、統廃合等の適正管理により、今後も縮減に努める必要がある。繰出金については、</a:t>
          </a:r>
          <a:r>
            <a:rPr kumimoji="1" lang="ja-JP" altLang="en-US" sz="1300">
              <a:solidFill>
                <a:sysClr val="windowText" lastClr="000000"/>
              </a:solidFill>
              <a:effectLst/>
              <a:latin typeface="ＭＳ Ｐゴシック" panose="020B0600070205080204" pitchFamily="50" charset="-128"/>
              <a:ea typeface="ＭＳ Ｐゴシック" panose="020B0600070205080204" pitchFamily="50" charset="-128"/>
              <a:cs typeface="+mn-cs"/>
            </a:rPr>
            <a:t>前年度からほぼ増減がなかったが、今後も</a:t>
          </a:r>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各事業会計において事業内容を精査し、普通会計の負担軽減に努める。</a:t>
          </a:r>
          <a:endParaRPr lang="ja-JP" altLang="ja-JP" sz="1300">
            <a:solidFill>
              <a:sysClr val="windowText" lastClr="000000"/>
            </a:solidFill>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49</xdr:row>
      <xdr:rowOff>107950</xdr:rowOff>
    </xdr:from>
    <xdr:ext cx="298543" cy="225703"/>
    <xdr:sp macro="" textlink="">
      <xdr:nvSpPr>
        <xdr:cNvPr id="226" name="テキスト ボックス 225">
          <a:extLst>
            <a:ext uri="{FF2B5EF4-FFF2-40B4-BE49-F238E27FC236}">
              <a16:creationId xmlns:a16="http://schemas.microsoft.com/office/drawing/2014/main" id="{00000000-0008-0000-0400-0000E2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27" name="直線コネクタ 226">
          <a:extLst>
            <a:ext uri="{FF2B5EF4-FFF2-40B4-BE49-F238E27FC236}">
              <a16:creationId xmlns:a16="http://schemas.microsoft.com/office/drawing/2014/main" id="{00000000-0008-0000-0400-0000E3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28" name="テキスト ボックス 227">
          <a:extLst>
            <a:ext uri="{FF2B5EF4-FFF2-40B4-BE49-F238E27FC236}">
              <a16:creationId xmlns:a16="http://schemas.microsoft.com/office/drawing/2014/main" id="{00000000-0008-0000-0400-0000E4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61</xdr:row>
      <xdr:rowOff>146050</xdr:rowOff>
    </xdr:from>
    <xdr:to>
      <xdr:col>85</xdr:col>
      <xdr:colOff>66675</xdr:colOff>
      <xdr:row>61</xdr:row>
      <xdr:rowOff>146050</xdr:rowOff>
    </xdr:to>
    <xdr:cxnSp macro="">
      <xdr:nvCxnSpPr>
        <xdr:cNvPr id="229" name="直線コネクタ 228">
          <a:extLst>
            <a:ext uri="{FF2B5EF4-FFF2-40B4-BE49-F238E27FC236}">
              <a16:creationId xmlns:a16="http://schemas.microsoft.com/office/drawing/2014/main" id="{00000000-0008-0000-0400-0000E5000000}"/>
            </a:ext>
          </a:extLst>
        </xdr:cNvPr>
        <xdr:cNvCxnSpPr/>
      </xdr:nvCxnSpPr>
      <xdr:spPr>
        <a:xfrm>
          <a:off x="12446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3827</xdr:rowOff>
    </xdr:from>
    <xdr:ext cx="508000" cy="259045"/>
    <xdr:sp macro="" textlink="">
      <xdr:nvSpPr>
        <xdr:cNvPr id="230" name="テキスト ボックス 229">
          <a:extLst>
            <a:ext uri="{FF2B5EF4-FFF2-40B4-BE49-F238E27FC236}">
              <a16:creationId xmlns:a16="http://schemas.microsoft.com/office/drawing/2014/main" id="{00000000-0008-0000-0400-0000E6000000}"/>
            </a:ext>
          </a:extLst>
        </xdr:cNvPr>
        <xdr:cNvSpPr txBox="1"/>
      </xdr:nvSpPr>
      <xdr:spPr>
        <a:xfrm>
          <a:off x="11938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59</xdr:row>
      <xdr:rowOff>107950</xdr:rowOff>
    </xdr:from>
    <xdr:to>
      <xdr:col>85</xdr:col>
      <xdr:colOff>66675</xdr:colOff>
      <xdr:row>59</xdr:row>
      <xdr:rowOff>107950</xdr:rowOff>
    </xdr:to>
    <xdr:cxnSp macro="">
      <xdr:nvCxnSpPr>
        <xdr:cNvPr id="231" name="直線コネクタ 230">
          <a:extLst>
            <a:ext uri="{FF2B5EF4-FFF2-40B4-BE49-F238E27FC236}">
              <a16:creationId xmlns:a16="http://schemas.microsoft.com/office/drawing/2014/main" id="{00000000-0008-0000-0400-0000E7000000}"/>
            </a:ext>
          </a:extLst>
        </xdr:cNvPr>
        <xdr:cNvCxnSpPr/>
      </xdr:nvCxnSpPr>
      <xdr:spPr>
        <a:xfrm>
          <a:off x="12446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58</xdr:row>
      <xdr:rowOff>137177</xdr:rowOff>
    </xdr:from>
    <xdr:ext cx="508000" cy="259045"/>
    <xdr:sp macro="" textlink="">
      <xdr:nvSpPr>
        <xdr:cNvPr id="232" name="テキスト ボックス 231">
          <a:extLst>
            <a:ext uri="{FF2B5EF4-FFF2-40B4-BE49-F238E27FC236}">
              <a16:creationId xmlns:a16="http://schemas.microsoft.com/office/drawing/2014/main" id="{00000000-0008-0000-0400-0000E8000000}"/>
            </a:ext>
          </a:extLst>
        </xdr:cNvPr>
        <xdr:cNvSpPr txBox="1"/>
      </xdr:nvSpPr>
      <xdr:spPr>
        <a:xfrm>
          <a:off x="11938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57</xdr:row>
      <xdr:rowOff>69850</xdr:rowOff>
    </xdr:from>
    <xdr:to>
      <xdr:col>85</xdr:col>
      <xdr:colOff>66675</xdr:colOff>
      <xdr:row>57</xdr:row>
      <xdr:rowOff>69850</xdr:rowOff>
    </xdr:to>
    <xdr:cxnSp macro="">
      <xdr:nvCxnSpPr>
        <xdr:cNvPr id="233" name="直線コネクタ 232">
          <a:extLst>
            <a:ext uri="{FF2B5EF4-FFF2-40B4-BE49-F238E27FC236}">
              <a16:creationId xmlns:a16="http://schemas.microsoft.com/office/drawing/2014/main" id="{00000000-0008-0000-0400-0000E9000000}"/>
            </a:ext>
          </a:extLst>
        </xdr:cNvPr>
        <xdr:cNvCxnSpPr/>
      </xdr:nvCxnSpPr>
      <xdr:spPr>
        <a:xfrm>
          <a:off x="12446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56</xdr:row>
      <xdr:rowOff>99077</xdr:rowOff>
    </xdr:from>
    <xdr:ext cx="508000" cy="259045"/>
    <xdr:sp macro="" textlink="">
      <xdr:nvSpPr>
        <xdr:cNvPr id="234" name="テキスト ボックス 233">
          <a:extLst>
            <a:ext uri="{FF2B5EF4-FFF2-40B4-BE49-F238E27FC236}">
              <a16:creationId xmlns:a16="http://schemas.microsoft.com/office/drawing/2014/main" id="{00000000-0008-0000-0400-0000EA000000}"/>
            </a:ext>
          </a:extLst>
        </xdr:cNvPr>
        <xdr:cNvSpPr txBox="1"/>
      </xdr:nvSpPr>
      <xdr:spPr>
        <a:xfrm>
          <a:off x="11938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55</xdr:row>
      <xdr:rowOff>31750</xdr:rowOff>
    </xdr:from>
    <xdr:to>
      <xdr:col>85</xdr:col>
      <xdr:colOff>66675</xdr:colOff>
      <xdr:row>55</xdr:row>
      <xdr:rowOff>31750</xdr:rowOff>
    </xdr:to>
    <xdr:cxnSp macro="">
      <xdr:nvCxnSpPr>
        <xdr:cNvPr id="235" name="直線コネクタ 234">
          <a:extLst>
            <a:ext uri="{FF2B5EF4-FFF2-40B4-BE49-F238E27FC236}">
              <a16:creationId xmlns:a16="http://schemas.microsoft.com/office/drawing/2014/main" id="{00000000-0008-0000-0400-0000EB000000}"/>
            </a:ext>
          </a:extLst>
        </xdr:cNvPr>
        <xdr:cNvCxnSpPr/>
      </xdr:nvCxnSpPr>
      <xdr:spPr>
        <a:xfrm>
          <a:off x="12446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54</xdr:row>
      <xdr:rowOff>60977</xdr:rowOff>
    </xdr:from>
    <xdr:ext cx="508000" cy="259045"/>
    <xdr:sp macro="" textlink="">
      <xdr:nvSpPr>
        <xdr:cNvPr id="236" name="テキスト ボックス 235">
          <a:extLst>
            <a:ext uri="{FF2B5EF4-FFF2-40B4-BE49-F238E27FC236}">
              <a16:creationId xmlns:a16="http://schemas.microsoft.com/office/drawing/2014/main" id="{00000000-0008-0000-0400-0000EC000000}"/>
            </a:ext>
          </a:extLst>
        </xdr:cNvPr>
        <xdr:cNvSpPr txBox="1"/>
      </xdr:nvSpPr>
      <xdr:spPr>
        <a:xfrm>
          <a:off x="11938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165100</xdr:rowOff>
    </xdr:from>
    <xdr:to>
      <xdr:col>85</xdr:col>
      <xdr:colOff>66675</xdr:colOff>
      <xdr:row>52</xdr:row>
      <xdr:rowOff>165100</xdr:rowOff>
    </xdr:to>
    <xdr:cxnSp macro="">
      <xdr:nvCxnSpPr>
        <xdr:cNvPr id="237" name="直線コネクタ 236">
          <a:extLst>
            <a:ext uri="{FF2B5EF4-FFF2-40B4-BE49-F238E27FC236}">
              <a16:creationId xmlns:a16="http://schemas.microsoft.com/office/drawing/2014/main" id="{00000000-0008-0000-0400-0000ED000000}"/>
            </a:ext>
          </a:extLst>
        </xdr:cNvPr>
        <xdr:cNvCxnSpPr/>
      </xdr:nvCxnSpPr>
      <xdr:spPr>
        <a:xfrm>
          <a:off x="12446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22877</xdr:rowOff>
    </xdr:from>
    <xdr:ext cx="508000" cy="259045"/>
    <xdr:sp macro="" textlink="">
      <xdr:nvSpPr>
        <xdr:cNvPr id="238" name="テキスト ボックス 237">
          <a:extLst>
            <a:ext uri="{FF2B5EF4-FFF2-40B4-BE49-F238E27FC236}">
              <a16:creationId xmlns:a16="http://schemas.microsoft.com/office/drawing/2014/main" id="{00000000-0008-0000-0400-0000EE000000}"/>
            </a:ext>
          </a:extLst>
        </xdr:cNvPr>
        <xdr:cNvSpPr txBox="1"/>
      </xdr:nvSpPr>
      <xdr:spPr>
        <a:xfrm>
          <a:off x="11938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39" name="直線コネクタ 238">
          <a:extLst>
            <a:ext uri="{FF2B5EF4-FFF2-40B4-BE49-F238E27FC236}">
              <a16:creationId xmlns:a16="http://schemas.microsoft.com/office/drawing/2014/main" id="{00000000-0008-0000-0400-0000EF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macro="" textlink="">
      <xdr:nvSpPr>
        <xdr:cNvPr id="240" name="テキスト ボックス 239">
          <a:extLst>
            <a:ext uri="{FF2B5EF4-FFF2-40B4-BE49-F238E27FC236}">
              <a16:creationId xmlns:a16="http://schemas.microsoft.com/office/drawing/2014/main" id="{00000000-0008-0000-0400-0000F0000000}"/>
            </a:ext>
          </a:extLst>
        </xdr:cNvPr>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41" name="その他グラフ枠">
          <a:extLst>
            <a:ext uri="{FF2B5EF4-FFF2-40B4-BE49-F238E27FC236}">
              <a16:creationId xmlns:a16="http://schemas.microsoft.com/office/drawing/2014/main" id="{00000000-0008-0000-0400-0000F1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52</xdr:row>
      <xdr:rowOff>69850</xdr:rowOff>
    </xdr:from>
    <xdr:to>
      <xdr:col>82</xdr:col>
      <xdr:colOff>107950</xdr:colOff>
      <xdr:row>60</xdr:row>
      <xdr:rowOff>88900</xdr:rowOff>
    </xdr:to>
    <xdr:cxnSp macro="">
      <xdr:nvCxnSpPr>
        <xdr:cNvPr id="242" name="直線コネクタ 241">
          <a:extLst>
            <a:ext uri="{FF2B5EF4-FFF2-40B4-BE49-F238E27FC236}">
              <a16:creationId xmlns:a16="http://schemas.microsoft.com/office/drawing/2014/main" id="{00000000-0008-0000-0400-0000F2000000}"/>
            </a:ext>
          </a:extLst>
        </xdr:cNvPr>
        <xdr:cNvCxnSpPr/>
      </xdr:nvCxnSpPr>
      <xdr:spPr>
        <a:xfrm flipV="1">
          <a:off x="16510000" y="8985250"/>
          <a:ext cx="0" cy="13906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60</xdr:row>
      <xdr:rowOff>60977</xdr:rowOff>
    </xdr:from>
    <xdr:ext cx="762000" cy="259045"/>
    <xdr:sp macro="" textlink="">
      <xdr:nvSpPr>
        <xdr:cNvPr id="243" name="その他最小値テキスト">
          <a:extLst>
            <a:ext uri="{FF2B5EF4-FFF2-40B4-BE49-F238E27FC236}">
              <a16:creationId xmlns:a16="http://schemas.microsoft.com/office/drawing/2014/main" id="{00000000-0008-0000-0400-0000F3000000}"/>
            </a:ext>
          </a:extLst>
        </xdr:cNvPr>
        <xdr:cNvSpPr txBox="1"/>
      </xdr:nvSpPr>
      <xdr:spPr>
        <a:xfrm>
          <a:off x="16598900" y="10347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60</xdr:row>
      <xdr:rowOff>88900</xdr:rowOff>
    </xdr:from>
    <xdr:to>
      <xdr:col>82</xdr:col>
      <xdr:colOff>196850</xdr:colOff>
      <xdr:row>60</xdr:row>
      <xdr:rowOff>88900</xdr:rowOff>
    </xdr:to>
    <xdr:cxnSp macro="">
      <xdr:nvCxnSpPr>
        <xdr:cNvPr id="244" name="直線コネクタ 243">
          <a:extLst>
            <a:ext uri="{FF2B5EF4-FFF2-40B4-BE49-F238E27FC236}">
              <a16:creationId xmlns:a16="http://schemas.microsoft.com/office/drawing/2014/main" id="{00000000-0008-0000-0400-0000F4000000}"/>
            </a:ext>
          </a:extLst>
        </xdr:cNvPr>
        <xdr:cNvCxnSpPr/>
      </xdr:nvCxnSpPr>
      <xdr:spPr>
        <a:xfrm>
          <a:off x="16421100" y="10375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50</xdr:row>
      <xdr:rowOff>156227</xdr:rowOff>
    </xdr:from>
    <xdr:ext cx="762000" cy="259045"/>
    <xdr:sp macro="" textlink="">
      <xdr:nvSpPr>
        <xdr:cNvPr id="245" name="その他最大値テキスト">
          <a:extLst>
            <a:ext uri="{FF2B5EF4-FFF2-40B4-BE49-F238E27FC236}">
              <a16:creationId xmlns:a16="http://schemas.microsoft.com/office/drawing/2014/main" id="{00000000-0008-0000-0400-0000F5000000}"/>
            </a:ext>
          </a:extLst>
        </xdr:cNvPr>
        <xdr:cNvSpPr txBox="1"/>
      </xdr:nvSpPr>
      <xdr:spPr>
        <a:xfrm>
          <a:off x="16598900" y="8728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52</xdr:row>
      <xdr:rowOff>69850</xdr:rowOff>
    </xdr:from>
    <xdr:to>
      <xdr:col>82</xdr:col>
      <xdr:colOff>196850</xdr:colOff>
      <xdr:row>52</xdr:row>
      <xdr:rowOff>69850</xdr:rowOff>
    </xdr:to>
    <xdr:cxnSp macro="">
      <xdr:nvCxnSpPr>
        <xdr:cNvPr id="246" name="直線コネクタ 245">
          <a:extLst>
            <a:ext uri="{FF2B5EF4-FFF2-40B4-BE49-F238E27FC236}">
              <a16:creationId xmlns:a16="http://schemas.microsoft.com/office/drawing/2014/main" id="{00000000-0008-0000-0400-0000F6000000}"/>
            </a:ext>
          </a:extLst>
        </xdr:cNvPr>
        <xdr:cNvCxnSpPr/>
      </xdr:nvCxnSpPr>
      <xdr:spPr>
        <a:xfrm>
          <a:off x="16421100" y="89852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56</xdr:row>
      <xdr:rowOff>88900</xdr:rowOff>
    </xdr:from>
    <xdr:to>
      <xdr:col>82</xdr:col>
      <xdr:colOff>107950</xdr:colOff>
      <xdr:row>56</xdr:row>
      <xdr:rowOff>88900</xdr:rowOff>
    </xdr:to>
    <xdr:cxnSp macro="">
      <xdr:nvCxnSpPr>
        <xdr:cNvPr id="247" name="直線コネクタ 246">
          <a:extLst>
            <a:ext uri="{FF2B5EF4-FFF2-40B4-BE49-F238E27FC236}">
              <a16:creationId xmlns:a16="http://schemas.microsoft.com/office/drawing/2014/main" id="{00000000-0008-0000-0400-0000F7000000}"/>
            </a:ext>
          </a:extLst>
        </xdr:cNvPr>
        <xdr:cNvCxnSpPr/>
      </xdr:nvCxnSpPr>
      <xdr:spPr>
        <a:xfrm>
          <a:off x="15671800" y="96901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56</xdr:row>
      <xdr:rowOff>29227</xdr:rowOff>
    </xdr:from>
    <xdr:ext cx="762000" cy="259045"/>
    <xdr:sp macro="" textlink="">
      <xdr:nvSpPr>
        <xdr:cNvPr id="248" name="その他平均値テキスト">
          <a:extLst>
            <a:ext uri="{FF2B5EF4-FFF2-40B4-BE49-F238E27FC236}">
              <a16:creationId xmlns:a16="http://schemas.microsoft.com/office/drawing/2014/main" id="{00000000-0008-0000-0400-0000F8000000}"/>
            </a:ext>
          </a:extLst>
        </xdr:cNvPr>
        <xdr:cNvSpPr txBox="1"/>
      </xdr:nvSpPr>
      <xdr:spPr>
        <a:xfrm>
          <a:off x="16598900" y="963042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56</xdr:row>
      <xdr:rowOff>57150</xdr:rowOff>
    </xdr:from>
    <xdr:to>
      <xdr:col>82</xdr:col>
      <xdr:colOff>158750</xdr:colOff>
      <xdr:row>56</xdr:row>
      <xdr:rowOff>158750</xdr:rowOff>
    </xdr:to>
    <xdr:sp macro="" textlink="">
      <xdr:nvSpPr>
        <xdr:cNvPr id="249" name="フローチャート: 判断 248">
          <a:extLst>
            <a:ext uri="{FF2B5EF4-FFF2-40B4-BE49-F238E27FC236}">
              <a16:creationId xmlns:a16="http://schemas.microsoft.com/office/drawing/2014/main" id="{00000000-0008-0000-0400-0000F9000000}"/>
            </a:ext>
          </a:extLst>
        </xdr:cNvPr>
        <xdr:cNvSpPr/>
      </xdr:nvSpPr>
      <xdr:spPr>
        <a:xfrm>
          <a:off x="16459200" y="9658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56</xdr:row>
      <xdr:rowOff>88900</xdr:rowOff>
    </xdr:from>
    <xdr:to>
      <xdr:col>78</xdr:col>
      <xdr:colOff>69850</xdr:colOff>
      <xdr:row>56</xdr:row>
      <xdr:rowOff>107950</xdr:rowOff>
    </xdr:to>
    <xdr:cxnSp macro="">
      <xdr:nvCxnSpPr>
        <xdr:cNvPr id="250" name="直線コネクタ 249">
          <a:extLst>
            <a:ext uri="{FF2B5EF4-FFF2-40B4-BE49-F238E27FC236}">
              <a16:creationId xmlns:a16="http://schemas.microsoft.com/office/drawing/2014/main" id="{00000000-0008-0000-0400-0000FA000000}"/>
            </a:ext>
          </a:extLst>
        </xdr:cNvPr>
        <xdr:cNvCxnSpPr/>
      </xdr:nvCxnSpPr>
      <xdr:spPr>
        <a:xfrm flipV="1">
          <a:off x="14782800" y="9690100"/>
          <a:ext cx="8890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56</xdr:row>
      <xdr:rowOff>76200</xdr:rowOff>
    </xdr:from>
    <xdr:to>
      <xdr:col>78</xdr:col>
      <xdr:colOff>120650</xdr:colOff>
      <xdr:row>57</xdr:row>
      <xdr:rowOff>6350</xdr:rowOff>
    </xdr:to>
    <xdr:sp macro="" textlink="">
      <xdr:nvSpPr>
        <xdr:cNvPr id="251" name="フローチャート: 判断 250">
          <a:extLst>
            <a:ext uri="{FF2B5EF4-FFF2-40B4-BE49-F238E27FC236}">
              <a16:creationId xmlns:a16="http://schemas.microsoft.com/office/drawing/2014/main" id="{00000000-0008-0000-0400-0000FB000000}"/>
            </a:ext>
          </a:extLst>
        </xdr:cNvPr>
        <xdr:cNvSpPr/>
      </xdr:nvSpPr>
      <xdr:spPr>
        <a:xfrm>
          <a:off x="15621000" y="9677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56</xdr:row>
      <xdr:rowOff>162577</xdr:rowOff>
    </xdr:from>
    <xdr:ext cx="736600" cy="259045"/>
    <xdr:sp macro="" textlink="">
      <xdr:nvSpPr>
        <xdr:cNvPr id="252" name="テキスト ボックス 251">
          <a:extLst>
            <a:ext uri="{FF2B5EF4-FFF2-40B4-BE49-F238E27FC236}">
              <a16:creationId xmlns:a16="http://schemas.microsoft.com/office/drawing/2014/main" id="{00000000-0008-0000-0400-0000FC000000}"/>
            </a:ext>
          </a:extLst>
        </xdr:cNvPr>
        <xdr:cNvSpPr txBox="1"/>
      </xdr:nvSpPr>
      <xdr:spPr>
        <a:xfrm>
          <a:off x="15290800" y="97637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56</xdr:row>
      <xdr:rowOff>88900</xdr:rowOff>
    </xdr:from>
    <xdr:to>
      <xdr:col>73</xdr:col>
      <xdr:colOff>180975</xdr:colOff>
      <xdr:row>56</xdr:row>
      <xdr:rowOff>107950</xdr:rowOff>
    </xdr:to>
    <xdr:cxnSp macro="">
      <xdr:nvCxnSpPr>
        <xdr:cNvPr id="253" name="直線コネクタ 252">
          <a:extLst>
            <a:ext uri="{FF2B5EF4-FFF2-40B4-BE49-F238E27FC236}">
              <a16:creationId xmlns:a16="http://schemas.microsoft.com/office/drawing/2014/main" id="{00000000-0008-0000-0400-0000FD000000}"/>
            </a:ext>
          </a:extLst>
        </xdr:cNvPr>
        <xdr:cNvCxnSpPr/>
      </xdr:nvCxnSpPr>
      <xdr:spPr>
        <a:xfrm>
          <a:off x="13893800" y="9690100"/>
          <a:ext cx="8890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56</xdr:row>
      <xdr:rowOff>19050</xdr:rowOff>
    </xdr:from>
    <xdr:to>
      <xdr:col>74</xdr:col>
      <xdr:colOff>31750</xdr:colOff>
      <xdr:row>56</xdr:row>
      <xdr:rowOff>120650</xdr:rowOff>
    </xdr:to>
    <xdr:sp macro="" textlink="">
      <xdr:nvSpPr>
        <xdr:cNvPr id="254" name="フローチャート: 判断 253">
          <a:extLst>
            <a:ext uri="{FF2B5EF4-FFF2-40B4-BE49-F238E27FC236}">
              <a16:creationId xmlns:a16="http://schemas.microsoft.com/office/drawing/2014/main" id="{00000000-0008-0000-0400-0000FE000000}"/>
            </a:ext>
          </a:extLst>
        </xdr:cNvPr>
        <xdr:cNvSpPr/>
      </xdr:nvSpPr>
      <xdr:spPr>
        <a:xfrm>
          <a:off x="14732000" y="96202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54</xdr:row>
      <xdr:rowOff>130827</xdr:rowOff>
    </xdr:from>
    <xdr:ext cx="762000" cy="259045"/>
    <xdr:sp macro="" textlink="">
      <xdr:nvSpPr>
        <xdr:cNvPr id="255" name="テキスト ボックス 254">
          <a:extLst>
            <a:ext uri="{FF2B5EF4-FFF2-40B4-BE49-F238E27FC236}">
              <a16:creationId xmlns:a16="http://schemas.microsoft.com/office/drawing/2014/main" id="{00000000-0008-0000-0400-0000FF000000}"/>
            </a:ext>
          </a:extLst>
        </xdr:cNvPr>
        <xdr:cNvSpPr txBox="1"/>
      </xdr:nvSpPr>
      <xdr:spPr>
        <a:xfrm>
          <a:off x="14401800" y="93891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56</xdr:row>
      <xdr:rowOff>88900</xdr:rowOff>
    </xdr:from>
    <xdr:to>
      <xdr:col>69</xdr:col>
      <xdr:colOff>92075</xdr:colOff>
      <xdr:row>56</xdr:row>
      <xdr:rowOff>165100</xdr:rowOff>
    </xdr:to>
    <xdr:cxnSp macro="">
      <xdr:nvCxnSpPr>
        <xdr:cNvPr id="256" name="直線コネクタ 255">
          <a:extLst>
            <a:ext uri="{FF2B5EF4-FFF2-40B4-BE49-F238E27FC236}">
              <a16:creationId xmlns:a16="http://schemas.microsoft.com/office/drawing/2014/main" id="{00000000-0008-0000-0400-000000010000}"/>
            </a:ext>
          </a:extLst>
        </xdr:cNvPr>
        <xdr:cNvCxnSpPr/>
      </xdr:nvCxnSpPr>
      <xdr:spPr>
        <a:xfrm flipV="1">
          <a:off x="13004800" y="9690100"/>
          <a:ext cx="8890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55</xdr:row>
      <xdr:rowOff>133350</xdr:rowOff>
    </xdr:from>
    <xdr:to>
      <xdr:col>69</xdr:col>
      <xdr:colOff>142875</xdr:colOff>
      <xdr:row>56</xdr:row>
      <xdr:rowOff>63500</xdr:rowOff>
    </xdr:to>
    <xdr:sp macro="" textlink="">
      <xdr:nvSpPr>
        <xdr:cNvPr id="257" name="フローチャート: 判断 256">
          <a:extLst>
            <a:ext uri="{FF2B5EF4-FFF2-40B4-BE49-F238E27FC236}">
              <a16:creationId xmlns:a16="http://schemas.microsoft.com/office/drawing/2014/main" id="{00000000-0008-0000-0400-000001010000}"/>
            </a:ext>
          </a:extLst>
        </xdr:cNvPr>
        <xdr:cNvSpPr/>
      </xdr:nvSpPr>
      <xdr:spPr>
        <a:xfrm>
          <a:off x="13843000" y="9563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54</xdr:row>
      <xdr:rowOff>73677</xdr:rowOff>
    </xdr:from>
    <xdr:ext cx="762000" cy="259045"/>
    <xdr:sp macro="" textlink="">
      <xdr:nvSpPr>
        <xdr:cNvPr id="258" name="テキスト ボックス 257">
          <a:extLst>
            <a:ext uri="{FF2B5EF4-FFF2-40B4-BE49-F238E27FC236}">
              <a16:creationId xmlns:a16="http://schemas.microsoft.com/office/drawing/2014/main" id="{00000000-0008-0000-0400-000002010000}"/>
            </a:ext>
          </a:extLst>
        </xdr:cNvPr>
        <xdr:cNvSpPr txBox="1"/>
      </xdr:nvSpPr>
      <xdr:spPr>
        <a:xfrm>
          <a:off x="13512800" y="933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54</xdr:row>
      <xdr:rowOff>152400</xdr:rowOff>
    </xdr:from>
    <xdr:to>
      <xdr:col>65</xdr:col>
      <xdr:colOff>53975</xdr:colOff>
      <xdr:row>55</xdr:row>
      <xdr:rowOff>82550</xdr:rowOff>
    </xdr:to>
    <xdr:sp macro="" textlink="">
      <xdr:nvSpPr>
        <xdr:cNvPr id="259" name="フローチャート: 判断 258">
          <a:extLst>
            <a:ext uri="{FF2B5EF4-FFF2-40B4-BE49-F238E27FC236}">
              <a16:creationId xmlns:a16="http://schemas.microsoft.com/office/drawing/2014/main" id="{00000000-0008-0000-0400-000003010000}"/>
            </a:ext>
          </a:extLst>
        </xdr:cNvPr>
        <xdr:cNvSpPr/>
      </xdr:nvSpPr>
      <xdr:spPr>
        <a:xfrm>
          <a:off x="12954000" y="9410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53</xdr:row>
      <xdr:rowOff>92727</xdr:rowOff>
    </xdr:from>
    <xdr:ext cx="762000" cy="259045"/>
    <xdr:sp macro="" textlink="">
      <xdr:nvSpPr>
        <xdr:cNvPr id="260" name="テキスト ボックス 259">
          <a:extLst>
            <a:ext uri="{FF2B5EF4-FFF2-40B4-BE49-F238E27FC236}">
              <a16:creationId xmlns:a16="http://schemas.microsoft.com/office/drawing/2014/main" id="{00000000-0008-0000-0400-000004010000}"/>
            </a:ext>
          </a:extLst>
        </xdr:cNvPr>
        <xdr:cNvSpPr txBox="1"/>
      </xdr:nvSpPr>
      <xdr:spPr>
        <a:xfrm>
          <a:off x="12623800" y="9179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61" name="テキスト ボックス 260">
          <a:extLst>
            <a:ext uri="{FF2B5EF4-FFF2-40B4-BE49-F238E27FC236}">
              <a16:creationId xmlns:a16="http://schemas.microsoft.com/office/drawing/2014/main" id="{00000000-0008-0000-0400-00000501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62" name="テキスト ボックス 261">
          <a:extLst>
            <a:ext uri="{FF2B5EF4-FFF2-40B4-BE49-F238E27FC236}">
              <a16:creationId xmlns:a16="http://schemas.microsoft.com/office/drawing/2014/main" id="{00000000-0008-0000-0400-000006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63" name="テキスト ボックス 262">
          <a:extLst>
            <a:ext uri="{FF2B5EF4-FFF2-40B4-BE49-F238E27FC236}">
              <a16:creationId xmlns:a16="http://schemas.microsoft.com/office/drawing/2014/main" id="{00000000-0008-0000-0400-000007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64" name="テキスト ボックス 263">
          <a:extLst>
            <a:ext uri="{FF2B5EF4-FFF2-40B4-BE49-F238E27FC236}">
              <a16:creationId xmlns:a16="http://schemas.microsoft.com/office/drawing/2014/main" id="{00000000-0008-0000-0400-000008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65" name="テキスト ボックス 264">
          <a:extLst>
            <a:ext uri="{FF2B5EF4-FFF2-40B4-BE49-F238E27FC236}">
              <a16:creationId xmlns:a16="http://schemas.microsoft.com/office/drawing/2014/main" id="{00000000-0008-0000-0400-000009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56</xdr:row>
      <xdr:rowOff>38100</xdr:rowOff>
    </xdr:from>
    <xdr:to>
      <xdr:col>82</xdr:col>
      <xdr:colOff>158750</xdr:colOff>
      <xdr:row>56</xdr:row>
      <xdr:rowOff>139700</xdr:rowOff>
    </xdr:to>
    <xdr:sp macro="" textlink="">
      <xdr:nvSpPr>
        <xdr:cNvPr id="266" name="楕円 265">
          <a:extLst>
            <a:ext uri="{FF2B5EF4-FFF2-40B4-BE49-F238E27FC236}">
              <a16:creationId xmlns:a16="http://schemas.microsoft.com/office/drawing/2014/main" id="{00000000-0008-0000-0400-00000A010000}"/>
            </a:ext>
          </a:extLst>
        </xdr:cNvPr>
        <xdr:cNvSpPr/>
      </xdr:nvSpPr>
      <xdr:spPr>
        <a:xfrm>
          <a:off x="16459200" y="9639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55</xdr:row>
      <xdr:rowOff>54627</xdr:rowOff>
    </xdr:from>
    <xdr:ext cx="762000" cy="259045"/>
    <xdr:sp macro="" textlink="">
      <xdr:nvSpPr>
        <xdr:cNvPr id="267" name="その他該当値テキスト">
          <a:extLst>
            <a:ext uri="{FF2B5EF4-FFF2-40B4-BE49-F238E27FC236}">
              <a16:creationId xmlns:a16="http://schemas.microsoft.com/office/drawing/2014/main" id="{00000000-0008-0000-0400-00000B010000}"/>
            </a:ext>
          </a:extLst>
        </xdr:cNvPr>
        <xdr:cNvSpPr txBox="1"/>
      </xdr:nvSpPr>
      <xdr:spPr>
        <a:xfrm>
          <a:off x="16598900" y="9484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56</xdr:row>
      <xdr:rowOff>38100</xdr:rowOff>
    </xdr:from>
    <xdr:to>
      <xdr:col>78</xdr:col>
      <xdr:colOff>120650</xdr:colOff>
      <xdr:row>56</xdr:row>
      <xdr:rowOff>139700</xdr:rowOff>
    </xdr:to>
    <xdr:sp macro="" textlink="">
      <xdr:nvSpPr>
        <xdr:cNvPr id="268" name="楕円 267">
          <a:extLst>
            <a:ext uri="{FF2B5EF4-FFF2-40B4-BE49-F238E27FC236}">
              <a16:creationId xmlns:a16="http://schemas.microsoft.com/office/drawing/2014/main" id="{00000000-0008-0000-0400-00000C010000}"/>
            </a:ext>
          </a:extLst>
        </xdr:cNvPr>
        <xdr:cNvSpPr/>
      </xdr:nvSpPr>
      <xdr:spPr>
        <a:xfrm>
          <a:off x="15621000" y="9639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54</xdr:row>
      <xdr:rowOff>149877</xdr:rowOff>
    </xdr:from>
    <xdr:ext cx="736600" cy="259045"/>
    <xdr:sp macro="" textlink="">
      <xdr:nvSpPr>
        <xdr:cNvPr id="269" name="テキスト ボックス 268">
          <a:extLst>
            <a:ext uri="{FF2B5EF4-FFF2-40B4-BE49-F238E27FC236}">
              <a16:creationId xmlns:a16="http://schemas.microsoft.com/office/drawing/2014/main" id="{00000000-0008-0000-0400-00000D010000}"/>
            </a:ext>
          </a:extLst>
        </xdr:cNvPr>
        <xdr:cNvSpPr txBox="1"/>
      </xdr:nvSpPr>
      <xdr:spPr>
        <a:xfrm>
          <a:off x="15290800" y="94081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56</xdr:row>
      <xdr:rowOff>57150</xdr:rowOff>
    </xdr:from>
    <xdr:to>
      <xdr:col>74</xdr:col>
      <xdr:colOff>31750</xdr:colOff>
      <xdr:row>56</xdr:row>
      <xdr:rowOff>158750</xdr:rowOff>
    </xdr:to>
    <xdr:sp macro="" textlink="">
      <xdr:nvSpPr>
        <xdr:cNvPr id="270" name="楕円 269">
          <a:extLst>
            <a:ext uri="{FF2B5EF4-FFF2-40B4-BE49-F238E27FC236}">
              <a16:creationId xmlns:a16="http://schemas.microsoft.com/office/drawing/2014/main" id="{00000000-0008-0000-0400-00000E010000}"/>
            </a:ext>
          </a:extLst>
        </xdr:cNvPr>
        <xdr:cNvSpPr/>
      </xdr:nvSpPr>
      <xdr:spPr>
        <a:xfrm>
          <a:off x="14732000" y="96583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56</xdr:row>
      <xdr:rowOff>143527</xdr:rowOff>
    </xdr:from>
    <xdr:ext cx="762000" cy="259045"/>
    <xdr:sp macro="" textlink="">
      <xdr:nvSpPr>
        <xdr:cNvPr id="271" name="テキスト ボックス 270">
          <a:extLst>
            <a:ext uri="{FF2B5EF4-FFF2-40B4-BE49-F238E27FC236}">
              <a16:creationId xmlns:a16="http://schemas.microsoft.com/office/drawing/2014/main" id="{00000000-0008-0000-0400-00000F010000}"/>
            </a:ext>
          </a:extLst>
        </xdr:cNvPr>
        <xdr:cNvSpPr txBox="1"/>
      </xdr:nvSpPr>
      <xdr:spPr>
        <a:xfrm>
          <a:off x="14401800" y="974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56</xdr:row>
      <xdr:rowOff>38100</xdr:rowOff>
    </xdr:from>
    <xdr:to>
      <xdr:col>69</xdr:col>
      <xdr:colOff>142875</xdr:colOff>
      <xdr:row>56</xdr:row>
      <xdr:rowOff>139700</xdr:rowOff>
    </xdr:to>
    <xdr:sp macro="" textlink="">
      <xdr:nvSpPr>
        <xdr:cNvPr id="272" name="楕円 271">
          <a:extLst>
            <a:ext uri="{FF2B5EF4-FFF2-40B4-BE49-F238E27FC236}">
              <a16:creationId xmlns:a16="http://schemas.microsoft.com/office/drawing/2014/main" id="{00000000-0008-0000-0400-000010010000}"/>
            </a:ext>
          </a:extLst>
        </xdr:cNvPr>
        <xdr:cNvSpPr/>
      </xdr:nvSpPr>
      <xdr:spPr>
        <a:xfrm>
          <a:off x="13843000" y="9639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56</xdr:row>
      <xdr:rowOff>124477</xdr:rowOff>
    </xdr:from>
    <xdr:ext cx="762000" cy="259045"/>
    <xdr:sp macro="" textlink="">
      <xdr:nvSpPr>
        <xdr:cNvPr id="273" name="テキスト ボックス 272">
          <a:extLst>
            <a:ext uri="{FF2B5EF4-FFF2-40B4-BE49-F238E27FC236}">
              <a16:creationId xmlns:a16="http://schemas.microsoft.com/office/drawing/2014/main" id="{00000000-0008-0000-0400-000011010000}"/>
            </a:ext>
          </a:extLst>
        </xdr:cNvPr>
        <xdr:cNvSpPr txBox="1"/>
      </xdr:nvSpPr>
      <xdr:spPr>
        <a:xfrm>
          <a:off x="13512800" y="9725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56</xdr:row>
      <xdr:rowOff>114300</xdr:rowOff>
    </xdr:from>
    <xdr:to>
      <xdr:col>65</xdr:col>
      <xdr:colOff>53975</xdr:colOff>
      <xdr:row>57</xdr:row>
      <xdr:rowOff>44450</xdr:rowOff>
    </xdr:to>
    <xdr:sp macro="" textlink="">
      <xdr:nvSpPr>
        <xdr:cNvPr id="274" name="楕円 273">
          <a:extLst>
            <a:ext uri="{FF2B5EF4-FFF2-40B4-BE49-F238E27FC236}">
              <a16:creationId xmlns:a16="http://schemas.microsoft.com/office/drawing/2014/main" id="{00000000-0008-0000-0400-000012010000}"/>
            </a:ext>
          </a:extLst>
        </xdr:cNvPr>
        <xdr:cNvSpPr/>
      </xdr:nvSpPr>
      <xdr:spPr>
        <a:xfrm>
          <a:off x="12954000" y="9715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57</xdr:row>
      <xdr:rowOff>29227</xdr:rowOff>
    </xdr:from>
    <xdr:ext cx="762000" cy="259045"/>
    <xdr:sp macro="" textlink="">
      <xdr:nvSpPr>
        <xdr:cNvPr id="275" name="テキスト ボックス 274">
          <a:extLst>
            <a:ext uri="{FF2B5EF4-FFF2-40B4-BE49-F238E27FC236}">
              <a16:creationId xmlns:a16="http://schemas.microsoft.com/office/drawing/2014/main" id="{00000000-0008-0000-0400-000013010000}"/>
            </a:ext>
          </a:extLst>
        </xdr:cNvPr>
        <xdr:cNvSpPr txBox="1"/>
      </xdr:nvSpPr>
      <xdr:spPr>
        <a:xfrm>
          <a:off x="12623800" y="9801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76" name="正方形/長方形 275">
          <a:extLst>
            <a:ext uri="{FF2B5EF4-FFF2-40B4-BE49-F238E27FC236}">
              <a16:creationId xmlns:a16="http://schemas.microsoft.com/office/drawing/2014/main" id="{00000000-0008-0000-0400-000014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77" name="正方形/長方形 276">
          <a:extLst>
            <a:ext uri="{FF2B5EF4-FFF2-40B4-BE49-F238E27FC236}">
              <a16:creationId xmlns:a16="http://schemas.microsoft.com/office/drawing/2014/main" id="{00000000-0008-0000-0400-000015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78" name="正方形/長方形 277">
          <a:extLst>
            <a:ext uri="{FF2B5EF4-FFF2-40B4-BE49-F238E27FC236}">
              <a16:creationId xmlns:a16="http://schemas.microsoft.com/office/drawing/2014/main" id="{00000000-0008-0000-0400-000016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79" name="正方形/長方形 278">
          <a:extLst>
            <a:ext uri="{FF2B5EF4-FFF2-40B4-BE49-F238E27FC236}">
              <a16:creationId xmlns:a16="http://schemas.microsoft.com/office/drawing/2014/main" id="{00000000-0008-0000-0400-000017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80" name="正方形/長方形 279">
          <a:extLst>
            <a:ext uri="{FF2B5EF4-FFF2-40B4-BE49-F238E27FC236}">
              <a16:creationId xmlns:a16="http://schemas.microsoft.com/office/drawing/2014/main" id="{00000000-0008-0000-0400-000018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81" name="正方形/長方形 280">
          <a:extLst>
            <a:ext uri="{FF2B5EF4-FFF2-40B4-BE49-F238E27FC236}">
              <a16:creationId xmlns:a16="http://schemas.microsoft.com/office/drawing/2014/main" id="{00000000-0008-0000-0400-000019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82" name="正方形/長方形 281">
          <a:extLst>
            <a:ext uri="{FF2B5EF4-FFF2-40B4-BE49-F238E27FC236}">
              <a16:creationId xmlns:a16="http://schemas.microsoft.com/office/drawing/2014/main" id="{00000000-0008-0000-0400-00001A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83" name="正方形/長方形 282">
          <a:extLst>
            <a:ext uri="{FF2B5EF4-FFF2-40B4-BE49-F238E27FC236}">
              <a16:creationId xmlns:a16="http://schemas.microsoft.com/office/drawing/2014/main" id="{00000000-0008-0000-0400-00001B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84" name="正方形/長方形 283">
          <a:extLst>
            <a:ext uri="{FF2B5EF4-FFF2-40B4-BE49-F238E27FC236}">
              <a16:creationId xmlns:a16="http://schemas.microsoft.com/office/drawing/2014/main" id="{00000000-0008-0000-0400-00001C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85" name="正方形/長方形 284">
          <a:extLst>
            <a:ext uri="{FF2B5EF4-FFF2-40B4-BE49-F238E27FC236}">
              <a16:creationId xmlns:a16="http://schemas.microsoft.com/office/drawing/2014/main" id="{00000000-0008-0000-0400-00001D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86" name="テキスト ボックス 285">
          <a:extLst>
            <a:ext uri="{FF2B5EF4-FFF2-40B4-BE49-F238E27FC236}">
              <a16:creationId xmlns:a16="http://schemas.microsoft.com/office/drawing/2014/main" id="{00000000-0008-0000-0400-00001E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前年度から０．</a:t>
          </a:r>
          <a:r>
            <a:rPr kumimoji="1" lang="ja-JP" altLang="en-US" sz="1300">
              <a:solidFill>
                <a:sysClr val="windowText" lastClr="000000"/>
              </a:solidFill>
              <a:effectLst/>
              <a:latin typeface="ＭＳ Ｐゴシック" panose="020B0600070205080204" pitchFamily="50" charset="-128"/>
              <a:ea typeface="ＭＳ Ｐゴシック" panose="020B0600070205080204" pitchFamily="50" charset="-128"/>
              <a:cs typeface="+mn-cs"/>
            </a:rPr>
            <a:t>４</a:t>
          </a:r>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ポイント</a:t>
          </a:r>
          <a:r>
            <a:rPr kumimoji="1" lang="ja-JP" altLang="en-US" sz="1300">
              <a:solidFill>
                <a:sysClr val="windowText" lastClr="000000"/>
              </a:solidFill>
              <a:effectLst/>
              <a:latin typeface="ＭＳ Ｐゴシック" panose="020B0600070205080204" pitchFamily="50" charset="-128"/>
              <a:ea typeface="ＭＳ Ｐゴシック" panose="020B0600070205080204" pitchFamily="50" charset="-128"/>
              <a:cs typeface="+mn-cs"/>
            </a:rPr>
            <a:t>増加</a:t>
          </a:r>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し、類似団体平均を</a:t>
          </a:r>
          <a:r>
            <a:rPr kumimoji="1" lang="ja-JP" altLang="en-US" sz="1300">
              <a:solidFill>
                <a:sysClr val="windowText" lastClr="000000"/>
              </a:solidFill>
              <a:effectLst/>
              <a:latin typeface="ＭＳ Ｐゴシック" panose="020B0600070205080204" pitchFamily="50" charset="-128"/>
              <a:ea typeface="ＭＳ Ｐゴシック" panose="020B0600070205080204" pitchFamily="50" charset="-128"/>
              <a:cs typeface="+mn-cs"/>
            </a:rPr>
            <a:t>３．３</a:t>
          </a:r>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ポイント上回っている。</a:t>
          </a:r>
          <a:endParaRPr kumimoji="1" lang="en-US"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endParaRPr>
        </a:p>
        <a:p>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類似団体と比較して高止まりしている要因は、一部事務組合に対する負担金が多額であることによる。</a:t>
          </a:r>
          <a:endParaRPr kumimoji="1" lang="en-US"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endParaRPr>
        </a:p>
        <a:p>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事業レビュー</a:t>
          </a:r>
          <a:r>
            <a:rPr kumimoji="1" lang="ja-JP" altLang="en-US" sz="1300">
              <a:solidFill>
                <a:sysClr val="windowText" lastClr="000000"/>
              </a:solidFill>
              <a:effectLst/>
              <a:latin typeface="ＭＳ Ｐゴシック" panose="020B0600070205080204" pitchFamily="50" charset="-128"/>
              <a:ea typeface="ＭＳ Ｐゴシック" panose="020B0600070205080204" pitchFamily="50" charset="-128"/>
              <a:cs typeface="+mn-cs"/>
            </a:rPr>
            <a:t>の実施等</a:t>
          </a:r>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により、補助基準や事業効果の見直しを行うことで補助費全体の適正化を図り、歳出の削減に努める。</a:t>
          </a:r>
          <a:endParaRPr lang="ja-JP" altLang="ja-JP" sz="1300">
            <a:solidFill>
              <a:sysClr val="windowText" lastClr="000000"/>
            </a:solidFill>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29</xdr:row>
      <xdr:rowOff>107950</xdr:rowOff>
    </xdr:from>
    <xdr:ext cx="298543" cy="225703"/>
    <xdr:sp macro="" textlink="">
      <xdr:nvSpPr>
        <xdr:cNvPr id="287" name="テキスト ボックス 286">
          <a:extLst>
            <a:ext uri="{FF2B5EF4-FFF2-40B4-BE49-F238E27FC236}">
              <a16:creationId xmlns:a16="http://schemas.microsoft.com/office/drawing/2014/main" id="{00000000-0008-0000-0400-00001F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88" name="直線コネクタ 287">
          <a:extLst>
            <a:ext uri="{FF2B5EF4-FFF2-40B4-BE49-F238E27FC236}">
              <a16:creationId xmlns:a16="http://schemas.microsoft.com/office/drawing/2014/main" id="{00000000-0008-0000-0400-000020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89" name="テキスト ボックス 288">
          <a:extLst>
            <a:ext uri="{FF2B5EF4-FFF2-40B4-BE49-F238E27FC236}">
              <a16:creationId xmlns:a16="http://schemas.microsoft.com/office/drawing/2014/main" id="{00000000-0008-0000-0400-000021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40</xdr:row>
      <xdr:rowOff>127000</xdr:rowOff>
    </xdr:from>
    <xdr:to>
      <xdr:col>85</xdr:col>
      <xdr:colOff>66675</xdr:colOff>
      <xdr:row>40</xdr:row>
      <xdr:rowOff>127000</xdr:rowOff>
    </xdr:to>
    <xdr:cxnSp macro="">
      <xdr:nvCxnSpPr>
        <xdr:cNvPr id="290" name="直線コネクタ 289">
          <a:extLst>
            <a:ext uri="{FF2B5EF4-FFF2-40B4-BE49-F238E27FC236}">
              <a16:creationId xmlns:a16="http://schemas.microsoft.com/office/drawing/2014/main" id="{00000000-0008-0000-0400-000022010000}"/>
            </a:ext>
          </a:extLst>
        </xdr:cNvPr>
        <xdr:cNvCxnSpPr/>
      </xdr:nvCxnSpPr>
      <xdr:spPr>
        <a:xfrm>
          <a:off x="12446000" y="6985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39</xdr:row>
      <xdr:rowOff>156227</xdr:rowOff>
    </xdr:from>
    <xdr:ext cx="508000" cy="259045"/>
    <xdr:sp macro="" textlink="">
      <xdr:nvSpPr>
        <xdr:cNvPr id="291" name="テキスト ボックス 290">
          <a:extLst>
            <a:ext uri="{FF2B5EF4-FFF2-40B4-BE49-F238E27FC236}">
              <a16:creationId xmlns:a16="http://schemas.microsoft.com/office/drawing/2014/main" id="{00000000-0008-0000-0400-000023010000}"/>
            </a:ext>
          </a:extLst>
        </xdr:cNvPr>
        <xdr:cNvSpPr txBox="1"/>
      </xdr:nvSpPr>
      <xdr:spPr>
        <a:xfrm>
          <a:off x="11938000" y="6842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37</xdr:row>
      <xdr:rowOff>69850</xdr:rowOff>
    </xdr:from>
    <xdr:to>
      <xdr:col>85</xdr:col>
      <xdr:colOff>66675</xdr:colOff>
      <xdr:row>37</xdr:row>
      <xdr:rowOff>69850</xdr:rowOff>
    </xdr:to>
    <xdr:cxnSp macro="">
      <xdr:nvCxnSpPr>
        <xdr:cNvPr id="292" name="直線コネクタ 291">
          <a:extLst>
            <a:ext uri="{FF2B5EF4-FFF2-40B4-BE49-F238E27FC236}">
              <a16:creationId xmlns:a16="http://schemas.microsoft.com/office/drawing/2014/main" id="{00000000-0008-0000-0400-000024010000}"/>
            </a:ext>
          </a:extLst>
        </xdr:cNvPr>
        <xdr:cNvCxnSpPr/>
      </xdr:nvCxnSpPr>
      <xdr:spPr>
        <a:xfrm>
          <a:off x="12446000" y="641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36</xdr:row>
      <xdr:rowOff>99077</xdr:rowOff>
    </xdr:from>
    <xdr:ext cx="508000" cy="259045"/>
    <xdr:sp macro="" textlink="">
      <xdr:nvSpPr>
        <xdr:cNvPr id="293" name="テキスト ボックス 292">
          <a:extLst>
            <a:ext uri="{FF2B5EF4-FFF2-40B4-BE49-F238E27FC236}">
              <a16:creationId xmlns:a16="http://schemas.microsoft.com/office/drawing/2014/main" id="{00000000-0008-0000-0400-000025010000}"/>
            </a:ext>
          </a:extLst>
        </xdr:cNvPr>
        <xdr:cNvSpPr txBox="1"/>
      </xdr:nvSpPr>
      <xdr:spPr>
        <a:xfrm>
          <a:off x="11938000" y="627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34</xdr:row>
      <xdr:rowOff>12700</xdr:rowOff>
    </xdr:from>
    <xdr:to>
      <xdr:col>85</xdr:col>
      <xdr:colOff>66675</xdr:colOff>
      <xdr:row>34</xdr:row>
      <xdr:rowOff>12700</xdr:rowOff>
    </xdr:to>
    <xdr:cxnSp macro="">
      <xdr:nvCxnSpPr>
        <xdr:cNvPr id="294" name="直線コネクタ 293">
          <a:extLst>
            <a:ext uri="{FF2B5EF4-FFF2-40B4-BE49-F238E27FC236}">
              <a16:creationId xmlns:a16="http://schemas.microsoft.com/office/drawing/2014/main" id="{00000000-0008-0000-0400-000026010000}"/>
            </a:ext>
          </a:extLst>
        </xdr:cNvPr>
        <xdr:cNvCxnSpPr/>
      </xdr:nvCxnSpPr>
      <xdr:spPr>
        <a:xfrm>
          <a:off x="12446000" y="5842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33</xdr:row>
      <xdr:rowOff>41927</xdr:rowOff>
    </xdr:from>
    <xdr:ext cx="508000" cy="259045"/>
    <xdr:sp macro="" textlink="">
      <xdr:nvSpPr>
        <xdr:cNvPr id="295" name="テキスト ボックス 294">
          <a:extLst>
            <a:ext uri="{FF2B5EF4-FFF2-40B4-BE49-F238E27FC236}">
              <a16:creationId xmlns:a16="http://schemas.microsoft.com/office/drawing/2014/main" id="{00000000-0008-0000-0400-000027010000}"/>
            </a:ext>
          </a:extLst>
        </xdr:cNvPr>
        <xdr:cNvSpPr txBox="1"/>
      </xdr:nvSpPr>
      <xdr:spPr>
        <a:xfrm>
          <a:off x="11938000" y="5699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296" name="直線コネクタ 295">
          <a:extLst>
            <a:ext uri="{FF2B5EF4-FFF2-40B4-BE49-F238E27FC236}">
              <a16:creationId xmlns:a16="http://schemas.microsoft.com/office/drawing/2014/main" id="{00000000-0008-0000-0400-000028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30</xdr:row>
      <xdr:rowOff>127000</xdr:rowOff>
    </xdr:from>
    <xdr:to>
      <xdr:col>85</xdr:col>
      <xdr:colOff>66675</xdr:colOff>
      <xdr:row>44</xdr:row>
      <xdr:rowOff>12700</xdr:rowOff>
    </xdr:to>
    <xdr:sp macro="" textlink="">
      <xdr:nvSpPr>
        <xdr:cNvPr id="297" name="補助費等グラフ枠">
          <a:extLst>
            <a:ext uri="{FF2B5EF4-FFF2-40B4-BE49-F238E27FC236}">
              <a16:creationId xmlns:a16="http://schemas.microsoft.com/office/drawing/2014/main" id="{00000000-0008-0000-0400-000029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34</xdr:row>
      <xdr:rowOff>98425</xdr:rowOff>
    </xdr:from>
    <xdr:to>
      <xdr:col>82</xdr:col>
      <xdr:colOff>107950</xdr:colOff>
      <xdr:row>41</xdr:row>
      <xdr:rowOff>46990</xdr:rowOff>
    </xdr:to>
    <xdr:cxnSp macro="">
      <xdr:nvCxnSpPr>
        <xdr:cNvPr id="298" name="直線コネクタ 297">
          <a:extLst>
            <a:ext uri="{FF2B5EF4-FFF2-40B4-BE49-F238E27FC236}">
              <a16:creationId xmlns:a16="http://schemas.microsoft.com/office/drawing/2014/main" id="{00000000-0008-0000-0400-00002A010000}"/>
            </a:ext>
          </a:extLst>
        </xdr:cNvPr>
        <xdr:cNvCxnSpPr/>
      </xdr:nvCxnSpPr>
      <xdr:spPr>
        <a:xfrm flipV="1">
          <a:off x="16510000" y="5927725"/>
          <a:ext cx="0" cy="11487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41</xdr:row>
      <xdr:rowOff>19067</xdr:rowOff>
    </xdr:from>
    <xdr:ext cx="762000" cy="259045"/>
    <xdr:sp macro="" textlink="">
      <xdr:nvSpPr>
        <xdr:cNvPr id="299" name="補助費等最小値テキスト">
          <a:extLst>
            <a:ext uri="{FF2B5EF4-FFF2-40B4-BE49-F238E27FC236}">
              <a16:creationId xmlns:a16="http://schemas.microsoft.com/office/drawing/2014/main" id="{00000000-0008-0000-0400-00002B010000}"/>
            </a:ext>
          </a:extLst>
        </xdr:cNvPr>
        <xdr:cNvSpPr txBox="1"/>
      </xdr:nvSpPr>
      <xdr:spPr>
        <a:xfrm>
          <a:off x="16598900" y="70485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41</xdr:row>
      <xdr:rowOff>46990</xdr:rowOff>
    </xdr:from>
    <xdr:to>
      <xdr:col>82</xdr:col>
      <xdr:colOff>196850</xdr:colOff>
      <xdr:row>41</xdr:row>
      <xdr:rowOff>46990</xdr:rowOff>
    </xdr:to>
    <xdr:cxnSp macro="">
      <xdr:nvCxnSpPr>
        <xdr:cNvPr id="300" name="直線コネクタ 299">
          <a:extLst>
            <a:ext uri="{FF2B5EF4-FFF2-40B4-BE49-F238E27FC236}">
              <a16:creationId xmlns:a16="http://schemas.microsoft.com/office/drawing/2014/main" id="{00000000-0008-0000-0400-00002C010000}"/>
            </a:ext>
          </a:extLst>
        </xdr:cNvPr>
        <xdr:cNvCxnSpPr/>
      </xdr:nvCxnSpPr>
      <xdr:spPr>
        <a:xfrm>
          <a:off x="16421100" y="70764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33</xdr:row>
      <xdr:rowOff>13352</xdr:rowOff>
    </xdr:from>
    <xdr:ext cx="762000" cy="259045"/>
    <xdr:sp macro="" textlink="">
      <xdr:nvSpPr>
        <xdr:cNvPr id="301" name="補助費等最大値テキスト">
          <a:extLst>
            <a:ext uri="{FF2B5EF4-FFF2-40B4-BE49-F238E27FC236}">
              <a16:creationId xmlns:a16="http://schemas.microsoft.com/office/drawing/2014/main" id="{00000000-0008-0000-0400-00002D010000}"/>
            </a:ext>
          </a:extLst>
        </xdr:cNvPr>
        <xdr:cNvSpPr txBox="1"/>
      </xdr:nvSpPr>
      <xdr:spPr>
        <a:xfrm>
          <a:off x="16598900" y="56712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34</xdr:row>
      <xdr:rowOff>98425</xdr:rowOff>
    </xdr:from>
    <xdr:to>
      <xdr:col>82</xdr:col>
      <xdr:colOff>196850</xdr:colOff>
      <xdr:row>34</xdr:row>
      <xdr:rowOff>98425</xdr:rowOff>
    </xdr:to>
    <xdr:cxnSp macro="">
      <xdr:nvCxnSpPr>
        <xdr:cNvPr id="302" name="直線コネクタ 301">
          <a:extLst>
            <a:ext uri="{FF2B5EF4-FFF2-40B4-BE49-F238E27FC236}">
              <a16:creationId xmlns:a16="http://schemas.microsoft.com/office/drawing/2014/main" id="{00000000-0008-0000-0400-00002E010000}"/>
            </a:ext>
          </a:extLst>
        </xdr:cNvPr>
        <xdr:cNvCxnSpPr/>
      </xdr:nvCxnSpPr>
      <xdr:spPr>
        <a:xfrm>
          <a:off x="16421100" y="59277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39</xdr:row>
      <xdr:rowOff>41275</xdr:rowOff>
    </xdr:from>
    <xdr:to>
      <xdr:col>82</xdr:col>
      <xdr:colOff>107950</xdr:colOff>
      <xdr:row>39</xdr:row>
      <xdr:rowOff>64135</xdr:rowOff>
    </xdr:to>
    <xdr:cxnSp macro="">
      <xdr:nvCxnSpPr>
        <xdr:cNvPr id="303" name="直線コネクタ 302">
          <a:extLst>
            <a:ext uri="{FF2B5EF4-FFF2-40B4-BE49-F238E27FC236}">
              <a16:creationId xmlns:a16="http://schemas.microsoft.com/office/drawing/2014/main" id="{00000000-0008-0000-0400-00002F010000}"/>
            </a:ext>
          </a:extLst>
        </xdr:cNvPr>
        <xdr:cNvCxnSpPr/>
      </xdr:nvCxnSpPr>
      <xdr:spPr>
        <a:xfrm>
          <a:off x="15671800" y="6727825"/>
          <a:ext cx="8382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37</xdr:row>
      <xdr:rowOff>12717</xdr:rowOff>
    </xdr:from>
    <xdr:ext cx="762000" cy="259045"/>
    <xdr:sp macro="" textlink="">
      <xdr:nvSpPr>
        <xdr:cNvPr id="304" name="補助費等平均値テキスト">
          <a:extLst>
            <a:ext uri="{FF2B5EF4-FFF2-40B4-BE49-F238E27FC236}">
              <a16:creationId xmlns:a16="http://schemas.microsoft.com/office/drawing/2014/main" id="{00000000-0008-0000-0400-000030010000}"/>
            </a:ext>
          </a:extLst>
        </xdr:cNvPr>
        <xdr:cNvSpPr txBox="1"/>
      </xdr:nvSpPr>
      <xdr:spPr>
        <a:xfrm>
          <a:off x="16598900" y="635636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37</xdr:row>
      <xdr:rowOff>167640</xdr:rowOff>
    </xdr:from>
    <xdr:to>
      <xdr:col>82</xdr:col>
      <xdr:colOff>158750</xdr:colOff>
      <xdr:row>38</xdr:row>
      <xdr:rowOff>97790</xdr:rowOff>
    </xdr:to>
    <xdr:sp macro="" textlink="">
      <xdr:nvSpPr>
        <xdr:cNvPr id="305" name="フローチャート: 判断 304">
          <a:extLst>
            <a:ext uri="{FF2B5EF4-FFF2-40B4-BE49-F238E27FC236}">
              <a16:creationId xmlns:a16="http://schemas.microsoft.com/office/drawing/2014/main" id="{00000000-0008-0000-0400-000031010000}"/>
            </a:ext>
          </a:extLst>
        </xdr:cNvPr>
        <xdr:cNvSpPr/>
      </xdr:nvSpPr>
      <xdr:spPr>
        <a:xfrm>
          <a:off x="16459200" y="6511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39</xdr:row>
      <xdr:rowOff>41275</xdr:rowOff>
    </xdr:from>
    <xdr:to>
      <xdr:col>78</xdr:col>
      <xdr:colOff>69850</xdr:colOff>
      <xdr:row>39</xdr:row>
      <xdr:rowOff>58420</xdr:rowOff>
    </xdr:to>
    <xdr:cxnSp macro="">
      <xdr:nvCxnSpPr>
        <xdr:cNvPr id="306" name="直線コネクタ 305">
          <a:extLst>
            <a:ext uri="{FF2B5EF4-FFF2-40B4-BE49-F238E27FC236}">
              <a16:creationId xmlns:a16="http://schemas.microsoft.com/office/drawing/2014/main" id="{00000000-0008-0000-0400-000032010000}"/>
            </a:ext>
          </a:extLst>
        </xdr:cNvPr>
        <xdr:cNvCxnSpPr/>
      </xdr:nvCxnSpPr>
      <xdr:spPr>
        <a:xfrm flipV="1">
          <a:off x="14782800" y="6727825"/>
          <a:ext cx="889000" cy="171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37</xdr:row>
      <xdr:rowOff>161925</xdr:rowOff>
    </xdr:from>
    <xdr:to>
      <xdr:col>78</xdr:col>
      <xdr:colOff>120650</xdr:colOff>
      <xdr:row>38</xdr:row>
      <xdr:rowOff>92075</xdr:rowOff>
    </xdr:to>
    <xdr:sp macro="" textlink="">
      <xdr:nvSpPr>
        <xdr:cNvPr id="307" name="フローチャート: 判断 306">
          <a:extLst>
            <a:ext uri="{FF2B5EF4-FFF2-40B4-BE49-F238E27FC236}">
              <a16:creationId xmlns:a16="http://schemas.microsoft.com/office/drawing/2014/main" id="{00000000-0008-0000-0400-000033010000}"/>
            </a:ext>
          </a:extLst>
        </xdr:cNvPr>
        <xdr:cNvSpPr/>
      </xdr:nvSpPr>
      <xdr:spPr>
        <a:xfrm>
          <a:off x="15621000" y="65055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36</xdr:row>
      <xdr:rowOff>102252</xdr:rowOff>
    </xdr:from>
    <xdr:ext cx="736600" cy="259045"/>
    <xdr:sp macro="" textlink="">
      <xdr:nvSpPr>
        <xdr:cNvPr id="308" name="テキスト ボックス 307">
          <a:extLst>
            <a:ext uri="{FF2B5EF4-FFF2-40B4-BE49-F238E27FC236}">
              <a16:creationId xmlns:a16="http://schemas.microsoft.com/office/drawing/2014/main" id="{00000000-0008-0000-0400-000034010000}"/>
            </a:ext>
          </a:extLst>
        </xdr:cNvPr>
        <xdr:cNvSpPr txBox="1"/>
      </xdr:nvSpPr>
      <xdr:spPr>
        <a:xfrm>
          <a:off x="15290800" y="627445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38</xdr:row>
      <xdr:rowOff>161290</xdr:rowOff>
    </xdr:from>
    <xdr:to>
      <xdr:col>73</xdr:col>
      <xdr:colOff>180975</xdr:colOff>
      <xdr:row>39</xdr:row>
      <xdr:rowOff>58420</xdr:rowOff>
    </xdr:to>
    <xdr:cxnSp macro="">
      <xdr:nvCxnSpPr>
        <xdr:cNvPr id="309" name="直線コネクタ 308">
          <a:extLst>
            <a:ext uri="{FF2B5EF4-FFF2-40B4-BE49-F238E27FC236}">
              <a16:creationId xmlns:a16="http://schemas.microsoft.com/office/drawing/2014/main" id="{00000000-0008-0000-0400-000035010000}"/>
            </a:ext>
          </a:extLst>
        </xdr:cNvPr>
        <xdr:cNvCxnSpPr/>
      </xdr:nvCxnSpPr>
      <xdr:spPr>
        <a:xfrm>
          <a:off x="13893800" y="6676390"/>
          <a:ext cx="88900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37</xdr:row>
      <xdr:rowOff>139065</xdr:rowOff>
    </xdr:from>
    <xdr:to>
      <xdr:col>74</xdr:col>
      <xdr:colOff>31750</xdr:colOff>
      <xdr:row>38</xdr:row>
      <xdr:rowOff>69215</xdr:rowOff>
    </xdr:to>
    <xdr:sp macro="" textlink="">
      <xdr:nvSpPr>
        <xdr:cNvPr id="310" name="フローチャート: 判断 309">
          <a:extLst>
            <a:ext uri="{FF2B5EF4-FFF2-40B4-BE49-F238E27FC236}">
              <a16:creationId xmlns:a16="http://schemas.microsoft.com/office/drawing/2014/main" id="{00000000-0008-0000-0400-000036010000}"/>
            </a:ext>
          </a:extLst>
        </xdr:cNvPr>
        <xdr:cNvSpPr/>
      </xdr:nvSpPr>
      <xdr:spPr>
        <a:xfrm>
          <a:off x="14732000" y="64827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36</xdr:row>
      <xdr:rowOff>79392</xdr:rowOff>
    </xdr:from>
    <xdr:ext cx="762000" cy="259045"/>
    <xdr:sp macro="" textlink="">
      <xdr:nvSpPr>
        <xdr:cNvPr id="311" name="テキスト ボックス 310">
          <a:extLst>
            <a:ext uri="{FF2B5EF4-FFF2-40B4-BE49-F238E27FC236}">
              <a16:creationId xmlns:a16="http://schemas.microsoft.com/office/drawing/2014/main" id="{00000000-0008-0000-0400-000037010000}"/>
            </a:ext>
          </a:extLst>
        </xdr:cNvPr>
        <xdr:cNvSpPr txBox="1"/>
      </xdr:nvSpPr>
      <xdr:spPr>
        <a:xfrm>
          <a:off x="14401800" y="62515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38</xdr:row>
      <xdr:rowOff>161290</xdr:rowOff>
    </xdr:from>
    <xdr:to>
      <xdr:col>69</xdr:col>
      <xdr:colOff>92075</xdr:colOff>
      <xdr:row>39</xdr:row>
      <xdr:rowOff>98425</xdr:rowOff>
    </xdr:to>
    <xdr:cxnSp macro="">
      <xdr:nvCxnSpPr>
        <xdr:cNvPr id="312" name="直線コネクタ 311">
          <a:extLst>
            <a:ext uri="{FF2B5EF4-FFF2-40B4-BE49-F238E27FC236}">
              <a16:creationId xmlns:a16="http://schemas.microsoft.com/office/drawing/2014/main" id="{00000000-0008-0000-0400-000038010000}"/>
            </a:ext>
          </a:extLst>
        </xdr:cNvPr>
        <xdr:cNvCxnSpPr/>
      </xdr:nvCxnSpPr>
      <xdr:spPr>
        <a:xfrm flipV="1">
          <a:off x="13004800" y="6676390"/>
          <a:ext cx="889000" cy="1085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37</xdr:row>
      <xdr:rowOff>133350</xdr:rowOff>
    </xdr:from>
    <xdr:to>
      <xdr:col>69</xdr:col>
      <xdr:colOff>142875</xdr:colOff>
      <xdr:row>38</xdr:row>
      <xdr:rowOff>63500</xdr:rowOff>
    </xdr:to>
    <xdr:sp macro="" textlink="">
      <xdr:nvSpPr>
        <xdr:cNvPr id="313" name="フローチャート: 判断 312">
          <a:extLst>
            <a:ext uri="{FF2B5EF4-FFF2-40B4-BE49-F238E27FC236}">
              <a16:creationId xmlns:a16="http://schemas.microsoft.com/office/drawing/2014/main" id="{00000000-0008-0000-0400-000039010000}"/>
            </a:ext>
          </a:extLst>
        </xdr:cNvPr>
        <xdr:cNvSpPr/>
      </xdr:nvSpPr>
      <xdr:spPr>
        <a:xfrm>
          <a:off x="13843000" y="6477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36</xdr:row>
      <xdr:rowOff>73677</xdr:rowOff>
    </xdr:from>
    <xdr:ext cx="762000" cy="259045"/>
    <xdr:sp macro="" textlink="">
      <xdr:nvSpPr>
        <xdr:cNvPr id="314" name="テキスト ボックス 313">
          <a:extLst>
            <a:ext uri="{FF2B5EF4-FFF2-40B4-BE49-F238E27FC236}">
              <a16:creationId xmlns:a16="http://schemas.microsoft.com/office/drawing/2014/main" id="{00000000-0008-0000-0400-00003A010000}"/>
            </a:ext>
          </a:extLst>
        </xdr:cNvPr>
        <xdr:cNvSpPr txBox="1"/>
      </xdr:nvSpPr>
      <xdr:spPr>
        <a:xfrm>
          <a:off x="13512800" y="6245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38</xdr:row>
      <xdr:rowOff>30480</xdr:rowOff>
    </xdr:from>
    <xdr:to>
      <xdr:col>65</xdr:col>
      <xdr:colOff>53975</xdr:colOff>
      <xdr:row>38</xdr:row>
      <xdr:rowOff>132080</xdr:rowOff>
    </xdr:to>
    <xdr:sp macro="" textlink="">
      <xdr:nvSpPr>
        <xdr:cNvPr id="315" name="フローチャート: 判断 314">
          <a:extLst>
            <a:ext uri="{FF2B5EF4-FFF2-40B4-BE49-F238E27FC236}">
              <a16:creationId xmlns:a16="http://schemas.microsoft.com/office/drawing/2014/main" id="{00000000-0008-0000-0400-00003B010000}"/>
            </a:ext>
          </a:extLst>
        </xdr:cNvPr>
        <xdr:cNvSpPr/>
      </xdr:nvSpPr>
      <xdr:spPr>
        <a:xfrm>
          <a:off x="12954000" y="65455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36</xdr:row>
      <xdr:rowOff>142257</xdr:rowOff>
    </xdr:from>
    <xdr:ext cx="762000" cy="259045"/>
    <xdr:sp macro="" textlink="">
      <xdr:nvSpPr>
        <xdr:cNvPr id="316" name="テキスト ボックス 315">
          <a:extLst>
            <a:ext uri="{FF2B5EF4-FFF2-40B4-BE49-F238E27FC236}">
              <a16:creationId xmlns:a16="http://schemas.microsoft.com/office/drawing/2014/main" id="{00000000-0008-0000-0400-00003C010000}"/>
            </a:ext>
          </a:extLst>
        </xdr:cNvPr>
        <xdr:cNvSpPr txBox="1"/>
      </xdr:nvSpPr>
      <xdr:spPr>
        <a:xfrm>
          <a:off x="12623800" y="6314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17" name="テキスト ボックス 316">
          <a:extLst>
            <a:ext uri="{FF2B5EF4-FFF2-40B4-BE49-F238E27FC236}">
              <a16:creationId xmlns:a16="http://schemas.microsoft.com/office/drawing/2014/main" id="{00000000-0008-0000-0400-00003D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18" name="テキスト ボックス 317">
          <a:extLst>
            <a:ext uri="{FF2B5EF4-FFF2-40B4-BE49-F238E27FC236}">
              <a16:creationId xmlns:a16="http://schemas.microsoft.com/office/drawing/2014/main" id="{00000000-0008-0000-0400-00003E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19" name="テキスト ボックス 318">
          <a:extLst>
            <a:ext uri="{FF2B5EF4-FFF2-40B4-BE49-F238E27FC236}">
              <a16:creationId xmlns:a16="http://schemas.microsoft.com/office/drawing/2014/main" id="{00000000-0008-0000-0400-00003F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20" name="テキスト ボックス 319">
          <a:extLst>
            <a:ext uri="{FF2B5EF4-FFF2-40B4-BE49-F238E27FC236}">
              <a16:creationId xmlns:a16="http://schemas.microsoft.com/office/drawing/2014/main" id="{00000000-0008-0000-0400-000040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21" name="テキスト ボックス 320">
          <a:extLst>
            <a:ext uri="{FF2B5EF4-FFF2-40B4-BE49-F238E27FC236}">
              <a16:creationId xmlns:a16="http://schemas.microsoft.com/office/drawing/2014/main" id="{00000000-0008-0000-0400-000041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39</xdr:row>
      <xdr:rowOff>13335</xdr:rowOff>
    </xdr:from>
    <xdr:to>
      <xdr:col>82</xdr:col>
      <xdr:colOff>158750</xdr:colOff>
      <xdr:row>39</xdr:row>
      <xdr:rowOff>114935</xdr:rowOff>
    </xdr:to>
    <xdr:sp macro="" textlink="">
      <xdr:nvSpPr>
        <xdr:cNvPr id="322" name="楕円 321">
          <a:extLst>
            <a:ext uri="{FF2B5EF4-FFF2-40B4-BE49-F238E27FC236}">
              <a16:creationId xmlns:a16="http://schemas.microsoft.com/office/drawing/2014/main" id="{00000000-0008-0000-0400-000042010000}"/>
            </a:ext>
          </a:extLst>
        </xdr:cNvPr>
        <xdr:cNvSpPr/>
      </xdr:nvSpPr>
      <xdr:spPr>
        <a:xfrm>
          <a:off x="16459200" y="66998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38</xdr:row>
      <xdr:rowOff>156862</xdr:rowOff>
    </xdr:from>
    <xdr:ext cx="762000" cy="259045"/>
    <xdr:sp macro="" textlink="">
      <xdr:nvSpPr>
        <xdr:cNvPr id="323" name="補助費等該当値テキスト">
          <a:extLst>
            <a:ext uri="{FF2B5EF4-FFF2-40B4-BE49-F238E27FC236}">
              <a16:creationId xmlns:a16="http://schemas.microsoft.com/office/drawing/2014/main" id="{00000000-0008-0000-0400-000043010000}"/>
            </a:ext>
          </a:extLst>
        </xdr:cNvPr>
        <xdr:cNvSpPr txBox="1"/>
      </xdr:nvSpPr>
      <xdr:spPr>
        <a:xfrm>
          <a:off x="16598900" y="66719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38</xdr:row>
      <xdr:rowOff>161925</xdr:rowOff>
    </xdr:from>
    <xdr:to>
      <xdr:col>78</xdr:col>
      <xdr:colOff>120650</xdr:colOff>
      <xdr:row>39</xdr:row>
      <xdr:rowOff>92075</xdr:rowOff>
    </xdr:to>
    <xdr:sp macro="" textlink="">
      <xdr:nvSpPr>
        <xdr:cNvPr id="324" name="楕円 323">
          <a:extLst>
            <a:ext uri="{FF2B5EF4-FFF2-40B4-BE49-F238E27FC236}">
              <a16:creationId xmlns:a16="http://schemas.microsoft.com/office/drawing/2014/main" id="{00000000-0008-0000-0400-000044010000}"/>
            </a:ext>
          </a:extLst>
        </xdr:cNvPr>
        <xdr:cNvSpPr/>
      </xdr:nvSpPr>
      <xdr:spPr>
        <a:xfrm>
          <a:off x="15621000" y="66770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39</xdr:row>
      <xdr:rowOff>76852</xdr:rowOff>
    </xdr:from>
    <xdr:ext cx="736600" cy="259045"/>
    <xdr:sp macro="" textlink="">
      <xdr:nvSpPr>
        <xdr:cNvPr id="325" name="テキスト ボックス 324">
          <a:extLst>
            <a:ext uri="{FF2B5EF4-FFF2-40B4-BE49-F238E27FC236}">
              <a16:creationId xmlns:a16="http://schemas.microsoft.com/office/drawing/2014/main" id="{00000000-0008-0000-0400-000045010000}"/>
            </a:ext>
          </a:extLst>
        </xdr:cNvPr>
        <xdr:cNvSpPr txBox="1"/>
      </xdr:nvSpPr>
      <xdr:spPr>
        <a:xfrm>
          <a:off x="15290800" y="676340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39</xdr:row>
      <xdr:rowOff>7620</xdr:rowOff>
    </xdr:from>
    <xdr:to>
      <xdr:col>74</xdr:col>
      <xdr:colOff>31750</xdr:colOff>
      <xdr:row>39</xdr:row>
      <xdr:rowOff>109220</xdr:rowOff>
    </xdr:to>
    <xdr:sp macro="" textlink="">
      <xdr:nvSpPr>
        <xdr:cNvPr id="326" name="楕円 325">
          <a:extLst>
            <a:ext uri="{FF2B5EF4-FFF2-40B4-BE49-F238E27FC236}">
              <a16:creationId xmlns:a16="http://schemas.microsoft.com/office/drawing/2014/main" id="{00000000-0008-0000-0400-000046010000}"/>
            </a:ext>
          </a:extLst>
        </xdr:cNvPr>
        <xdr:cNvSpPr/>
      </xdr:nvSpPr>
      <xdr:spPr>
        <a:xfrm>
          <a:off x="14732000" y="66941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39</xdr:row>
      <xdr:rowOff>93997</xdr:rowOff>
    </xdr:from>
    <xdr:ext cx="762000" cy="259045"/>
    <xdr:sp macro="" textlink="">
      <xdr:nvSpPr>
        <xdr:cNvPr id="327" name="テキスト ボックス 326">
          <a:extLst>
            <a:ext uri="{FF2B5EF4-FFF2-40B4-BE49-F238E27FC236}">
              <a16:creationId xmlns:a16="http://schemas.microsoft.com/office/drawing/2014/main" id="{00000000-0008-0000-0400-000047010000}"/>
            </a:ext>
          </a:extLst>
        </xdr:cNvPr>
        <xdr:cNvSpPr txBox="1"/>
      </xdr:nvSpPr>
      <xdr:spPr>
        <a:xfrm>
          <a:off x="14401800" y="67805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38</xdr:row>
      <xdr:rowOff>110490</xdr:rowOff>
    </xdr:from>
    <xdr:to>
      <xdr:col>69</xdr:col>
      <xdr:colOff>142875</xdr:colOff>
      <xdr:row>39</xdr:row>
      <xdr:rowOff>40640</xdr:rowOff>
    </xdr:to>
    <xdr:sp macro="" textlink="">
      <xdr:nvSpPr>
        <xdr:cNvPr id="328" name="楕円 327">
          <a:extLst>
            <a:ext uri="{FF2B5EF4-FFF2-40B4-BE49-F238E27FC236}">
              <a16:creationId xmlns:a16="http://schemas.microsoft.com/office/drawing/2014/main" id="{00000000-0008-0000-0400-000048010000}"/>
            </a:ext>
          </a:extLst>
        </xdr:cNvPr>
        <xdr:cNvSpPr/>
      </xdr:nvSpPr>
      <xdr:spPr>
        <a:xfrm>
          <a:off x="13843000" y="66255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39</xdr:row>
      <xdr:rowOff>25417</xdr:rowOff>
    </xdr:from>
    <xdr:ext cx="762000" cy="259045"/>
    <xdr:sp macro="" textlink="">
      <xdr:nvSpPr>
        <xdr:cNvPr id="329" name="テキスト ボックス 328">
          <a:extLst>
            <a:ext uri="{FF2B5EF4-FFF2-40B4-BE49-F238E27FC236}">
              <a16:creationId xmlns:a16="http://schemas.microsoft.com/office/drawing/2014/main" id="{00000000-0008-0000-0400-000049010000}"/>
            </a:ext>
          </a:extLst>
        </xdr:cNvPr>
        <xdr:cNvSpPr txBox="1"/>
      </xdr:nvSpPr>
      <xdr:spPr>
        <a:xfrm>
          <a:off x="13512800" y="67119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39</xdr:row>
      <xdr:rowOff>47625</xdr:rowOff>
    </xdr:from>
    <xdr:to>
      <xdr:col>65</xdr:col>
      <xdr:colOff>53975</xdr:colOff>
      <xdr:row>39</xdr:row>
      <xdr:rowOff>149225</xdr:rowOff>
    </xdr:to>
    <xdr:sp macro="" textlink="">
      <xdr:nvSpPr>
        <xdr:cNvPr id="330" name="楕円 329">
          <a:extLst>
            <a:ext uri="{FF2B5EF4-FFF2-40B4-BE49-F238E27FC236}">
              <a16:creationId xmlns:a16="http://schemas.microsoft.com/office/drawing/2014/main" id="{00000000-0008-0000-0400-00004A010000}"/>
            </a:ext>
          </a:extLst>
        </xdr:cNvPr>
        <xdr:cNvSpPr/>
      </xdr:nvSpPr>
      <xdr:spPr>
        <a:xfrm>
          <a:off x="12954000" y="67341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39</xdr:row>
      <xdr:rowOff>134002</xdr:rowOff>
    </xdr:from>
    <xdr:ext cx="762000" cy="259045"/>
    <xdr:sp macro="" textlink="">
      <xdr:nvSpPr>
        <xdr:cNvPr id="331" name="テキスト ボックス 330">
          <a:extLst>
            <a:ext uri="{FF2B5EF4-FFF2-40B4-BE49-F238E27FC236}">
              <a16:creationId xmlns:a16="http://schemas.microsoft.com/office/drawing/2014/main" id="{00000000-0008-0000-0400-00004B010000}"/>
            </a:ext>
          </a:extLst>
        </xdr:cNvPr>
        <xdr:cNvSpPr txBox="1"/>
      </xdr:nvSpPr>
      <xdr:spPr>
        <a:xfrm>
          <a:off x="12623800" y="68205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32" name="正方形/長方形 331">
          <a:extLst>
            <a:ext uri="{FF2B5EF4-FFF2-40B4-BE49-F238E27FC236}">
              <a16:creationId xmlns:a16="http://schemas.microsoft.com/office/drawing/2014/main" id="{00000000-0008-0000-0400-00004C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33" name="正方形/長方形 332">
          <a:extLst>
            <a:ext uri="{FF2B5EF4-FFF2-40B4-BE49-F238E27FC236}">
              <a16:creationId xmlns:a16="http://schemas.microsoft.com/office/drawing/2014/main" id="{00000000-0008-0000-0400-00004D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34" name="正方形/長方形 333">
          <a:extLst>
            <a:ext uri="{FF2B5EF4-FFF2-40B4-BE49-F238E27FC236}">
              <a16:creationId xmlns:a16="http://schemas.microsoft.com/office/drawing/2014/main" id="{00000000-0008-0000-0400-00004E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35" name="正方形/長方形 334">
          <a:extLst>
            <a:ext uri="{FF2B5EF4-FFF2-40B4-BE49-F238E27FC236}">
              <a16:creationId xmlns:a16="http://schemas.microsoft.com/office/drawing/2014/main" id="{00000000-0008-0000-0400-00004F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36" name="正方形/長方形 335">
          <a:extLst>
            <a:ext uri="{FF2B5EF4-FFF2-40B4-BE49-F238E27FC236}">
              <a16:creationId xmlns:a16="http://schemas.microsoft.com/office/drawing/2014/main" id="{00000000-0008-0000-0400-000050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37" name="正方形/長方形 336">
          <a:extLst>
            <a:ext uri="{FF2B5EF4-FFF2-40B4-BE49-F238E27FC236}">
              <a16:creationId xmlns:a16="http://schemas.microsoft.com/office/drawing/2014/main" id="{00000000-0008-0000-0400-000051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38" name="正方形/長方形 337">
          <a:extLst>
            <a:ext uri="{FF2B5EF4-FFF2-40B4-BE49-F238E27FC236}">
              <a16:creationId xmlns:a16="http://schemas.microsoft.com/office/drawing/2014/main" id="{00000000-0008-0000-0400-000052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39" name="正方形/長方形 338">
          <a:extLst>
            <a:ext uri="{FF2B5EF4-FFF2-40B4-BE49-F238E27FC236}">
              <a16:creationId xmlns:a16="http://schemas.microsoft.com/office/drawing/2014/main" id="{00000000-0008-0000-0400-000053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40" name="正方形/長方形 339">
          <a:extLst>
            <a:ext uri="{FF2B5EF4-FFF2-40B4-BE49-F238E27FC236}">
              <a16:creationId xmlns:a16="http://schemas.microsoft.com/office/drawing/2014/main" id="{00000000-0008-0000-0400-000054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1" name="正方形/長方形 340">
          <a:extLst>
            <a:ext uri="{FF2B5EF4-FFF2-40B4-BE49-F238E27FC236}">
              <a16:creationId xmlns:a16="http://schemas.microsoft.com/office/drawing/2014/main" id="{00000000-0008-0000-0400-000055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42" name="テキスト ボックス 341">
          <a:extLst>
            <a:ext uri="{FF2B5EF4-FFF2-40B4-BE49-F238E27FC236}">
              <a16:creationId xmlns:a16="http://schemas.microsoft.com/office/drawing/2014/main" id="{00000000-0008-0000-0400-000056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前年度から０．</a:t>
          </a:r>
          <a:r>
            <a:rPr kumimoji="1" lang="ja-JP" altLang="en-US" sz="1300">
              <a:solidFill>
                <a:sysClr val="windowText" lastClr="000000"/>
              </a:solidFill>
              <a:effectLst/>
              <a:latin typeface="ＭＳ Ｐゴシック" panose="020B0600070205080204" pitchFamily="50" charset="-128"/>
              <a:ea typeface="ＭＳ Ｐゴシック" panose="020B0600070205080204" pitchFamily="50" charset="-128"/>
              <a:cs typeface="+mn-cs"/>
            </a:rPr>
            <a:t>１</a:t>
          </a:r>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ポイント増加し、類似団体平均を</a:t>
          </a:r>
          <a:r>
            <a:rPr kumimoji="1" lang="ja-JP" altLang="en-US" sz="1300">
              <a:solidFill>
                <a:sysClr val="windowText" lastClr="000000"/>
              </a:solidFill>
              <a:effectLst/>
              <a:latin typeface="ＭＳ Ｐゴシック" panose="020B0600070205080204" pitchFamily="50" charset="-128"/>
              <a:ea typeface="ＭＳ Ｐゴシック" panose="020B0600070205080204" pitchFamily="50" charset="-128"/>
              <a:cs typeface="+mn-cs"/>
            </a:rPr>
            <a:t>２．８</a:t>
          </a:r>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ポイント下回っている。大型事業に係る合併特例事業債の元金償還が順次開始していることが増加の要因である。</a:t>
          </a:r>
          <a:endParaRPr kumimoji="1" lang="en-US"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endParaRPr>
        </a:p>
        <a:p>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今後も、多額の償還が続く見込みであるが、償還額を上回る借入は行わないなど地方債発行の抑制に努めるとともに、減債基金を活用し計画的な償還を行い適正に管理していく。</a:t>
          </a:r>
          <a:endParaRPr lang="ja-JP" altLang="ja-JP" sz="1300">
            <a:solidFill>
              <a:sysClr val="windowText" lastClr="000000"/>
            </a:solidFill>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69</xdr:row>
      <xdr:rowOff>107950</xdr:rowOff>
    </xdr:from>
    <xdr:ext cx="298543" cy="225703"/>
    <xdr:sp macro="" textlink="">
      <xdr:nvSpPr>
        <xdr:cNvPr id="343" name="テキスト ボックス 342">
          <a:extLst>
            <a:ext uri="{FF2B5EF4-FFF2-40B4-BE49-F238E27FC236}">
              <a16:creationId xmlns:a16="http://schemas.microsoft.com/office/drawing/2014/main" id="{00000000-0008-0000-0400-000057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44" name="直線コネクタ 343">
          <a:extLst>
            <a:ext uri="{FF2B5EF4-FFF2-40B4-BE49-F238E27FC236}">
              <a16:creationId xmlns:a16="http://schemas.microsoft.com/office/drawing/2014/main" id="{00000000-0008-0000-0400-000058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45" name="テキスト ボックス 344">
          <a:extLst>
            <a:ext uri="{FF2B5EF4-FFF2-40B4-BE49-F238E27FC236}">
              <a16:creationId xmlns:a16="http://schemas.microsoft.com/office/drawing/2014/main" id="{00000000-0008-0000-0400-000059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82</xdr:row>
      <xdr:rowOff>69850</xdr:rowOff>
    </xdr:from>
    <xdr:to>
      <xdr:col>26</xdr:col>
      <xdr:colOff>184150</xdr:colOff>
      <xdr:row>82</xdr:row>
      <xdr:rowOff>69850</xdr:rowOff>
    </xdr:to>
    <xdr:cxnSp macro="">
      <xdr:nvCxnSpPr>
        <xdr:cNvPr id="346" name="直線コネクタ 345">
          <a:extLst>
            <a:ext uri="{FF2B5EF4-FFF2-40B4-BE49-F238E27FC236}">
              <a16:creationId xmlns:a16="http://schemas.microsoft.com/office/drawing/2014/main" id="{00000000-0008-0000-0400-00005A010000}"/>
            </a:ext>
          </a:extLst>
        </xdr:cNvPr>
        <xdr:cNvCxnSpPr/>
      </xdr:nvCxnSpPr>
      <xdr:spPr>
        <a:xfrm>
          <a:off x="762000" y="141287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81</xdr:row>
      <xdr:rowOff>99077</xdr:rowOff>
    </xdr:from>
    <xdr:ext cx="508000" cy="259045"/>
    <xdr:sp macro="" textlink="">
      <xdr:nvSpPr>
        <xdr:cNvPr id="347" name="テキスト ボックス 346">
          <a:extLst>
            <a:ext uri="{FF2B5EF4-FFF2-40B4-BE49-F238E27FC236}">
              <a16:creationId xmlns:a16="http://schemas.microsoft.com/office/drawing/2014/main" id="{00000000-0008-0000-0400-00005B010000}"/>
            </a:ext>
          </a:extLst>
        </xdr:cNvPr>
        <xdr:cNvSpPr txBox="1"/>
      </xdr:nvSpPr>
      <xdr:spPr>
        <a:xfrm>
          <a:off x="254000" y="139865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80</xdr:row>
      <xdr:rowOff>127000</xdr:rowOff>
    </xdr:from>
    <xdr:to>
      <xdr:col>26</xdr:col>
      <xdr:colOff>184150</xdr:colOff>
      <xdr:row>80</xdr:row>
      <xdr:rowOff>127000</xdr:rowOff>
    </xdr:to>
    <xdr:cxnSp macro="">
      <xdr:nvCxnSpPr>
        <xdr:cNvPr id="348" name="直線コネクタ 347">
          <a:extLst>
            <a:ext uri="{FF2B5EF4-FFF2-40B4-BE49-F238E27FC236}">
              <a16:creationId xmlns:a16="http://schemas.microsoft.com/office/drawing/2014/main" id="{00000000-0008-0000-0400-00005C010000}"/>
            </a:ext>
          </a:extLst>
        </xdr:cNvPr>
        <xdr:cNvCxnSpPr/>
      </xdr:nvCxnSpPr>
      <xdr:spPr>
        <a:xfrm>
          <a:off x="762000" y="13843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79</xdr:row>
      <xdr:rowOff>156227</xdr:rowOff>
    </xdr:from>
    <xdr:ext cx="508000" cy="259045"/>
    <xdr:sp macro="" textlink="">
      <xdr:nvSpPr>
        <xdr:cNvPr id="349" name="テキスト ボックス 348">
          <a:extLst>
            <a:ext uri="{FF2B5EF4-FFF2-40B4-BE49-F238E27FC236}">
              <a16:creationId xmlns:a16="http://schemas.microsoft.com/office/drawing/2014/main" id="{00000000-0008-0000-0400-00005D010000}"/>
            </a:ext>
          </a:extLst>
        </xdr:cNvPr>
        <xdr:cNvSpPr txBox="1"/>
      </xdr:nvSpPr>
      <xdr:spPr>
        <a:xfrm>
          <a:off x="254000" y="13700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79</xdr:row>
      <xdr:rowOff>12700</xdr:rowOff>
    </xdr:from>
    <xdr:to>
      <xdr:col>26</xdr:col>
      <xdr:colOff>184150</xdr:colOff>
      <xdr:row>79</xdr:row>
      <xdr:rowOff>12700</xdr:rowOff>
    </xdr:to>
    <xdr:cxnSp macro="">
      <xdr:nvCxnSpPr>
        <xdr:cNvPr id="350" name="直線コネクタ 349">
          <a:extLst>
            <a:ext uri="{FF2B5EF4-FFF2-40B4-BE49-F238E27FC236}">
              <a16:creationId xmlns:a16="http://schemas.microsoft.com/office/drawing/2014/main" id="{00000000-0008-0000-0400-00005E010000}"/>
            </a:ext>
          </a:extLst>
        </xdr:cNvPr>
        <xdr:cNvCxnSpPr/>
      </xdr:nvCxnSpPr>
      <xdr:spPr>
        <a:xfrm>
          <a:off x="762000" y="135572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78</xdr:row>
      <xdr:rowOff>41927</xdr:rowOff>
    </xdr:from>
    <xdr:ext cx="508000" cy="259045"/>
    <xdr:sp macro="" textlink="">
      <xdr:nvSpPr>
        <xdr:cNvPr id="351" name="テキスト ボックス 350">
          <a:extLst>
            <a:ext uri="{FF2B5EF4-FFF2-40B4-BE49-F238E27FC236}">
              <a16:creationId xmlns:a16="http://schemas.microsoft.com/office/drawing/2014/main" id="{00000000-0008-0000-0400-00005F010000}"/>
            </a:ext>
          </a:extLst>
        </xdr:cNvPr>
        <xdr:cNvSpPr txBox="1"/>
      </xdr:nvSpPr>
      <xdr:spPr>
        <a:xfrm>
          <a:off x="254000" y="134150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77</xdr:row>
      <xdr:rowOff>69850</xdr:rowOff>
    </xdr:from>
    <xdr:to>
      <xdr:col>26</xdr:col>
      <xdr:colOff>184150</xdr:colOff>
      <xdr:row>77</xdr:row>
      <xdr:rowOff>69850</xdr:rowOff>
    </xdr:to>
    <xdr:cxnSp macro="">
      <xdr:nvCxnSpPr>
        <xdr:cNvPr id="352" name="直線コネクタ 351">
          <a:extLst>
            <a:ext uri="{FF2B5EF4-FFF2-40B4-BE49-F238E27FC236}">
              <a16:creationId xmlns:a16="http://schemas.microsoft.com/office/drawing/2014/main" id="{00000000-0008-0000-0400-000060010000}"/>
            </a:ext>
          </a:extLst>
        </xdr:cNvPr>
        <xdr:cNvCxnSpPr/>
      </xdr:nvCxnSpPr>
      <xdr:spPr>
        <a:xfrm>
          <a:off x="762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76</xdr:row>
      <xdr:rowOff>99077</xdr:rowOff>
    </xdr:from>
    <xdr:ext cx="508000" cy="259045"/>
    <xdr:sp macro="" textlink="">
      <xdr:nvSpPr>
        <xdr:cNvPr id="353" name="テキスト ボックス 352">
          <a:extLst>
            <a:ext uri="{FF2B5EF4-FFF2-40B4-BE49-F238E27FC236}">
              <a16:creationId xmlns:a16="http://schemas.microsoft.com/office/drawing/2014/main" id="{00000000-0008-0000-0400-000061010000}"/>
            </a:ext>
          </a:extLst>
        </xdr:cNvPr>
        <xdr:cNvSpPr txBox="1"/>
      </xdr:nvSpPr>
      <xdr:spPr>
        <a:xfrm>
          <a:off x="254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75</xdr:row>
      <xdr:rowOff>127000</xdr:rowOff>
    </xdr:from>
    <xdr:to>
      <xdr:col>26</xdr:col>
      <xdr:colOff>184150</xdr:colOff>
      <xdr:row>75</xdr:row>
      <xdr:rowOff>127000</xdr:rowOff>
    </xdr:to>
    <xdr:cxnSp macro="">
      <xdr:nvCxnSpPr>
        <xdr:cNvPr id="354" name="直線コネクタ 353">
          <a:extLst>
            <a:ext uri="{FF2B5EF4-FFF2-40B4-BE49-F238E27FC236}">
              <a16:creationId xmlns:a16="http://schemas.microsoft.com/office/drawing/2014/main" id="{00000000-0008-0000-0400-000062010000}"/>
            </a:ext>
          </a:extLst>
        </xdr:cNvPr>
        <xdr:cNvCxnSpPr/>
      </xdr:nvCxnSpPr>
      <xdr:spPr>
        <a:xfrm>
          <a:off x="762000" y="129857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74</xdr:row>
      <xdr:rowOff>156227</xdr:rowOff>
    </xdr:from>
    <xdr:ext cx="508000" cy="259045"/>
    <xdr:sp macro="" textlink="">
      <xdr:nvSpPr>
        <xdr:cNvPr id="355" name="テキスト ボックス 354">
          <a:extLst>
            <a:ext uri="{FF2B5EF4-FFF2-40B4-BE49-F238E27FC236}">
              <a16:creationId xmlns:a16="http://schemas.microsoft.com/office/drawing/2014/main" id="{00000000-0008-0000-0400-000063010000}"/>
            </a:ext>
          </a:extLst>
        </xdr:cNvPr>
        <xdr:cNvSpPr txBox="1"/>
      </xdr:nvSpPr>
      <xdr:spPr>
        <a:xfrm>
          <a:off x="254000" y="128435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74</xdr:row>
      <xdr:rowOff>12700</xdr:rowOff>
    </xdr:from>
    <xdr:to>
      <xdr:col>26</xdr:col>
      <xdr:colOff>184150</xdr:colOff>
      <xdr:row>74</xdr:row>
      <xdr:rowOff>12700</xdr:rowOff>
    </xdr:to>
    <xdr:cxnSp macro="">
      <xdr:nvCxnSpPr>
        <xdr:cNvPr id="356" name="直線コネクタ 355">
          <a:extLst>
            <a:ext uri="{FF2B5EF4-FFF2-40B4-BE49-F238E27FC236}">
              <a16:creationId xmlns:a16="http://schemas.microsoft.com/office/drawing/2014/main" id="{00000000-0008-0000-0400-000064010000}"/>
            </a:ext>
          </a:extLst>
        </xdr:cNvPr>
        <xdr:cNvCxnSpPr/>
      </xdr:nvCxnSpPr>
      <xdr:spPr>
        <a:xfrm>
          <a:off x="762000" y="12700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73</xdr:row>
      <xdr:rowOff>41927</xdr:rowOff>
    </xdr:from>
    <xdr:ext cx="508000" cy="259045"/>
    <xdr:sp macro="" textlink="">
      <xdr:nvSpPr>
        <xdr:cNvPr id="357" name="テキスト ボックス 356">
          <a:extLst>
            <a:ext uri="{FF2B5EF4-FFF2-40B4-BE49-F238E27FC236}">
              <a16:creationId xmlns:a16="http://schemas.microsoft.com/office/drawing/2014/main" id="{00000000-0008-0000-0400-000065010000}"/>
            </a:ext>
          </a:extLst>
        </xdr:cNvPr>
        <xdr:cNvSpPr txBox="1"/>
      </xdr:nvSpPr>
      <xdr:spPr>
        <a:xfrm>
          <a:off x="254000" y="12557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72</xdr:row>
      <xdr:rowOff>69850</xdr:rowOff>
    </xdr:from>
    <xdr:to>
      <xdr:col>26</xdr:col>
      <xdr:colOff>184150</xdr:colOff>
      <xdr:row>72</xdr:row>
      <xdr:rowOff>69850</xdr:rowOff>
    </xdr:to>
    <xdr:cxnSp macro="">
      <xdr:nvCxnSpPr>
        <xdr:cNvPr id="358" name="直線コネクタ 357">
          <a:extLst>
            <a:ext uri="{FF2B5EF4-FFF2-40B4-BE49-F238E27FC236}">
              <a16:creationId xmlns:a16="http://schemas.microsoft.com/office/drawing/2014/main" id="{00000000-0008-0000-0400-000066010000}"/>
            </a:ext>
          </a:extLst>
        </xdr:cNvPr>
        <xdr:cNvCxnSpPr/>
      </xdr:nvCxnSpPr>
      <xdr:spPr>
        <a:xfrm>
          <a:off x="762000" y="124142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71</xdr:row>
      <xdr:rowOff>99077</xdr:rowOff>
    </xdr:from>
    <xdr:ext cx="508000" cy="259045"/>
    <xdr:sp macro="" textlink="">
      <xdr:nvSpPr>
        <xdr:cNvPr id="359" name="テキスト ボックス 358">
          <a:extLst>
            <a:ext uri="{FF2B5EF4-FFF2-40B4-BE49-F238E27FC236}">
              <a16:creationId xmlns:a16="http://schemas.microsoft.com/office/drawing/2014/main" id="{00000000-0008-0000-0400-000067010000}"/>
            </a:ext>
          </a:extLst>
        </xdr:cNvPr>
        <xdr:cNvSpPr txBox="1"/>
      </xdr:nvSpPr>
      <xdr:spPr>
        <a:xfrm>
          <a:off x="254000" y="122720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60" name="直線コネクタ 359">
          <a:extLst>
            <a:ext uri="{FF2B5EF4-FFF2-40B4-BE49-F238E27FC236}">
              <a16:creationId xmlns:a16="http://schemas.microsoft.com/office/drawing/2014/main" id="{00000000-0008-0000-0400-000068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69</xdr:row>
      <xdr:rowOff>156227</xdr:rowOff>
    </xdr:from>
    <xdr:ext cx="508000" cy="259045"/>
    <xdr:sp macro="" textlink="">
      <xdr:nvSpPr>
        <xdr:cNvPr id="361" name="テキスト ボックス 360">
          <a:extLst>
            <a:ext uri="{FF2B5EF4-FFF2-40B4-BE49-F238E27FC236}">
              <a16:creationId xmlns:a16="http://schemas.microsoft.com/office/drawing/2014/main" id="{00000000-0008-0000-0400-000069010000}"/>
            </a:ext>
          </a:extLst>
        </xdr:cNvPr>
        <xdr:cNvSpPr txBox="1"/>
      </xdr:nvSpPr>
      <xdr:spPr>
        <a:xfrm>
          <a:off x="254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84</xdr:row>
      <xdr:rowOff>12700</xdr:rowOff>
    </xdr:to>
    <xdr:sp macro="" textlink="">
      <xdr:nvSpPr>
        <xdr:cNvPr id="362" name="公債費グラフ枠">
          <a:extLst>
            <a:ext uri="{FF2B5EF4-FFF2-40B4-BE49-F238E27FC236}">
              <a16:creationId xmlns:a16="http://schemas.microsoft.com/office/drawing/2014/main" id="{00000000-0008-0000-0400-00006A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73</xdr:row>
      <xdr:rowOff>22225</xdr:rowOff>
    </xdr:from>
    <xdr:to>
      <xdr:col>24</xdr:col>
      <xdr:colOff>25400</xdr:colOff>
      <xdr:row>81</xdr:row>
      <xdr:rowOff>41275</xdr:rowOff>
    </xdr:to>
    <xdr:cxnSp macro="">
      <xdr:nvCxnSpPr>
        <xdr:cNvPr id="363" name="直線コネクタ 362">
          <a:extLst>
            <a:ext uri="{FF2B5EF4-FFF2-40B4-BE49-F238E27FC236}">
              <a16:creationId xmlns:a16="http://schemas.microsoft.com/office/drawing/2014/main" id="{00000000-0008-0000-0400-00006B010000}"/>
            </a:ext>
          </a:extLst>
        </xdr:cNvPr>
        <xdr:cNvCxnSpPr/>
      </xdr:nvCxnSpPr>
      <xdr:spPr>
        <a:xfrm flipV="1">
          <a:off x="4826000" y="12538075"/>
          <a:ext cx="0" cy="13906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81</xdr:row>
      <xdr:rowOff>13352</xdr:rowOff>
    </xdr:from>
    <xdr:ext cx="762000" cy="259045"/>
    <xdr:sp macro="" textlink="">
      <xdr:nvSpPr>
        <xdr:cNvPr id="364" name="公債費最小値テキスト">
          <a:extLst>
            <a:ext uri="{FF2B5EF4-FFF2-40B4-BE49-F238E27FC236}">
              <a16:creationId xmlns:a16="http://schemas.microsoft.com/office/drawing/2014/main" id="{00000000-0008-0000-0400-00006C010000}"/>
            </a:ext>
          </a:extLst>
        </xdr:cNvPr>
        <xdr:cNvSpPr txBox="1"/>
      </xdr:nvSpPr>
      <xdr:spPr>
        <a:xfrm>
          <a:off x="4914900" y="13900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81</xdr:row>
      <xdr:rowOff>41275</xdr:rowOff>
    </xdr:from>
    <xdr:to>
      <xdr:col>24</xdr:col>
      <xdr:colOff>114300</xdr:colOff>
      <xdr:row>81</xdr:row>
      <xdr:rowOff>41275</xdr:rowOff>
    </xdr:to>
    <xdr:cxnSp macro="">
      <xdr:nvCxnSpPr>
        <xdr:cNvPr id="365" name="直線コネクタ 364">
          <a:extLst>
            <a:ext uri="{FF2B5EF4-FFF2-40B4-BE49-F238E27FC236}">
              <a16:creationId xmlns:a16="http://schemas.microsoft.com/office/drawing/2014/main" id="{00000000-0008-0000-0400-00006D010000}"/>
            </a:ext>
          </a:extLst>
        </xdr:cNvPr>
        <xdr:cNvCxnSpPr/>
      </xdr:nvCxnSpPr>
      <xdr:spPr>
        <a:xfrm>
          <a:off x="4737100" y="139287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71</xdr:row>
      <xdr:rowOff>108602</xdr:rowOff>
    </xdr:from>
    <xdr:ext cx="762000" cy="259045"/>
    <xdr:sp macro="" textlink="">
      <xdr:nvSpPr>
        <xdr:cNvPr id="366" name="公債費最大値テキスト">
          <a:extLst>
            <a:ext uri="{FF2B5EF4-FFF2-40B4-BE49-F238E27FC236}">
              <a16:creationId xmlns:a16="http://schemas.microsoft.com/office/drawing/2014/main" id="{00000000-0008-0000-0400-00006E010000}"/>
            </a:ext>
          </a:extLst>
        </xdr:cNvPr>
        <xdr:cNvSpPr txBox="1"/>
      </xdr:nvSpPr>
      <xdr:spPr>
        <a:xfrm>
          <a:off x="4914900" y="122815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73</xdr:row>
      <xdr:rowOff>22225</xdr:rowOff>
    </xdr:from>
    <xdr:to>
      <xdr:col>24</xdr:col>
      <xdr:colOff>114300</xdr:colOff>
      <xdr:row>73</xdr:row>
      <xdr:rowOff>22225</xdr:rowOff>
    </xdr:to>
    <xdr:cxnSp macro="">
      <xdr:nvCxnSpPr>
        <xdr:cNvPr id="367" name="直線コネクタ 366">
          <a:extLst>
            <a:ext uri="{FF2B5EF4-FFF2-40B4-BE49-F238E27FC236}">
              <a16:creationId xmlns:a16="http://schemas.microsoft.com/office/drawing/2014/main" id="{00000000-0008-0000-0400-00006F010000}"/>
            </a:ext>
          </a:extLst>
        </xdr:cNvPr>
        <xdr:cNvCxnSpPr/>
      </xdr:nvCxnSpPr>
      <xdr:spPr>
        <a:xfrm>
          <a:off x="4737100" y="125380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75</xdr:row>
      <xdr:rowOff>165100</xdr:rowOff>
    </xdr:from>
    <xdr:to>
      <xdr:col>24</xdr:col>
      <xdr:colOff>25400</xdr:colOff>
      <xdr:row>76</xdr:row>
      <xdr:rowOff>3175</xdr:rowOff>
    </xdr:to>
    <xdr:cxnSp macro="">
      <xdr:nvCxnSpPr>
        <xdr:cNvPr id="368" name="直線コネクタ 367">
          <a:extLst>
            <a:ext uri="{FF2B5EF4-FFF2-40B4-BE49-F238E27FC236}">
              <a16:creationId xmlns:a16="http://schemas.microsoft.com/office/drawing/2014/main" id="{00000000-0008-0000-0400-000070010000}"/>
            </a:ext>
          </a:extLst>
        </xdr:cNvPr>
        <xdr:cNvCxnSpPr/>
      </xdr:nvCxnSpPr>
      <xdr:spPr>
        <a:xfrm>
          <a:off x="3987800" y="13023850"/>
          <a:ext cx="838200" cy="9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19702</xdr:rowOff>
    </xdr:from>
    <xdr:ext cx="762000" cy="259045"/>
    <xdr:sp macro="" textlink="">
      <xdr:nvSpPr>
        <xdr:cNvPr id="369" name="公債費平均値テキスト">
          <a:extLst>
            <a:ext uri="{FF2B5EF4-FFF2-40B4-BE49-F238E27FC236}">
              <a16:creationId xmlns:a16="http://schemas.microsoft.com/office/drawing/2014/main" id="{00000000-0008-0000-0400-000071010000}"/>
            </a:ext>
          </a:extLst>
        </xdr:cNvPr>
        <xdr:cNvSpPr txBox="1"/>
      </xdr:nvSpPr>
      <xdr:spPr>
        <a:xfrm>
          <a:off x="4914900" y="1322135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77</xdr:row>
      <xdr:rowOff>47625</xdr:rowOff>
    </xdr:from>
    <xdr:to>
      <xdr:col>24</xdr:col>
      <xdr:colOff>76200</xdr:colOff>
      <xdr:row>77</xdr:row>
      <xdr:rowOff>149225</xdr:rowOff>
    </xdr:to>
    <xdr:sp macro="" textlink="">
      <xdr:nvSpPr>
        <xdr:cNvPr id="370" name="フローチャート: 判断 369">
          <a:extLst>
            <a:ext uri="{FF2B5EF4-FFF2-40B4-BE49-F238E27FC236}">
              <a16:creationId xmlns:a16="http://schemas.microsoft.com/office/drawing/2014/main" id="{00000000-0008-0000-0400-000072010000}"/>
            </a:ext>
          </a:extLst>
        </xdr:cNvPr>
        <xdr:cNvSpPr/>
      </xdr:nvSpPr>
      <xdr:spPr>
        <a:xfrm>
          <a:off x="4775200" y="132492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75</xdr:row>
      <xdr:rowOff>146050</xdr:rowOff>
    </xdr:from>
    <xdr:to>
      <xdr:col>19</xdr:col>
      <xdr:colOff>187325</xdr:colOff>
      <xdr:row>75</xdr:row>
      <xdr:rowOff>165100</xdr:rowOff>
    </xdr:to>
    <xdr:cxnSp macro="">
      <xdr:nvCxnSpPr>
        <xdr:cNvPr id="371" name="直線コネクタ 370">
          <a:extLst>
            <a:ext uri="{FF2B5EF4-FFF2-40B4-BE49-F238E27FC236}">
              <a16:creationId xmlns:a16="http://schemas.microsoft.com/office/drawing/2014/main" id="{00000000-0008-0000-0400-000073010000}"/>
            </a:ext>
          </a:extLst>
        </xdr:cNvPr>
        <xdr:cNvCxnSpPr/>
      </xdr:nvCxnSpPr>
      <xdr:spPr>
        <a:xfrm>
          <a:off x="3098800" y="13004800"/>
          <a:ext cx="8890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77</xdr:row>
      <xdr:rowOff>85725</xdr:rowOff>
    </xdr:from>
    <xdr:to>
      <xdr:col>20</xdr:col>
      <xdr:colOff>38100</xdr:colOff>
      <xdr:row>78</xdr:row>
      <xdr:rowOff>15875</xdr:rowOff>
    </xdr:to>
    <xdr:sp macro="" textlink="">
      <xdr:nvSpPr>
        <xdr:cNvPr id="372" name="フローチャート: 判断 371">
          <a:extLst>
            <a:ext uri="{FF2B5EF4-FFF2-40B4-BE49-F238E27FC236}">
              <a16:creationId xmlns:a16="http://schemas.microsoft.com/office/drawing/2014/main" id="{00000000-0008-0000-0400-000074010000}"/>
            </a:ext>
          </a:extLst>
        </xdr:cNvPr>
        <xdr:cNvSpPr/>
      </xdr:nvSpPr>
      <xdr:spPr>
        <a:xfrm>
          <a:off x="3937000" y="132873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78</xdr:row>
      <xdr:rowOff>652</xdr:rowOff>
    </xdr:from>
    <xdr:ext cx="736600" cy="259045"/>
    <xdr:sp macro="" textlink="">
      <xdr:nvSpPr>
        <xdr:cNvPr id="373" name="テキスト ボックス 372">
          <a:extLst>
            <a:ext uri="{FF2B5EF4-FFF2-40B4-BE49-F238E27FC236}">
              <a16:creationId xmlns:a16="http://schemas.microsoft.com/office/drawing/2014/main" id="{00000000-0008-0000-0400-000075010000}"/>
            </a:ext>
          </a:extLst>
        </xdr:cNvPr>
        <xdr:cNvSpPr txBox="1"/>
      </xdr:nvSpPr>
      <xdr:spPr>
        <a:xfrm>
          <a:off x="3606800" y="1337375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75</xdr:row>
      <xdr:rowOff>3175</xdr:rowOff>
    </xdr:from>
    <xdr:to>
      <xdr:col>15</xdr:col>
      <xdr:colOff>98425</xdr:colOff>
      <xdr:row>75</xdr:row>
      <xdr:rowOff>146050</xdr:rowOff>
    </xdr:to>
    <xdr:cxnSp macro="">
      <xdr:nvCxnSpPr>
        <xdr:cNvPr id="374" name="直線コネクタ 373">
          <a:extLst>
            <a:ext uri="{FF2B5EF4-FFF2-40B4-BE49-F238E27FC236}">
              <a16:creationId xmlns:a16="http://schemas.microsoft.com/office/drawing/2014/main" id="{00000000-0008-0000-0400-000076010000}"/>
            </a:ext>
          </a:extLst>
        </xdr:cNvPr>
        <xdr:cNvCxnSpPr/>
      </xdr:nvCxnSpPr>
      <xdr:spPr>
        <a:xfrm>
          <a:off x="2209800" y="12861925"/>
          <a:ext cx="889000" cy="1428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77</xdr:row>
      <xdr:rowOff>104775</xdr:rowOff>
    </xdr:from>
    <xdr:to>
      <xdr:col>15</xdr:col>
      <xdr:colOff>149225</xdr:colOff>
      <xdr:row>78</xdr:row>
      <xdr:rowOff>34925</xdr:rowOff>
    </xdr:to>
    <xdr:sp macro="" textlink="">
      <xdr:nvSpPr>
        <xdr:cNvPr id="375" name="フローチャート: 判断 374">
          <a:extLst>
            <a:ext uri="{FF2B5EF4-FFF2-40B4-BE49-F238E27FC236}">
              <a16:creationId xmlns:a16="http://schemas.microsoft.com/office/drawing/2014/main" id="{00000000-0008-0000-0400-000077010000}"/>
            </a:ext>
          </a:extLst>
        </xdr:cNvPr>
        <xdr:cNvSpPr/>
      </xdr:nvSpPr>
      <xdr:spPr>
        <a:xfrm>
          <a:off x="3048000" y="133064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78</xdr:row>
      <xdr:rowOff>19702</xdr:rowOff>
    </xdr:from>
    <xdr:ext cx="762000" cy="259045"/>
    <xdr:sp macro="" textlink="">
      <xdr:nvSpPr>
        <xdr:cNvPr id="376" name="テキスト ボックス 375">
          <a:extLst>
            <a:ext uri="{FF2B5EF4-FFF2-40B4-BE49-F238E27FC236}">
              <a16:creationId xmlns:a16="http://schemas.microsoft.com/office/drawing/2014/main" id="{00000000-0008-0000-0400-000078010000}"/>
            </a:ext>
          </a:extLst>
        </xdr:cNvPr>
        <xdr:cNvSpPr txBox="1"/>
      </xdr:nvSpPr>
      <xdr:spPr>
        <a:xfrm>
          <a:off x="2717800" y="13392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75</xdr:row>
      <xdr:rowOff>3175</xdr:rowOff>
    </xdr:from>
    <xdr:to>
      <xdr:col>11</xdr:col>
      <xdr:colOff>9525</xdr:colOff>
      <xdr:row>75</xdr:row>
      <xdr:rowOff>146050</xdr:rowOff>
    </xdr:to>
    <xdr:cxnSp macro="">
      <xdr:nvCxnSpPr>
        <xdr:cNvPr id="377" name="直線コネクタ 376">
          <a:extLst>
            <a:ext uri="{FF2B5EF4-FFF2-40B4-BE49-F238E27FC236}">
              <a16:creationId xmlns:a16="http://schemas.microsoft.com/office/drawing/2014/main" id="{00000000-0008-0000-0400-000079010000}"/>
            </a:ext>
          </a:extLst>
        </xdr:cNvPr>
        <xdr:cNvCxnSpPr/>
      </xdr:nvCxnSpPr>
      <xdr:spPr>
        <a:xfrm flipV="1">
          <a:off x="1320800" y="12861925"/>
          <a:ext cx="889000" cy="1428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77</xdr:row>
      <xdr:rowOff>47625</xdr:rowOff>
    </xdr:from>
    <xdr:to>
      <xdr:col>11</xdr:col>
      <xdr:colOff>60325</xdr:colOff>
      <xdr:row>77</xdr:row>
      <xdr:rowOff>149225</xdr:rowOff>
    </xdr:to>
    <xdr:sp macro="" textlink="">
      <xdr:nvSpPr>
        <xdr:cNvPr id="378" name="フローチャート: 判断 377">
          <a:extLst>
            <a:ext uri="{FF2B5EF4-FFF2-40B4-BE49-F238E27FC236}">
              <a16:creationId xmlns:a16="http://schemas.microsoft.com/office/drawing/2014/main" id="{00000000-0008-0000-0400-00007A010000}"/>
            </a:ext>
          </a:extLst>
        </xdr:cNvPr>
        <xdr:cNvSpPr/>
      </xdr:nvSpPr>
      <xdr:spPr>
        <a:xfrm>
          <a:off x="2159000" y="132492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77</xdr:row>
      <xdr:rowOff>134002</xdr:rowOff>
    </xdr:from>
    <xdr:ext cx="762000" cy="259045"/>
    <xdr:sp macro="" textlink="">
      <xdr:nvSpPr>
        <xdr:cNvPr id="379" name="テキスト ボックス 378">
          <a:extLst>
            <a:ext uri="{FF2B5EF4-FFF2-40B4-BE49-F238E27FC236}">
              <a16:creationId xmlns:a16="http://schemas.microsoft.com/office/drawing/2014/main" id="{00000000-0008-0000-0400-00007B010000}"/>
            </a:ext>
          </a:extLst>
        </xdr:cNvPr>
        <xdr:cNvSpPr txBox="1"/>
      </xdr:nvSpPr>
      <xdr:spPr>
        <a:xfrm>
          <a:off x="1828800" y="133356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75</xdr:row>
      <xdr:rowOff>114300</xdr:rowOff>
    </xdr:from>
    <xdr:to>
      <xdr:col>6</xdr:col>
      <xdr:colOff>171450</xdr:colOff>
      <xdr:row>76</xdr:row>
      <xdr:rowOff>44450</xdr:rowOff>
    </xdr:to>
    <xdr:sp macro="" textlink="">
      <xdr:nvSpPr>
        <xdr:cNvPr id="380" name="フローチャート: 判断 379">
          <a:extLst>
            <a:ext uri="{FF2B5EF4-FFF2-40B4-BE49-F238E27FC236}">
              <a16:creationId xmlns:a16="http://schemas.microsoft.com/office/drawing/2014/main" id="{00000000-0008-0000-0400-00007C010000}"/>
            </a:ext>
          </a:extLst>
        </xdr:cNvPr>
        <xdr:cNvSpPr/>
      </xdr:nvSpPr>
      <xdr:spPr>
        <a:xfrm>
          <a:off x="1270000" y="129730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76</xdr:row>
      <xdr:rowOff>29227</xdr:rowOff>
    </xdr:from>
    <xdr:ext cx="762000" cy="259045"/>
    <xdr:sp macro="" textlink="">
      <xdr:nvSpPr>
        <xdr:cNvPr id="381" name="テキスト ボックス 380">
          <a:extLst>
            <a:ext uri="{FF2B5EF4-FFF2-40B4-BE49-F238E27FC236}">
              <a16:creationId xmlns:a16="http://schemas.microsoft.com/office/drawing/2014/main" id="{00000000-0008-0000-0400-00007D010000}"/>
            </a:ext>
          </a:extLst>
        </xdr:cNvPr>
        <xdr:cNvSpPr txBox="1"/>
      </xdr:nvSpPr>
      <xdr:spPr>
        <a:xfrm>
          <a:off x="939800" y="13059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82" name="テキスト ボックス 381">
          <a:extLst>
            <a:ext uri="{FF2B5EF4-FFF2-40B4-BE49-F238E27FC236}">
              <a16:creationId xmlns:a16="http://schemas.microsoft.com/office/drawing/2014/main" id="{00000000-0008-0000-0400-00007E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83" name="テキスト ボックス 382">
          <a:extLst>
            <a:ext uri="{FF2B5EF4-FFF2-40B4-BE49-F238E27FC236}">
              <a16:creationId xmlns:a16="http://schemas.microsoft.com/office/drawing/2014/main" id="{00000000-0008-0000-0400-00007F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84" name="テキスト ボックス 383">
          <a:extLst>
            <a:ext uri="{FF2B5EF4-FFF2-40B4-BE49-F238E27FC236}">
              <a16:creationId xmlns:a16="http://schemas.microsoft.com/office/drawing/2014/main" id="{00000000-0008-0000-0400-000080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85" name="テキスト ボックス 384">
          <a:extLst>
            <a:ext uri="{FF2B5EF4-FFF2-40B4-BE49-F238E27FC236}">
              <a16:creationId xmlns:a16="http://schemas.microsoft.com/office/drawing/2014/main" id="{00000000-0008-0000-0400-000081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86" name="テキスト ボックス 385">
          <a:extLst>
            <a:ext uri="{FF2B5EF4-FFF2-40B4-BE49-F238E27FC236}">
              <a16:creationId xmlns:a16="http://schemas.microsoft.com/office/drawing/2014/main" id="{00000000-0008-0000-0400-000082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75</xdr:row>
      <xdr:rowOff>123825</xdr:rowOff>
    </xdr:from>
    <xdr:to>
      <xdr:col>24</xdr:col>
      <xdr:colOff>76200</xdr:colOff>
      <xdr:row>76</xdr:row>
      <xdr:rowOff>53975</xdr:rowOff>
    </xdr:to>
    <xdr:sp macro="" textlink="">
      <xdr:nvSpPr>
        <xdr:cNvPr id="387" name="楕円 386">
          <a:extLst>
            <a:ext uri="{FF2B5EF4-FFF2-40B4-BE49-F238E27FC236}">
              <a16:creationId xmlns:a16="http://schemas.microsoft.com/office/drawing/2014/main" id="{00000000-0008-0000-0400-000083010000}"/>
            </a:ext>
          </a:extLst>
        </xdr:cNvPr>
        <xdr:cNvSpPr/>
      </xdr:nvSpPr>
      <xdr:spPr>
        <a:xfrm>
          <a:off x="4775200" y="129825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74</xdr:row>
      <xdr:rowOff>140352</xdr:rowOff>
    </xdr:from>
    <xdr:ext cx="762000" cy="259045"/>
    <xdr:sp macro="" textlink="">
      <xdr:nvSpPr>
        <xdr:cNvPr id="388" name="公債費該当値テキスト">
          <a:extLst>
            <a:ext uri="{FF2B5EF4-FFF2-40B4-BE49-F238E27FC236}">
              <a16:creationId xmlns:a16="http://schemas.microsoft.com/office/drawing/2014/main" id="{00000000-0008-0000-0400-000084010000}"/>
            </a:ext>
          </a:extLst>
        </xdr:cNvPr>
        <xdr:cNvSpPr txBox="1"/>
      </xdr:nvSpPr>
      <xdr:spPr>
        <a:xfrm>
          <a:off x="4914900" y="128276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75</xdr:row>
      <xdr:rowOff>114300</xdr:rowOff>
    </xdr:from>
    <xdr:to>
      <xdr:col>20</xdr:col>
      <xdr:colOff>38100</xdr:colOff>
      <xdr:row>76</xdr:row>
      <xdr:rowOff>44450</xdr:rowOff>
    </xdr:to>
    <xdr:sp macro="" textlink="">
      <xdr:nvSpPr>
        <xdr:cNvPr id="389" name="楕円 388">
          <a:extLst>
            <a:ext uri="{FF2B5EF4-FFF2-40B4-BE49-F238E27FC236}">
              <a16:creationId xmlns:a16="http://schemas.microsoft.com/office/drawing/2014/main" id="{00000000-0008-0000-0400-000085010000}"/>
            </a:ext>
          </a:extLst>
        </xdr:cNvPr>
        <xdr:cNvSpPr/>
      </xdr:nvSpPr>
      <xdr:spPr>
        <a:xfrm>
          <a:off x="3937000" y="129730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74</xdr:row>
      <xdr:rowOff>54627</xdr:rowOff>
    </xdr:from>
    <xdr:ext cx="736600" cy="259045"/>
    <xdr:sp macro="" textlink="">
      <xdr:nvSpPr>
        <xdr:cNvPr id="390" name="テキスト ボックス 389">
          <a:extLst>
            <a:ext uri="{FF2B5EF4-FFF2-40B4-BE49-F238E27FC236}">
              <a16:creationId xmlns:a16="http://schemas.microsoft.com/office/drawing/2014/main" id="{00000000-0008-0000-0400-000086010000}"/>
            </a:ext>
          </a:extLst>
        </xdr:cNvPr>
        <xdr:cNvSpPr txBox="1"/>
      </xdr:nvSpPr>
      <xdr:spPr>
        <a:xfrm>
          <a:off x="3606800" y="127419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75</xdr:row>
      <xdr:rowOff>95250</xdr:rowOff>
    </xdr:from>
    <xdr:to>
      <xdr:col>15</xdr:col>
      <xdr:colOff>149225</xdr:colOff>
      <xdr:row>76</xdr:row>
      <xdr:rowOff>25400</xdr:rowOff>
    </xdr:to>
    <xdr:sp macro="" textlink="">
      <xdr:nvSpPr>
        <xdr:cNvPr id="391" name="楕円 390">
          <a:extLst>
            <a:ext uri="{FF2B5EF4-FFF2-40B4-BE49-F238E27FC236}">
              <a16:creationId xmlns:a16="http://schemas.microsoft.com/office/drawing/2014/main" id="{00000000-0008-0000-0400-000087010000}"/>
            </a:ext>
          </a:extLst>
        </xdr:cNvPr>
        <xdr:cNvSpPr/>
      </xdr:nvSpPr>
      <xdr:spPr>
        <a:xfrm>
          <a:off x="3048000" y="1295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74</xdr:row>
      <xdr:rowOff>35577</xdr:rowOff>
    </xdr:from>
    <xdr:ext cx="762000" cy="259045"/>
    <xdr:sp macro="" textlink="">
      <xdr:nvSpPr>
        <xdr:cNvPr id="392" name="テキスト ボックス 391">
          <a:extLst>
            <a:ext uri="{FF2B5EF4-FFF2-40B4-BE49-F238E27FC236}">
              <a16:creationId xmlns:a16="http://schemas.microsoft.com/office/drawing/2014/main" id="{00000000-0008-0000-0400-000088010000}"/>
            </a:ext>
          </a:extLst>
        </xdr:cNvPr>
        <xdr:cNvSpPr txBox="1"/>
      </xdr:nvSpPr>
      <xdr:spPr>
        <a:xfrm>
          <a:off x="2717800" y="12722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74</xdr:row>
      <xdr:rowOff>123825</xdr:rowOff>
    </xdr:from>
    <xdr:to>
      <xdr:col>11</xdr:col>
      <xdr:colOff>60325</xdr:colOff>
      <xdr:row>75</xdr:row>
      <xdr:rowOff>53975</xdr:rowOff>
    </xdr:to>
    <xdr:sp macro="" textlink="">
      <xdr:nvSpPr>
        <xdr:cNvPr id="393" name="楕円 392">
          <a:extLst>
            <a:ext uri="{FF2B5EF4-FFF2-40B4-BE49-F238E27FC236}">
              <a16:creationId xmlns:a16="http://schemas.microsoft.com/office/drawing/2014/main" id="{00000000-0008-0000-0400-000089010000}"/>
            </a:ext>
          </a:extLst>
        </xdr:cNvPr>
        <xdr:cNvSpPr/>
      </xdr:nvSpPr>
      <xdr:spPr>
        <a:xfrm>
          <a:off x="2159000" y="128111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73</xdr:row>
      <xdr:rowOff>64152</xdr:rowOff>
    </xdr:from>
    <xdr:ext cx="762000" cy="259045"/>
    <xdr:sp macro="" textlink="">
      <xdr:nvSpPr>
        <xdr:cNvPr id="394" name="テキスト ボックス 393">
          <a:extLst>
            <a:ext uri="{FF2B5EF4-FFF2-40B4-BE49-F238E27FC236}">
              <a16:creationId xmlns:a16="http://schemas.microsoft.com/office/drawing/2014/main" id="{00000000-0008-0000-0400-00008A010000}"/>
            </a:ext>
          </a:extLst>
        </xdr:cNvPr>
        <xdr:cNvSpPr txBox="1"/>
      </xdr:nvSpPr>
      <xdr:spPr>
        <a:xfrm>
          <a:off x="1828800" y="125800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75</xdr:row>
      <xdr:rowOff>95250</xdr:rowOff>
    </xdr:from>
    <xdr:to>
      <xdr:col>6</xdr:col>
      <xdr:colOff>171450</xdr:colOff>
      <xdr:row>76</xdr:row>
      <xdr:rowOff>25400</xdr:rowOff>
    </xdr:to>
    <xdr:sp macro="" textlink="">
      <xdr:nvSpPr>
        <xdr:cNvPr id="395" name="楕円 394">
          <a:extLst>
            <a:ext uri="{FF2B5EF4-FFF2-40B4-BE49-F238E27FC236}">
              <a16:creationId xmlns:a16="http://schemas.microsoft.com/office/drawing/2014/main" id="{00000000-0008-0000-0400-00008B010000}"/>
            </a:ext>
          </a:extLst>
        </xdr:cNvPr>
        <xdr:cNvSpPr/>
      </xdr:nvSpPr>
      <xdr:spPr>
        <a:xfrm>
          <a:off x="1270000" y="1295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74</xdr:row>
      <xdr:rowOff>35577</xdr:rowOff>
    </xdr:from>
    <xdr:ext cx="762000" cy="259045"/>
    <xdr:sp macro="" textlink="">
      <xdr:nvSpPr>
        <xdr:cNvPr id="396" name="テキスト ボックス 395">
          <a:extLst>
            <a:ext uri="{FF2B5EF4-FFF2-40B4-BE49-F238E27FC236}">
              <a16:creationId xmlns:a16="http://schemas.microsoft.com/office/drawing/2014/main" id="{00000000-0008-0000-0400-00008C010000}"/>
            </a:ext>
          </a:extLst>
        </xdr:cNvPr>
        <xdr:cNvSpPr txBox="1"/>
      </xdr:nvSpPr>
      <xdr:spPr>
        <a:xfrm>
          <a:off x="939800" y="12722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97" name="正方形/長方形 396">
          <a:extLst>
            <a:ext uri="{FF2B5EF4-FFF2-40B4-BE49-F238E27FC236}">
              <a16:creationId xmlns:a16="http://schemas.microsoft.com/office/drawing/2014/main" id="{00000000-0008-0000-0400-00008D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398" name="正方形/長方形 397">
          <a:extLst>
            <a:ext uri="{FF2B5EF4-FFF2-40B4-BE49-F238E27FC236}">
              <a16:creationId xmlns:a16="http://schemas.microsoft.com/office/drawing/2014/main" id="{00000000-0008-0000-0400-00008E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399" name="正方形/長方形 398">
          <a:extLst>
            <a:ext uri="{FF2B5EF4-FFF2-40B4-BE49-F238E27FC236}">
              <a16:creationId xmlns:a16="http://schemas.microsoft.com/office/drawing/2014/main" id="{00000000-0008-0000-0400-00008F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400" name="正方形/長方形 399">
          <a:extLst>
            <a:ext uri="{FF2B5EF4-FFF2-40B4-BE49-F238E27FC236}">
              <a16:creationId xmlns:a16="http://schemas.microsoft.com/office/drawing/2014/main" id="{00000000-0008-0000-0400-000090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401" name="正方形/長方形 400">
          <a:extLst>
            <a:ext uri="{FF2B5EF4-FFF2-40B4-BE49-F238E27FC236}">
              <a16:creationId xmlns:a16="http://schemas.microsoft.com/office/drawing/2014/main" id="{00000000-0008-0000-0400-000091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402" name="正方形/長方形 401">
          <a:extLst>
            <a:ext uri="{FF2B5EF4-FFF2-40B4-BE49-F238E27FC236}">
              <a16:creationId xmlns:a16="http://schemas.microsoft.com/office/drawing/2014/main" id="{00000000-0008-0000-0400-000092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403" name="正方形/長方形 402">
          <a:extLst>
            <a:ext uri="{FF2B5EF4-FFF2-40B4-BE49-F238E27FC236}">
              <a16:creationId xmlns:a16="http://schemas.microsoft.com/office/drawing/2014/main" id="{00000000-0008-0000-0400-000093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04" name="正方形/長方形 403">
          <a:extLst>
            <a:ext uri="{FF2B5EF4-FFF2-40B4-BE49-F238E27FC236}">
              <a16:creationId xmlns:a16="http://schemas.microsoft.com/office/drawing/2014/main" id="{00000000-0008-0000-0400-000094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05" name="正方形/長方形 404">
          <a:extLst>
            <a:ext uri="{FF2B5EF4-FFF2-40B4-BE49-F238E27FC236}">
              <a16:creationId xmlns:a16="http://schemas.microsoft.com/office/drawing/2014/main" id="{00000000-0008-0000-0400-000095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06" name="正方形/長方形 405">
          <a:extLst>
            <a:ext uri="{FF2B5EF4-FFF2-40B4-BE49-F238E27FC236}">
              <a16:creationId xmlns:a16="http://schemas.microsoft.com/office/drawing/2014/main" id="{00000000-0008-0000-0400-000096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07" name="テキスト ボックス 406">
          <a:extLst>
            <a:ext uri="{FF2B5EF4-FFF2-40B4-BE49-F238E27FC236}">
              <a16:creationId xmlns:a16="http://schemas.microsoft.com/office/drawing/2014/main" id="{00000000-0008-0000-0400-000097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前年度から</a:t>
          </a:r>
          <a:r>
            <a:rPr kumimoji="1" lang="ja-JP" altLang="en-US" sz="1300">
              <a:solidFill>
                <a:sysClr val="windowText" lastClr="000000"/>
              </a:solidFill>
              <a:effectLst/>
              <a:latin typeface="ＭＳ Ｐゴシック" panose="020B0600070205080204" pitchFamily="50" charset="-128"/>
              <a:ea typeface="ＭＳ Ｐゴシック" panose="020B0600070205080204" pitchFamily="50" charset="-128"/>
              <a:cs typeface="+mn-cs"/>
            </a:rPr>
            <a:t>２．０</a:t>
          </a:r>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ポイント</a:t>
          </a:r>
          <a:r>
            <a:rPr kumimoji="1" lang="ja-JP" altLang="en-US" sz="1300">
              <a:solidFill>
                <a:sysClr val="windowText" lastClr="000000"/>
              </a:solidFill>
              <a:effectLst/>
              <a:latin typeface="ＭＳ Ｐゴシック" panose="020B0600070205080204" pitchFamily="50" charset="-128"/>
              <a:ea typeface="ＭＳ Ｐゴシック" panose="020B0600070205080204" pitchFamily="50" charset="-128"/>
              <a:cs typeface="+mn-cs"/>
            </a:rPr>
            <a:t>増加し</a:t>
          </a:r>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、類似団体平均を５．</a:t>
          </a:r>
          <a:r>
            <a:rPr kumimoji="1" lang="ja-JP" altLang="en-US" sz="1300">
              <a:solidFill>
                <a:sysClr val="windowText" lastClr="000000"/>
              </a:solidFill>
              <a:effectLst/>
              <a:latin typeface="ＭＳ Ｐゴシック" panose="020B0600070205080204" pitchFamily="50" charset="-128"/>
              <a:ea typeface="ＭＳ Ｐゴシック" panose="020B0600070205080204" pitchFamily="50" charset="-128"/>
              <a:cs typeface="+mn-cs"/>
            </a:rPr>
            <a:t>９</a:t>
          </a:r>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ポイント上回っている。類似団体平均を目安として、経費の節減に努める。</a:t>
          </a:r>
          <a:endParaRPr lang="ja-JP" altLang="ja-JP" sz="1300">
            <a:solidFill>
              <a:sysClr val="windowText" lastClr="000000"/>
            </a:solidFill>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69</xdr:row>
      <xdr:rowOff>107950</xdr:rowOff>
    </xdr:from>
    <xdr:ext cx="298543" cy="225703"/>
    <xdr:sp macro="" textlink="">
      <xdr:nvSpPr>
        <xdr:cNvPr id="408" name="テキスト ボックス 407">
          <a:extLst>
            <a:ext uri="{FF2B5EF4-FFF2-40B4-BE49-F238E27FC236}">
              <a16:creationId xmlns:a16="http://schemas.microsoft.com/office/drawing/2014/main" id="{00000000-0008-0000-0400-000098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09" name="直線コネクタ 408">
          <a:extLst>
            <a:ext uri="{FF2B5EF4-FFF2-40B4-BE49-F238E27FC236}">
              <a16:creationId xmlns:a16="http://schemas.microsoft.com/office/drawing/2014/main" id="{00000000-0008-0000-0400-000099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10" name="テキスト ボックス 409">
          <a:extLst>
            <a:ext uri="{FF2B5EF4-FFF2-40B4-BE49-F238E27FC236}">
              <a16:creationId xmlns:a16="http://schemas.microsoft.com/office/drawing/2014/main" id="{00000000-0008-0000-0400-00009A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146050</xdr:rowOff>
    </xdr:from>
    <xdr:to>
      <xdr:col>85</xdr:col>
      <xdr:colOff>66675</xdr:colOff>
      <xdr:row>81</xdr:row>
      <xdr:rowOff>146050</xdr:rowOff>
    </xdr:to>
    <xdr:cxnSp macro="">
      <xdr:nvCxnSpPr>
        <xdr:cNvPr id="411" name="直線コネクタ 410">
          <a:extLst>
            <a:ext uri="{FF2B5EF4-FFF2-40B4-BE49-F238E27FC236}">
              <a16:creationId xmlns:a16="http://schemas.microsoft.com/office/drawing/2014/main" id="{00000000-0008-0000-0400-00009B010000}"/>
            </a:ext>
          </a:extLst>
        </xdr:cNvPr>
        <xdr:cNvCxnSpPr/>
      </xdr:nvCxnSpPr>
      <xdr:spPr>
        <a:xfrm>
          <a:off x="12446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81</xdr:row>
      <xdr:rowOff>3827</xdr:rowOff>
    </xdr:from>
    <xdr:ext cx="508000" cy="259045"/>
    <xdr:sp macro="" textlink="">
      <xdr:nvSpPr>
        <xdr:cNvPr id="412" name="テキスト ボックス 411">
          <a:extLst>
            <a:ext uri="{FF2B5EF4-FFF2-40B4-BE49-F238E27FC236}">
              <a16:creationId xmlns:a16="http://schemas.microsoft.com/office/drawing/2014/main" id="{00000000-0008-0000-0400-00009C010000}"/>
            </a:ext>
          </a:extLst>
        </xdr:cNvPr>
        <xdr:cNvSpPr txBox="1"/>
      </xdr:nvSpPr>
      <xdr:spPr>
        <a:xfrm>
          <a:off x="11938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79</xdr:row>
      <xdr:rowOff>107950</xdr:rowOff>
    </xdr:from>
    <xdr:to>
      <xdr:col>85</xdr:col>
      <xdr:colOff>66675</xdr:colOff>
      <xdr:row>79</xdr:row>
      <xdr:rowOff>107950</xdr:rowOff>
    </xdr:to>
    <xdr:cxnSp macro="">
      <xdr:nvCxnSpPr>
        <xdr:cNvPr id="413" name="直線コネクタ 412">
          <a:extLst>
            <a:ext uri="{FF2B5EF4-FFF2-40B4-BE49-F238E27FC236}">
              <a16:creationId xmlns:a16="http://schemas.microsoft.com/office/drawing/2014/main" id="{00000000-0008-0000-0400-00009D010000}"/>
            </a:ext>
          </a:extLst>
        </xdr:cNvPr>
        <xdr:cNvCxnSpPr/>
      </xdr:nvCxnSpPr>
      <xdr:spPr>
        <a:xfrm>
          <a:off x="12446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78</xdr:row>
      <xdr:rowOff>137177</xdr:rowOff>
    </xdr:from>
    <xdr:ext cx="508000" cy="259045"/>
    <xdr:sp macro="" textlink="">
      <xdr:nvSpPr>
        <xdr:cNvPr id="414" name="テキスト ボックス 413">
          <a:extLst>
            <a:ext uri="{FF2B5EF4-FFF2-40B4-BE49-F238E27FC236}">
              <a16:creationId xmlns:a16="http://schemas.microsoft.com/office/drawing/2014/main" id="{00000000-0008-0000-0400-00009E010000}"/>
            </a:ext>
          </a:extLst>
        </xdr:cNvPr>
        <xdr:cNvSpPr txBox="1"/>
      </xdr:nvSpPr>
      <xdr:spPr>
        <a:xfrm>
          <a:off x="11938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77</xdr:row>
      <xdr:rowOff>69850</xdr:rowOff>
    </xdr:from>
    <xdr:to>
      <xdr:col>85</xdr:col>
      <xdr:colOff>66675</xdr:colOff>
      <xdr:row>77</xdr:row>
      <xdr:rowOff>69850</xdr:rowOff>
    </xdr:to>
    <xdr:cxnSp macro="">
      <xdr:nvCxnSpPr>
        <xdr:cNvPr id="415" name="直線コネクタ 414">
          <a:extLst>
            <a:ext uri="{FF2B5EF4-FFF2-40B4-BE49-F238E27FC236}">
              <a16:creationId xmlns:a16="http://schemas.microsoft.com/office/drawing/2014/main" id="{00000000-0008-0000-0400-00009F010000}"/>
            </a:ext>
          </a:extLst>
        </xdr:cNvPr>
        <xdr:cNvCxnSpPr/>
      </xdr:nvCxnSpPr>
      <xdr:spPr>
        <a:xfrm>
          <a:off x="12446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76</xdr:row>
      <xdr:rowOff>99077</xdr:rowOff>
    </xdr:from>
    <xdr:ext cx="508000" cy="259045"/>
    <xdr:sp macro="" textlink="">
      <xdr:nvSpPr>
        <xdr:cNvPr id="416" name="テキスト ボックス 415">
          <a:extLst>
            <a:ext uri="{FF2B5EF4-FFF2-40B4-BE49-F238E27FC236}">
              <a16:creationId xmlns:a16="http://schemas.microsoft.com/office/drawing/2014/main" id="{00000000-0008-0000-0400-0000A0010000}"/>
            </a:ext>
          </a:extLst>
        </xdr:cNvPr>
        <xdr:cNvSpPr txBox="1"/>
      </xdr:nvSpPr>
      <xdr:spPr>
        <a:xfrm>
          <a:off x="11938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75</xdr:row>
      <xdr:rowOff>31750</xdr:rowOff>
    </xdr:from>
    <xdr:to>
      <xdr:col>85</xdr:col>
      <xdr:colOff>66675</xdr:colOff>
      <xdr:row>75</xdr:row>
      <xdr:rowOff>31750</xdr:rowOff>
    </xdr:to>
    <xdr:cxnSp macro="">
      <xdr:nvCxnSpPr>
        <xdr:cNvPr id="417" name="直線コネクタ 416">
          <a:extLst>
            <a:ext uri="{FF2B5EF4-FFF2-40B4-BE49-F238E27FC236}">
              <a16:creationId xmlns:a16="http://schemas.microsoft.com/office/drawing/2014/main" id="{00000000-0008-0000-0400-0000A1010000}"/>
            </a:ext>
          </a:extLst>
        </xdr:cNvPr>
        <xdr:cNvCxnSpPr/>
      </xdr:nvCxnSpPr>
      <xdr:spPr>
        <a:xfrm>
          <a:off x="12446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74</xdr:row>
      <xdr:rowOff>60977</xdr:rowOff>
    </xdr:from>
    <xdr:ext cx="508000" cy="259045"/>
    <xdr:sp macro="" textlink="">
      <xdr:nvSpPr>
        <xdr:cNvPr id="418" name="テキスト ボックス 417">
          <a:extLst>
            <a:ext uri="{FF2B5EF4-FFF2-40B4-BE49-F238E27FC236}">
              <a16:creationId xmlns:a16="http://schemas.microsoft.com/office/drawing/2014/main" id="{00000000-0008-0000-0400-0000A2010000}"/>
            </a:ext>
          </a:extLst>
        </xdr:cNvPr>
        <xdr:cNvSpPr txBox="1"/>
      </xdr:nvSpPr>
      <xdr:spPr>
        <a:xfrm>
          <a:off x="11938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72</xdr:row>
      <xdr:rowOff>165100</xdr:rowOff>
    </xdr:from>
    <xdr:to>
      <xdr:col>85</xdr:col>
      <xdr:colOff>66675</xdr:colOff>
      <xdr:row>72</xdr:row>
      <xdr:rowOff>165100</xdr:rowOff>
    </xdr:to>
    <xdr:cxnSp macro="">
      <xdr:nvCxnSpPr>
        <xdr:cNvPr id="419" name="直線コネクタ 418">
          <a:extLst>
            <a:ext uri="{FF2B5EF4-FFF2-40B4-BE49-F238E27FC236}">
              <a16:creationId xmlns:a16="http://schemas.microsoft.com/office/drawing/2014/main" id="{00000000-0008-0000-0400-0000A3010000}"/>
            </a:ext>
          </a:extLst>
        </xdr:cNvPr>
        <xdr:cNvCxnSpPr/>
      </xdr:nvCxnSpPr>
      <xdr:spPr>
        <a:xfrm>
          <a:off x="12446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22877</xdr:rowOff>
    </xdr:from>
    <xdr:ext cx="508000" cy="259045"/>
    <xdr:sp macro="" textlink="">
      <xdr:nvSpPr>
        <xdr:cNvPr id="420" name="テキスト ボックス 419">
          <a:extLst>
            <a:ext uri="{FF2B5EF4-FFF2-40B4-BE49-F238E27FC236}">
              <a16:creationId xmlns:a16="http://schemas.microsoft.com/office/drawing/2014/main" id="{00000000-0008-0000-0400-0000A4010000}"/>
            </a:ext>
          </a:extLst>
        </xdr:cNvPr>
        <xdr:cNvSpPr txBox="1"/>
      </xdr:nvSpPr>
      <xdr:spPr>
        <a:xfrm>
          <a:off x="11938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21" name="直線コネクタ 420">
          <a:extLst>
            <a:ext uri="{FF2B5EF4-FFF2-40B4-BE49-F238E27FC236}">
              <a16:creationId xmlns:a16="http://schemas.microsoft.com/office/drawing/2014/main" id="{00000000-0008-0000-0400-0000A5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22" name="テキスト ボックス 421">
          <a:extLst>
            <a:ext uri="{FF2B5EF4-FFF2-40B4-BE49-F238E27FC236}">
              <a16:creationId xmlns:a16="http://schemas.microsoft.com/office/drawing/2014/main" id="{00000000-0008-0000-0400-0000A6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23" name="公債費以外グラフ枠">
          <a:extLst>
            <a:ext uri="{FF2B5EF4-FFF2-40B4-BE49-F238E27FC236}">
              <a16:creationId xmlns:a16="http://schemas.microsoft.com/office/drawing/2014/main" id="{00000000-0008-0000-0400-0000A7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72</xdr:row>
      <xdr:rowOff>96520</xdr:rowOff>
    </xdr:from>
    <xdr:to>
      <xdr:col>82</xdr:col>
      <xdr:colOff>107950</xdr:colOff>
      <xdr:row>81</xdr:row>
      <xdr:rowOff>39370</xdr:rowOff>
    </xdr:to>
    <xdr:cxnSp macro="">
      <xdr:nvCxnSpPr>
        <xdr:cNvPr id="424" name="直線コネクタ 423">
          <a:extLst>
            <a:ext uri="{FF2B5EF4-FFF2-40B4-BE49-F238E27FC236}">
              <a16:creationId xmlns:a16="http://schemas.microsoft.com/office/drawing/2014/main" id="{00000000-0008-0000-0400-0000A8010000}"/>
            </a:ext>
          </a:extLst>
        </xdr:cNvPr>
        <xdr:cNvCxnSpPr/>
      </xdr:nvCxnSpPr>
      <xdr:spPr>
        <a:xfrm flipV="1">
          <a:off x="16510000" y="12440920"/>
          <a:ext cx="0" cy="14859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81</xdr:row>
      <xdr:rowOff>11447</xdr:rowOff>
    </xdr:from>
    <xdr:ext cx="762000" cy="259045"/>
    <xdr:sp macro="" textlink="">
      <xdr:nvSpPr>
        <xdr:cNvPr id="425" name="公債費以外最小値テキスト">
          <a:extLst>
            <a:ext uri="{FF2B5EF4-FFF2-40B4-BE49-F238E27FC236}">
              <a16:creationId xmlns:a16="http://schemas.microsoft.com/office/drawing/2014/main" id="{00000000-0008-0000-0400-0000A9010000}"/>
            </a:ext>
          </a:extLst>
        </xdr:cNvPr>
        <xdr:cNvSpPr txBox="1"/>
      </xdr:nvSpPr>
      <xdr:spPr>
        <a:xfrm>
          <a:off x="16598900" y="138988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81</xdr:row>
      <xdr:rowOff>39370</xdr:rowOff>
    </xdr:from>
    <xdr:to>
      <xdr:col>82</xdr:col>
      <xdr:colOff>196850</xdr:colOff>
      <xdr:row>81</xdr:row>
      <xdr:rowOff>39370</xdr:rowOff>
    </xdr:to>
    <xdr:cxnSp macro="">
      <xdr:nvCxnSpPr>
        <xdr:cNvPr id="426" name="直線コネクタ 425">
          <a:extLst>
            <a:ext uri="{FF2B5EF4-FFF2-40B4-BE49-F238E27FC236}">
              <a16:creationId xmlns:a16="http://schemas.microsoft.com/office/drawing/2014/main" id="{00000000-0008-0000-0400-0000AA010000}"/>
            </a:ext>
          </a:extLst>
        </xdr:cNvPr>
        <xdr:cNvCxnSpPr/>
      </xdr:nvCxnSpPr>
      <xdr:spPr>
        <a:xfrm>
          <a:off x="16421100" y="139268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71</xdr:row>
      <xdr:rowOff>11447</xdr:rowOff>
    </xdr:from>
    <xdr:ext cx="762000" cy="259045"/>
    <xdr:sp macro="" textlink="">
      <xdr:nvSpPr>
        <xdr:cNvPr id="427" name="公債費以外最大値テキスト">
          <a:extLst>
            <a:ext uri="{FF2B5EF4-FFF2-40B4-BE49-F238E27FC236}">
              <a16:creationId xmlns:a16="http://schemas.microsoft.com/office/drawing/2014/main" id="{00000000-0008-0000-0400-0000AB010000}"/>
            </a:ext>
          </a:extLst>
        </xdr:cNvPr>
        <xdr:cNvSpPr txBox="1"/>
      </xdr:nvSpPr>
      <xdr:spPr>
        <a:xfrm>
          <a:off x="16598900" y="121843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72</xdr:row>
      <xdr:rowOff>96520</xdr:rowOff>
    </xdr:from>
    <xdr:to>
      <xdr:col>82</xdr:col>
      <xdr:colOff>196850</xdr:colOff>
      <xdr:row>72</xdr:row>
      <xdr:rowOff>96520</xdr:rowOff>
    </xdr:to>
    <xdr:cxnSp macro="">
      <xdr:nvCxnSpPr>
        <xdr:cNvPr id="428" name="直線コネクタ 427">
          <a:extLst>
            <a:ext uri="{FF2B5EF4-FFF2-40B4-BE49-F238E27FC236}">
              <a16:creationId xmlns:a16="http://schemas.microsoft.com/office/drawing/2014/main" id="{00000000-0008-0000-0400-0000AC010000}"/>
            </a:ext>
          </a:extLst>
        </xdr:cNvPr>
        <xdr:cNvCxnSpPr/>
      </xdr:nvCxnSpPr>
      <xdr:spPr>
        <a:xfrm>
          <a:off x="16421100" y="124409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77</xdr:row>
      <xdr:rowOff>62230</xdr:rowOff>
    </xdr:from>
    <xdr:to>
      <xdr:col>82</xdr:col>
      <xdr:colOff>107950</xdr:colOff>
      <xdr:row>78</xdr:row>
      <xdr:rowOff>43180</xdr:rowOff>
    </xdr:to>
    <xdr:cxnSp macro="">
      <xdr:nvCxnSpPr>
        <xdr:cNvPr id="429" name="直線コネクタ 428">
          <a:extLst>
            <a:ext uri="{FF2B5EF4-FFF2-40B4-BE49-F238E27FC236}">
              <a16:creationId xmlns:a16="http://schemas.microsoft.com/office/drawing/2014/main" id="{00000000-0008-0000-0400-0000AD010000}"/>
            </a:ext>
          </a:extLst>
        </xdr:cNvPr>
        <xdr:cNvCxnSpPr/>
      </xdr:nvCxnSpPr>
      <xdr:spPr>
        <a:xfrm>
          <a:off x="15671800" y="13263880"/>
          <a:ext cx="838200" cy="152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74</xdr:row>
      <xdr:rowOff>73677</xdr:rowOff>
    </xdr:from>
    <xdr:ext cx="762000" cy="259045"/>
    <xdr:sp macro="" textlink="">
      <xdr:nvSpPr>
        <xdr:cNvPr id="430" name="公債費以外平均値テキスト">
          <a:extLst>
            <a:ext uri="{FF2B5EF4-FFF2-40B4-BE49-F238E27FC236}">
              <a16:creationId xmlns:a16="http://schemas.microsoft.com/office/drawing/2014/main" id="{00000000-0008-0000-0400-0000AE010000}"/>
            </a:ext>
          </a:extLst>
        </xdr:cNvPr>
        <xdr:cNvSpPr txBox="1"/>
      </xdr:nvSpPr>
      <xdr:spPr>
        <a:xfrm>
          <a:off x="16598900" y="127609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75</xdr:row>
      <xdr:rowOff>57150</xdr:rowOff>
    </xdr:from>
    <xdr:to>
      <xdr:col>82</xdr:col>
      <xdr:colOff>158750</xdr:colOff>
      <xdr:row>75</xdr:row>
      <xdr:rowOff>158750</xdr:rowOff>
    </xdr:to>
    <xdr:sp macro="" textlink="">
      <xdr:nvSpPr>
        <xdr:cNvPr id="431" name="フローチャート: 判断 430">
          <a:extLst>
            <a:ext uri="{FF2B5EF4-FFF2-40B4-BE49-F238E27FC236}">
              <a16:creationId xmlns:a16="http://schemas.microsoft.com/office/drawing/2014/main" id="{00000000-0008-0000-0400-0000AF010000}"/>
            </a:ext>
          </a:extLst>
        </xdr:cNvPr>
        <xdr:cNvSpPr/>
      </xdr:nvSpPr>
      <xdr:spPr>
        <a:xfrm>
          <a:off x="16459200" y="12915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77</xdr:row>
      <xdr:rowOff>62230</xdr:rowOff>
    </xdr:from>
    <xdr:to>
      <xdr:col>78</xdr:col>
      <xdr:colOff>69850</xdr:colOff>
      <xdr:row>77</xdr:row>
      <xdr:rowOff>100330</xdr:rowOff>
    </xdr:to>
    <xdr:cxnSp macro="">
      <xdr:nvCxnSpPr>
        <xdr:cNvPr id="432" name="直線コネクタ 431">
          <a:extLst>
            <a:ext uri="{FF2B5EF4-FFF2-40B4-BE49-F238E27FC236}">
              <a16:creationId xmlns:a16="http://schemas.microsoft.com/office/drawing/2014/main" id="{00000000-0008-0000-0400-0000B0010000}"/>
            </a:ext>
          </a:extLst>
        </xdr:cNvPr>
        <xdr:cNvCxnSpPr/>
      </xdr:nvCxnSpPr>
      <xdr:spPr>
        <a:xfrm flipV="1">
          <a:off x="14782800" y="1326388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74</xdr:row>
      <xdr:rowOff>83820</xdr:rowOff>
    </xdr:from>
    <xdr:to>
      <xdr:col>78</xdr:col>
      <xdr:colOff>120650</xdr:colOff>
      <xdr:row>75</xdr:row>
      <xdr:rowOff>13970</xdr:rowOff>
    </xdr:to>
    <xdr:sp macro="" textlink="">
      <xdr:nvSpPr>
        <xdr:cNvPr id="433" name="フローチャート: 判断 432">
          <a:extLst>
            <a:ext uri="{FF2B5EF4-FFF2-40B4-BE49-F238E27FC236}">
              <a16:creationId xmlns:a16="http://schemas.microsoft.com/office/drawing/2014/main" id="{00000000-0008-0000-0400-0000B1010000}"/>
            </a:ext>
          </a:extLst>
        </xdr:cNvPr>
        <xdr:cNvSpPr/>
      </xdr:nvSpPr>
      <xdr:spPr>
        <a:xfrm>
          <a:off x="15621000" y="12771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73</xdr:row>
      <xdr:rowOff>24147</xdr:rowOff>
    </xdr:from>
    <xdr:ext cx="736600" cy="259045"/>
    <xdr:sp macro="" textlink="">
      <xdr:nvSpPr>
        <xdr:cNvPr id="434" name="テキスト ボックス 433">
          <a:extLst>
            <a:ext uri="{FF2B5EF4-FFF2-40B4-BE49-F238E27FC236}">
              <a16:creationId xmlns:a16="http://schemas.microsoft.com/office/drawing/2014/main" id="{00000000-0008-0000-0400-0000B2010000}"/>
            </a:ext>
          </a:extLst>
        </xdr:cNvPr>
        <xdr:cNvSpPr txBox="1"/>
      </xdr:nvSpPr>
      <xdr:spPr>
        <a:xfrm>
          <a:off x="15290800" y="125399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75</xdr:row>
      <xdr:rowOff>92710</xdr:rowOff>
    </xdr:from>
    <xdr:to>
      <xdr:col>73</xdr:col>
      <xdr:colOff>180975</xdr:colOff>
      <xdr:row>77</xdr:row>
      <xdr:rowOff>100330</xdr:rowOff>
    </xdr:to>
    <xdr:cxnSp macro="">
      <xdr:nvCxnSpPr>
        <xdr:cNvPr id="435" name="直線コネクタ 434">
          <a:extLst>
            <a:ext uri="{FF2B5EF4-FFF2-40B4-BE49-F238E27FC236}">
              <a16:creationId xmlns:a16="http://schemas.microsoft.com/office/drawing/2014/main" id="{00000000-0008-0000-0400-0000B3010000}"/>
            </a:ext>
          </a:extLst>
        </xdr:cNvPr>
        <xdr:cNvCxnSpPr/>
      </xdr:nvCxnSpPr>
      <xdr:spPr>
        <a:xfrm>
          <a:off x="13893800" y="12951460"/>
          <a:ext cx="889000" cy="3505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73</xdr:row>
      <xdr:rowOff>163830</xdr:rowOff>
    </xdr:from>
    <xdr:to>
      <xdr:col>74</xdr:col>
      <xdr:colOff>31750</xdr:colOff>
      <xdr:row>74</xdr:row>
      <xdr:rowOff>93980</xdr:rowOff>
    </xdr:to>
    <xdr:sp macro="" textlink="">
      <xdr:nvSpPr>
        <xdr:cNvPr id="436" name="フローチャート: 判断 435">
          <a:extLst>
            <a:ext uri="{FF2B5EF4-FFF2-40B4-BE49-F238E27FC236}">
              <a16:creationId xmlns:a16="http://schemas.microsoft.com/office/drawing/2014/main" id="{00000000-0008-0000-0400-0000B4010000}"/>
            </a:ext>
          </a:extLst>
        </xdr:cNvPr>
        <xdr:cNvSpPr/>
      </xdr:nvSpPr>
      <xdr:spPr>
        <a:xfrm>
          <a:off x="14732000" y="126796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72</xdr:row>
      <xdr:rowOff>104157</xdr:rowOff>
    </xdr:from>
    <xdr:ext cx="762000" cy="259045"/>
    <xdr:sp macro="" textlink="">
      <xdr:nvSpPr>
        <xdr:cNvPr id="437" name="テキスト ボックス 436">
          <a:extLst>
            <a:ext uri="{FF2B5EF4-FFF2-40B4-BE49-F238E27FC236}">
              <a16:creationId xmlns:a16="http://schemas.microsoft.com/office/drawing/2014/main" id="{00000000-0008-0000-0400-0000B5010000}"/>
            </a:ext>
          </a:extLst>
        </xdr:cNvPr>
        <xdr:cNvSpPr txBox="1"/>
      </xdr:nvSpPr>
      <xdr:spPr>
        <a:xfrm>
          <a:off x="14401800" y="124485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75</xdr:row>
      <xdr:rowOff>92710</xdr:rowOff>
    </xdr:from>
    <xdr:to>
      <xdr:col>69</xdr:col>
      <xdr:colOff>92075</xdr:colOff>
      <xdr:row>77</xdr:row>
      <xdr:rowOff>85089</xdr:rowOff>
    </xdr:to>
    <xdr:cxnSp macro="">
      <xdr:nvCxnSpPr>
        <xdr:cNvPr id="438" name="直線コネクタ 437">
          <a:extLst>
            <a:ext uri="{FF2B5EF4-FFF2-40B4-BE49-F238E27FC236}">
              <a16:creationId xmlns:a16="http://schemas.microsoft.com/office/drawing/2014/main" id="{00000000-0008-0000-0400-0000B6010000}"/>
            </a:ext>
          </a:extLst>
        </xdr:cNvPr>
        <xdr:cNvCxnSpPr/>
      </xdr:nvCxnSpPr>
      <xdr:spPr>
        <a:xfrm flipV="1">
          <a:off x="13004800" y="12951460"/>
          <a:ext cx="889000" cy="3352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72</xdr:row>
      <xdr:rowOff>137160</xdr:rowOff>
    </xdr:from>
    <xdr:to>
      <xdr:col>69</xdr:col>
      <xdr:colOff>142875</xdr:colOff>
      <xdr:row>73</xdr:row>
      <xdr:rowOff>67310</xdr:rowOff>
    </xdr:to>
    <xdr:sp macro="" textlink="">
      <xdr:nvSpPr>
        <xdr:cNvPr id="439" name="フローチャート: 判断 438">
          <a:extLst>
            <a:ext uri="{FF2B5EF4-FFF2-40B4-BE49-F238E27FC236}">
              <a16:creationId xmlns:a16="http://schemas.microsoft.com/office/drawing/2014/main" id="{00000000-0008-0000-0400-0000B7010000}"/>
            </a:ext>
          </a:extLst>
        </xdr:cNvPr>
        <xdr:cNvSpPr/>
      </xdr:nvSpPr>
      <xdr:spPr>
        <a:xfrm>
          <a:off x="13843000" y="124815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71</xdr:row>
      <xdr:rowOff>77487</xdr:rowOff>
    </xdr:from>
    <xdr:ext cx="762000" cy="259045"/>
    <xdr:sp macro="" textlink="">
      <xdr:nvSpPr>
        <xdr:cNvPr id="440" name="テキスト ボックス 439">
          <a:extLst>
            <a:ext uri="{FF2B5EF4-FFF2-40B4-BE49-F238E27FC236}">
              <a16:creationId xmlns:a16="http://schemas.microsoft.com/office/drawing/2014/main" id="{00000000-0008-0000-0400-0000B8010000}"/>
            </a:ext>
          </a:extLst>
        </xdr:cNvPr>
        <xdr:cNvSpPr txBox="1"/>
      </xdr:nvSpPr>
      <xdr:spPr>
        <a:xfrm>
          <a:off x="13512800" y="122504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75</xdr:row>
      <xdr:rowOff>87630</xdr:rowOff>
    </xdr:from>
    <xdr:to>
      <xdr:col>65</xdr:col>
      <xdr:colOff>53975</xdr:colOff>
      <xdr:row>76</xdr:row>
      <xdr:rowOff>17780</xdr:rowOff>
    </xdr:to>
    <xdr:sp macro="" textlink="">
      <xdr:nvSpPr>
        <xdr:cNvPr id="441" name="フローチャート: 判断 440">
          <a:extLst>
            <a:ext uri="{FF2B5EF4-FFF2-40B4-BE49-F238E27FC236}">
              <a16:creationId xmlns:a16="http://schemas.microsoft.com/office/drawing/2014/main" id="{00000000-0008-0000-0400-0000B9010000}"/>
            </a:ext>
          </a:extLst>
        </xdr:cNvPr>
        <xdr:cNvSpPr/>
      </xdr:nvSpPr>
      <xdr:spPr>
        <a:xfrm>
          <a:off x="12954000" y="12946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74</xdr:row>
      <xdr:rowOff>27957</xdr:rowOff>
    </xdr:from>
    <xdr:ext cx="762000" cy="259045"/>
    <xdr:sp macro="" textlink="">
      <xdr:nvSpPr>
        <xdr:cNvPr id="442" name="テキスト ボックス 441">
          <a:extLst>
            <a:ext uri="{FF2B5EF4-FFF2-40B4-BE49-F238E27FC236}">
              <a16:creationId xmlns:a16="http://schemas.microsoft.com/office/drawing/2014/main" id="{00000000-0008-0000-0400-0000BA010000}"/>
            </a:ext>
          </a:extLst>
        </xdr:cNvPr>
        <xdr:cNvSpPr txBox="1"/>
      </xdr:nvSpPr>
      <xdr:spPr>
        <a:xfrm>
          <a:off x="12623800" y="127152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43" name="テキスト ボックス 442">
          <a:extLst>
            <a:ext uri="{FF2B5EF4-FFF2-40B4-BE49-F238E27FC236}">
              <a16:creationId xmlns:a16="http://schemas.microsoft.com/office/drawing/2014/main" id="{00000000-0008-0000-0400-0000BB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44" name="テキスト ボックス 443">
          <a:extLst>
            <a:ext uri="{FF2B5EF4-FFF2-40B4-BE49-F238E27FC236}">
              <a16:creationId xmlns:a16="http://schemas.microsoft.com/office/drawing/2014/main" id="{00000000-0008-0000-0400-0000BC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45" name="テキスト ボックス 444">
          <a:extLst>
            <a:ext uri="{FF2B5EF4-FFF2-40B4-BE49-F238E27FC236}">
              <a16:creationId xmlns:a16="http://schemas.microsoft.com/office/drawing/2014/main" id="{00000000-0008-0000-0400-0000BD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46" name="テキスト ボックス 445">
          <a:extLst>
            <a:ext uri="{FF2B5EF4-FFF2-40B4-BE49-F238E27FC236}">
              <a16:creationId xmlns:a16="http://schemas.microsoft.com/office/drawing/2014/main" id="{00000000-0008-0000-0400-0000BE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47" name="テキスト ボックス 446">
          <a:extLst>
            <a:ext uri="{FF2B5EF4-FFF2-40B4-BE49-F238E27FC236}">
              <a16:creationId xmlns:a16="http://schemas.microsoft.com/office/drawing/2014/main" id="{00000000-0008-0000-0400-0000BF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77</xdr:row>
      <xdr:rowOff>163830</xdr:rowOff>
    </xdr:from>
    <xdr:to>
      <xdr:col>82</xdr:col>
      <xdr:colOff>158750</xdr:colOff>
      <xdr:row>78</xdr:row>
      <xdr:rowOff>93980</xdr:rowOff>
    </xdr:to>
    <xdr:sp macro="" textlink="">
      <xdr:nvSpPr>
        <xdr:cNvPr id="448" name="楕円 447">
          <a:extLst>
            <a:ext uri="{FF2B5EF4-FFF2-40B4-BE49-F238E27FC236}">
              <a16:creationId xmlns:a16="http://schemas.microsoft.com/office/drawing/2014/main" id="{00000000-0008-0000-0400-0000C0010000}"/>
            </a:ext>
          </a:extLst>
        </xdr:cNvPr>
        <xdr:cNvSpPr/>
      </xdr:nvSpPr>
      <xdr:spPr>
        <a:xfrm>
          <a:off x="16459200" y="133654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77</xdr:row>
      <xdr:rowOff>135907</xdr:rowOff>
    </xdr:from>
    <xdr:ext cx="762000" cy="259045"/>
    <xdr:sp macro="" textlink="">
      <xdr:nvSpPr>
        <xdr:cNvPr id="449" name="公債費以外該当値テキスト">
          <a:extLst>
            <a:ext uri="{FF2B5EF4-FFF2-40B4-BE49-F238E27FC236}">
              <a16:creationId xmlns:a16="http://schemas.microsoft.com/office/drawing/2014/main" id="{00000000-0008-0000-0400-0000C1010000}"/>
            </a:ext>
          </a:extLst>
        </xdr:cNvPr>
        <xdr:cNvSpPr txBox="1"/>
      </xdr:nvSpPr>
      <xdr:spPr>
        <a:xfrm>
          <a:off x="16598900" y="133375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77</xdr:row>
      <xdr:rowOff>11430</xdr:rowOff>
    </xdr:from>
    <xdr:to>
      <xdr:col>78</xdr:col>
      <xdr:colOff>120650</xdr:colOff>
      <xdr:row>77</xdr:row>
      <xdr:rowOff>113030</xdr:rowOff>
    </xdr:to>
    <xdr:sp macro="" textlink="">
      <xdr:nvSpPr>
        <xdr:cNvPr id="450" name="楕円 449">
          <a:extLst>
            <a:ext uri="{FF2B5EF4-FFF2-40B4-BE49-F238E27FC236}">
              <a16:creationId xmlns:a16="http://schemas.microsoft.com/office/drawing/2014/main" id="{00000000-0008-0000-0400-0000C2010000}"/>
            </a:ext>
          </a:extLst>
        </xdr:cNvPr>
        <xdr:cNvSpPr/>
      </xdr:nvSpPr>
      <xdr:spPr>
        <a:xfrm>
          <a:off x="15621000" y="132130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77</xdr:row>
      <xdr:rowOff>97807</xdr:rowOff>
    </xdr:from>
    <xdr:ext cx="736600" cy="259045"/>
    <xdr:sp macro="" textlink="">
      <xdr:nvSpPr>
        <xdr:cNvPr id="451" name="テキスト ボックス 450">
          <a:extLst>
            <a:ext uri="{FF2B5EF4-FFF2-40B4-BE49-F238E27FC236}">
              <a16:creationId xmlns:a16="http://schemas.microsoft.com/office/drawing/2014/main" id="{00000000-0008-0000-0400-0000C3010000}"/>
            </a:ext>
          </a:extLst>
        </xdr:cNvPr>
        <xdr:cNvSpPr txBox="1"/>
      </xdr:nvSpPr>
      <xdr:spPr>
        <a:xfrm>
          <a:off x="15290800" y="132994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77</xdr:row>
      <xdr:rowOff>49530</xdr:rowOff>
    </xdr:from>
    <xdr:to>
      <xdr:col>74</xdr:col>
      <xdr:colOff>31750</xdr:colOff>
      <xdr:row>77</xdr:row>
      <xdr:rowOff>151130</xdr:rowOff>
    </xdr:to>
    <xdr:sp macro="" textlink="">
      <xdr:nvSpPr>
        <xdr:cNvPr id="452" name="楕円 451">
          <a:extLst>
            <a:ext uri="{FF2B5EF4-FFF2-40B4-BE49-F238E27FC236}">
              <a16:creationId xmlns:a16="http://schemas.microsoft.com/office/drawing/2014/main" id="{00000000-0008-0000-0400-0000C4010000}"/>
            </a:ext>
          </a:extLst>
        </xdr:cNvPr>
        <xdr:cNvSpPr/>
      </xdr:nvSpPr>
      <xdr:spPr>
        <a:xfrm>
          <a:off x="14732000" y="13251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77</xdr:row>
      <xdr:rowOff>135907</xdr:rowOff>
    </xdr:from>
    <xdr:ext cx="762000" cy="259045"/>
    <xdr:sp macro="" textlink="">
      <xdr:nvSpPr>
        <xdr:cNvPr id="453" name="テキスト ボックス 452">
          <a:extLst>
            <a:ext uri="{FF2B5EF4-FFF2-40B4-BE49-F238E27FC236}">
              <a16:creationId xmlns:a16="http://schemas.microsoft.com/office/drawing/2014/main" id="{00000000-0008-0000-0400-0000C5010000}"/>
            </a:ext>
          </a:extLst>
        </xdr:cNvPr>
        <xdr:cNvSpPr txBox="1"/>
      </xdr:nvSpPr>
      <xdr:spPr>
        <a:xfrm>
          <a:off x="14401800" y="133375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75</xdr:row>
      <xdr:rowOff>41910</xdr:rowOff>
    </xdr:from>
    <xdr:to>
      <xdr:col>69</xdr:col>
      <xdr:colOff>142875</xdr:colOff>
      <xdr:row>75</xdr:row>
      <xdr:rowOff>143510</xdr:rowOff>
    </xdr:to>
    <xdr:sp macro="" textlink="">
      <xdr:nvSpPr>
        <xdr:cNvPr id="454" name="楕円 453">
          <a:extLst>
            <a:ext uri="{FF2B5EF4-FFF2-40B4-BE49-F238E27FC236}">
              <a16:creationId xmlns:a16="http://schemas.microsoft.com/office/drawing/2014/main" id="{00000000-0008-0000-0400-0000C6010000}"/>
            </a:ext>
          </a:extLst>
        </xdr:cNvPr>
        <xdr:cNvSpPr/>
      </xdr:nvSpPr>
      <xdr:spPr>
        <a:xfrm>
          <a:off x="13843000" y="129006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75</xdr:row>
      <xdr:rowOff>128288</xdr:rowOff>
    </xdr:from>
    <xdr:ext cx="762000" cy="259045"/>
    <xdr:sp macro="" textlink="">
      <xdr:nvSpPr>
        <xdr:cNvPr id="455" name="テキスト ボックス 454">
          <a:extLst>
            <a:ext uri="{FF2B5EF4-FFF2-40B4-BE49-F238E27FC236}">
              <a16:creationId xmlns:a16="http://schemas.microsoft.com/office/drawing/2014/main" id="{00000000-0008-0000-0400-0000C7010000}"/>
            </a:ext>
          </a:extLst>
        </xdr:cNvPr>
        <xdr:cNvSpPr txBox="1"/>
      </xdr:nvSpPr>
      <xdr:spPr>
        <a:xfrm>
          <a:off x="13512800" y="129870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77</xdr:row>
      <xdr:rowOff>34289</xdr:rowOff>
    </xdr:from>
    <xdr:to>
      <xdr:col>65</xdr:col>
      <xdr:colOff>53975</xdr:colOff>
      <xdr:row>77</xdr:row>
      <xdr:rowOff>135889</xdr:rowOff>
    </xdr:to>
    <xdr:sp macro="" textlink="">
      <xdr:nvSpPr>
        <xdr:cNvPr id="456" name="楕円 455">
          <a:extLst>
            <a:ext uri="{FF2B5EF4-FFF2-40B4-BE49-F238E27FC236}">
              <a16:creationId xmlns:a16="http://schemas.microsoft.com/office/drawing/2014/main" id="{00000000-0008-0000-0400-0000C8010000}"/>
            </a:ext>
          </a:extLst>
        </xdr:cNvPr>
        <xdr:cNvSpPr/>
      </xdr:nvSpPr>
      <xdr:spPr>
        <a:xfrm>
          <a:off x="12954000" y="132359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77</xdr:row>
      <xdr:rowOff>120666</xdr:rowOff>
    </xdr:from>
    <xdr:ext cx="762000" cy="259045"/>
    <xdr:sp macro="" textlink="">
      <xdr:nvSpPr>
        <xdr:cNvPr id="457" name="テキスト ボックス 456">
          <a:extLst>
            <a:ext uri="{FF2B5EF4-FFF2-40B4-BE49-F238E27FC236}">
              <a16:creationId xmlns:a16="http://schemas.microsoft.com/office/drawing/2014/main" id="{00000000-0008-0000-0400-0000C9010000}"/>
            </a:ext>
          </a:extLst>
        </xdr:cNvPr>
        <xdr:cNvSpPr txBox="1"/>
      </xdr:nvSpPr>
      <xdr:spPr>
        <a:xfrm>
          <a:off x="12623800" y="133223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000-0000B94101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群馬県渋川市</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a:extLst>
            <a:ext uri="{FF2B5EF4-FFF2-40B4-BE49-F238E27FC236}">
              <a16:creationId xmlns:a16="http://schemas.microsoft.com/office/drawing/2014/main" id="{00000000-0008-0000-0500-00001F000000}"/>
            </a:ext>
          </a:extLst>
        </xdr:cNvPr>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20</xdr:row>
      <xdr:rowOff>79375</xdr:rowOff>
    </xdr:from>
    <xdr:to>
      <xdr:col>33</xdr:col>
      <xdr:colOff>114300</xdr:colOff>
      <xdr:row>20</xdr:row>
      <xdr:rowOff>79375</xdr:rowOff>
    </xdr:to>
    <xdr:cxnSp macro="">
      <xdr:nvCxnSpPr>
        <xdr:cNvPr id="32" name="直線コネクタ 31">
          <a:extLst>
            <a:ext uri="{FF2B5EF4-FFF2-40B4-BE49-F238E27FC236}">
              <a16:creationId xmlns:a16="http://schemas.microsoft.com/office/drawing/2014/main" id="{00000000-0008-0000-0500-000020000000}"/>
            </a:ext>
          </a:extLst>
        </xdr:cNvPr>
        <xdr:cNvCxnSpPr/>
      </xdr:nvCxnSpPr>
      <xdr:spPr bwMode="auto">
        <a:xfrm>
          <a:off x="2159000" y="3556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108602</xdr:rowOff>
    </xdr:from>
    <xdr:ext cx="762000" cy="259045"/>
    <xdr:sp macro="" textlink="">
      <xdr:nvSpPr>
        <xdr:cNvPr id="33" name="テキスト ボックス 32">
          <a:extLst>
            <a:ext uri="{FF2B5EF4-FFF2-40B4-BE49-F238E27FC236}">
              <a16:creationId xmlns:a16="http://schemas.microsoft.com/office/drawing/2014/main" id="{00000000-0008-0000-0500-000021000000}"/>
            </a:ext>
          </a:extLst>
        </xdr:cNvPr>
        <xdr:cNvSpPr txBox="1"/>
      </xdr:nvSpPr>
      <xdr:spPr>
        <a:xfrm>
          <a:off x="1384300" y="341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18</xdr:row>
      <xdr:rowOff>41275</xdr:rowOff>
    </xdr:from>
    <xdr:to>
      <xdr:col>33</xdr:col>
      <xdr:colOff>114300</xdr:colOff>
      <xdr:row>18</xdr:row>
      <xdr:rowOff>41275</xdr:rowOff>
    </xdr:to>
    <xdr:cxnSp macro="">
      <xdr:nvCxnSpPr>
        <xdr:cNvPr id="34" name="直線コネクタ 33">
          <a:extLst>
            <a:ext uri="{FF2B5EF4-FFF2-40B4-BE49-F238E27FC236}">
              <a16:creationId xmlns:a16="http://schemas.microsoft.com/office/drawing/2014/main" id="{00000000-0008-0000-0500-000022000000}"/>
            </a:ext>
          </a:extLst>
        </xdr:cNvPr>
        <xdr:cNvCxnSpPr/>
      </xdr:nvCxnSpPr>
      <xdr:spPr bwMode="auto">
        <a:xfrm>
          <a:off x="2159000" y="3175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17</xdr:row>
      <xdr:rowOff>70502</xdr:rowOff>
    </xdr:from>
    <xdr:ext cx="762000" cy="259045"/>
    <xdr:sp macro="" textlink="">
      <xdr:nvSpPr>
        <xdr:cNvPr id="35" name="テキスト ボックス 34">
          <a:extLst>
            <a:ext uri="{FF2B5EF4-FFF2-40B4-BE49-F238E27FC236}">
              <a16:creationId xmlns:a16="http://schemas.microsoft.com/office/drawing/2014/main" id="{00000000-0008-0000-0500-000023000000}"/>
            </a:ext>
          </a:extLst>
        </xdr:cNvPr>
        <xdr:cNvSpPr txBox="1"/>
      </xdr:nvSpPr>
      <xdr:spPr>
        <a:xfrm>
          <a:off x="13843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3175</xdr:rowOff>
    </xdr:from>
    <xdr:to>
      <xdr:col>33</xdr:col>
      <xdr:colOff>114300</xdr:colOff>
      <xdr:row>16</xdr:row>
      <xdr:rowOff>3175</xdr:rowOff>
    </xdr:to>
    <xdr:cxnSp macro="">
      <xdr:nvCxnSpPr>
        <xdr:cNvPr id="36" name="直線コネクタ 35">
          <a:extLst>
            <a:ext uri="{FF2B5EF4-FFF2-40B4-BE49-F238E27FC236}">
              <a16:creationId xmlns:a16="http://schemas.microsoft.com/office/drawing/2014/main" id="{00000000-0008-0000-0500-000024000000}"/>
            </a:ext>
          </a:extLst>
        </xdr:cNvPr>
        <xdr:cNvCxnSpPr/>
      </xdr:nvCxnSpPr>
      <xdr:spPr bwMode="auto">
        <a:xfrm>
          <a:off x="2159000" y="2794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15</xdr:row>
      <xdr:rowOff>32402</xdr:rowOff>
    </xdr:from>
    <xdr:ext cx="762000" cy="259045"/>
    <xdr:sp macro="" textlink="">
      <xdr:nvSpPr>
        <xdr:cNvPr id="37" name="テキスト ボックス 36">
          <a:extLst>
            <a:ext uri="{FF2B5EF4-FFF2-40B4-BE49-F238E27FC236}">
              <a16:creationId xmlns:a16="http://schemas.microsoft.com/office/drawing/2014/main" id="{00000000-0008-0000-0500-000025000000}"/>
            </a:ext>
          </a:extLst>
        </xdr:cNvPr>
        <xdr:cNvSpPr txBox="1"/>
      </xdr:nvSpPr>
      <xdr:spPr>
        <a:xfrm>
          <a:off x="1384300" y="265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13</xdr:row>
      <xdr:rowOff>136525</xdr:rowOff>
    </xdr:from>
    <xdr:to>
      <xdr:col>33</xdr:col>
      <xdr:colOff>114300</xdr:colOff>
      <xdr:row>13</xdr:row>
      <xdr:rowOff>136525</xdr:rowOff>
    </xdr:to>
    <xdr:cxnSp macro="">
      <xdr:nvCxnSpPr>
        <xdr:cNvPr id="38" name="直線コネクタ 37">
          <a:extLst>
            <a:ext uri="{FF2B5EF4-FFF2-40B4-BE49-F238E27FC236}">
              <a16:creationId xmlns:a16="http://schemas.microsoft.com/office/drawing/2014/main" id="{00000000-0008-0000-0500-000026000000}"/>
            </a:ext>
          </a:extLst>
        </xdr:cNvPr>
        <xdr:cNvCxnSpPr/>
      </xdr:nvCxnSpPr>
      <xdr:spPr bwMode="auto">
        <a:xfrm>
          <a:off x="2159000" y="2413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165752</xdr:rowOff>
    </xdr:from>
    <xdr:ext cx="762000" cy="259045"/>
    <xdr:sp macro="" textlink="">
      <xdr:nvSpPr>
        <xdr:cNvPr id="39" name="テキスト ボックス 38">
          <a:extLst>
            <a:ext uri="{FF2B5EF4-FFF2-40B4-BE49-F238E27FC236}">
              <a16:creationId xmlns:a16="http://schemas.microsoft.com/office/drawing/2014/main" id="{00000000-0008-0000-0500-000027000000}"/>
            </a:ext>
          </a:extLst>
        </xdr:cNvPr>
        <xdr:cNvSpPr txBox="1"/>
      </xdr:nvSpPr>
      <xdr:spPr>
        <a:xfrm>
          <a:off x="1384300" y="2270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98425</xdr:rowOff>
    </xdr:from>
    <xdr:to>
      <xdr:col>33</xdr:col>
      <xdr:colOff>114300</xdr:colOff>
      <xdr:row>11</xdr:row>
      <xdr:rowOff>98425</xdr:rowOff>
    </xdr:to>
    <xdr:cxnSp macro="">
      <xdr:nvCxnSpPr>
        <xdr:cNvPr id="40" name="直線コネクタ 39">
          <a:extLst>
            <a:ext uri="{FF2B5EF4-FFF2-40B4-BE49-F238E27FC236}">
              <a16:creationId xmlns:a16="http://schemas.microsoft.com/office/drawing/2014/main" id="{00000000-0008-0000-0500-000028000000}"/>
            </a:ext>
          </a:extLst>
        </xdr:cNvPr>
        <xdr:cNvCxnSpPr/>
      </xdr:nvCxnSpPr>
      <xdr:spPr bwMode="auto">
        <a:xfrm>
          <a:off x="2159000" y="2032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127652</xdr:rowOff>
    </xdr:from>
    <xdr:ext cx="762000" cy="259045"/>
    <xdr:sp macro="" textlink="">
      <xdr:nvSpPr>
        <xdr:cNvPr id="41" name="テキスト ボックス 40">
          <a:extLst>
            <a:ext uri="{FF2B5EF4-FFF2-40B4-BE49-F238E27FC236}">
              <a16:creationId xmlns:a16="http://schemas.microsoft.com/office/drawing/2014/main" id="{00000000-0008-0000-0500-000029000000}"/>
            </a:ext>
          </a:extLst>
        </xdr:cNvPr>
        <xdr:cNvSpPr txBox="1"/>
      </xdr:nvSpPr>
      <xdr:spPr>
        <a:xfrm>
          <a:off x="1384300" y="1889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2" name="直線コネクタ 41">
          <a:extLst>
            <a:ext uri="{FF2B5EF4-FFF2-40B4-BE49-F238E27FC236}">
              <a16:creationId xmlns:a16="http://schemas.microsoft.com/office/drawing/2014/main" id="{00000000-0008-0000-0500-00002A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3" name="テキスト ボックス 42">
          <a:extLst>
            <a:ext uri="{FF2B5EF4-FFF2-40B4-BE49-F238E27FC236}">
              <a16:creationId xmlns:a16="http://schemas.microsoft.com/office/drawing/2014/main" id="{00000000-0008-0000-0500-00002B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4" name="人口1人当たり決算額の推移グラフ枠130">
          <a:extLst>
            <a:ext uri="{FF2B5EF4-FFF2-40B4-BE49-F238E27FC236}">
              <a16:creationId xmlns:a16="http://schemas.microsoft.com/office/drawing/2014/main" id="{00000000-0008-0000-0500-00002C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12</xdr:row>
      <xdr:rowOff>26556</xdr:rowOff>
    </xdr:from>
    <xdr:to>
      <xdr:col>29</xdr:col>
      <xdr:colOff>127000</xdr:colOff>
      <xdr:row>20</xdr:row>
      <xdr:rowOff>100762</xdr:rowOff>
    </xdr:to>
    <xdr:cxnSp macro="">
      <xdr:nvCxnSpPr>
        <xdr:cNvPr id="45" name="直線コネクタ 44">
          <a:extLst>
            <a:ext uri="{FF2B5EF4-FFF2-40B4-BE49-F238E27FC236}">
              <a16:creationId xmlns:a16="http://schemas.microsoft.com/office/drawing/2014/main" id="{00000000-0008-0000-0500-00002D000000}"/>
            </a:ext>
          </a:extLst>
        </xdr:cNvPr>
        <xdr:cNvCxnSpPr/>
      </xdr:nvCxnSpPr>
      <xdr:spPr bwMode="auto">
        <a:xfrm flipV="1">
          <a:off x="5651500" y="2131581"/>
          <a:ext cx="0" cy="1445806"/>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20</xdr:row>
      <xdr:rowOff>72839</xdr:rowOff>
    </xdr:from>
    <xdr:ext cx="762000" cy="259045"/>
    <xdr:sp macro="" textlink="">
      <xdr:nvSpPr>
        <xdr:cNvPr id="46" name="人口1人当たり決算額の推移最小値テキスト130">
          <a:extLst>
            <a:ext uri="{FF2B5EF4-FFF2-40B4-BE49-F238E27FC236}">
              <a16:creationId xmlns:a16="http://schemas.microsoft.com/office/drawing/2014/main" id="{00000000-0008-0000-0500-00002E000000}"/>
            </a:ext>
          </a:extLst>
        </xdr:cNvPr>
        <xdr:cNvSpPr txBox="1"/>
      </xdr:nvSpPr>
      <xdr:spPr>
        <a:xfrm>
          <a:off x="5740400" y="35494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58,316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20</xdr:row>
      <xdr:rowOff>100762</xdr:rowOff>
    </xdr:from>
    <xdr:to>
      <xdr:col>30</xdr:col>
      <xdr:colOff>25400</xdr:colOff>
      <xdr:row>20</xdr:row>
      <xdr:rowOff>100762</xdr:rowOff>
    </xdr:to>
    <xdr:cxnSp macro="">
      <xdr:nvCxnSpPr>
        <xdr:cNvPr id="47" name="直線コネクタ 46">
          <a:extLst>
            <a:ext uri="{FF2B5EF4-FFF2-40B4-BE49-F238E27FC236}">
              <a16:creationId xmlns:a16="http://schemas.microsoft.com/office/drawing/2014/main" id="{00000000-0008-0000-0500-00002F000000}"/>
            </a:ext>
          </a:extLst>
        </xdr:cNvPr>
        <xdr:cNvCxnSpPr/>
      </xdr:nvCxnSpPr>
      <xdr:spPr bwMode="auto">
        <a:xfrm>
          <a:off x="5562600" y="3577387"/>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10</xdr:row>
      <xdr:rowOff>112933</xdr:rowOff>
    </xdr:from>
    <xdr:ext cx="762000" cy="259045"/>
    <xdr:sp macro="" textlink="">
      <xdr:nvSpPr>
        <xdr:cNvPr id="48" name="人口1人当たり決算額の推移最大値テキスト130">
          <a:extLst>
            <a:ext uri="{FF2B5EF4-FFF2-40B4-BE49-F238E27FC236}">
              <a16:creationId xmlns:a16="http://schemas.microsoft.com/office/drawing/2014/main" id="{00000000-0008-0000-0500-000030000000}"/>
            </a:ext>
          </a:extLst>
        </xdr:cNvPr>
        <xdr:cNvSpPr txBox="1"/>
      </xdr:nvSpPr>
      <xdr:spPr>
        <a:xfrm>
          <a:off x="5740400" y="18750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172,159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12</xdr:row>
      <xdr:rowOff>26556</xdr:rowOff>
    </xdr:from>
    <xdr:to>
      <xdr:col>30</xdr:col>
      <xdr:colOff>25400</xdr:colOff>
      <xdr:row>12</xdr:row>
      <xdr:rowOff>26556</xdr:rowOff>
    </xdr:to>
    <xdr:cxnSp macro="">
      <xdr:nvCxnSpPr>
        <xdr:cNvPr id="49" name="直線コネクタ 48">
          <a:extLst>
            <a:ext uri="{FF2B5EF4-FFF2-40B4-BE49-F238E27FC236}">
              <a16:creationId xmlns:a16="http://schemas.microsoft.com/office/drawing/2014/main" id="{00000000-0008-0000-0500-000031000000}"/>
            </a:ext>
          </a:extLst>
        </xdr:cNvPr>
        <xdr:cNvCxnSpPr/>
      </xdr:nvCxnSpPr>
      <xdr:spPr bwMode="auto">
        <a:xfrm>
          <a:off x="5562600" y="2131581"/>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17</xdr:row>
      <xdr:rowOff>36919</xdr:rowOff>
    </xdr:from>
    <xdr:to>
      <xdr:col>29</xdr:col>
      <xdr:colOff>127000</xdr:colOff>
      <xdr:row>17</xdr:row>
      <xdr:rowOff>107150</xdr:rowOff>
    </xdr:to>
    <xdr:cxnSp macro="">
      <xdr:nvCxnSpPr>
        <xdr:cNvPr id="50" name="直線コネクタ 49">
          <a:extLst>
            <a:ext uri="{FF2B5EF4-FFF2-40B4-BE49-F238E27FC236}">
              <a16:creationId xmlns:a16="http://schemas.microsoft.com/office/drawing/2014/main" id="{00000000-0008-0000-0500-000032000000}"/>
            </a:ext>
          </a:extLst>
        </xdr:cNvPr>
        <xdr:cNvCxnSpPr/>
      </xdr:nvCxnSpPr>
      <xdr:spPr bwMode="auto">
        <a:xfrm flipV="1">
          <a:off x="5003800" y="2999194"/>
          <a:ext cx="647700" cy="7023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15</xdr:row>
      <xdr:rowOff>157281</xdr:rowOff>
    </xdr:from>
    <xdr:ext cx="762000" cy="259045"/>
    <xdr:sp macro="" textlink="">
      <xdr:nvSpPr>
        <xdr:cNvPr id="51" name="人口1人当たり決算額の推移平均値テキスト130">
          <a:extLst>
            <a:ext uri="{FF2B5EF4-FFF2-40B4-BE49-F238E27FC236}">
              <a16:creationId xmlns:a16="http://schemas.microsoft.com/office/drawing/2014/main" id="{00000000-0008-0000-0500-000033000000}"/>
            </a:ext>
          </a:extLst>
        </xdr:cNvPr>
        <xdr:cNvSpPr txBox="1"/>
      </xdr:nvSpPr>
      <xdr:spPr>
        <a:xfrm>
          <a:off x="5740400" y="277665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105,167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16</xdr:row>
      <xdr:rowOff>140754</xdr:rowOff>
    </xdr:from>
    <xdr:to>
      <xdr:col>29</xdr:col>
      <xdr:colOff>177800</xdr:colOff>
      <xdr:row>17</xdr:row>
      <xdr:rowOff>70904</xdr:rowOff>
    </xdr:to>
    <xdr:sp macro="" textlink="">
      <xdr:nvSpPr>
        <xdr:cNvPr id="52" name="フローチャート: 判断 51">
          <a:extLst>
            <a:ext uri="{FF2B5EF4-FFF2-40B4-BE49-F238E27FC236}">
              <a16:creationId xmlns:a16="http://schemas.microsoft.com/office/drawing/2014/main" id="{00000000-0008-0000-0500-000034000000}"/>
            </a:ext>
          </a:extLst>
        </xdr:cNvPr>
        <xdr:cNvSpPr/>
      </xdr:nvSpPr>
      <xdr:spPr bwMode="auto">
        <a:xfrm>
          <a:off x="5600700" y="293157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17</xdr:row>
      <xdr:rowOff>107150</xdr:rowOff>
    </xdr:from>
    <xdr:to>
      <xdr:col>26</xdr:col>
      <xdr:colOff>50800</xdr:colOff>
      <xdr:row>17</xdr:row>
      <xdr:rowOff>161252</xdr:rowOff>
    </xdr:to>
    <xdr:cxnSp macro="">
      <xdr:nvCxnSpPr>
        <xdr:cNvPr id="53" name="直線コネクタ 52">
          <a:extLst>
            <a:ext uri="{FF2B5EF4-FFF2-40B4-BE49-F238E27FC236}">
              <a16:creationId xmlns:a16="http://schemas.microsoft.com/office/drawing/2014/main" id="{00000000-0008-0000-0500-000035000000}"/>
            </a:ext>
          </a:extLst>
        </xdr:cNvPr>
        <xdr:cNvCxnSpPr/>
      </xdr:nvCxnSpPr>
      <xdr:spPr bwMode="auto">
        <a:xfrm flipV="1">
          <a:off x="4305300" y="3069425"/>
          <a:ext cx="698500" cy="5410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17</xdr:row>
      <xdr:rowOff>64414</xdr:rowOff>
    </xdr:from>
    <xdr:to>
      <xdr:col>26</xdr:col>
      <xdr:colOff>101600</xdr:colOff>
      <xdr:row>17</xdr:row>
      <xdr:rowOff>166014</xdr:rowOff>
    </xdr:to>
    <xdr:sp macro="" textlink="">
      <xdr:nvSpPr>
        <xdr:cNvPr id="54" name="フローチャート: 判断 53">
          <a:extLst>
            <a:ext uri="{FF2B5EF4-FFF2-40B4-BE49-F238E27FC236}">
              <a16:creationId xmlns:a16="http://schemas.microsoft.com/office/drawing/2014/main" id="{00000000-0008-0000-0500-000036000000}"/>
            </a:ext>
          </a:extLst>
        </xdr:cNvPr>
        <xdr:cNvSpPr/>
      </xdr:nvSpPr>
      <xdr:spPr bwMode="auto">
        <a:xfrm>
          <a:off x="4953000" y="302668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17</xdr:row>
      <xdr:rowOff>150791</xdr:rowOff>
    </xdr:from>
    <xdr:ext cx="736600" cy="259045"/>
    <xdr:sp macro="" textlink="">
      <xdr:nvSpPr>
        <xdr:cNvPr id="55" name="テキスト ボックス 54">
          <a:extLst>
            <a:ext uri="{FF2B5EF4-FFF2-40B4-BE49-F238E27FC236}">
              <a16:creationId xmlns:a16="http://schemas.microsoft.com/office/drawing/2014/main" id="{00000000-0008-0000-0500-000037000000}"/>
            </a:ext>
          </a:extLst>
        </xdr:cNvPr>
        <xdr:cNvSpPr txBox="1"/>
      </xdr:nvSpPr>
      <xdr:spPr>
        <a:xfrm>
          <a:off x="4622800" y="311306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97,678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17</xdr:row>
      <xdr:rowOff>155943</xdr:rowOff>
    </xdr:from>
    <xdr:to>
      <xdr:col>22</xdr:col>
      <xdr:colOff>114300</xdr:colOff>
      <xdr:row>17</xdr:row>
      <xdr:rowOff>161252</xdr:rowOff>
    </xdr:to>
    <xdr:cxnSp macro="">
      <xdr:nvCxnSpPr>
        <xdr:cNvPr id="56" name="直線コネクタ 55">
          <a:extLst>
            <a:ext uri="{FF2B5EF4-FFF2-40B4-BE49-F238E27FC236}">
              <a16:creationId xmlns:a16="http://schemas.microsoft.com/office/drawing/2014/main" id="{00000000-0008-0000-0500-000038000000}"/>
            </a:ext>
          </a:extLst>
        </xdr:cNvPr>
        <xdr:cNvCxnSpPr/>
      </xdr:nvCxnSpPr>
      <xdr:spPr bwMode="auto">
        <a:xfrm>
          <a:off x="3606800" y="3118218"/>
          <a:ext cx="698500" cy="530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17</xdr:row>
      <xdr:rowOff>108369</xdr:rowOff>
    </xdr:from>
    <xdr:to>
      <xdr:col>22</xdr:col>
      <xdr:colOff>165100</xdr:colOff>
      <xdr:row>18</xdr:row>
      <xdr:rowOff>38519</xdr:rowOff>
    </xdr:to>
    <xdr:sp macro="" textlink="">
      <xdr:nvSpPr>
        <xdr:cNvPr id="57" name="フローチャート: 判断 56">
          <a:extLst>
            <a:ext uri="{FF2B5EF4-FFF2-40B4-BE49-F238E27FC236}">
              <a16:creationId xmlns:a16="http://schemas.microsoft.com/office/drawing/2014/main" id="{00000000-0008-0000-0500-000039000000}"/>
            </a:ext>
          </a:extLst>
        </xdr:cNvPr>
        <xdr:cNvSpPr/>
      </xdr:nvSpPr>
      <xdr:spPr bwMode="auto">
        <a:xfrm>
          <a:off x="4254500" y="307064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16</xdr:row>
      <xdr:rowOff>48696</xdr:rowOff>
    </xdr:from>
    <xdr:ext cx="762000" cy="259045"/>
    <xdr:sp macro="" textlink="">
      <xdr:nvSpPr>
        <xdr:cNvPr id="58" name="テキスト ボックス 57">
          <a:extLst>
            <a:ext uri="{FF2B5EF4-FFF2-40B4-BE49-F238E27FC236}">
              <a16:creationId xmlns:a16="http://schemas.microsoft.com/office/drawing/2014/main" id="{00000000-0008-0000-0500-00003A000000}"/>
            </a:ext>
          </a:extLst>
        </xdr:cNvPr>
        <xdr:cNvSpPr txBox="1"/>
      </xdr:nvSpPr>
      <xdr:spPr>
        <a:xfrm>
          <a:off x="3924300" y="28395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94,217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17</xdr:row>
      <xdr:rowOff>155943</xdr:rowOff>
    </xdr:from>
    <xdr:to>
      <xdr:col>18</xdr:col>
      <xdr:colOff>177800</xdr:colOff>
      <xdr:row>17</xdr:row>
      <xdr:rowOff>163043</xdr:rowOff>
    </xdr:to>
    <xdr:cxnSp macro="">
      <xdr:nvCxnSpPr>
        <xdr:cNvPr id="59" name="直線コネクタ 58">
          <a:extLst>
            <a:ext uri="{FF2B5EF4-FFF2-40B4-BE49-F238E27FC236}">
              <a16:creationId xmlns:a16="http://schemas.microsoft.com/office/drawing/2014/main" id="{00000000-0008-0000-0500-00003B000000}"/>
            </a:ext>
          </a:extLst>
        </xdr:cNvPr>
        <xdr:cNvCxnSpPr/>
      </xdr:nvCxnSpPr>
      <xdr:spPr bwMode="auto">
        <a:xfrm flipV="1">
          <a:off x="2908300" y="3118218"/>
          <a:ext cx="698500" cy="710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17</xdr:row>
      <xdr:rowOff>122415</xdr:rowOff>
    </xdr:from>
    <xdr:to>
      <xdr:col>19</xdr:col>
      <xdr:colOff>38100</xdr:colOff>
      <xdr:row>18</xdr:row>
      <xdr:rowOff>52565</xdr:rowOff>
    </xdr:to>
    <xdr:sp macro="" textlink="">
      <xdr:nvSpPr>
        <xdr:cNvPr id="60" name="フローチャート: 判断 59">
          <a:extLst>
            <a:ext uri="{FF2B5EF4-FFF2-40B4-BE49-F238E27FC236}">
              <a16:creationId xmlns:a16="http://schemas.microsoft.com/office/drawing/2014/main" id="{00000000-0008-0000-0500-00003C000000}"/>
            </a:ext>
          </a:extLst>
        </xdr:cNvPr>
        <xdr:cNvSpPr/>
      </xdr:nvSpPr>
      <xdr:spPr bwMode="auto">
        <a:xfrm>
          <a:off x="3556000" y="308469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18</xdr:row>
      <xdr:rowOff>37342</xdr:rowOff>
    </xdr:from>
    <xdr:ext cx="762000" cy="259045"/>
    <xdr:sp macro="" textlink="">
      <xdr:nvSpPr>
        <xdr:cNvPr id="61" name="テキスト ボックス 60">
          <a:extLst>
            <a:ext uri="{FF2B5EF4-FFF2-40B4-BE49-F238E27FC236}">
              <a16:creationId xmlns:a16="http://schemas.microsoft.com/office/drawing/2014/main" id="{00000000-0008-0000-0500-00003D000000}"/>
            </a:ext>
          </a:extLst>
        </xdr:cNvPr>
        <xdr:cNvSpPr txBox="1"/>
      </xdr:nvSpPr>
      <xdr:spPr>
        <a:xfrm>
          <a:off x="3225800" y="3171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93,111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18</xdr:row>
      <xdr:rowOff>148895</xdr:rowOff>
    </xdr:from>
    <xdr:to>
      <xdr:col>15</xdr:col>
      <xdr:colOff>101600</xdr:colOff>
      <xdr:row>19</xdr:row>
      <xdr:rowOff>79045</xdr:rowOff>
    </xdr:to>
    <xdr:sp macro="" textlink="">
      <xdr:nvSpPr>
        <xdr:cNvPr id="62" name="フローチャート: 判断 61">
          <a:extLst>
            <a:ext uri="{FF2B5EF4-FFF2-40B4-BE49-F238E27FC236}">
              <a16:creationId xmlns:a16="http://schemas.microsoft.com/office/drawing/2014/main" id="{00000000-0008-0000-0500-00003E000000}"/>
            </a:ext>
          </a:extLst>
        </xdr:cNvPr>
        <xdr:cNvSpPr/>
      </xdr:nvSpPr>
      <xdr:spPr bwMode="auto">
        <a:xfrm>
          <a:off x="2857500" y="328262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19</xdr:row>
      <xdr:rowOff>63822</xdr:rowOff>
    </xdr:from>
    <xdr:ext cx="762000" cy="259045"/>
    <xdr:sp macro=""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2527300" y="33689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77,526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4" name="テキスト ボックス 63">
          <a:extLst>
            <a:ext uri="{FF2B5EF4-FFF2-40B4-BE49-F238E27FC236}">
              <a16:creationId xmlns:a16="http://schemas.microsoft.com/office/drawing/2014/main" id="{00000000-0008-0000-0500-000040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6" name="テキスト ボックス 65">
          <a:extLst>
            <a:ext uri="{FF2B5EF4-FFF2-40B4-BE49-F238E27FC236}">
              <a16:creationId xmlns:a16="http://schemas.microsoft.com/office/drawing/2014/main" id="{00000000-0008-0000-0500-000042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7" name="テキスト ボックス 66">
          <a:extLst>
            <a:ext uri="{FF2B5EF4-FFF2-40B4-BE49-F238E27FC236}">
              <a16:creationId xmlns:a16="http://schemas.microsoft.com/office/drawing/2014/main" id="{00000000-0008-0000-0500-000043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8" name="テキスト ボックス 67">
          <a:extLst>
            <a:ext uri="{FF2B5EF4-FFF2-40B4-BE49-F238E27FC236}">
              <a16:creationId xmlns:a16="http://schemas.microsoft.com/office/drawing/2014/main" id="{00000000-0008-0000-0500-000044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16</xdr:row>
      <xdr:rowOff>157569</xdr:rowOff>
    </xdr:from>
    <xdr:to>
      <xdr:col>29</xdr:col>
      <xdr:colOff>177800</xdr:colOff>
      <xdr:row>17</xdr:row>
      <xdr:rowOff>87719</xdr:rowOff>
    </xdr:to>
    <xdr:sp macro="" textlink="">
      <xdr:nvSpPr>
        <xdr:cNvPr id="69" name="楕円 68">
          <a:extLst>
            <a:ext uri="{FF2B5EF4-FFF2-40B4-BE49-F238E27FC236}">
              <a16:creationId xmlns:a16="http://schemas.microsoft.com/office/drawing/2014/main" id="{00000000-0008-0000-0500-000045000000}"/>
            </a:ext>
          </a:extLst>
        </xdr:cNvPr>
        <xdr:cNvSpPr/>
      </xdr:nvSpPr>
      <xdr:spPr bwMode="auto">
        <a:xfrm>
          <a:off x="5600700" y="294839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16</xdr:row>
      <xdr:rowOff>129646</xdr:rowOff>
    </xdr:from>
    <xdr:ext cx="762000" cy="259045"/>
    <xdr:sp macro="" textlink="">
      <xdr:nvSpPr>
        <xdr:cNvPr id="70" name="人口1人当たり決算額の推移該当値テキスト130">
          <a:extLst>
            <a:ext uri="{FF2B5EF4-FFF2-40B4-BE49-F238E27FC236}">
              <a16:creationId xmlns:a16="http://schemas.microsoft.com/office/drawing/2014/main" id="{00000000-0008-0000-0500-000046000000}"/>
            </a:ext>
          </a:extLst>
        </xdr:cNvPr>
        <xdr:cNvSpPr txBox="1"/>
      </xdr:nvSpPr>
      <xdr:spPr>
        <a:xfrm>
          <a:off x="5740400" y="29204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103,843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17</xdr:row>
      <xdr:rowOff>56350</xdr:rowOff>
    </xdr:from>
    <xdr:to>
      <xdr:col>26</xdr:col>
      <xdr:colOff>101600</xdr:colOff>
      <xdr:row>17</xdr:row>
      <xdr:rowOff>157950</xdr:rowOff>
    </xdr:to>
    <xdr:sp macro="" textlink="">
      <xdr:nvSpPr>
        <xdr:cNvPr id="71" name="楕円 70">
          <a:extLst>
            <a:ext uri="{FF2B5EF4-FFF2-40B4-BE49-F238E27FC236}">
              <a16:creationId xmlns:a16="http://schemas.microsoft.com/office/drawing/2014/main" id="{00000000-0008-0000-0500-000047000000}"/>
            </a:ext>
          </a:extLst>
        </xdr:cNvPr>
        <xdr:cNvSpPr/>
      </xdr:nvSpPr>
      <xdr:spPr bwMode="auto">
        <a:xfrm>
          <a:off x="4953000" y="301862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15</xdr:row>
      <xdr:rowOff>168127</xdr:rowOff>
    </xdr:from>
    <xdr:ext cx="736600" cy="259045"/>
    <xdr:sp macro="" textlink="">
      <xdr:nvSpPr>
        <xdr:cNvPr id="72" name="テキスト ボックス 71">
          <a:extLst>
            <a:ext uri="{FF2B5EF4-FFF2-40B4-BE49-F238E27FC236}">
              <a16:creationId xmlns:a16="http://schemas.microsoft.com/office/drawing/2014/main" id="{00000000-0008-0000-0500-000048000000}"/>
            </a:ext>
          </a:extLst>
        </xdr:cNvPr>
        <xdr:cNvSpPr txBox="1"/>
      </xdr:nvSpPr>
      <xdr:spPr>
        <a:xfrm>
          <a:off x="4622800" y="278750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98,313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17</xdr:row>
      <xdr:rowOff>110452</xdr:rowOff>
    </xdr:from>
    <xdr:to>
      <xdr:col>22</xdr:col>
      <xdr:colOff>165100</xdr:colOff>
      <xdr:row>18</xdr:row>
      <xdr:rowOff>40602</xdr:rowOff>
    </xdr:to>
    <xdr:sp macro="" textlink="">
      <xdr:nvSpPr>
        <xdr:cNvPr id="73" name="楕円 72">
          <a:extLst>
            <a:ext uri="{FF2B5EF4-FFF2-40B4-BE49-F238E27FC236}">
              <a16:creationId xmlns:a16="http://schemas.microsoft.com/office/drawing/2014/main" id="{00000000-0008-0000-0500-000049000000}"/>
            </a:ext>
          </a:extLst>
        </xdr:cNvPr>
        <xdr:cNvSpPr/>
      </xdr:nvSpPr>
      <xdr:spPr bwMode="auto">
        <a:xfrm>
          <a:off x="4254500" y="307272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18</xdr:row>
      <xdr:rowOff>25379</xdr:rowOff>
    </xdr:from>
    <xdr:ext cx="762000" cy="259045"/>
    <xdr:sp macro="" textlink="">
      <xdr:nvSpPr>
        <xdr:cNvPr id="74" name="テキスト ボックス 73">
          <a:extLst>
            <a:ext uri="{FF2B5EF4-FFF2-40B4-BE49-F238E27FC236}">
              <a16:creationId xmlns:a16="http://schemas.microsoft.com/office/drawing/2014/main" id="{00000000-0008-0000-0500-00004A000000}"/>
            </a:ext>
          </a:extLst>
        </xdr:cNvPr>
        <xdr:cNvSpPr txBox="1"/>
      </xdr:nvSpPr>
      <xdr:spPr>
        <a:xfrm>
          <a:off x="3924300" y="315910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94,053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17</xdr:row>
      <xdr:rowOff>105143</xdr:rowOff>
    </xdr:from>
    <xdr:to>
      <xdr:col>19</xdr:col>
      <xdr:colOff>38100</xdr:colOff>
      <xdr:row>18</xdr:row>
      <xdr:rowOff>35293</xdr:rowOff>
    </xdr:to>
    <xdr:sp macro="" textlink="">
      <xdr:nvSpPr>
        <xdr:cNvPr id="75" name="楕円 74">
          <a:extLst>
            <a:ext uri="{FF2B5EF4-FFF2-40B4-BE49-F238E27FC236}">
              <a16:creationId xmlns:a16="http://schemas.microsoft.com/office/drawing/2014/main" id="{00000000-0008-0000-0500-00004B000000}"/>
            </a:ext>
          </a:extLst>
        </xdr:cNvPr>
        <xdr:cNvSpPr/>
      </xdr:nvSpPr>
      <xdr:spPr bwMode="auto">
        <a:xfrm>
          <a:off x="3556000" y="306741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16</xdr:row>
      <xdr:rowOff>45470</xdr:rowOff>
    </xdr:from>
    <xdr:ext cx="762000" cy="259045"/>
    <xdr:sp macro="" textlink="">
      <xdr:nvSpPr>
        <xdr:cNvPr id="76" name="テキスト ボックス 75">
          <a:extLst>
            <a:ext uri="{FF2B5EF4-FFF2-40B4-BE49-F238E27FC236}">
              <a16:creationId xmlns:a16="http://schemas.microsoft.com/office/drawing/2014/main" id="{00000000-0008-0000-0500-00004C000000}"/>
            </a:ext>
          </a:extLst>
        </xdr:cNvPr>
        <xdr:cNvSpPr txBox="1"/>
      </xdr:nvSpPr>
      <xdr:spPr>
        <a:xfrm>
          <a:off x="3225800" y="283629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94,471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17</xdr:row>
      <xdr:rowOff>112243</xdr:rowOff>
    </xdr:from>
    <xdr:to>
      <xdr:col>15</xdr:col>
      <xdr:colOff>101600</xdr:colOff>
      <xdr:row>18</xdr:row>
      <xdr:rowOff>42393</xdr:rowOff>
    </xdr:to>
    <xdr:sp macro="" textlink="">
      <xdr:nvSpPr>
        <xdr:cNvPr id="77" name="楕円 76">
          <a:extLst>
            <a:ext uri="{FF2B5EF4-FFF2-40B4-BE49-F238E27FC236}">
              <a16:creationId xmlns:a16="http://schemas.microsoft.com/office/drawing/2014/main" id="{00000000-0008-0000-0500-00004D000000}"/>
            </a:ext>
          </a:extLst>
        </xdr:cNvPr>
        <xdr:cNvSpPr/>
      </xdr:nvSpPr>
      <xdr:spPr bwMode="auto">
        <a:xfrm>
          <a:off x="2857500" y="307451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16</xdr:row>
      <xdr:rowOff>52570</xdr:rowOff>
    </xdr:from>
    <xdr:ext cx="762000" cy="259045"/>
    <xdr:sp macro="" textlink="">
      <xdr:nvSpPr>
        <xdr:cNvPr id="78" name="テキスト ボックス 77">
          <a:extLst>
            <a:ext uri="{FF2B5EF4-FFF2-40B4-BE49-F238E27FC236}">
              <a16:creationId xmlns:a16="http://schemas.microsoft.com/office/drawing/2014/main" id="{00000000-0008-0000-0500-00004E000000}"/>
            </a:ext>
          </a:extLst>
        </xdr:cNvPr>
        <xdr:cNvSpPr txBox="1"/>
      </xdr:nvSpPr>
      <xdr:spPr>
        <a:xfrm>
          <a:off x="2527300" y="284339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93,912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9" name="正方形/長方形 78">
          <a:extLst>
            <a:ext uri="{FF2B5EF4-FFF2-40B4-BE49-F238E27FC236}">
              <a16:creationId xmlns:a16="http://schemas.microsoft.com/office/drawing/2014/main" id="{00000000-0008-0000-0500-00004F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80" name="角丸四角形 79">
          <a:extLst>
            <a:ext uri="{FF2B5EF4-FFF2-40B4-BE49-F238E27FC236}">
              <a16:creationId xmlns:a16="http://schemas.microsoft.com/office/drawing/2014/main" id="{00000000-0008-0000-0500-000050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1" name="正方形/長方形 80">
          <a:extLst>
            <a:ext uri="{FF2B5EF4-FFF2-40B4-BE49-F238E27FC236}">
              <a16:creationId xmlns:a16="http://schemas.microsoft.com/office/drawing/2014/main" id="{00000000-0008-0000-0500-000051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2" name="正方形/長方形 81">
          <a:extLst>
            <a:ext uri="{FF2B5EF4-FFF2-40B4-BE49-F238E27FC236}">
              <a16:creationId xmlns:a16="http://schemas.microsoft.com/office/drawing/2014/main" id="{00000000-0008-0000-0500-000052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3" name="正方形/長方形 82">
          <a:extLst>
            <a:ext uri="{FF2B5EF4-FFF2-40B4-BE49-F238E27FC236}">
              <a16:creationId xmlns:a16="http://schemas.microsoft.com/office/drawing/2014/main" id="{00000000-0008-0000-0500-000053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4" name="直線コネクタ 83">
          <a:extLst>
            <a:ext uri="{FF2B5EF4-FFF2-40B4-BE49-F238E27FC236}">
              <a16:creationId xmlns:a16="http://schemas.microsoft.com/office/drawing/2014/main" id="{00000000-0008-0000-0500-000054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5" name="直線コネクタ 84">
          <a:extLst>
            <a:ext uri="{FF2B5EF4-FFF2-40B4-BE49-F238E27FC236}">
              <a16:creationId xmlns:a16="http://schemas.microsoft.com/office/drawing/2014/main" id="{00000000-0008-0000-0500-000055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6" name="直線コネクタ 85">
          <a:extLst>
            <a:ext uri="{FF2B5EF4-FFF2-40B4-BE49-F238E27FC236}">
              <a16:creationId xmlns:a16="http://schemas.microsoft.com/office/drawing/2014/main" id="{00000000-0008-0000-0500-000056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7" name="直線コネクタ 86">
          <a:extLst>
            <a:ext uri="{FF2B5EF4-FFF2-40B4-BE49-F238E27FC236}">
              <a16:creationId xmlns:a16="http://schemas.microsoft.com/office/drawing/2014/main" id="{00000000-0008-0000-0500-000057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8" name="直線コネクタ 87">
          <a:extLst>
            <a:ext uri="{FF2B5EF4-FFF2-40B4-BE49-F238E27FC236}">
              <a16:creationId xmlns:a16="http://schemas.microsoft.com/office/drawing/2014/main" id="{00000000-0008-0000-0500-000058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9" name="楕円 88">
          <a:extLst>
            <a:ext uri="{FF2B5EF4-FFF2-40B4-BE49-F238E27FC236}">
              <a16:creationId xmlns:a16="http://schemas.microsoft.com/office/drawing/2014/main" id="{00000000-0008-0000-0500-000059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90" name="フローチャート: 判断 89">
          <a:extLst>
            <a:ext uri="{FF2B5EF4-FFF2-40B4-BE49-F238E27FC236}">
              <a16:creationId xmlns:a16="http://schemas.microsoft.com/office/drawing/2014/main" id="{00000000-0008-0000-0500-00005A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1" name="正方形/長方形 90">
          <a:extLst>
            <a:ext uri="{FF2B5EF4-FFF2-40B4-BE49-F238E27FC236}">
              <a16:creationId xmlns:a16="http://schemas.microsoft.com/office/drawing/2014/main" id="{00000000-0008-0000-0500-00005B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2" name="テキスト ボックス 91">
          <a:extLst>
            <a:ext uri="{FF2B5EF4-FFF2-40B4-BE49-F238E27FC236}">
              <a16:creationId xmlns:a16="http://schemas.microsoft.com/office/drawing/2014/main" id="{00000000-0008-0000-0500-00005C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3" name="直線コネクタ 92">
          <a:extLst>
            <a:ext uri="{FF2B5EF4-FFF2-40B4-BE49-F238E27FC236}">
              <a16:creationId xmlns:a16="http://schemas.microsoft.com/office/drawing/2014/main" id="{00000000-0008-0000-0500-00005D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39</xdr:row>
      <xdr:rowOff>156227</xdr:rowOff>
    </xdr:from>
    <xdr:ext cx="762000" cy="259045"/>
    <xdr:sp macro="" textlink="">
      <xdr:nvSpPr>
        <xdr:cNvPr id="94" name="テキスト ボックス 93">
          <a:extLst>
            <a:ext uri="{FF2B5EF4-FFF2-40B4-BE49-F238E27FC236}">
              <a16:creationId xmlns:a16="http://schemas.microsoft.com/office/drawing/2014/main" id="{00000000-0008-0000-0500-00005E000000}"/>
            </a:ext>
          </a:extLst>
        </xdr:cNvPr>
        <xdr:cNvSpPr txBox="1"/>
      </xdr:nvSpPr>
      <xdr:spPr>
        <a:xfrm>
          <a:off x="1384300" y="7795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38</xdr:row>
      <xdr:rowOff>88900</xdr:rowOff>
    </xdr:from>
    <xdr:to>
      <xdr:col>33</xdr:col>
      <xdr:colOff>114300</xdr:colOff>
      <xdr:row>38</xdr:row>
      <xdr:rowOff>88900</xdr:rowOff>
    </xdr:to>
    <xdr:cxnSp macro="">
      <xdr:nvCxnSpPr>
        <xdr:cNvPr id="95" name="直線コネクタ 94">
          <a:extLst>
            <a:ext uri="{FF2B5EF4-FFF2-40B4-BE49-F238E27FC236}">
              <a16:creationId xmlns:a16="http://schemas.microsoft.com/office/drawing/2014/main" id="{00000000-0008-0000-0500-00005F000000}"/>
            </a:ext>
          </a:extLst>
        </xdr:cNvPr>
        <xdr:cNvCxnSpPr/>
      </xdr:nvCxnSpPr>
      <xdr:spPr bwMode="auto">
        <a:xfrm>
          <a:off x="2159000" y="7556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37</xdr:row>
      <xdr:rowOff>289577</xdr:rowOff>
    </xdr:from>
    <xdr:ext cx="762000" cy="259045"/>
    <xdr:sp macro="" textlink="">
      <xdr:nvSpPr>
        <xdr:cNvPr id="96" name="テキスト ボックス 95">
          <a:extLst>
            <a:ext uri="{FF2B5EF4-FFF2-40B4-BE49-F238E27FC236}">
              <a16:creationId xmlns:a16="http://schemas.microsoft.com/office/drawing/2014/main" id="{00000000-0008-0000-0500-000060000000}"/>
            </a:ext>
          </a:extLst>
        </xdr:cNvPr>
        <xdr:cNvSpPr txBox="1"/>
      </xdr:nvSpPr>
      <xdr:spPr>
        <a:xfrm>
          <a:off x="1384300" y="7414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37</xdr:row>
      <xdr:rowOff>50800</xdr:rowOff>
    </xdr:from>
    <xdr:to>
      <xdr:col>33</xdr:col>
      <xdr:colOff>114300</xdr:colOff>
      <xdr:row>37</xdr:row>
      <xdr:rowOff>50800</xdr:rowOff>
    </xdr:to>
    <xdr:cxnSp macro="">
      <xdr:nvCxnSpPr>
        <xdr:cNvPr id="97" name="直線コネクタ 96">
          <a:extLst>
            <a:ext uri="{FF2B5EF4-FFF2-40B4-BE49-F238E27FC236}">
              <a16:creationId xmlns:a16="http://schemas.microsoft.com/office/drawing/2014/main" id="{00000000-0008-0000-0500-000061000000}"/>
            </a:ext>
          </a:extLst>
        </xdr:cNvPr>
        <xdr:cNvCxnSpPr/>
      </xdr:nvCxnSpPr>
      <xdr:spPr bwMode="auto">
        <a:xfrm>
          <a:off x="2159000" y="7175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36</xdr:row>
      <xdr:rowOff>80027</xdr:rowOff>
    </xdr:from>
    <xdr:ext cx="762000" cy="259045"/>
    <xdr:sp macro="" textlink="">
      <xdr:nvSpPr>
        <xdr:cNvPr id="98" name="テキスト ボックス 97">
          <a:extLst>
            <a:ext uri="{FF2B5EF4-FFF2-40B4-BE49-F238E27FC236}">
              <a16:creationId xmlns:a16="http://schemas.microsoft.com/office/drawing/2014/main" id="{00000000-0008-0000-0500-000062000000}"/>
            </a:ext>
          </a:extLst>
        </xdr:cNvPr>
        <xdr:cNvSpPr txBox="1"/>
      </xdr:nvSpPr>
      <xdr:spPr>
        <a:xfrm>
          <a:off x="1384300" y="7033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184150</xdr:rowOff>
    </xdr:from>
    <xdr:to>
      <xdr:col>33</xdr:col>
      <xdr:colOff>114300</xdr:colOff>
      <xdr:row>35</xdr:row>
      <xdr:rowOff>184150</xdr:rowOff>
    </xdr:to>
    <xdr:cxnSp macro="">
      <xdr:nvCxnSpPr>
        <xdr:cNvPr id="99" name="直線コネクタ 98">
          <a:extLst>
            <a:ext uri="{FF2B5EF4-FFF2-40B4-BE49-F238E27FC236}">
              <a16:creationId xmlns:a16="http://schemas.microsoft.com/office/drawing/2014/main" id="{00000000-0008-0000-0500-000063000000}"/>
            </a:ext>
          </a:extLst>
        </xdr:cNvPr>
        <xdr:cNvCxnSpPr/>
      </xdr:nvCxnSpPr>
      <xdr:spPr bwMode="auto">
        <a:xfrm>
          <a:off x="2159000" y="6794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41927</xdr:rowOff>
    </xdr:from>
    <xdr:ext cx="762000" cy="259045"/>
    <xdr:sp macro="" textlink="">
      <xdr:nvSpPr>
        <xdr:cNvPr id="100" name="テキスト ボックス 99">
          <a:extLst>
            <a:ext uri="{FF2B5EF4-FFF2-40B4-BE49-F238E27FC236}">
              <a16:creationId xmlns:a16="http://schemas.microsoft.com/office/drawing/2014/main" id="{00000000-0008-0000-0500-000064000000}"/>
            </a:ext>
          </a:extLst>
        </xdr:cNvPr>
        <xdr:cNvSpPr txBox="1"/>
      </xdr:nvSpPr>
      <xdr:spPr>
        <a:xfrm>
          <a:off x="1384300" y="6652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146050</xdr:rowOff>
    </xdr:from>
    <xdr:to>
      <xdr:col>33</xdr:col>
      <xdr:colOff>114300</xdr:colOff>
      <xdr:row>34</xdr:row>
      <xdr:rowOff>146050</xdr:rowOff>
    </xdr:to>
    <xdr:cxnSp macro="">
      <xdr:nvCxnSpPr>
        <xdr:cNvPr id="101" name="直線コネクタ 100">
          <a:extLst>
            <a:ext uri="{FF2B5EF4-FFF2-40B4-BE49-F238E27FC236}">
              <a16:creationId xmlns:a16="http://schemas.microsoft.com/office/drawing/2014/main" id="{00000000-0008-0000-0500-000065000000}"/>
            </a:ext>
          </a:extLst>
        </xdr:cNvPr>
        <xdr:cNvCxnSpPr/>
      </xdr:nvCxnSpPr>
      <xdr:spPr bwMode="auto">
        <a:xfrm>
          <a:off x="2159000" y="6413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3827</xdr:rowOff>
    </xdr:from>
    <xdr:ext cx="762000" cy="259045"/>
    <xdr:sp macro="" textlink="">
      <xdr:nvSpPr>
        <xdr:cNvPr id="102" name="テキスト ボックス 101">
          <a:extLst>
            <a:ext uri="{FF2B5EF4-FFF2-40B4-BE49-F238E27FC236}">
              <a16:creationId xmlns:a16="http://schemas.microsoft.com/office/drawing/2014/main" id="{00000000-0008-0000-0500-000066000000}"/>
            </a:ext>
          </a:extLst>
        </xdr:cNvPr>
        <xdr:cNvSpPr txBox="1"/>
      </xdr:nvSpPr>
      <xdr:spPr>
        <a:xfrm>
          <a:off x="1384300" y="6271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107950</xdr:rowOff>
    </xdr:from>
    <xdr:to>
      <xdr:col>33</xdr:col>
      <xdr:colOff>114300</xdr:colOff>
      <xdr:row>33</xdr:row>
      <xdr:rowOff>107950</xdr:rowOff>
    </xdr:to>
    <xdr:cxnSp macro="">
      <xdr:nvCxnSpPr>
        <xdr:cNvPr id="103" name="直線コネクタ 102">
          <a:extLst>
            <a:ext uri="{FF2B5EF4-FFF2-40B4-BE49-F238E27FC236}">
              <a16:creationId xmlns:a16="http://schemas.microsoft.com/office/drawing/2014/main" id="{00000000-0008-0000-0500-000067000000}"/>
            </a:ext>
          </a:extLst>
        </xdr:cNvPr>
        <xdr:cNvCxnSpPr/>
      </xdr:nvCxnSpPr>
      <xdr:spPr bwMode="auto">
        <a:xfrm>
          <a:off x="2159000" y="6032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137177</xdr:rowOff>
    </xdr:from>
    <xdr:ext cx="762000" cy="259045"/>
    <xdr:sp macro="" textlink="">
      <xdr:nvSpPr>
        <xdr:cNvPr id="104" name="テキスト ボックス 103">
          <a:extLst>
            <a:ext uri="{FF2B5EF4-FFF2-40B4-BE49-F238E27FC236}">
              <a16:creationId xmlns:a16="http://schemas.microsoft.com/office/drawing/2014/main" id="{00000000-0008-0000-0500-000068000000}"/>
            </a:ext>
          </a:extLst>
        </xdr:cNvPr>
        <xdr:cNvSpPr txBox="1"/>
      </xdr:nvSpPr>
      <xdr:spPr>
        <a:xfrm>
          <a:off x="1384300" y="5890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5" name="直線コネクタ 104">
          <a:extLst>
            <a:ext uri="{FF2B5EF4-FFF2-40B4-BE49-F238E27FC236}">
              <a16:creationId xmlns:a16="http://schemas.microsoft.com/office/drawing/2014/main" id="{00000000-0008-0000-0500-000069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6" name="テキスト ボックス 105">
          <a:extLst>
            <a:ext uri="{FF2B5EF4-FFF2-40B4-BE49-F238E27FC236}">
              <a16:creationId xmlns:a16="http://schemas.microsoft.com/office/drawing/2014/main" id="{00000000-0008-0000-0500-00006A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7" name="人口1人当たり決算額の推移グラフ枠445">
          <a:extLst>
            <a:ext uri="{FF2B5EF4-FFF2-40B4-BE49-F238E27FC236}">
              <a16:creationId xmlns:a16="http://schemas.microsoft.com/office/drawing/2014/main" id="{00000000-0008-0000-0500-00006B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107798</xdr:rowOff>
    </xdr:from>
    <xdr:to>
      <xdr:col>29</xdr:col>
      <xdr:colOff>127000</xdr:colOff>
      <xdr:row>38</xdr:row>
      <xdr:rowOff>53886</xdr:rowOff>
    </xdr:to>
    <xdr:cxnSp macro="">
      <xdr:nvCxnSpPr>
        <xdr:cNvPr id="108" name="直線コネクタ 107">
          <a:extLst>
            <a:ext uri="{FF2B5EF4-FFF2-40B4-BE49-F238E27FC236}">
              <a16:creationId xmlns:a16="http://schemas.microsoft.com/office/drawing/2014/main" id="{00000000-0008-0000-0500-00006C000000}"/>
            </a:ext>
          </a:extLst>
        </xdr:cNvPr>
        <xdr:cNvCxnSpPr/>
      </xdr:nvCxnSpPr>
      <xdr:spPr bwMode="auto">
        <a:xfrm flipV="1">
          <a:off x="5651500" y="6032348"/>
          <a:ext cx="0" cy="1489138"/>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38</xdr:row>
      <xdr:rowOff>25963</xdr:rowOff>
    </xdr:from>
    <xdr:ext cx="762000" cy="259045"/>
    <xdr:sp macro="" textlink="">
      <xdr:nvSpPr>
        <xdr:cNvPr id="109" name="人口1人当たり決算額の推移最小値テキスト445">
          <a:extLst>
            <a:ext uri="{FF2B5EF4-FFF2-40B4-BE49-F238E27FC236}">
              <a16:creationId xmlns:a16="http://schemas.microsoft.com/office/drawing/2014/main" id="{00000000-0008-0000-0500-00006D000000}"/>
            </a:ext>
          </a:extLst>
        </xdr:cNvPr>
        <xdr:cNvSpPr txBox="1"/>
      </xdr:nvSpPr>
      <xdr:spPr>
        <a:xfrm>
          <a:off x="5740400" y="7493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10,919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38</xdr:row>
      <xdr:rowOff>53886</xdr:rowOff>
    </xdr:from>
    <xdr:to>
      <xdr:col>30</xdr:col>
      <xdr:colOff>25400</xdr:colOff>
      <xdr:row>38</xdr:row>
      <xdr:rowOff>53886</xdr:rowOff>
    </xdr:to>
    <xdr:cxnSp macro="">
      <xdr:nvCxnSpPr>
        <xdr:cNvPr id="110" name="直線コネクタ 109">
          <a:extLst>
            <a:ext uri="{FF2B5EF4-FFF2-40B4-BE49-F238E27FC236}">
              <a16:creationId xmlns:a16="http://schemas.microsoft.com/office/drawing/2014/main" id="{00000000-0008-0000-0500-00006E000000}"/>
            </a:ext>
          </a:extLst>
        </xdr:cNvPr>
        <xdr:cNvCxnSpPr/>
      </xdr:nvCxnSpPr>
      <xdr:spPr bwMode="auto">
        <a:xfrm>
          <a:off x="5562600" y="7521486"/>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32</xdr:row>
      <xdr:rowOff>22725</xdr:rowOff>
    </xdr:from>
    <xdr:ext cx="762000" cy="259045"/>
    <xdr:sp macro="" textlink="">
      <xdr:nvSpPr>
        <xdr:cNvPr id="111" name="人口1人当たり決算額の推移最大値テキスト445">
          <a:extLst>
            <a:ext uri="{FF2B5EF4-FFF2-40B4-BE49-F238E27FC236}">
              <a16:creationId xmlns:a16="http://schemas.microsoft.com/office/drawing/2014/main" id="{00000000-0008-0000-0500-00006F000000}"/>
            </a:ext>
          </a:extLst>
        </xdr:cNvPr>
        <xdr:cNvSpPr txBox="1"/>
      </xdr:nvSpPr>
      <xdr:spPr>
        <a:xfrm>
          <a:off x="5740400" y="57758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50,004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107798</xdr:rowOff>
    </xdr:from>
    <xdr:to>
      <xdr:col>30</xdr:col>
      <xdr:colOff>25400</xdr:colOff>
      <xdr:row>33</xdr:row>
      <xdr:rowOff>107798</xdr:rowOff>
    </xdr:to>
    <xdr:cxnSp macro="">
      <xdr:nvCxnSpPr>
        <xdr:cNvPr id="112" name="直線コネクタ 111">
          <a:extLst>
            <a:ext uri="{FF2B5EF4-FFF2-40B4-BE49-F238E27FC236}">
              <a16:creationId xmlns:a16="http://schemas.microsoft.com/office/drawing/2014/main" id="{00000000-0008-0000-0500-000070000000}"/>
            </a:ext>
          </a:extLst>
        </xdr:cNvPr>
        <xdr:cNvCxnSpPr/>
      </xdr:nvCxnSpPr>
      <xdr:spPr bwMode="auto">
        <a:xfrm>
          <a:off x="5562600" y="6032348"/>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37</xdr:row>
      <xdr:rowOff>289039</xdr:rowOff>
    </xdr:from>
    <xdr:to>
      <xdr:col>29</xdr:col>
      <xdr:colOff>127000</xdr:colOff>
      <xdr:row>37</xdr:row>
      <xdr:rowOff>340169</xdr:rowOff>
    </xdr:to>
    <xdr:cxnSp macro="">
      <xdr:nvCxnSpPr>
        <xdr:cNvPr id="113" name="直線コネクタ 112">
          <a:extLst>
            <a:ext uri="{FF2B5EF4-FFF2-40B4-BE49-F238E27FC236}">
              <a16:creationId xmlns:a16="http://schemas.microsoft.com/office/drawing/2014/main" id="{00000000-0008-0000-0500-000071000000}"/>
            </a:ext>
          </a:extLst>
        </xdr:cNvPr>
        <xdr:cNvCxnSpPr/>
      </xdr:nvCxnSpPr>
      <xdr:spPr bwMode="auto">
        <a:xfrm flipV="1">
          <a:off x="5003800" y="7413739"/>
          <a:ext cx="647700" cy="5113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35</xdr:row>
      <xdr:rowOff>225772</xdr:rowOff>
    </xdr:from>
    <xdr:ext cx="762000" cy="259045"/>
    <xdr:sp macro="" textlink="">
      <xdr:nvSpPr>
        <xdr:cNvPr id="114" name="人口1人当たり決算額の推移平均値テキスト445">
          <a:extLst>
            <a:ext uri="{FF2B5EF4-FFF2-40B4-BE49-F238E27FC236}">
              <a16:creationId xmlns:a16="http://schemas.microsoft.com/office/drawing/2014/main" id="{00000000-0008-0000-0500-000072000000}"/>
            </a:ext>
          </a:extLst>
        </xdr:cNvPr>
        <xdr:cNvSpPr txBox="1"/>
      </xdr:nvSpPr>
      <xdr:spPr>
        <a:xfrm>
          <a:off x="5740400" y="683612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23,508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36</xdr:row>
      <xdr:rowOff>37795</xdr:rowOff>
    </xdr:from>
    <xdr:to>
      <xdr:col>29</xdr:col>
      <xdr:colOff>177800</xdr:colOff>
      <xdr:row>36</xdr:row>
      <xdr:rowOff>139395</xdr:rowOff>
    </xdr:to>
    <xdr:sp macro="" textlink="">
      <xdr:nvSpPr>
        <xdr:cNvPr id="115" name="フローチャート: 判断 114">
          <a:extLst>
            <a:ext uri="{FF2B5EF4-FFF2-40B4-BE49-F238E27FC236}">
              <a16:creationId xmlns:a16="http://schemas.microsoft.com/office/drawing/2014/main" id="{00000000-0008-0000-0500-000073000000}"/>
            </a:ext>
          </a:extLst>
        </xdr:cNvPr>
        <xdr:cNvSpPr/>
      </xdr:nvSpPr>
      <xdr:spPr bwMode="auto">
        <a:xfrm>
          <a:off x="5600700" y="699104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37</xdr:row>
      <xdr:rowOff>340169</xdr:rowOff>
    </xdr:from>
    <xdr:to>
      <xdr:col>26</xdr:col>
      <xdr:colOff>50800</xdr:colOff>
      <xdr:row>38</xdr:row>
      <xdr:rowOff>42608</xdr:rowOff>
    </xdr:to>
    <xdr:cxnSp macro="">
      <xdr:nvCxnSpPr>
        <xdr:cNvPr id="116" name="直線コネクタ 115">
          <a:extLst>
            <a:ext uri="{FF2B5EF4-FFF2-40B4-BE49-F238E27FC236}">
              <a16:creationId xmlns:a16="http://schemas.microsoft.com/office/drawing/2014/main" id="{00000000-0008-0000-0500-000074000000}"/>
            </a:ext>
          </a:extLst>
        </xdr:cNvPr>
        <xdr:cNvCxnSpPr/>
      </xdr:nvCxnSpPr>
      <xdr:spPr bwMode="auto">
        <a:xfrm flipV="1">
          <a:off x="4305300" y="7464869"/>
          <a:ext cx="698500" cy="4533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36</xdr:row>
      <xdr:rowOff>54597</xdr:rowOff>
    </xdr:from>
    <xdr:to>
      <xdr:col>26</xdr:col>
      <xdr:colOff>101600</xdr:colOff>
      <xdr:row>36</xdr:row>
      <xdr:rowOff>156197</xdr:rowOff>
    </xdr:to>
    <xdr:sp macro="" textlink="">
      <xdr:nvSpPr>
        <xdr:cNvPr id="117" name="フローチャート: 判断 116">
          <a:extLst>
            <a:ext uri="{FF2B5EF4-FFF2-40B4-BE49-F238E27FC236}">
              <a16:creationId xmlns:a16="http://schemas.microsoft.com/office/drawing/2014/main" id="{00000000-0008-0000-0500-000075000000}"/>
            </a:ext>
          </a:extLst>
        </xdr:cNvPr>
        <xdr:cNvSpPr/>
      </xdr:nvSpPr>
      <xdr:spPr bwMode="auto">
        <a:xfrm>
          <a:off x="4953000" y="7007847"/>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35</xdr:row>
      <xdr:rowOff>166374</xdr:rowOff>
    </xdr:from>
    <xdr:ext cx="736600" cy="259045"/>
    <xdr:sp macro="" textlink="">
      <xdr:nvSpPr>
        <xdr:cNvPr id="118" name="テキスト ボックス 117">
          <a:extLst>
            <a:ext uri="{FF2B5EF4-FFF2-40B4-BE49-F238E27FC236}">
              <a16:creationId xmlns:a16="http://schemas.microsoft.com/office/drawing/2014/main" id="{00000000-0008-0000-0500-000076000000}"/>
            </a:ext>
          </a:extLst>
        </xdr:cNvPr>
        <xdr:cNvSpPr txBox="1"/>
      </xdr:nvSpPr>
      <xdr:spPr>
        <a:xfrm>
          <a:off x="4622800" y="677672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23,067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38</xdr:row>
      <xdr:rowOff>42608</xdr:rowOff>
    </xdr:from>
    <xdr:to>
      <xdr:col>22</xdr:col>
      <xdr:colOff>114300</xdr:colOff>
      <xdr:row>38</xdr:row>
      <xdr:rowOff>142240</xdr:rowOff>
    </xdr:to>
    <xdr:cxnSp macro="">
      <xdr:nvCxnSpPr>
        <xdr:cNvPr id="119" name="直線コネクタ 118">
          <a:extLst>
            <a:ext uri="{FF2B5EF4-FFF2-40B4-BE49-F238E27FC236}">
              <a16:creationId xmlns:a16="http://schemas.microsoft.com/office/drawing/2014/main" id="{00000000-0008-0000-0500-000077000000}"/>
            </a:ext>
          </a:extLst>
        </xdr:cNvPr>
        <xdr:cNvCxnSpPr/>
      </xdr:nvCxnSpPr>
      <xdr:spPr bwMode="auto">
        <a:xfrm flipV="1">
          <a:off x="3606800" y="7510208"/>
          <a:ext cx="698500" cy="9963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36</xdr:row>
      <xdr:rowOff>91211</xdr:rowOff>
    </xdr:from>
    <xdr:to>
      <xdr:col>22</xdr:col>
      <xdr:colOff>165100</xdr:colOff>
      <xdr:row>37</xdr:row>
      <xdr:rowOff>21361</xdr:rowOff>
    </xdr:to>
    <xdr:sp macro="" textlink="">
      <xdr:nvSpPr>
        <xdr:cNvPr id="120" name="フローチャート: 判断 119">
          <a:extLst>
            <a:ext uri="{FF2B5EF4-FFF2-40B4-BE49-F238E27FC236}">
              <a16:creationId xmlns:a16="http://schemas.microsoft.com/office/drawing/2014/main" id="{00000000-0008-0000-0500-000078000000}"/>
            </a:ext>
          </a:extLst>
        </xdr:cNvPr>
        <xdr:cNvSpPr/>
      </xdr:nvSpPr>
      <xdr:spPr bwMode="auto">
        <a:xfrm>
          <a:off x="4254500" y="704446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35</xdr:row>
      <xdr:rowOff>202988</xdr:rowOff>
    </xdr:from>
    <xdr:ext cx="762000" cy="259045"/>
    <xdr:sp macro="" textlink="">
      <xdr:nvSpPr>
        <xdr:cNvPr id="121" name="テキスト ボックス 120">
          <a:extLst>
            <a:ext uri="{FF2B5EF4-FFF2-40B4-BE49-F238E27FC236}">
              <a16:creationId xmlns:a16="http://schemas.microsoft.com/office/drawing/2014/main" id="{00000000-0008-0000-0500-000079000000}"/>
            </a:ext>
          </a:extLst>
        </xdr:cNvPr>
        <xdr:cNvSpPr txBox="1"/>
      </xdr:nvSpPr>
      <xdr:spPr>
        <a:xfrm>
          <a:off x="3924300" y="68133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22,106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38</xdr:row>
      <xdr:rowOff>28245</xdr:rowOff>
    </xdr:from>
    <xdr:to>
      <xdr:col>18</xdr:col>
      <xdr:colOff>177800</xdr:colOff>
      <xdr:row>38</xdr:row>
      <xdr:rowOff>142240</xdr:rowOff>
    </xdr:to>
    <xdr:cxnSp macro="">
      <xdr:nvCxnSpPr>
        <xdr:cNvPr id="122" name="直線コネクタ 121">
          <a:extLst>
            <a:ext uri="{FF2B5EF4-FFF2-40B4-BE49-F238E27FC236}">
              <a16:creationId xmlns:a16="http://schemas.microsoft.com/office/drawing/2014/main" id="{00000000-0008-0000-0500-00007A000000}"/>
            </a:ext>
          </a:extLst>
        </xdr:cNvPr>
        <xdr:cNvCxnSpPr/>
      </xdr:nvCxnSpPr>
      <xdr:spPr bwMode="auto">
        <a:xfrm>
          <a:off x="2908300" y="7495845"/>
          <a:ext cx="698500" cy="11399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36</xdr:row>
      <xdr:rowOff>137389</xdr:rowOff>
    </xdr:from>
    <xdr:to>
      <xdr:col>19</xdr:col>
      <xdr:colOff>38100</xdr:colOff>
      <xdr:row>37</xdr:row>
      <xdr:rowOff>67539</xdr:rowOff>
    </xdr:to>
    <xdr:sp macro="" textlink="">
      <xdr:nvSpPr>
        <xdr:cNvPr id="123" name="フローチャート: 判断 122">
          <a:extLst>
            <a:ext uri="{FF2B5EF4-FFF2-40B4-BE49-F238E27FC236}">
              <a16:creationId xmlns:a16="http://schemas.microsoft.com/office/drawing/2014/main" id="{00000000-0008-0000-0500-00007B000000}"/>
            </a:ext>
          </a:extLst>
        </xdr:cNvPr>
        <xdr:cNvSpPr/>
      </xdr:nvSpPr>
      <xdr:spPr bwMode="auto">
        <a:xfrm>
          <a:off x="3556000" y="709063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35</xdr:row>
      <xdr:rowOff>249166</xdr:rowOff>
    </xdr:from>
    <xdr:ext cx="762000" cy="259045"/>
    <xdr:sp macro="" textlink="">
      <xdr:nvSpPr>
        <xdr:cNvPr id="124" name="テキスト ボックス 123">
          <a:extLst>
            <a:ext uri="{FF2B5EF4-FFF2-40B4-BE49-F238E27FC236}">
              <a16:creationId xmlns:a16="http://schemas.microsoft.com/office/drawing/2014/main" id="{00000000-0008-0000-0500-00007C000000}"/>
            </a:ext>
          </a:extLst>
        </xdr:cNvPr>
        <xdr:cNvSpPr txBox="1"/>
      </xdr:nvSpPr>
      <xdr:spPr>
        <a:xfrm>
          <a:off x="3225800" y="68595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20,894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37</xdr:row>
      <xdr:rowOff>263690</xdr:rowOff>
    </xdr:from>
    <xdr:to>
      <xdr:col>15</xdr:col>
      <xdr:colOff>101600</xdr:colOff>
      <xdr:row>38</xdr:row>
      <xdr:rowOff>22390</xdr:rowOff>
    </xdr:to>
    <xdr:sp macro="" textlink="">
      <xdr:nvSpPr>
        <xdr:cNvPr id="125" name="フローチャート: 判断 124">
          <a:extLst>
            <a:ext uri="{FF2B5EF4-FFF2-40B4-BE49-F238E27FC236}">
              <a16:creationId xmlns:a16="http://schemas.microsoft.com/office/drawing/2014/main" id="{00000000-0008-0000-0500-00007D000000}"/>
            </a:ext>
          </a:extLst>
        </xdr:cNvPr>
        <xdr:cNvSpPr/>
      </xdr:nvSpPr>
      <xdr:spPr bwMode="auto">
        <a:xfrm>
          <a:off x="2857500" y="738839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37</xdr:row>
      <xdr:rowOff>32567</xdr:rowOff>
    </xdr:from>
    <xdr:ext cx="762000" cy="259045"/>
    <xdr:sp macro="" textlink="">
      <xdr:nvSpPr>
        <xdr:cNvPr id="126" name="テキスト ボックス 125">
          <a:extLst>
            <a:ext uri="{FF2B5EF4-FFF2-40B4-BE49-F238E27FC236}">
              <a16:creationId xmlns:a16="http://schemas.microsoft.com/office/drawing/2014/main" id="{00000000-0008-0000-0500-00007E000000}"/>
            </a:ext>
          </a:extLst>
        </xdr:cNvPr>
        <xdr:cNvSpPr txBox="1"/>
      </xdr:nvSpPr>
      <xdr:spPr>
        <a:xfrm>
          <a:off x="2527300" y="7157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13,079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7" name="テキスト ボックス 126">
          <a:extLst>
            <a:ext uri="{FF2B5EF4-FFF2-40B4-BE49-F238E27FC236}">
              <a16:creationId xmlns:a16="http://schemas.microsoft.com/office/drawing/2014/main" id="{00000000-0008-0000-0500-00007F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8" name="テキスト ボックス 127">
          <a:extLst>
            <a:ext uri="{FF2B5EF4-FFF2-40B4-BE49-F238E27FC236}">
              <a16:creationId xmlns:a16="http://schemas.microsoft.com/office/drawing/2014/main" id="{00000000-0008-0000-0500-000080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9" name="テキスト ボックス 128">
          <a:extLst>
            <a:ext uri="{FF2B5EF4-FFF2-40B4-BE49-F238E27FC236}">
              <a16:creationId xmlns:a16="http://schemas.microsoft.com/office/drawing/2014/main" id="{00000000-0008-0000-0500-000081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30" name="テキスト ボックス 129">
          <a:extLst>
            <a:ext uri="{FF2B5EF4-FFF2-40B4-BE49-F238E27FC236}">
              <a16:creationId xmlns:a16="http://schemas.microsoft.com/office/drawing/2014/main" id="{00000000-0008-0000-0500-000082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31" name="テキスト ボックス 130">
          <a:extLst>
            <a:ext uri="{FF2B5EF4-FFF2-40B4-BE49-F238E27FC236}">
              <a16:creationId xmlns:a16="http://schemas.microsoft.com/office/drawing/2014/main" id="{00000000-0008-0000-0500-000083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37</xdr:row>
      <xdr:rowOff>238239</xdr:rowOff>
    </xdr:from>
    <xdr:to>
      <xdr:col>29</xdr:col>
      <xdr:colOff>177800</xdr:colOff>
      <xdr:row>37</xdr:row>
      <xdr:rowOff>339839</xdr:rowOff>
    </xdr:to>
    <xdr:sp macro="" textlink="">
      <xdr:nvSpPr>
        <xdr:cNvPr id="132" name="楕円 131">
          <a:extLst>
            <a:ext uri="{FF2B5EF4-FFF2-40B4-BE49-F238E27FC236}">
              <a16:creationId xmlns:a16="http://schemas.microsoft.com/office/drawing/2014/main" id="{00000000-0008-0000-0500-000084000000}"/>
            </a:ext>
          </a:extLst>
        </xdr:cNvPr>
        <xdr:cNvSpPr/>
      </xdr:nvSpPr>
      <xdr:spPr bwMode="auto">
        <a:xfrm>
          <a:off x="5600700" y="736293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37</xdr:row>
      <xdr:rowOff>146816</xdr:rowOff>
    </xdr:from>
    <xdr:ext cx="762000" cy="259045"/>
    <xdr:sp macro="" textlink="">
      <xdr:nvSpPr>
        <xdr:cNvPr id="133" name="人口1人当たり決算額の推移該当値テキスト445">
          <a:extLst>
            <a:ext uri="{FF2B5EF4-FFF2-40B4-BE49-F238E27FC236}">
              <a16:creationId xmlns:a16="http://schemas.microsoft.com/office/drawing/2014/main" id="{00000000-0008-0000-0500-000085000000}"/>
            </a:ext>
          </a:extLst>
        </xdr:cNvPr>
        <xdr:cNvSpPr txBox="1"/>
      </xdr:nvSpPr>
      <xdr:spPr>
        <a:xfrm>
          <a:off x="5740400" y="72715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13,747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37</xdr:row>
      <xdr:rowOff>289369</xdr:rowOff>
    </xdr:from>
    <xdr:to>
      <xdr:col>26</xdr:col>
      <xdr:colOff>101600</xdr:colOff>
      <xdr:row>38</xdr:row>
      <xdr:rowOff>48069</xdr:rowOff>
    </xdr:to>
    <xdr:sp macro="" textlink="">
      <xdr:nvSpPr>
        <xdr:cNvPr id="134" name="楕円 133">
          <a:extLst>
            <a:ext uri="{FF2B5EF4-FFF2-40B4-BE49-F238E27FC236}">
              <a16:creationId xmlns:a16="http://schemas.microsoft.com/office/drawing/2014/main" id="{00000000-0008-0000-0500-000086000000}"/>
            </a:ext>
          </a:extLst>
        </xdr:cNvPr>
        <xdr:cNvSpPr/>
      </xdr:nvSpPr>
      <xdr:spPr bwMode="auto">
        <a:xfrm>
          <a:off x="4953000" y="741406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38</xdr:row>
      <xdr:rowOff>32846</xdr:rowOff>
    </xdr:from>
    <xdr:ext cx="736600" cy="259045"/>
    <xdr:sp macro="" textlink="">
      <xdr:nvSpPr>
        <xdr:cNvPr id="135" name="テキスト ボックス 134">
          <a:extLst>
            <a:ext uri="{FF2B5EF4-FFF2-40B4-BE49-F238E27FC236}">
              <a16:creationId xmlns:a16="http://schemas.microsoft.com/office/drawing/2014/main" id="{00000000-0008-0000-0500-000087000000}"/>
            </a:ext>
          </a:extLst>
        </xdr:cNvPr>
        <xdr:cNvSpPr txBox="1"/>
      </xdr:nvSpPr>
      <xdr:spPr>
        <a:xfrm>
          <a:off x="4622800" y="750044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12,405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37</xdr:row>
      <xdr:rowOff>334708</xdr:rowOff>
    </xdr:from>
    <xdr:to>
      <xdr:col>22</xdr:col>
      <xdr:colOff>165100</xdr:colOff>
      <xdr:row>38</xdr:row>
      <xdr:rowOff>93408</xdr:rowOff>
    </xdr:to>
    <xdr:sp macro="" textlink="">
      <xdr:nvSpPr>
        <xdr:cNvPr id="136" name="楕円 135">
          <a:extLst>
            <a:ext uri="{FF2B5EF4-FFF2-40B4-BE49-F238E27FC236}">
              <a16:creationId xmlns:a16="http://schemas.microsoft.com/office/drawing/2014/main" id="{00000000-0008-0000-0500-000088000000}"/>
            </a:ext>
          </a:extLst>
        </xdr:cNvPr>
        <xdr:cNvSpPr/>
      </xdr:nvSpPr>
      <xdr:spPr bwMode="auto">
        <a:xfrm>
          <a:off x="4254500" y="745940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38</xdr:row>
      <xdr:rowOff>78185</xdr:rowOff>
    </xdr:from>
    <xdr:ext cx="762000" cy="259045"/>
    <xdr:sp macro="" textlink="">
      <xdr:nvSpPr>
        <xdr:cNvPr id="137" name="テキスト ボックス 136">
          <a:extLst>
            <a:ext uri="{FF2B5EF4-FFF2-40B4-BE49-F238E27FC236}">
              <a16:creationId xmlns:a16="http://schemas.microsoft.com/office/drawing/2014/main" id="{00000000-0008-0000-0500-000089000000}"/>
            </a:ext>
          </a:extLst>
        </xdr:cNvPr>
        <xdr:cNvSpPr txBox="1"/>
      </xdr:nvSpPr>
      <xdr:spPr>
        <a:xfrm>
          <a:off x="3924300" y="75457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11,215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38</xdr:row>
      <xdr:rowOff>91440</xdr:rowOff>
    </xdr:from>
    <xdr:to>
      <xdr:col>19</xdr:col>
      <xdr:colOff>38100</xdr:colOff>
      <xdr:row>39</xdr:row>
      <xdr:rowOff>21590</xdr:rowOff>
    </xdr:to>
    <xdr:sp macro="" textlink="">
      <xdr:nvSpPr>
        <xdr:cNvPr id="138" name="楕円 137">
          <a:extLst>
            <a:ext uri="{FF2B5EF4-FFF2-40B4-BE49-F238E27FC236}">
              <a16:creationId xmlns:a16="http://schemas.microsoft.com/office/drawing/2014/main" id="{00000000-0008-0000-0500-00008A000000}"/>
            </a:ext>
          </a:extLst>
        </xdr:cNvPr>
        <xdr:cNvSpPr/>
      </xdr:nvSpPr>
      <xdr:spPr bwMode="auto">
        <a:xfrm>
          <a:off x="3556000" y="755904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39</xdr:row>
      <xdr:rowOff>6367</xdr:rowOff>
    </xdr:from>
    <xdr:ext cx="762000" cy="259045"/>
    <xdr:sp macro="" textlink="">
      <xdr:nvSpPr>
        <xdr:cNvPr id="139" name="テキスト ボックス 138">
          <a:extLst>
            <a:ext uri="{FF2B5EF4-FFF2-40B4-BE49-F238E27FC236}">
              <a16:creationId xmlns:a16="http://schemas.microsoft.com/office/drawing/2014/main" id="{00000000-0008-0000-0500-00008B000000}"/>
            </a:ext>
          </a:extLst>
        </xdr:cNvPr>
        <xdr:cNvSpPr txBox="1"/>
      </xdr:nvSpPr>
      <xdr:spPr>
        <a:xfrm>
          <a:off x="3225800" y="76454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37</xdr:row>
      <xdr:rowOff>320345</xdr:rowOff>
    </xdr:from>
    <xdr:to>
      <xdr:col>15</xdr:col>
      <xdr:colOff>101600</xdr:colOff>
      <xdr:row>38</xdr:row>
      <xdr:rowOff>79045</xdr:rowOff>
    </xdr:to>
    <xdr:sp macro="" textlink="">
      <xdr:nvSpPr>
        <xdr:cNvPr id="140" name="楕円 139">
          <a:extLst>
            <a:ext uri="{FF2B5EF4-FFF2-40B4-BE49-F238E27FC236}">
              <a16:creationId xmlns:a16="http://schemas.microsoft.com/office/drawing/2014/main" id="{00000000-0008-0000-0500-00008C000000}"/>
            </a:ext>
          </a:extLst>
        </xdr:cNvPr>
        <xdr:cNvSpPr/>
      </xdr:nvSpPr>
      <xdr:spPr bwMode="auto">
        <a:xfrm>
          <a:off x="2857500" y="744504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38</xdr:row>
      <xdr:rowOff>63822</xdr:rowOff>
    </xdr:from>
    <xdr:ext cx="762000" cy="259045"/>
    <xdr:sp macro="" textlink="">
      <xdr:nvSpPr>
        <xdr:cNvPr id="141" name="テキスト ボックス 140">
          <a:extLst>
            <a:ext uri="{FF2B5EF4-FFF2-40B4-BE49-F238E27FC236}">
              <a16:creationId xmlns:a16="http://schemas.microsoft.com/office/drawing/2014/main" id="{00000000-0008-0000-0500-00008D000000}"/>
            </a:ext>
          </a:extLst>
        </xdr:cNvPr>
        <xdr:cNvSpPr txBox="1"/>
      </xdr:nvSpPr>
      <xdr:spPr>
        <a:xfrm>
          <a:off x="2527300" y="75314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11,592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群馬県渋川市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72,090
70,781
240.27
41,101,051
38,720,077
1,471,029
22,071,713
29,712,816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4.9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76,138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40</xdr:row>
      <xdr:rowOff>111777</xdr:rowOff>
    </xdr:from>
    <xdr:ext cx="531299" cy="259045"/>
    <xdr:sp macro="" textlink="">
      <xdr:nvSpPr>
        <xdr:cNvPr id="42" name="テキスト ボックス 41">
          <a:extLst>
            <a:ext uri="{FF2B5EF4-FFF2-40B4-BE49-F238E27FC236}">
              <a16:creationId xmlns:a16="http://schemas.microsoft.com/office/drawing/2014/main" id="{00000000-0008-0000-0600-00002A000000}"/>
            </a:ext>
          </a:extLst>
        </xdr:cNvPr>
        <xdr:cNvSpPr txBox="1"/>
      </xdr:nvSpPr>
      <xdr:spPr>
        <a:xfrm>
          <a:off x="230701" y="6969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a:extLst>
            <a:ext uri="{FF2B5EF4-FFF2-40B4-BE49-F238E27FC236}">
              <a16:creationId xmlns:a16="http://schemas.microsoft.com/office/drawing/2014/main" id="{00000000-0008-0000-0600-00002B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38</xdr:row>
      <xdr:rowOff>73677</xdr:rowOff>
    </xdr:from>
    <xdr:ext cx="531299" cy="259045"/>
    <xdr:sp macro="" textlink="">
      <xdr:nvSpPr>
        <xdr:cNvPr id="44" name="テキスト ボックス 43">
          <a:extLst>
            <a:ext uri="{FF2B5EF4-FFF2-40B4-BE49-F238E27FC236}">
              <a16:creationId xmlns:a16="http://schemas.microsoft.com/office/drawing/2014/main" id="{00000000-0008-0000-0600-00002C000000}"/>
            </a:ext>
          </a:extLst>
        </xdr:cNvPr>
        <xdr:cNvSpPr txBox="1"/>
      </xdr:nvSpPr>
      <xdr:spPr>
        <a:xfrm>
          <a:off x="230701" y="658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a:extLst>
            <a:ext uri="{FF2B5EF4-FFF2-40B4-BE49-F238E27FC236}">
              <a16:creationId xmlns:a16="http://schemas.microsoft.com/office/drawing/2014/main" id="{00000000-0008-0000-0600-00002D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36</xdr:row>
      <xdr:rowOff>35577</xdr:rowOff>
    </xdr:from>
    <xdr:ext cx="531299" cy="259045"/>
    <xdr:sp macro="" textlink="">
      <xdr:nvSpPr>
        <xdr:cNvPr id="46" name="テキスト ボックス 45">
          <a:extLst>
            <a:ext uri="{FF2B5EF4-FFF2-40B4-BE49-F238E27FC236}">
              <a16:creationId xmlns:a16="http://schemas.microsoft.com/office/drawing/2014/main" id="{00000000-0008-0000-0600-00002E000000}"/>
            </a:ext>
          </a:extLst>
        </xdr:cNvPr>
        <xdr:cNvSpPr txBox="1"/>
      </xdr:nvSpPr>
      <xdr:spPr>
        <a:xfrm>
          <a:off x="230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a:extLst>
            <a:ext uri="{FF2B5EF4-FFF2-40B4-BE49-F238E27FC236}">
              <a16:creationId xmlns:a16="http://schemas.microsoft.com/office/drawing/2014/main" id="{00000000-0008-0000-0600-00002F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33</xdr:row>
      <xdr:rowOff>168927</xdr:rowOff>
    </xdr:from>
    <xdr:ext cx="595419" cy="259045"/>
    <xdr:sp macro="" textlink="">
      <xdr:nvSpPr>
        <xdr:cNvPr id="48" name="テキスト ボックス 47">
          <a:extLst>
            <a:ext uri="{FF2B5EF4-FFF2-40B4-BE49-F238E27FC236}">
              <a16:creationId xmlns:a16="http://schemas.microsoft.com/office/drawing/2014/main" id="{00000000-0008-0000-0600-000030000000}"/>
            </a:ext>
          </a:extLst>
        </xdr:cNvPr>
        <xdr:cNvSpPr txBox="1"/>
      </xdr:nvSpPr>
      <xdr:spPr>
        <a:xfrm>
          <a:off x="166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a:extLst>
            <a:ext uri="{FF2B5EF4-FFF2-40B4-BE49-F238E27FC236}">
              <a16:creationId xmlns:a16="http://schemas.microsoft.com/office/drawing/2014/main" id="{00000000-0008-0000-0600-000031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130827</xdr:rowOff>
    </xdr:from>
    <xdr:ext cx="595419" cy="259045"/>
    <xdr:sp macro="" textlink="">
      <xdr:nvSpPr>
        <xdr:cNvPr id="50" name="テキスト ボックス 49">
          <a:extLst>
            <a:ext uri="{FF2B5EF4-FFF2-40B4-BE49-F238E27FC236}">
              <a16:creationId xmlns:a16="http://schemas.microsoft.com/office/drawing/2014/main" id="{00000000-0008-0000-0600-000032000000}"/>
            </a:ext>
          </a:extLst>
        </xdr:cNvPr>
        <xdr:cNvSpPr txBox="1"/>
      </xdr:nvSpPr>
      <xdr:spPr>
        <a:xfrm>
          <a:off x="166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a:extLst>
            <a:ext uri="{FF2B5EF4-FFF2-40B4-BE49-F238E27FC236}">
              <a16:creationId xmlns:a16="http://schemas.microsoft.com/office/drawing/2014/main" id="{00000000-0008-0000-0600-000033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92727</xdr:rowOff>
    </xdr:from>
    <xdr:ext cx="595419" cy="259045"/>
    <xdr:sp macro="" textlink="">
      <xdr:nvSpPr>
        <xdr:cNvPr id="52" name="テキスト ボックス 51">
          <a:extLst>
            <a:ext uri="{FF2B5EF4-FFF2-40B4-BE49-F238E27FC236}">
              <a16:creationId xmlns:a16="http://schemas.microsoft.com/office/drawing/2014/main" id="{00000000-0008-0000-0600-000034000000}"/>
            </a:ext>
          </a:extLst>
        </xdr:cNvPr>
        <xdr:cNvSpPr txBox="1"/>
      </xdr:nvSpPr>
      <xdr:spPr>
        <a:xfrm>
          <a:off x="166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a:extLst>
            <a:ext uri="{FF2B5EF4-FFF2-40B4-BE49-F238E27FC236}">
              <a16:creationId xmlns:a16="http://schemas.microsoft.com/office/drawing/2014/main" id="{00000000-0008-0000-0600-000035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4" name="テキスト ボックス 53">
          <a:extLst>
            <a:ext uri="{FF2B5EF4-FFF2-40B4-BE49-F238E27FC236}">
              <a16:creationId xmlns:a16="http://schemas.microsoft.com/office/drawing/2014/main" id="{00000000-0008-0000-0600-000036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人件費グラフ枠">
          <a:extLst>
            <a:ext uri="{FF2B5EF4-FFF2-40B4-BE49-F238E27FC236}">
              <a16:creationId xmlns:a16="http://schemas.microsoft.com/office/drawing/2014/main" id="{00000000-0008-0000-0600-000037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31</xdr:row>
      <xdr:rowOff>41897</xdr:rowOff>
    </xdr:from>
    <xdr:to>
      <xdr:col>24</xdr:col>
      <xdr:colOff>62865</xdr:colOff>
      <xdr:row>39</xdr:row>
      <xdr:rowOff>96189</xdr:rowOff>
    </xdr:to>
    <xdr:cxnSp macro="">
      <xdr:nvCxnSpPr>
        <xdr:cNvPr id="56" name="直線コネクタ 55">
          <a:extLst>
            <a:ext uri="{FF2B5EF4-FFF2-40B4-BE49-F238E27FC236}">
              <a16:creationId xmlns:a16="http://schemas.microsoft.com/office/drawing/2014/main" id="{00000000-0008-0000-0600-000038000000}"/>
            </a:ext>
          </a:extLst>
        </xdr:cNvPr>
        <xdr:cNvCxnSpPr/>
      </xdr:nvCxnSpPr>
      <xdr:spPr>
        <a:xfrm flipV="1">
          <a:off x="4633595" y="5356847"/>
          <a:ext cx="1270" cy="142589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39</xdr:row>
      <xdr:rowOff>100016</xdr:rowOff>
    </xdr:from>
    <xdr:ext cx="534377" cy="259045"/>
    <xdr:sp macro="" textlink="">
      <xdr:nvSpPr>
        <xdr:cNvPr id="57" name="人件費最小値テキスト">
          <a:extLst>
            <a:ext uri="{FF2B5EF4-FFF2-40B4-BE49-F238E27FC236}">
              <a16:creationId xmlns:a16="http://schemas.microsoft.com/office/drawing/2014/main" id="{00000000-0008-0000-0600-000039000000}"/>
            </a:ext>
          </a:extLst>
        </xdr:cNvPr>
        <xdr:cNvSpPr txBox="1"/>
      </xdr:nvSpPr>
      <xdr:spPr>
        <a:xfrm>
          <a:off x="4686300" y="67865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55,926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39</xdr:row>
      <xdr:rowOff>96189</xdr:rowOff>
    </xdr:from>
    <xdr:to>
      <xdr:col>24</xdr:col>
      <xdr:colOff>152400</xdr:colOff>
      <xdr:row>39</xdr:row>
      <xdr:rowOff>96189</xdr:rowOff>
    </xdr:to>
    <xdr:cxnSp macro="">
      <xdr:nvCxnSpPr>
        <xdr:cNvPr id="58" name="直線コネクタ 57">
          <a:extLst>
            <a:ext uri="{FF2B5EF4-FFF2-40B4-BE49-F238E27FC236}">
              <a16:creationId xmlns:a16="http://schemas.microsoft.com/office/drawing/2014/main" id="{00000000-0008-0000-0600-00003A000000}"/>
            </a:ext>
          </a:extLst>
        </xdr:cNvPr>
        <xdr:cNvCxnSpPr/>
      </xdr:nvCxnSpPr>
      <xdr:spPr>
        <a:xfrm>
          <a:off x="4546600" y="67827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160024</xdr:rowOff>
    </xdr:from>
    <xdr:ext cx="599010" cy="259045"/>
    <xdr:sp macro="" textlink="">
      <xdr:nvSpPr>
        <xdr:cNvPr id="59" name="人件費最大値テキスト">
          <a:extLst>
            <a:ext uri="{FF2B5EF4-FFF2-40B4-BE49-F238E27FC236}">
              <a16:creationId xmlns:a16="http://schemas.microsoft.com/office/drawing/2014/main" id="{00000000-0008-0000-0600-00003B000000}"/>
            </a:ext>
          </a:extLst>
        </xdr:cNvPr>
        <xdr:cNvSpPr txBox="1"/>
      </xdr:nvSpPr>
      <xdr:spPr>
        <a:xfrm>
          <a:off x="4686300" y="513207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168,201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31</xdr:row>
      <xdr:rowOff>41897</xdr:rowOff>
    </xdr:from>
    <xdr:to>
      <xdr:col>24</xdr:col>
      <xdr:colOff>152400</xdr:colOff>
      <xdr:row>31</xdr:row>
      <xdr:rowOff>41897</xdr:rowOff>
    </xdr:to>
    <xdr:cxnSp macro="">
      <xdr:nvCxnSpPr>
        <xdr:cNvPr id="60" name="直線コネクタ 59">
          <a:extLst>
            <a:ext uri="{FF2B5EF4-FFF2-40B4-BE49-F238E27FC236}">
              <a16:creationId xmlns:a16="http://schemas.microsoft.com/office/drawing/2014/main" id="{00000000-0008-0000-0600-00003C000000}"/>
            </a:ext>
          </a:extLst>
        </xdr:cNvPr>
        <xdr:cNvCxnSpPr/>
      </xdr:nvCxnSpPr>
      <xdr:spPr>
        <a:xfrm>
          <a:off x="4546600" y="535684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37</xdr:row>
      <xdr:rowOff>26822</xdr:rowOff>
    </xdr:from>
    <xdr:to>
      <xdr:col>24</xdr:col>
      <xdr:colOff>63500</xdr:colOff>
      <xdr:row>37</xdr:row>
      <xdr:rowOff>81686</xdr:rowOff>
    </xdr:to>
    <xdr:cxnSp macro="">
      <xdr:nvCxnSpPr>
        <xdr:cNvPr id="61" name="直線コネクタ 60">
          <a:extLst>
            <a:ext uri="{FF2B5EF4-FFF2-40B4-BE49-F238E27FC236}">
              <a16:creationId xmlns:a16="http://schemas.microsoft.com/office/drawing/2014/main" id="{00000000-0008-0000-0600-00003D000000}"/>
            </a:ext>
          </a:extLst>
        </xdr:cNvPr>
        <xdr:cNvCxnSpPr/>
      </xdr:nvCxnSpPr>
      <xdr:spPr>
        <a:xfrm flipV="1">
          <a:off x="3797300" y="6370472"/>
          <a:ext cx="838200" cy="548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74960</xdr:rowOff>
    </xdr:from>
    <xdr:ext cx="534377" cy="259045"/>
    <xdr:sp macro="" textlink="">
      <xdr:nvSpPr>
        <xdr:cNvPr id="62" name="人件費平均値テキスト">
          <a:extLst>
            <a:ext uri="{FF2B5EF4-FFF2-40B4-BE49-F238E27FC236}">
              <a16:creationId xmlns:a16="http://schemas.microsoft.com/office/drawing/2014/main" id="{00000000-0008-0000-0600-00003E000000}"/>
            </a:ext>
          </a:extLst>
        </xdr:cNvPr>
        <xdr:cNvSpPr txBox="1"/>
      </xdr:nvSpPr>
      <xdr:spPr>
        <a:xfrm>
          <a:off x="4686300" y="607571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95,899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52083</xdr:rowOff>
    </xdr:from>
    <xdr:to>
      <xdr:col>24</xdr:col>
      <xdr:colOff>114300</xdr:colOff>
      <xdr:row>36</xdr:row>
      <xdr:rowOff>153683</xdr:rowOff>
    </xdr:to>
    <xdr:sp macro="" textlink="">
      <xdr:nvSpPr>
        <xdr:cNvPr id="63" name="フローチャート: 判断 62">
          <a:extLst>
            <a:ext uri="{FF2B5EF4-FFF2-40B4-BE49-F238E27FC236}">
              <a16:creationId xmlns:a16="http://schemas.microsoft.com/office/drawing/2014/main" id="{00000000-0008-0000-0600-00003F000000}"/>
            </a:ext>
          </a:extLst>
        </xdr:cNvPr>
        <xdr:cNvSpPr/>
      </xdr:nvSpPr>
      <xdr:spPr>
        <a:xfrm>
          <a:off x="4584700" y="62242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81686</xdr:rowOff>
    </xdr:from>
    <xdr:to>
      <xdr:col>19</xdr:col>
      <xdr:colOff>177800</xdr:colOff>
      <xdr:row>37</xdr:row>
      <xdr:rowOff>131394</xdr:rowOff>
    </xdr:to>
    <xdr:cxnSp macro="">
      <xdr:nvCxnSpPr>
        <xdr:cNvPr id="64" name="直線コネクタ 63">
          <a:extLst>
            <a:ext uri="{FF2B5EF4-FFF2-40B4-BE49-F238E27FC236}">
              <a16:creationId xmlns:a16="http://schemas.microsoft.com/office/drawing/2014/main" id="{00000000-0008-0000-0600-000040000000}"/>
            </a:ext>
          </a:extLst>
        </xdr:cNvPr>
        <xdr:cNvCxnSpPr/>
      </xdr:nvCxnSpPr>
      <xdr:spPr>
        <a:xfrm flipV="1">
          <a:off x="2908300" y="6425336"/>
          <a:ext cx="889000" cy="497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146571</xdr:rowOff>
    </xdr:from>
    <xdr:to>
      <xdr:col>20</xdr:col>
      <xdr:colOff>38100</xdr:colOff>
      <xdr:row>37</xdr:row>
      <xdr:rowOff>76721</xdr:rowOff>
    </xdr:to>
    <xdr:sp macro="" textlink="">
      <xdr:nvSpPr>
        <xdr:cNvPr id="65" name="フローチャート: 判断 64">
          <a:extLst>
            <a:ext uri="{FF2B5EF4-FFF2-40B4-BE49-F238E27FC236}">
              <a16:creationId xmlns:a16="http://schemas.microsoft.com/office/drawing/2014/main" id="{00000000-0008-0000-0600-000041000000}"/>
            </a:ext>
          </a:extLst>
        </xdr:cNvPr>
        <xdr:cNvSpPr/>
      </xdr:nvSpPr>
      <xdr:spPr>
        <a:xfrm>
          <a:off x="3746500" y="63187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35</xdr:row>
      <xdr:rowOff>93248</xdr:rowOff>
    </xdr:from>
    <xdr:ext cx="534377" cy="259045"/>
    <xdr:sp macro="" textlink="">
      <xdr:nvSpPr>
        <xdr:cNvPr id="66" name="テキスト ボックス 65">
          <a:extLst>
            <a:ext uri="{FF2B5EF4-FFF2-40B4-BE49-F238E27FC236}">
              <a16:creationId xmlns:a16="http://schemas.microsoft.com/office/drawing/2014/main" id="{00000000-0008-0000-0600-000042000000}"/>
            </a:ext>
          </a:extLst>
        </xdr:cNvPr>
        <xdr:cNvSpPr txBox="1"/>
      </xdr:nvSpPr>
      <xdr:spPr>
        <a:xfrm>
          <a:off x="3530111" y="60939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88,459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37</xdr:row>
      <xdr:rowOff>121133</xdr:rowOff>
    </xdr:from>
    <xdr:to>
      <xdr:col>15</xdr:col>
      <xdr:colOff>50800</xdr:colOff>
      <xdr:row>37</xdr:row>
      <xdr:rowOff>131394</xdr:rowOff>
    </xdr:to>
    <xdr:cxnSp macro="">
      <xdr:nvCxnSpPr>
        <xdr:cNvPr id="67" name="直線コネクタ 66">
          <a:extLst>
            <a:ext uri="{FF2B5EF4-FFF2-40B4-BE49-F238E27FC236}">
              <a16:creationId xmlns:a16="http://schemas.microsoft.com/office/drawing/2014/main" id="{00000000-0008-0000-0600-000043000000}"/>
            </a:ext>
          </a:extLst>
        </xdr:cNvPr>
        <xdr:cNvCxnSpPr/>
      </xdr:nvCxnSpPr>
      <xdr:spPr>
        <a:xfrm>
          <a:off x="2019300" y="6464783"/>
          <a:ext cx="889000" cy="102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166941</xdr:rowOff>
    </xdr:from>
    <xdr:to>
      <xdr:col>15</xdr:col>
      <xdr:colOff>101600</xdr:colOff>
      <xdr:row>37</xdr:row>
      <xdr:rowOff>97091</xdr:rowOff>
    </xdr:to>
    <xdr:sp macro="" textlink="">
      <xdr:nvSpPr>
        <xdr:cNvPr id="68" name="フローチャート: 判断 67">
          <a:extLst>
            <a:ext uri="{FF2B5EF4-FFF2-40B4-BE49-F238E27FC236}">
              <a16:creationId xmlns:a16="http://schemas.microsoft.com/office/drawing/2014/main" id="{00000000-0008-0000-0600-000044000000}"/>
            </a:ext>
          </a:extLst>
        </xdr:cNvPr>
        <xdr:cNvSpPr/>
      </xdr:nvSpPr>
      <xdr:spPr>
        <a:xfrm>
          <a:off x="2857500" y="63391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35</xdr:row>
      <xdr:rowOff>113618</xdr:rowOff>
    </xdr:from>
    <xdr:ext cx="534377" cy="259045"/>
    <xdr:sp macro="" textlink="">
      <xdr:nvSpPr>
        <xdr:cNvPr id="69" name="テキスト ボックス 68">
          <a:extLst>
            <a:ext uri="{FF2B5EF4-FFF2-40B4-BE49-F238E27FC236}">
              <a16:creationId xmlns:a16="http://schemas.microsoft.com/office/drawing/2014/main" id="{00000000-0008-0000-0600-000045000000}"/>
            </a:ext>
          </a:extLst>
        </xdr:cNvPr>
        <xdr:cNvSpPr txBox="1"/>
      </xdr:nvSpPr>
      <xdr:spPr>
        <a:xfrm>
          <a:off x="2641111" y="61143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86,855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37</xdr:row>
      <xdr:rowOff>121133</xdr:rowOff>
    </xdr:from>
    <xdr:to>
      <xdr:col>10</xdr:col>
      <xdr:colOff>114300</xdr:colOff>
      <xdr:row>37</xdr:row>
      <xdr:rowOff>127673</xdr:rowOff>
    </xdr:to>
    <xdr:cxnSp macro="">
      <xdr:nvCxnSpPr>
        <xdr:cNvPr id="70" name="直線コネクタ 69">
          <a:extLst>
            <a:ext uri="{FF2B5EF4-FFF2-40B4-BE49-F238E27FC236}">
              <a16:creationId xmlns:a16="http://schemas.microsoft.com/office/drawing/2014/main" id="{00000000-0008-0000-0600-000046000000}"/>
            </a:ext>
          </a:extLst>
        </xdr:cNvPr>
        <xdr:cNvCxnSpPr/>
      </xdr:nvCxnSpPr>
      <xdr:spPr>
        <a:xfrm flipV="1">
          <a:off x="1130300" y="6464783"/>
          <a:ext cx="889000" cy="65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37</xdr:row>
      <xdr:rowOff>10160</xdr:rowOff>
    </xdr:from>
    <xdr:to>
      <xdr:col>10</xdr:col>
      <xdr:colOff>165100</xdr:colOff>
      <xdr:row>37</xdr:row>
      <xdr:rowOff>111760</xdr:rowOff>
    </xdr:to>
    <xdr:sp macro="" textlink="">
      <xdr:nvSpPr>
        <xdr:cNvPr id="71" name="フローチャート: 判断 70">
          <a:extLst>
            <a:ext uri="{FF2B5EF4-FFF2-40B4-BE49-F238E27FC236}">
              <a16:creationId xmlns:a16="http://schemas.microsoft.com/office/drawing/2014/main" id="{00000000-0008-0000-0600-000047000000}"/>
            </a:ext>
          </a:extLst>
        </xdr:cNvPr>
        <xdr:cNvSpPr/>
      </xdr:nvSpPr>
      <xdr:spPr>
        <a:xfrm>
          <a:off x="1968500" y="63538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35</xdr:row>
      <xdr:rowOff>128287</xdr:rowOff>
    </xdr:from>
    <xdr:ext cx="534377" cy="259045"/>
    <xdr:sp macro="" textlink="">
      <xdr:nvSpPr>
        <xdr:cNvPr id="72" name="テキスト ボックス 71">
          <a:extLst>
            <a:ext uri="{FF2B5EF4-FFF2-40B4-BE49-F238E27FC236}">
              <a16:creationId xmlns:a16="http://schemas.microsoft.com/office/drawing/2014/main" id="{00000000-0008-0000-0600-000048000000}"/>
            </a:ext>
          </a:extLst>
        </xdr:cNvPr>
        <xdr:cNvSpPr txBox="1"/>
      </xdr:nvSpPr>
      <xdr:spPr>
        <a:xfrm>
          <a:off x="1752111" y="61290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85,700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38</xdr:row>
      <xdr:rowOff>30518</xdr:rowOff>
    </xdr:from>
    <xdr:to>
      <xdr:col>6</xdr:col>
      <xdr:colOff>38100</xdr:colOff>
      <xdr:row>38</xdr:row>
      <xdr:rowOff>132118</xdr:rowOff>
    </xdr:to>
    <xdr:sp macro="" textlink="">
      <xdr:nvSpPr>
        <xdr:cNvPr id="73" name="フローチャート: 判断 72">
          <a:extLst>
            <a:ext uri="{FF2B5EF4-FFF2-40B4-BE49-F238E27FC236}">
              <a16:creationId xmlns:a16="http://schemas.microsoft.com/office/drawing/2014/main" id="{00000000-0008-0000-0600-000049000000}"/>
            </a:ext>
          </a:extLst>
        </xdr:cNvPr>
        <xdr:cNvSpPr/>
      </xdr:nvSpPr>
      <xdr:spPr>
        <a:xfrm>
          <a:off x="1079500" y="65456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38</xdr:row>
      <xdr:rowOff>123245</xdr:rowOff>
    </xdr:from>
    <xdr:ext cx="534377" cy="259045"/>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863111" y="66383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70,597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600-00004B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600-00004E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600-00004F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147472</xdr:rowOff>
    </xdr:from>
    <xdr:to>
      <xdr:col>24</xdr:col>
      <xdr:colOff>114300</xdr:colOff>
      <xdr:row>37</xdr:row>
      <xdr:rowOff>77622</xdr:rowOff>
    </xdr:to>
    <xdr:sp macro="" textlink="">
      <xdr:nvSpPr>
        <xdr:cNvPr id="80" name="楕円 79">
          <a:extLst>
            <a:ext uri="{FF2B5EF4-FFF2-40B4-BE49-F238E27FC236}">
              <a16:creationId xmlns:a16="http://schemas.microsoft.com/office/drawing/2014/main" id="{00000000-0008-0000-0600-000050000000}"/>
            </a:ext>
          </a:extLst>
        </xdr:cNvPr>
        <xdr:cNvSpPr/>
      </xdr:nvSpPr>
      <xdr:spPr>
        <a:xfrm>
          <a:off x="4584700" y="63196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36</xdr:row>
      <xdr:rowOff>125899</xdr:rowOff>
    </xdr:from>
    <xdr:ext cx="534377" cy="259045"/>
    <xdr:sp macro="" textlink="">
      <xdr:nvSpPr>
        <xdr:cNvPr id="81" name="人件費該当値テキスト">
          <a:extLst>
            <a:ext uri="{FF2B5EF4-FFF2-40B4-BE49-F238E27FC236}">
              <a16:creationId xmlns:a16="http://schemas.microsoft.com/office/drawing/2014/main" id="{00000000-0008-0000-0600-000051000000}"/>
            </a:ext>
          </a:extLst>
        </xdr:cNvPr>
        <xdr:cNvSpPr txBox="1"/>
      </xdr:nvSpPr>
      <xdr:spPr>
        <a:xfrm>
          <a:off x="4686300" y="62980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88,388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37</xdr:row>
      <xdr:rowOff>30886</xdr:rowOff>
    </xdr:from>
    <xdr:to>
      <xdr:col>20</xdr:col>
      <xdr:colOff>38100</xdr:colOff>
      <xdr:row>37</xdr:row>
      <xdr:rowOff>132486</xdr:rowOff>
    </xdr:to>
    <xdr:sp macro="" textlink="">
      <xdr:nvSpPr>
        <xdr:cNvPr id="82" name="楕円 81">
          <a:extLst>
            <a:ext uri="{FF2B5EF4-FFF2-40B4-BE49-F238E27FC236}">
              <a16:creationId xmlns:a16="http://schemas.microsoft.com/office/drawing/2014/main" id="{00000000-0008-0000-0600-000052000000}"/>
            </a:ext>
          </a:extLst>
        </xdr:cNvPr>
        <xdr:cNvSpPr/>
      </xdr:nvSpPr>
      <xdr:spPr>
        <a:xfrm>
          <a:off x="3746500" y="63745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37</xdr:row>
      <xdr:rowOff>123613</xdr:rowOff>
    </xdr:from>
    <xdr:ext cx="534377" cy="259045"/>
    <xdr:sp macro="" textlink="">
      <xdr:nvSpPr>
        <xdr:cNvPr id="83" name="テキスト ボックス 82">
          <a:extLst>
            <a:ext uri="{FF2B5EF4-FFF2-40B4-BE49-F238E27FC236}">
              <a16:creationId xmlns:a16="http://schemas.microsoft.com/office/drawing/2014/main" id="{00000000-0008-0000-0600-000053000000}"/>
            </a:ext>
          </a:extLst>
        </xdr:cNvPr>
        <xdr:cNvSpPr txBox="1"/>
      </xdr:nvSpPr>
      <xdr:spPr>
        <a:xfrm>
          <a:off x="3530111" y="64672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84,068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37</xdr:row>
      <xdr:rowOff>80594</xdr:rowOff>
    </xdr:from>
    <xdr:to>
      <xdr:col>15</xdr:col>
      <xdr:colOff>101600</xdr:colOff>
      <xdr:row>38</xdr:row>
      <xdr:rowOff>10744</xdr:rowOff>
    </xdr:to>
    <xdr:sp macro="" textlink="">
      <xdr:nvSpPr>
        <xdr:cNvPr id="84" name="楕円 83">
          <a:extLst>
            <a:ext uri="{FF2B5EF4-FFF2-40B4-BE49-F238E27FC236}">
              <a16:creationId xmlns:a16="http://schemas.microsoft.com/office/drawing/2014/main" id="{00000000-0008-0000-0600-000054000000}"/>
            </a:ext>
          </a:extLst>
        </xdr:cNvPr>
        <xdr:cNvSpPr/>
      </xdr:nvSpPr>
      <xdr:spPr>
        <a:xfrm>
          <a:off x="2857500" y="64242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38</xdr:row>
      <xdr:rowOff>1871</xdr:rowOff>
    </xdr:from>
    <xdr:ext cx="534377" cy="259045"/>
    <xdr:sp macro="" textlink="">
      <xdr:nvSpPr>
        <xdr:cNvPr id="85" name="テキスト ボックス 84">
          <a:extLst>
            <a:ext uri="{FF2B5EF4-FFF2-40B4-BE49-F238E27FC236}">
              <a16:creationId xmlns:a16="http://schemas.microsoft.com/office/drawing/2014/main" id="{00000000-0008-0000-0600-000055000000}"/>
            </a:ext>
          </a:extLst>
        </xdr:cNvPr>
        <xdr:cNvSpPr txBox="1"/>
      </xdr:nvSpPr>
      <xdr:spPr>
        <a:xfrm>
          <a:off x="2641111" y="65169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80,154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37</xdr:row>
      <xdr:rowOff>70333</xdr:rowOff>
    </xdr:from>
    <xdr:to>
      <xdr:col>10</xdr:col>
      <xdr:colOff>165100</xdr:colOff>
      <xdr:row>38</xdr:row>
      <xdr:rowOff>482</xdr:rowOff>
    </xdr:to>
    <xdr:sp macro="" textlink="">
      <xdr:nvSpPr>
        <xdr:cNvPr id="86" name="楕円 85">
          <a:extLst>
            <a:ext uri="{FF2B5EF4-FFF2-40B4-BE49-F238E27FC236}">
              <a16:creationId xmlns:a16="http://schemas.microsoft.com/office/drawing/2014/main" id="{00000000-0008-0000-0600-000056000000}"/>
            </a:ext>
          </a:extLst>
        </xdr:cNvPr>
        <xdr:cNvSpPr/>
      </xdr:nvSpPr>
      <xdr:spPr>
        <a:xfrm>
          <a:off x="1968500" y="6413983"/>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37</xdr:row>
      <xdr:rowOff>163060</xdr:rowOff>
    </xdr:from>
    <xdr:ext cx="534377" cy="259045"/>
    <xdr:sp macro="" textlink="">
      <xdr:nvSpPr>
        <xdr:cNvPr id="87" name="テキスト ボックス 86">
          <a:extLst>
            <a:ext uri="{FF2B5EF4-FFF2-40B4-BE49-F238E27FC236}">
              <a16:creationId xmlns:a16="http://schemas.microsoft.com/office/drawing/2014/main" id="{00000000-0008-0000-0600-000057000000}"/>
            </a:ext>
          </a:extLst>
        </xdr:cNvPr>
        <xdr:cNvSpPr txBox="1"/>
      </xdr:nvSpPr>
      <xdr:spPr>
        <a:xfrm>
          <a:off x="1752111" y="65067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80,962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76873</xdr:rowOff>
    </xdr:from>
    <xdr:to>
      <xdr:col>6</xdr:col>
      <xdr:colOff>38100</xdr:colOff>
      <xdr:row>38</xdr:row>
      <xdr:rowOff>7023</xdr:rowOff>
    </xdr:to>
    <xdr:sp macro="" textlink="">
      <xdr:nvSpPr>
        <xdr:cNvPr id="88" name="楕円 87">
          <a:extLst>
            <a:ext uri="{FF2B5EF4-FFF2-40B4-BE49-F238E27FC236}">
              <a16:creationId xmlns:a16="http://schemas.microsoft.com/office/drawing/2014/main" id="{00000000-0008-0000-0600-000058000000}"/>
            </a:ext>
          </a:extLst>
        </xdr:cNvPr>
        <xdr:cNvSpPr/>
      </xdr:nvSpPr>
      <xdr:spPr>
        <a:xfrm>
          <a:off x="1079500" y="64205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36</xdr:row>
      <xdr:rowOff>23550</xdr:rowOff>
    </xdr:from>
    <xdr:ext cx="534377" cy="259045"/>
    <xdr:sp macro="" textlink="">
      <xdr:nvSpPr>
        <xdr:cNvPr id="89" name="テキスト ボックス 88">
          <a:extLst>
            <a:ext uri="{FF2B5EF4-FFF2-40B4-BE49-F238E27FC236}">
              <a16:creationId xmlns:a16="http://schemas.microsoft.com/office/drawing/2014/main" id="{00000000-0008-0000-0600-000059000000}"/>
            </a:ext>
          </a:extLst>
        </xdr:cNvPr>
        <xdr:cNvSpPr txBox="1"/>
      </xdr:nvSpPr>
      <xdr:spPr>
        <a:xfrm>
          <a:off x="863111" y="61957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80,447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a:extLst>
            <a:ext uri="{FF2B5EF4-FFF2-40B4-BE49-F238E27FC236}">
              <a16:creationId xmlns:a16="http://schemas.microsoft.com/office/drawing/2014/main" id="{00000000-0008-0000-0600-00005A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a:extLst>
            <a:ext uri="{FF2B5EF4-FFF2-40B4-BE49-F238E27FC236}">
              <a16:creationId xmlns:a16="http://schemas.microsoft.com/office/drawing/2014/main" id="{00000000-0008-0000-0600-00005B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a:extLst>
            <a:ext uri="{FF2B5EF4-FFF2-40B4-BE49-F238E27FC236}">
              <a16:creationId xmlns:a16="http://schemas.microsoft.com/office/drawing/2014/main" id="{00000000-0008-0000-0600-000060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73,206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a:extLst>
            <a:ext uri="{FF2B5EF4-FFF2-40B4-BE49-F238E27FC236}">
              <a16:creationId xmlns:a16="http://schemas.microsoft.com/office/drawing/2014/main" id="{00000000-0008-0000-0600-000061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a:extLst>
            <a:ext uri="{FF2B5EF4-FFF2-40B4-BE49-F238E27FC236}">
              <a16:creationId xmlns:a16="http://schemas.microsoft.com/office/drawing/2014/main" id="{00000000-0008-0000-0600-000062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a:extLst>
            <a:ext uri="{FF2B5EF4-FFF2-40B4-BE49-F238E27FC236}">
              <a16:creationId xmlns:a16="http://schemas.microsoft.com/office/drawing/2014/main" id="{00000000-0008-0000-0600-000063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60</xdr:row>
      <xdr:rowOff>111777</xdr:rowOff>
    </xdr:from>
    <xdr:ext cx="531299" cy="259045"/>
    <xdr:sp macro="" textlink="">
      <xdr:nvSpPr>
        <xdr:cNvPr id="100" name="テキスト ボックス 99">
          <a:extLst>
            <a:ext uri="{FF2B5EF4-FFF2-40B4-BE49-F238E27FC236}">
              <a16:creationId xmlns:a16="http://schemas.microsoft.com/office/drawing/2014/main" id="{00000000-0008-0000-0600-000064000000}"/>
            </a:ext>
          </a:extLst>
        </xdr:cNvPr>
        <xdr:cNvSpPr txBox="1"/>
      </xdr:nvSpPr>
      <xdr:spPr>
        <a:xfrm>
          <a:off x="230701" y="1039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58</xdr:row>
      <xdr:rowOff>139700</xdr:rowOff>
    </xdr:from>
    <xdr:to>
      <xdr:col>28</xdr:col>
      <xdr:colOff>114300</xdr:colOff>
      <xdr:row>58</xdr:row>
      <xdr:rowOff>139700</xdr:rowOff>
    </xdr:to>
    <xdr:cxnSp macro="">
      <xdr:nvCxnSpPr>
        <xdr:cNvPr id="101" name="直線コネクタ 100">
          <a:extLst>
            <a:ext uri="{FF2B5EF4-FFF2-40B4-BE49-F238E27FC236}">
              <a16:creationId xmlns:a16="http://schemas.microsoft.com/office/drawing/2014/main" id="{00000000-0008-0000-0600-000065000000}"/>
            </a:ext>
          </a:extLst>
        </xdr:cNvPr>
        <xdr:cNvCxnSpPr/>
      </xdr:nvCxnSpPr>
      <xdr:spPr>
        <a:xfrm>
          <a:off x="762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57</xdr:row>
      <xdr:rowOff>168927</xdr:rowOff>
    </xdr:from>
    <xdr:ext cx="531299" cy="259045"/>
    <xdr:sp macro="" textlink="">
      <xdr:nvSpPr>
        <xdr:cNvPr id="102" name="テキスト ボックス 101">
          <a:extLst>
            <a:ext uri="{FF2B5EF4-FFF2-40B4-BE49-F238E27FC236}">
              <a16:creationId xmlns:a16="http://schemas.microsoft.com/office/drawing/2014/main" id="{00000000-0008-0000-0600-000066000000}"/>
            </a:ext>
          </a:extLst>
        </xdr:cNvPr>
        <xdr:cNvSpPr txBox="1"/>
      </xdr:nvSpPr>
      <xdr:spPr>
        <a:xfrm>
          <a:off x="230701" y="9941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56</xdr:row>
      <xdr:rowOff>25400</xdr:rowOff>
    </xdr:from>
    <xdr:to>
      <xdr:col>28</xdr:col>
      <xdr:colOff>114300</xdr:colOff>
      <xdr:row>56</xdr:row>
      <xdr:rowOff>25400</xdr:rowOff>
    </xdr:to>
    <xdr:cxnSp macro="">
      <xdr:nvCxnSpPr>
        <xdr:cNvPr id="103" name="直線コネクタ 102">
          <a:extLst>
            <a:ext uri="{FF2B5EF4-FFF2-40B4-BE49-F238E27FC236}">
              <a16:creationId xmlns:a16="http://schemas.microsoft.com/office/drawing/2014/main" id="{00000000-0008-0000-0600-000067000000}"/>
            </a:ext>
          </a:extLst>
        </xdr:cNvPr>
        <xdr:cNvCxnSpPr/>
      </xdr:nvCxnSpPr>
      <xdr:spPr>
        <a:xfrm>
          <a:off x="762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55</xdr:row>
      <xdr:rowOff>54627</xdr:rowOff>
    </xdr:from>
    <xdr:ext cx="531299" cy="259045"/>
    <xdr:sp macro="" textlink="">
      <xdr:nvSpPr>
        <xdr:cNvPr id="104" name="テキスト ボックス 103">
          <a:extLst>
            <a:ext uri="{FF2B5EF4-FFF2-40B4-BE49-F238E27FC236}">
              <a16:creationId xmlns:a16="http://schemas.microsoft.com/office/drawing/2014/main" id="{00000000-0008-0000-0600-000068000000}"/>
            </a:ext>
          </a:extLst>
        </xdr:cNvPr>
        <xdr:cNvSpPr txBox="1"/>
      </xdr:nvSpPr>
      <xdr:spPr>
        <a:xfrm>
          <a:off x="230701" y="9484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82550</xdr:rowOff>
    </xdr:from>
    <xdr:to>
      <xdr:col>28</xdr:col>
      <xdr:colOff>114300</xdr:colOff>
      <xdr:row>53</xdr:row>
      <xdr:rowOff>82550</xdr:rowOff>
    </xdr:to>
    <xdr:cxnSp macro="">
      <xdr:nvCxnSpPr>
        <xdr:cNvPr id="105" name="直線コネクタ 104">
          <a:extLst>
            <a:ext uri="{FF2B5EF4-FFF2-40B4-BE49-F238E27FC236}">
              <a16:creationId xmlns:a16="http://schemas.microsoft.com/office/drawing/2014/main" id="{00000000-0008-0000-0600-000069000000}"/>
            </a:ext>
          </a:extLst>
        </xdr:cNvPr>
        <xdr:cNvCxnSpPr/>
      </xdr:nvCxnSpPr>
      <xdr:spPr>
        <a:xfrm>
          <a:off x="762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52</xdr:row>
      <xdr:rowOff>111777</xdr:rowOff>
    </xdr:from>
    <xdr:ext cx="595419" cy="259045"/>
    <xdr:sp macro="" textlink="">
      <xdr:nvSpPr>
        <xdr:cNvPr id="106" name="テキスト ボックス 105">
          <a:extLst>
            <a:ext uri="{FF2B5EF4-FFF2-40B4-BE49-F238E27FC236}">
              <a16:creationId xmlns:a16="http://schemas.microsoft.com/office/drawing/2014/main" id="{00000000-0008-0000-0600-00006A000000}"/>
            </a:ext>
          </a:extLst>
        </xdr:cNvPr>
        <xdr:cNvSpPr txBox="1"/>
      </xdr:nvSpPr>
      <xdr:spPr>
        <a:xfrm>
          <a:off x="166581" y="9027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139700</xdr:rowOff>
    </xdr:from>
    <xdr:to>
      <xdr:col>28</xdr:col>
      <xdr:colOff>114300</xdr:colOff>
      <xdr:row>50</xdr:row>
      <xdr:rowOff>139700</xdr:rowOff>
    </xdr:to>
    <xdr:cxnSp macro="">
      <xdr:nvCxnSpPr>
        <xdr:cNvPr id="107" name="直線コネクタ 106">
          <a:extLst>
            <a:ext uri="{FF2B5EF4-FFF2-40B4-BE49-F238E27FC236}">
              <a16:creationId xmlns:a16="http://schemas.microsoft.com/office/drawing/2014/main" id="{00000000-0008-0000-0600-00006B000000}"/>
            </a:ext>
          </a:extLst>
        </xdr:cNvPr>
        <xdr:cNvCxnSpPr/>
      </xdr:nvCxnSpPr>
      <xdr:spPr>
        <a:xfrm>
          <a:off x="762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168927</xdr:rowOff>
    </xdr:from>
    <xdr:ext cx="595419" cy="259045"/>
    <xdr:sp macro="" textlink="">
      <xdr:nvSpPr>
        <xdr:cNvPr id="108" name="テキスト ボックス 107">
          <a:extLst>
            <a:ext uri="{FF2B5EF4-FFF2-40B4-BE49-F238E27FC236}">
              <a16:creationId xmlns:a16="http://schemas.microsoft.com/office/drawing/2014/main" id="{00000000-0008-0000-0600-00006C000000}"/>
            </a:ext>
          </a:extLst>
        </xdr:cNvPr>
        <xdr:cNvSpPr txBox="1"/>
      </xdr:nvSpPr>
      <xdr:spPr>
        <a:xfrm>
          <a:off x="166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09" name="直線コネクタ 108">
          <a:extLst>
            <a:ext uri="{FF2B5EF4-FFF2-40B4-BE49-F238E27FC236}">
              <a16:creationId xmlns:a16="http://schemas.microsoft.com/office/drawing/2014/main" id="{00000000-0008-0000-0600-00006D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0" name="テキスト ボックス 109">
          <a:extLst>
            <a:ext uri="{FF2B5EF4-FFF2-40B4-BE49-F238E27FC236}">
              <a16:creationId xmlns:a16="http://schemas.microsoft.com/office/drawing/2014/main" id="{00000000-0008-0000-0600-00006E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1" name="物件費グラフ枠">
          <a:extLst>
            <a:ext uri="{FF2B5EF4-FFF2-40B4-BE49-F238E27FC236}">
              <a16:creationId xmlns:a16="http://schemas.microsoft.com/office/drawing/2014/main" id="{00000000-0008-0000-0600-00006F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44114</xdr:rowOff>
    </xdr:from>
    <xdr:to>
      <xdr:col>24</xdr:col>
      <xdr:colOff>62865</xdr:colOff>
      <xdr:row>59</xdr:row>
      <xdr:rowOff>67996</xdr:rowOff>
    </xdr:to>
    <xdr:cxnSp macro="">
      <xdr:nvCxnSpPr>
        <xdr:cNvPr id="112" name="直線コネクタ 111">
          <a:extLst>
            <a:ext uri="{FF2B5EF4-FFF2-40B4-BE49-F238E27FC236}">
              <a16:creationId xmlns:a16="http://schemas.microsoft.com/office/drawing/2014/main" id="{00000000-0008-0000-0600-000070000000}"/>
            </a:ext>
          </a:extLst>
        </xdr:cNvPr>
        <xdr:cNvCxnSpPr/>
      </xdr:nvCxnSpPr>
      <xdr:spPr>
        <a:xfrm flipV="1">
          <a:off x="4633595" y="8616614"/>
          <a:ext cx="1270" cy="156693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59</xdr:row>
      <xdr:rowOff>71823</xdr:rowOff>
    </xdr:from>
    <xdr:ext cx="534377" cy="259045"/>
    <xdr:sp macro="" textlink="">
      <xdr:nvSpPr>
        <xdr:cNvPr id="113" name="物件費最小値テキスト">
          <a:extLst>
            <a:ext uri="{FF2B5EF4-FFF2-40B4-BE49-F238E27FC236}">
              <a16:creationId xmlns:a16="http://schemas.microsoft.com/office/drawing/2014/main" id="{00000000-0008-0000-0600-000071000000}"/>
            </a:ext>
          </a:extLst>
        </xdr:cNvPr>
        <xdr:cNvSpPr txBox="1"/>
      </xdr:nvSpPr>
      <xdr:spPr>
        <a:xfrm>
          <a:off x="4686300" y="101873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53,455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59</xdr:row>
      <xdr:rowOff>67996</xdr:rowOff>
    </xdr:from>
    <xdr:to>
      <xdr:col>24</xdr:col>
      <xdr:colOff>152400</xdr:colOff>
      <xdr:row>59</xdr:row>
      <xdr:rowOff>67996</xdr:rowOff>
    </xdr:to>
    <xdr:cxnSp macro="">
      <xdr:nvCxnSpPr>
        <xdr:cNvPr id="114" name="直線コネクタ 113">
          <a:extLst>
            <a:ext uri="{FF2B5EF4-FFF2-40B4-BE49-F238E27FC236}">
              <a16:creationId xmlns:a16="http://schemas.microsoft.com/office/drawing/2014/main" id="{00000000-0008-0000-0600-000072000000}"/>
            </a:ext>
          </a:extLst>
        </xdr:cNvPr>
        <xdr:cNvCxnSpPr/>
      </xdr:nvCxnSpPr>
      <xdr:spPr>
        <a:xfrm>
          <a:off x="4546600" y="101835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48</xdr:row>
      <xdr:rowOff>162241</xdr:rowOff>
    </xdr:from>
    <xdr:ext cx="599010" cy="259045"/>
    <xdr:sp macro="" textlink="">
      <xdr:nvSpPr>
        <xdr:cNvPr id="115" name="物件費最大値テキスト">
          <a:extLst>
            <a:ext uri="{FF2B5EF4-FFF2-40B4-BE49-F238E27FC236}">
              <a16:creationId xmlns:a16="http://schemas.microsoft.com/office/drawing/2014/main" id="{00000000-0008-0000-0600-000073000000}"/>
            </a:ext>
          </a:extLst>
        </xdr:cNvPr>
        <xdr:cNvSpPr txBox="1"/>
      </xdr:nvSpPr>
      <xdr:spPr>
        <a:xfrm>
          <a:off x="4686300" y="839184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156,272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50</xdr:row>
      <xdr:rowOff>44114</xdr:rowOff>
    </xdr:from>
    <xdr:to>
      <xdr:col>24</xdr:col>
      <xdr:colOff>152400</xdr:colOff>
      <xdr:row>50</xdr:row>
      <xdr:rowOff>44114</xdr:rowOff>
    </xdr:to>
    <xdr:cxnSp macro="">
      <xdr:nvCxnSpPr>
        <xdr:cNvPr id="116" name="直線コネクタ 115">
          <a:extLst>
            <a:ext uri="{FF2B5EF4-FFF2-40B4-BE49-F238E27FC236}">
              <a16:creationId xmlns:a16="http://schemas.microsoft.com/office/drawing/2014/main" id="{00000000-0008-0000-0600-000074000000}"/>
            </a:ext>
          </a:extLst>
        </xdr:cNvPr>
        <xdr:cNvCxnSpPr/>
      </xdr:nvCxnSpPr>
      <xdr:spPr>
        <a:xfrm>
          <a:off x="4546600" y="86166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57</xdr:row>
      <xdr:rowOff>112496</xdr:rowOff>
    </xdr:from>
    <xdr:to>
      <xdr:col>24</xdr:col>
      <xdr:colOff>63500</xdr:colOff>
      <xdr:row>58</xdr:row>
      <xdr:rowOff>22078</xdr:rowOff>
    </xdr:to>
    <xdr:cxnSp macro="">
      <xdr:nvCxnSpPr>
        <xdr:cNvPr id="117" name="直線コネクタ 116">
          <a:extLst>
            <a:ext uri="{FF2B5EF4-FFF2-40B4-BE49-F238E27FC236}">
              <a16:creationId xmlns:a16="http://schemas.microsoft.com/office/drawing/2014/main" id="{00000000-0008-0000-0600-000075000000}"/>
            </a:ext>
          </a:extLst>
        </xdr:cNvPr>
        <xdr:cNvCxnSpPr/>
      </xdr:nvCxnSpPr>
      <xdr:spPr>
        <a:xfrm flipV="1">
          <a:off x="3797300" y="9885146"/>
          <a:ext cx="838200" cy="810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29618</xdr:rowOff>
    </xdr:from>
    <xdr:ext cx="534377" cy="259045"/>
    <xdr:sp macro="" textlink="">
      <xdr:nvSpPr>
        <xdr:cNvPr id="118" name="物件費平均値テキスト">
          <a:extLst>
            <a:ext uri="{FF2B5EF4-FFF2-40B4-BE49-F238E27FC236}">
              <a16:creationId xmlns:a16="http://schemas.microsoft.com/office/drawing/2014/main" id="{00000000-0008-0000-0600-000076000000}"/>
            </a:ext>
          </a:extLst>
        </xdr:cNvPr>
        <xdr:cNvSpPr txBox="1"/>
      </xdr:nvSpPr>
      <xdr:spPr>
        <a:xfrm>
          <a:off x="4686300" y="945936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87,891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6741</xdr:rowOff>
    </xdr:from>
    <xdr:to>
      <xdr:col>24</xdr:col>
      <xdr:colOff>114300</xdr:colOff>
      <xdr:row>56</xdr:row>
      <xdr:rowOff>108341</xdr:rowOff>
    </xdr:to>
    <xdr:sp macro="" textlink="">
      <xdr:nvSpPr>
        <xdr:cNvPr id="119" name="フローチャート: 判断 118">
          <a:extLst>
            <a:ext uri="{FF2B5EF4-FFF2-40B4-BE49-F238E27FC236}">
              <a16:creationId xmlns:a16="http://schemas.microsoft.com/office/drawing/2014/main" id="{00000000-0008-0000-0600-000077000000}"/>
            </a:ext>
          </a:extLst>
        </xdr:cNvPr>
        <xdr:cNvSpPr/>
      </xdr:nvSpPr>
      <xdr:spPr>
        <a:xfrm>
          <a:off x="4584700" y="96079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57</xdr:row>
      <xdr:rowOff>146055</xdr:rowOff>
    </xdr:from>
    <xdr:to>
      <xdr:col>19</xdr:col>
      <xdr:colOff>177800</xdr:colOff>
      <xdr:row>58</xdr:row>
      <xdr:rowOff>22078</xdr:rowOff>
    </xdr:to>
    <xdr:cxnSp macro="">
      <xdr:nvCxnSpPr>
        <xdr:cNvPr id="120" name="直線コネクタ 119">
          <a:extLst>
            <a:ext uri="{FF2B5EF4-FFF2-40B4-BE49-F238E27FC236}">
              <a16:creationId xmlns:a16="http://schemas.microsoft.com/office/drawing/2014/main" id="{00000000-0008-0000-0600-000078000000}"/>
            </a:ext>
          </a:extLst>
        </xdr:cNvPr>
        <xdr:cNvCxnSpPr/>
      </xdr:nvCxnSpPr>
      <xdr:spPr>
        <a:xfrm>
          <a:off x="2908300" y="9918705"/>
          <a:ext cx="889000" cy="474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56</xdr:row>
      <xdr:rowOff>61163</xdr:rowOff>
    </xdr:from>
    <xdr:to>
      <xdr:col>20</xdr:col>
      <xdr:colOff>38100</xdr:colOff>
      <xdr:row>56</xdr:row>
      <xdr:rowOff>162763</xdr:rowOff>
    </xdr:to>
    <xdr:sp macro="" textlink="">
      <xdr:nvSpPr>
        <xdr:cNvPr id="121" name="フローチャート: 判断 120">
          <a:extLst>
            <a:ext uri="{FF2B5EF4-FFF2-40B4-BE49-F238E27FC236}">
              <a16:creationId xmlns:a16="http://schemas.microsoft.com/office/drawing/2014/main" id="{00000000-0008-0000-0600-000079000000}"/>
            </a:ext>
          </a:extLst>
        </xdr:cNvPr>
        <xdr:cNvSpPr/>
      </xdr:nvSpPr>
      <xdr:spPr>
        <a:xfrm>
          <a:off x="3746500" y="96623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55</xdr:row>
      <xdr:rowOff>7840</xdr:rowOff>
    </xdr:from>
    <xdr:ext cx="534377" cy="259045"/>
    <xdr:sp macro="" textlink="">
      <xdr:nvSpPr>
        <xdr:cNvPr id="122" name="テキスト ボックス 121">
          <a:extLst>
            <a:ext uri="{FF2B5EF4-FFF2-40B4-BE49-F238E27FC236}">
              <a16:creationId xmlns:a16="http://schemas.microsoft.com/office/drawing/2014/main" id="{00000000-0008-0000-0600-00007A000000}"/>
            </a:ext>
          </a:extLst>
        </xdr:cNvPr>
        <xdr:cNvSpPr txBox="1"/>
      </xdr:nvSpPr>
      <xdr:spPr>
        <a:xfrm>
          <a:off x="3530111" y="94375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84,320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57</xdr:row>
      <xdr:rowOff>129200</xdr:rowOff>
    </xdr:from>
    <xdr:to>
      <xdr:col>15</xdr:col>
      <xdr:colOff>50800</xdr:colOff>
      <xdr:row>57</xdr:row>
      <xdr:rowOff>146055</xdr:rowOff>
    </xdr:to>
    <xdr:cxnSp macro="">
      <xdr:nvCxnSpPr>
        <xdr:cNvPr id="123" name="直線コネクタ 122">
          <a:extLst>
            <a:ext uri="{FF2B5EF4-FFF2-40B4-BE49-F238E27FC236}">
              <a16:creationId xmlns:a16="http://schemas.microsoft.com/office/drawing/2014/main" id="{00000000-0008-0000-0600-00007B000000}"/>
            </a:ext>
          </a:extLst>
        </xdr:cNvPr>
        <xdr:cNvCxnSpPr/>
      </xdr:nvCxnSpPr>
      <xdr:spPr>
        <a:xfrm>
          <a:off x="2019300" y="9901850"/>
          <a:ext cx="889000" cy="168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56</xdr:row>
      <xdr:rowOff>54473</xdr:rowOff>
    </xdr:from>
    <xdr:to>
      <xdr:col>15</xdr:col>
      <xdr:colOff>101600</xdr:colOff>
      <xdr:row>56</xdr:row>
      <xdr:rowOff>156073</xdr:rowOff>
    </xdr:to>
    <xdr:sp macro="" textlink="">
      <xdr:nvSpPr>
        <xdr:cNvPr id="124" name="フローチャート: 判断 123">
          <a:extLst>
            <a:ext uri="{FF2B5EF4-FFF2-40B4-BE49-F238E27FC236}">
              <a16:creationId xmlns:a16="http://schemas.microsoft.com/office/drawing/2014/main" id="{00000000-0008-0000-0600-00007C000000}"/>
            </a:ext>
          </a:extLst>
        </xdr:cNvPr>
        <xdr:cNvSpPr/>
      </xdr:nvSpPr>
      <xdr:spPr>
        <a:xfrm>
          <a:off x="2857500" y="96556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55</xdr:row>
      <xdr:rowOff>1150</xdr:rowOff>
    </xdr:from>
    <xdr:ext cx="534377" cy="259045"/>
    <xdr:sp macro="" textlink="">
      <xdr:nvSpPr>
        <xdr:cNvPr id="125" name="テキスト ボックス 124">
          <a:extLst>
            <a:ext uri="{FF2B5EF4-FFF2-40B4-BE49-F238E27FC236}">
              <a16:creationId xmlns:a16="http://schemas.microsoft.com/office/drawing/2014/main" id="{00000000-0008-0000-0600-00007D000000}"/>
            </a:ext>
          </a:extLst>
        </xdr:cNvPr>
        <xdr:cNvSpPr txBox="1"/>
      </xdr:nvSpPr>
      <xdr:spPr>
        <a:xfrm>
          <a:off x="2641111" y="94309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84,759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57</xdr:row>
      <xdr:rowOff>129200</xdr:rowOff>
    </xdr:from>
    <xdr:to>
      <xdr:col>10</xdr:col>
      <xdr:colOff>114300</xdr:colOff>
      <xdr:row>58</xdr:row>
      <xdr:rowOff>95916</xdr:rowOff>
    </xdr:to>
    <xdr:cxnSp macro="">
      <xdr:nvCxnSpPr>
        <xdr:cNvPr id="126" name="直線コネクタ 125">
          <a:extLst>
            <a:ext uri="{FF2B5EF4-FFF2-40B4-BE49-F238E27FC236}">
              <a16:creationId xmlns:a16="http://schemas.microsoft.com/office/drawing/2014/main" id="{00000000-0008-0000-0600-00007E000000}"/>
            </a:ext>
          </a:extLst>
        </xdr:cNvPr>
        <xdr:cNvCxnSpPr/>
      </xdr:nvCxnSpPr>
      <xdr:spPr>
        <a:xfrm flipV="1">
          <a:off x="1130300" y="9901850"/>
          <a:ext cx="889000" cy="1381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56</xdr:row>
      <xdr:rowOff>107538</xdr:rowOff>
    </xdr:from>
    <xdr:to>
      <xdr:col>10</xdr:col>
      <xdr:colOff>165100</xdr:colOff>
      <xdr:row>57</xdr:row>
      <xdr:rowOff>37688</xdr:rowOff>
    </xdr:to>
    <xdr:sp macro="" textlink="">
      <xdr:nvSpPr>
        <xdr:cNvPr id="127" name="フローチャート: 判断 126">
          <a:extLst>
            <a:ext uri="{FF2B5EF4-FFF2-40B4-BE49-F238E27FC236}">
              <a16:creationId xmlns:a16="http://schemas.microsoft.com/office/drawing/2014/main" id="{00000000-0008-0000-0600-00007F000000}"/>
            </a:ext>
          </a:extLst>
        </xdr:cNvPr>
        <xdr:cNvSpPr/>
      </xdr:nvSpPr>
      <xdr:spPr>
        <a:xfrm>
          <a:off x="1968500" y="97087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55</xdr:row>
      <xdr:rowOff>54215</xdr:rowOff>
    </xdr:from>
    <xdr:ext cx="534377" cy="259045"/>
    <xdr:sp macro="" textlink="">
      <xdr:nvSpPr>
        <xdr:cNvPr id="128" name="テキスト ボックス 127">
          <a:extLst>
            <a:ext uri="{FF2B5EF4-FFF2-40B4-BE49-F238E27FC236}">
              <a16:creationId xmlns:a16="http://schemas.microsoft.com/office/drawing/2014/main" id="{00000000-0008-0000-0600-000080000000}"/>
            </a:ext>
          </a:extLst>
        </xdr:cNvPr>
        <xdr:cNvSpPr txBox="1"/>
      </xdr:nvSpPr>
      <xdr:spPr>
        <a:xfrm>
          <a:off x="1752111" y="94839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81,277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170754</xdr:rowOff>
    </xdr:from>
    <xdr:to>
      <xdr:col>6</xdr:col>
      <xdr:colOff>38100</xdr:colOff>
      <xdr:row>58</xdr:row>
      <xdr:rowOff>100904</xdr:rowOff>
    </xdr:to>
    <xdr:sp macro="" textlink="">
      <xdr:nvSpPr>
        <xdr:cNvPr id="129" name="フローチャート: 判断 128">
          <a:extLst>
            <a:ext uri="{FF2B5EF4-FFF2-40B4-BE49-F238E27FC236}">
              <a16:creationId xmlns:a16="http://schemas.microsoft.com/office/drawing/2014/main" id="{00000000-0008-0000-0600-000081000000}"/>
            </a:ext>
          </a:extLst>
        </xdr:cNvPr>
        <xdr:cNvSpPr/>
      </xdr:nvSpPr>
      <xdr:spPr>
        <a:xfrm>
          <a:off x="1079500" y="99434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56</xdr:row>
      <xdr:rowOff>117431</xdr:rowOff>
    </xdr:from>
    <xdr:ext cx="534377" cy="259045"/>
    <xdr:sp macro="" textlink="">
      <xdr:nvSpPr>
        <xdr:cNvPr id="130" name="テキスト ボックス 129">
          <a:extLst>
            <a:ext uri="{FF2B5EF4-FFF2-40B4-BE49-F238E27FC236}">
              <a16:creationId xmlns:a16="http://schemas.microsoft.com/office/drawing/2014/main" id="{00000000-0008-0000-0600-000082000000}"/>
            </a:ext>
          </a:extLst>
        </xdr:cNvPr>
        <xdr:cNvSpPr txBox="1"/>
      </xdr:nvSpPr>
      <xdr:spPr>
        <a:xfrm>
          <a:off x="863111" y="97186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65,879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1" name="テキスト ボックス 130">
          <a:extLst>
            <a:ext uri="{FF2B5EF4-FFF2-40B4-BE49-F238E27FC236}">
              <a16:creationId xmlns:a16="http://schemas.microsoft.com/office/drawing/2014/main" id="{00000000-0008-0000-0600-000083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600-000084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600-000085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600-000086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600-000087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61696</xdr:rowOff>
    </xdr:from>
    <xdr:to>
      <xdr:col>24</xdr:col>
      <xdr:colOff>114300</xdr:colOff>
      <xdr:row>57</xdr:row>
      <xdr:rowOff>163296</xdr:rowOff>
    </xdr:to>
    <xdr:sp macro="" textlink="">
      <xdr:nvSpPr>
        <xdr:cNvPr id="136" name="楕円 135">
          <a:extLst>
            <a:ext uri="{FF2B5EF4-FFF2-40B4-BE49-F238E27FC236}">
              <a16:creationId xmlns:a16="http://schemas.microsoft.com/office/drawing/2014/main" id="{00000000-0008-0000-0600-000088000000}"/>
            </a:ext>
          </a:extLst>
        </xdr:cNvPr>
        <xdr:cNvSpPr/>
      </xdr:nvSpPr>
      <xdr:spPr>
        <a:xfrm>
          <a:off x="4584700" y="98343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40123</xdr:rowOff>
    </xdr:from>
    <xdr:ext cx="534377" cy="259045"/>
    <xdr:sp macro="" textlink="">
      <xdr:nvSpPr>
        <xdr:cNvPr id="137" name="物件費該当値テキスト">
          <a:extLst>
            <a:ext uri="{FF2B5EF4-FFF2-40B4-BE49-F238E27FC236}">
              <a16:creationId xmlns:a16="http://schemas.microsoft.com/office/drawing/2014/main" id="{00000000-0008-0000-0600-000089000000}"/>
            </a:ext>
          </a:extLst>
        </xdr:cNvPr>
        <xdr:cNvSpPr txBox="1"/>
      </xdr:nvSpPr>
      <xdr:spPr>
        <a:xfrm>
          <a:off x="4686300" y="98127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73,035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142728</xdr:rowOff>
    </xdr:from>
    <xdr:to>
      <xdr:col>20</xdr:col>
      <xdr:colOff>38100</xdr:colOff>
      <xdr:row>58</xdr:row>
      <xdr:rowOff>72878</xdr:rowOff>
    </xdr:to>
    <xdr:sp macro="" textlink="">
      <xdr:nvSpPr>
        <xdr:cNvPr id="138" name="楕円 137">
          <a:extLst>
            <a:ext uri="{FF2B5EF4-FFF2-40B4-BE49-F238E27FC236}">
              <a16:creationId xmlns:a16="http://schemas.microsoft.com/office/drawing/2014/main" id="{00000000-0008-0000-0600-00008A000000}"/>
            </a:ext>
          </a:extLst>
        </xdr:cNvPr>
        <xdr:cNvSpPr/>
      </xdr:nvSpPr>
      <xdr:spPr>
        <a:xfrm>
          <a:off x="3746500" y="99153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58</xdr:row>
      <xdr:rowOff>64005</xdr:rowOff>
    </xdr:from>
    <xdr:ext cx="534377" cy="259045"/>
    <xdr:sp macro="" textlink="">
      <xdr:nvSpPr>
        <xdr:cNvPr id="139" name="テキスト ボックス 138">
          <a:extLst>
            <a:ext uri="{FF2B5EF4-FFF2-40B4-BE49-F238E27FC236}">
              <a16:creationId xmlns:a16="http://schemas.microsoft.com/office/drawing/2014/main" id="{00000000-0008-0000-0600-00008B000000}"/>
            </a:ext>
          </a:extLst>
        </xdr:cNvPr>
        <xdr:cNvSpPr txBox="1"/>
      </xdr:nvSpPr>
      <xdr:spPr>
        <a:xfrm>
          <a:off x="3530111" y="100081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67,718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57</xdr:row>
      <xdr:rowOff>95255</xdr:rowOff>
    </xdr:from>
    <xdr:to>
      <xdr:col>15</xdr:col>
      <xdr:colOff>101600</xdr:colOff>
      <xdr:row>58</xdr:row>
      <xdr:rowOff>25405</xdr:rowOff>
    </xdr:to>
    <xdr:sp macro="" textlink="">
      <xdr:nvSpPr>
        <xdr:cNvPr id="140" name="楕円 139">
          <a:extLst>
            <a:ext uri="{FF2B5EF4-FFF2-40B4-BE49-F238E27FC236}">
              <a16:creationId xmlns:a16="http://schemas.microsoft.com/office/drawing/2014/main" id="{00000000-0008-0000-0600-00008C000000}"/>
            </a:ext>
          </a:extLst>
        </xdr:cNvPr>
        <xdr:cNvSpPr/>
      </xdr:nvSpPr>
      <xdr:spPr>
        <a:xfrm>
          <a:off x="2857500" y="98679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58</xdr:row>
      <xdr:rowOff>16532</xdr:rowOff>
    </xdr:from>
    <xdr:ext cx="534377" cy="259045"/>
    <xdr:sp macro="" textlink="">
      <xdr:nvSpPr>
        <xdr:cNvPr id="141" name="テキスト ボックス 140">
          <a:extLst>
            <a:ext uri="{FF2B5EF4-FFF2-40B4-BE49-F238E27FC236}">
              <a16:creationId xmlns:a16="http://schemas.microsoft.com/office/drawing/2014/main" id="{00000000-0008-0000-0600-00008D000000}"/>
            </a:ext>
          </a:extLst>
        </xdr:cNvPr>
        <xdr:cNvSpPr txBox="1"/>
      </xdr:nvSpPr>
      <xdr:spPr>
        <a:xfrm>
          <a:off x="2641111" y="99606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70,833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57</xdr:row>
      <xdr:rowOff>78400</xdr:rowOff>
    </xdr:from>
    <xdr:to>
      <xdr:col>10</xdr:col>
      <xdr:colOff>165100</xdr:colOff>
      <xdr:row>58</xdr:row>
      <xdr:rowOff>8550</xdr:rowOff>
    </xdr:to>
    <xdr:sp macro="" textlink="">
      <xdr:nvSpPr>
        <xdr:cNvPr id="142" name="楕円 141">
          <a:extLst>
            <a:ext uri="{FF2B5EF4-FFF2-40B4-BE49-F238E27FC236}">
              <a16:creationId xmlns:a16="http://schemas.microsoft.com/office/drawing/2014/main" id="{00000000-0008-0000-0600-00008E000000}"/>
            </a:ext>
          </a:extLst>
        </xdr:cNvPr>
        <xdr:cNvSpPr/>
      </xdr:nvSpPr>
      <xdr:spPr>
        <a:xfrm>
          <a:off x="1968500" y="98510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57</xdr:row>
      <xdr:rowOff>171127</xdr:rowOff>
    </xdr:from>
    <xdr:ext cx="534377" cy="259045"/>
    <xdr:sp macro="" textlink="">
      <xdr:nvSpPr>
        <xdr:cNvPr id="143" name="テキスト ボックス 142">
          <a:extLst>
            <a:ext uri="{FF2B5EF4-FFF2-40B4-BE49-F238E27FC236}">
              <a16:creationId xmlns:a16="http://schemas.microsoft.com/office/drawing/2014/main" id="{00000000-0008-0000-0600-00008F000000}"/>
            </a:ext>
          </a:extLst>
        </xdr:cNvPr>
        <xdr:cNvSpPr txBox="1"/>
      </xdr:nvSpPr>
      <xdr:spPr>
        <a:xfrm>
          <a:off x="1752111" y="99437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71,939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45116</xdr:rowOff>
    </xdr:from>
    <xdr:to>
      <xdr:col>6</xdr:col>
      <xdr:colOff>38100</xdr:colOff>
      <xdr:row>58</xdr:row>
      <xdr:rowOff>146716</xdr:rowOff>
    </xdr:to>
    <xdr:sp macro="" textlink="">
      <xdr:nvSpPr>
        <xdr:cNvPr id="144" name="楕円 143">
          <a:extLst>
            <a:ext uri="{FF2B5EF4-FFF2-40B4-BE49-F238E27FC236}">
              <a16:creationId xmlns:a16="http://schemas.microsoft.com/office/drawing/2014/main" id="{00000000-0008-0000-0600-000090000000}"/>
            </a:ext>
          </a:extLst>
        </xdr:cNvPr>
        <xdr:cNvSpPr/>
      </xdr:nvSpPr>
      <xdr:spPr>
        <a:xfrm>
          <a:off x="1079500" y="99892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58</xdr:row>
      <xdr:rowOff>137843</xdr:rowOff>
    </xdr:from>
    <xdr:ext cx="534377" cy="259045"/>
    <xdr:sp macro="" textlink="">
      <xdr:nvSpPr>
        <xdr:cNvPr id="145" name="テキスト ボックス 144">
          <a:extLst>
            <a:ext uri="{FF2B5EF4-FFF2-40B4-BE49-F238E27FC236}">
              <a16:creationId xmlns:a16="http://schemas.microsoft.com/office/drawing/2014/main" id="{00000000-0008-0000-0600-000091000000}"/>
            </a:ext>
          </a:extLst>
        </xdr:cNvPr>
        <xdr:cNvSpPr txBox="1"/>
      </xdr:nvSpPr>
      <xdr:spPr>
        <a:xfrm>
          <a:off x="863111" y="100819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62,873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6" name="正方形/長方形 145">
          <a:extLst>
            <a:ext uri="{FF2B5EF4-FFF2-40B4-BE49-F238E27FC236}">
              <a16:creationId xmlns:a16="http://schemas.microsoft.com/office/drawing/2014/main" id="{00000000-0008-0000-0600-000092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7" name="正方形/長方形 146">
          <a:extLst>
            <a:ext uri="{FF2B5EF4-FFF2-40B4-BE49-F238E27FC236}">
              <a16:creationId xmlns:a16="http://schemas.microsoft.com/office/drawing/2014/main" id="{00000000-0008-0000-0600-000093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8" name="正方形/長方形 147">
          <a:extLst>
            <a:ext uri="{FF2B5EF4-FFF2-40B4-BE49-F238E27FC236}">
              <a16:creationId xmlns:a16="http://schemas.microsoft.com/office/drawing/2014/main" id="{00000000-0008-0000-0600-000094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49" name="正方形/長方形 148">
          <a:extLst>
            <a:ext uri="{FF2B5EF4-FFF2-40B4-BE49-F238E27FC236}">
              <a16:creationId xmlns:a16="http://schemas.microsoft.com/office/drawing/2014/main" id="{00000000-0008-0000-0600-000095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0" name="正方形/長方形 149">
          <a:extLst>
            <a:ext uri="{FF2B5EF4-FFF2-40B4-BE49-F238E27FC236}">
              <a16:creationId xmlns:a16="http://schemas.microsoft.com/office/drawing/2014/main" id="{00000000-0008-0000-0600-000096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1" name="正方形/長方形 150">
          <a:extLst>
            <a:ext uri="{FF2B5EF4-FFF2-40B4-BE49-F238E27FC236}">
              <a16:creationId xmlns:a16="http://schemas.microsoft.com/office/drawing/2014/main" id="{00000000-0008-0000-0600-000097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2" name="正方形/長方形 151">
          <a:extLst>
            <a:ext uri="{FF2B5EF4-FFF2-40B4-BE49-F238E27FC236}">
              <a16:creationId xmlns:a16="http://schemas.microsoft.com/office/drawing/2014/main" id="{00000000-0008-0000-0600-000098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3" name="正方形/長方形 152">
          <a:extLst>
            <a:ext uri="{FF2B5EF4-FFF2-40B4-BE49-F238E27FC236}">
              <a16:creationId xmlns:a16="http://schemas.microsoft.com/office/drawing/2014/main" id="{00000000-0008-0000-0600-000099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4" name="テキスト ボックス 153">
          <a:extLst>
            <a:ext uri="{FF2B5EF4-FFF2-40B4-BE49-F238E27FC236}">
              <a16:creationId xmlns:a16="http://schemas.microsoft.com/office/drawing/2014/main" id="{00000000-0008-0000-0600-00009A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5" name="直線コネクタ 154">
          <a:extLst>
            <a:ext uri="{FF2B5EF4-FFF2-40B4-BE49-F238E27FC236}">
              <a16:creationId xmlns:a16="http://schemas.microsoft.com/office/drawing/2014/main" id="{00000000-0008-0000-0600-00009B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79</xdr:row>
      <xdr:rowOff>98879</xdr:rowOff>
    </xdr:from>
    <xdr:to>
      <xdr:col>28</xdr:col>
      <xdr:colOff>114300</xdr:colOff>
      <xdr:row>79</xdr:row>
      <xdr:rowOff>98879</xdr:rowOff>
    </xdr:to>
    <xdr:cxnSp macro="">
      <xdr:nvCxnSpPr>
        <xdr:cNvPr id="156" name="直線コネクタ 155">
          <a:extLst>
            <a:ext uri="{FF2B5EF4-FFF2-40B4-BE49-F238E27FC236}">
              <a16:creationId xmlns:a16="http://schemas.microsoft.com/office/drawing/2014/main" id="{00000000-0008-0000-0600-00009C000000}"/>
            </a:ext>
          </a:extLst>
        </xdr:cNvPr>
        <xdr:cNvCxnSpPr/>
      </xdr:nvCxnSpPr>
      <xdr:spPr>
        <a:xfrm>
          <a:off x="762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78</xdr:row>
      <xdr:rowOff>128106</xdr:rowOff>
    </xdr:from>
    <xdr:ext cx="248786" cy="259045"/>
    <xdr:sp macro="" textlink="">
      <xdr:nvSpPr>
        <xdr:cNvPr id="157" name="テキスト ボックス 156">
          <a:extLst>
            <a:ext uri="{FF2B5EF4-FFF2-40B4-BE49-F238E27FC236}">
              <a16:creationId xmlns:a16="http://schemas.microsoft.com/office/drawing/2014/main" id="{00000000-0008-0000-0600-00009D000000}"/>
            </a:ext>
          </a:extLst>
        </xdr:cNvPr>
        <xdr:cNvSpPr txBox="1"/>
      </xdr:nvSpPr>
      <xdr:spPr>
        <a:xfrm>
          <a:off x="513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115207</xdr:rowOff>
    </xdr:from>
    <xdr:to>
      <xdr:col>28</xdr:col>
      <xdr:colOff>114300</xdr:colOff>
      <xdr:row>77</xdr:row>
      <xdr:rowOff>115207</xdr:rowOff>
    </xdr:to>
    <xdr:cxnSp macro="">
      <xdr:nvCxnSpPr>
        <xdr:cNvPr id="158" name="直線コネクタ 157">
          <a:extLst>
            <a:ext uri="{FF2B5EF4-FFF2-40B4-BE49-F238E27FC236}">
              <a16:creationId xmlns:a16="http://schemas.microsoft.com/office/drawing/2014/main" id="{00000000-0008-0000-0600-00009E000000}"/>
            </a:ext>
          </a:extLst>
        </xdr:cNvPr>
        <xdr:cNvCxnSpPr/>
      </xdr:nvCxnSpPr>
      <xdr:spPr>
        <a:xfrm>
          <a:off x="762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76</xdr:row>
      <xdr:rowOff>144434</xdr:rowOff>
    </xdr:from>
    <xdr:ext cx="531299" cy="259045"/>
    <xdr:sp macro="" textlink="">
      <xdr:nvSpPr>
        <xdr:cNvPr id="159" name="テキスト ボックス 158">
          <a:extLst>
            <a:ext uri="{FF2B5EF4-FFF2-40B4-BE49-F238E27FC236}">
              <a16:creationId xmlns:a16="http://schemas.microsoft.com/office/drawing/2014/main" id="{00000000-0008-0000-0600-00009F000000}"/>
            </a:ext>
          </a:extLst>
        </xdr:cNvPr>
        <xdr:cNvSpPr txBox="1"/>
      </xdr:nvSpPr>
      <xdr:spPr>
        <a:xfrm>
          <a:off x="230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131535</xdr:rowOff>
    </xdr:from>
    <xdr:to>
      <xdr:col>28</xdr:col>
      <xdr:colOff>114300</xdr:colOff>
      <xdr:row>75</xdr:row>
      <xdr:rowOff>131535</xdr:rowOff>
    </xdr:to>
    <xdr:cxnSp macro="">
      <xdr:nvCxnSpPr>
        <xdr:cNvPr id="160" name="直線コネクタ 159">
          <a:extLst>
            <a:ext uri="{FF2B5EF4-FFF2-40B4-BE49-F238E27FC236}">
              <a16:creationId xmlns:a16="http://schemas.microsoft.com/office/drawing/2014/main" id="{00000000-0008-0000-0600-0000A0000000}"/>
            </a:ext>
          </a:extLst>
        </xdr:cNvPr>
        <xdr:cNvCxnSpPr/>
      </xdr:nvCxnSpPr>
      <xdr:spPr>
        <a:xfrm>
          <a:off x="762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74</xdr:row>
      <xdr:rowOff>160762</xdr:rowOff>
    </xdr:from>
    <xdr:ext cx="531299" cy="259045"/>
    <xdr:sp macro="" textlink="">
      <xdr:nvSpPr>
        <xdr:cNvPr id="161" name="テキスト ボックス 160">
          <a:extLst>
            <a:ext uri="{FF2B5EF4-FFF2-40B4-BE49-F238E27FC236}">
              <a16:creationId xmlns:a16="http://schemas.microsoft.com/office/drawing/2014/main" id="{00000000-0008-0000-0600-0000A1000000}"/>
            </a:ext>
          </a:extLst>
        </xdr:cNvPr>
        <xdr:cNvSpPr txBox="1"/>
      </xdr:nvSpPr>
      <xdr:spPr>
        <a:xfrm>
          <a:off x="230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147865</xdr:rowOff>
    </xdr:from>
    <xdr:to>
      <xdr:col>28</xdr:col>
      <xdr:colOff>114300</xdr:colOff>
      <xdr:row>73</xdr:row>
      <xdr:rowOff>147865</xdr:rowOff>
    </xdr:to>
    <xdr:cxnSp macro="">
      <xdr:nvCxnSpPr>
        <xdr:cNvPr id="162" name="直線コネクタ 161">
          <a:extLst>
            <a:ext uri="{FF2B5EF4-FFF2-40B4-BE49-F238E27FC236}">
              <a16:creationId xmlns:a16="http://schemas.microsoft.com/office/drawing/2014/main" id="{00000000-0008-0000-0600-0000A2000000}"/>
            </a:ext>
          </a:extLst>
        </xdr:cNvPr>
        <xdr:cNvCxnSpPr/>
      </xdr:nvCxnSpPr>
      <xdr:spPr>
        <a:xfrm>
          <a:off x="762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73</xdr:row>
      <xdr:rowOff>5642</xdr:rowOff>
    </xdr:from>
    <xdr:ext cx="531299" cy="259045"/>
    <xdr:sp macro="" textlink="">
      <xdr:nvSpPr>
        <xdr:cNvPr id="163" name="テキスト ボックス 162">
          <a:extLst>
            <a:ext uri="{FF2B5EF4-FFF2-40B4-BE49-F238E27FC236}">
              <a16:creationId xmlns:a16="http://schemas.microsoft.com/office/drawing/2014/main" id="{00000000-0008-0000-0600-0000A3000000}"/>
            </a:ext>
          </a:extLst>
        </xdr:cNvPr>
        <xdr:cNvSpPr txBox="1"/>
      </xdr:nvSpPr>
      <xdr:spPr>
        <a:xfrm>
          <a:off x="230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71</xdr:row>
      <xdr:rowOff>164193</xdr:rowOff>
    </xdr:from>
    <xdr:to>
      <xdr:col>28</xdr:col>
      <xdr:colOff>114300</xdr:colOff>
      <xdr:row>71</xdr:row>
      <xdr:rowOff>164193</xdr:rowOff>
    </xdr:to>
    <xdr:cxnSp macro="">
      <xdr:nvCxnSpPr>
        <xdr:cNvPr id="164" name="直線コネクタ 163">
          <a:extLst>
            <a:ext uri="{FF2B5EF4-FFF2-40B4-BE49-F238E27FC236}">
              <a16:creationId xmlns:a16="http://schemas.microsoft.com/office/drawing/2014/main" id="{00000000-0008-0000-0600-0000A4000000}"/>
            </a:ext>
          </a:extLst>
        </xdr:cNvPr>
        <xdr:cNvCxnSpPr/>
      </xdr:nvCxnSpPr>
      <xdr:spPr>
        <a:xfrm>
          <a:off x="762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71</xdr:row>
      <xdr:rowOff>21970</xdr:rowOff>
    </xdr:from>
    <xdr:ext cx="531299" cy="259045"/>
    <xdr:sp macro="" textlink="">
      <xdr:nvSpPr>
        <xdr:cNvPr id="165" name="テキスト ボックス 164">
          <a:extLst>
            <a:ext uri="{FF2B5EF4-FFF2-40B4-BE49-F238E27FC236}">
              <a16:creationId xmlns:a16="http://schemas.microsoft.com/office/drawing/2014/main" id="{00000000-0008-0000-0600-0000A5000000}"/>
            </a:ext>
          </a:extLst>
        </xdr:cNvPr>
        <xdr:cNvSpPr txBox="1"/>
      </xdr:nvSpPr>
      <xdr:spPr>
        <a:xfrm>
          <a:off x="230701" y="1219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9072</xdr:rowOff>
    </xdr:from>
    <xdr:to>
      <xdr:col>28</xdr:col>
      <xdr:colOff>114300</xdr:colOff>
      <xdr:row>70</xdr:row>
      <xdr:rowOff>9072</xdr:rowOff>
    </xdr:to>
    <xdr:cxnSp macro="">
      <xdr:nvCxnSpPr>
        <xdr:cNvPr id="166" name="直線コネクタ 165">
          <a:extLst>
            <a:ext uri="{FF2B5EF4-FFF2-40B4-BE49-F238E27FC236}">
              <a16:creationId xmlns:a16="http://schemas.microsoft.com/office/drawing/2014/main" id="{00000000-0008-0000-0600-0000A6000000}"/>
            </a:ext>
          </a:extLst>
        </xdr:cNvPr>
        <xdr:cNvCxnSpPr/>
      </xdr:nvCxnSpPr>
      <xdr:spPr>
        <a:xfrm>
          <a:off x="762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69</xdr:row>
      <xdr:rowOff>38299</xdr:rowOff>
    </xdr:from>
    <xdr:ext cx="531299" cy="259045"/>
    <xdr:sp macro="" textlink="">
      <xdr:nvSpPr>
        <xdr:cNvPr id="167" name="テキスト ボックス 166">
          <a:extLst>
            <a:ext uri="{FF2B5EF4-FFF2-40B4-BE49-F238E27FC236}">
              <a16:creationId xmlns:a16="http://schemas.microsoft.com/office/drawing/2014/main" id="{00000000-0008-0000-0600-0000A7000000}"/>
            </a:ext>
          </a:extLst>
        </xdr:cNvPr>
        <xdr:cNvSpPr txBox="1"/>
      </xdr:nvSpPr>
      <xdr:spPr>
        <a:xfrm>
          <a:off x="230701" y="11868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8" name="直線コネクタ 167">
          <a:extLst>
            <a:ext uri="{FF2B5EF4-FFF2-40B4-BE49-F238E27FC236}">
              <a16:creationId xmlns:a16="http://schemas.microsoft.com/office/drawing/2014/main" id="{00000000-0008-0000-0600-0000A8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67</xdr:row>
      <xdr:rowOff>54627</xdr:rowOff>
    </xdr:from>
    <xdr:ext cx="531299" cy="259045"/>
    <xdr:sp macro="" textlink="">
      <xdr:nvSpPr>
        <xdr:cNvPr id="169" name="テキスト ボックス 168">
          <a:extLst>
            <a:ext uri="{FF2B5EF4-FFF2-40B4-BE49-F238E27FC236}">
              <a16:creationId xmlns:a16="http://schemas.microsoft.com/office/drawing/2014/main" id="{00000000-0008-0000-0600-0000A9000000}"/>
            </a:ext>
          </a:extLst>
        </xdr:cNvPr>
        <xdr:cNvSpPr txBox="1"/>
      </xdr:nvSpPr>
      <xdr:spPr>
        <a:xfrm>
          <a:off x="230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0" name="維持補修費グラフ枠">
          <a:extLst>
            <a:ext uri="{FF2B5EF4-FFF2-40B4-BE49-F238E27FC236}">
              <a16:creationId xmlns:a16="http://schemas.microsoft.com/office/drawing/2014/main" id="{00000000-0008-0000-0600-0000AA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71</xdr:row>
      <xdr:rowOff>59820</xdr:rowOff>
    </xdr:from>
    <xdr:to>
      <xdr:col>24</xdr:col>
      <xdr:colOff>62865</xdr:colOff>
      <xdr:row>79</xdr:row>
      <xdr:rowOff>37026</xdr:rowOff>
    </xdr:to>
    <xdr:cxnSp macro="">
      <xdr:nvCxnSpPr>
        <xdr:cNvPr id="171" name="直線コネクタ 170">
          <a:extLst>
            <a:ext uri="{FF2B5EF4-FFF2-40B4-BE49-F238E27FC236}">
              <a16:creationId xmlns:a16="http://schemas.microsoft.com/office/drawing/2014/main" id="{00000000-0008-0000-0600-0000AB000000}"/>
            </a:ext>
          </a:extLst>
        </xdr:cNvPr>
        <xdr:cNvCxnSpPr/>
      </xdr:nvCxnSpPr>
      <xdr:spPr>
        <a:xfrm flipV="1">
          <a:off x="4633595" y="12232770"/>
          <a:ext cx="1270" cy="134880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40853</xdr:rowOff>
    </xdr:from>
    <xdr:ext cx="469744" cy="259045"/>
    <xdr:sp macro="" textlink="">
      <xdr:nvSpPr>
        <xdr:cNvPr id="172" name="維持補修費最小値テキスト">
          <a:extLst>
            <a:ext uri="{FF2B5EF4-FFF2-40B4-BE49-F238E27FC236}">
              <a16:creationId xmlns:a16="http://schemas.microsoft.com/office/drawing/2014/main" id="{00000000-0008-0000-0600-0000AC000000}"/>
            </a:ext>
          </a:extLst>
        </xdr:cNvPr>
        <xdr:cNvSpPr txBox="1"/>
      </xdr:nvSpPr>
      <xdr:spPr>
        <a:xfrm>
          <a:off x="4686300" y="135854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37026</xdr:rowOff>
    </xdr:from>
    <xdr:to>
      <xdr:col>24</xdr:col>
      <xdr:colOff>152400</xdr:colOff>
      <xdr:row>79</xdr:row>
      <xdr:rowOff>37026</xdr:rowOff>
    </xdr:to>
    <xdr:cxnSp macro="">
      <xdr:nvCxnSpPr>
        <xdr:cNvPr id="173" name="直線コネクタ 172">
          <a:extLst>
            <a:ext uri="{FF2B5EF4-FFF2-40B4-BE49-F238E27FC236}">
              <a16:creationId xmlns:a16="http://schemas.microsoft.com/office/drawing/2014/main" id="{00000000-0008-0000-0600-0000AD000000}"/>
            </a:ext>
          </a:extLst>
        </xdr:cNvPr>
        <xdr:cNvCxnSpPr/>
      </xdr:nvCxnSpPr>
      <xdr:spPr>
        <a:xfrm>
          <a:off x="4546600" y="135815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70</xdr:row>
      <xdr:rowOff>6497</xdr:rowOff>
    </xdr:from>
    <xdr:ext cx="534377" cy="259045"/>
    <xdr:sp macro="" textlink="">
      <xdr:nvSpPr>
        <xdr:cNvPr id="174" name="維持補修費最大値テキスト">
          <a:extLst>
            <a:ext uri="{FF2B5EF4-FFF2-40B4-BE49-F238E27FC236}">
              <a16:creationId xmlns:a16="http://schemas.microsoft.com/office/drawing/2014/main" id="{00000000-0008-0000-0600-0000AE000000}"/>
            </a:ext>
          </a:extLst>
        </xdr:cNvPr>
        <xdr:cNvSpPr txBox="1"/>
      </xdr:nvSpPr>
      <xdr:spPr>
        <a:xfrm>
          <a:off x="4686300" y="120079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43,196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71</xdr:row>
      <xdr:rowOff>59820</xdr:rowOff>
    </xdr:from>
    <xdr:to>
      <xdr:col>24</xdr:col>
      <xdr:colOff>152400</xdr:colOff>
      <xdr:row>71</xdr:row>
      <xdr:rowOff>59820</xdr:rowOff>
    </xdr:to>
    <xdr:cxnSp macro="">
      <xdr:nvCxnSpPr>
        <xdr:cNvPr id="175" name="直線コネクタ 174">
          <a:extLst>
            <a:ext uri="{FF2B5EF4-FFF2-40B4-BE49-F238E27FC236}">
              <a16:creationId xmlns:a16="http://schemas.microsoft.com/office/drawing/2014/main" id="{00000000-0008-0000-0600-0000AF000000}"/>
            </a:ext>
          </a:extLst>
        </xdr:cNvPr>
        <xdr:cNvCxnSpPr/>
      </xdr:nvCxnSpPr>
      <xdr:spPr>
        <a:xfrm>
          <a:off x="4546600" y="122327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78</xdr:row>
      <xdr:rowOff>121021</xdr:rowOff>
    </xdr:from>
    <xdr:to>
      <xdr:col>24</xdr:col>
      <xdr:colOff>63500</xdr:colOff>
      <xdr:row>78</xdr:row>
      <xdr:rowOff>125952</xdr:rowOff>
    </xdr:to>
    <xdr:cxnSp macro="">
      <xdr:nvCxnSpPr>
        <xdr:cNvPr id="176" name="直線コネクタ 175">
          <a:extLst>
            <a:ext uri="{FF2B5EF4-FFF2-40B4-BE49-F238E27FC236}">
              <a16:creationId xmlns:a16="http://schemas.microsoft.com/office/drawing/2014/main" id="{00000000-0008-0000-0600-0000B0000000}"/>
            </a:ext>
          </a:extLst>
        </xdr:cNvPr>
        <xdr:cNvCxnSpPr/>
      </xdr:nvCxnSpPr>
      <xdr:spPr>
        <a:xfrm>
          <a:off x="3797300" y="13494121"/>
          <a:ext cx="838200" cy="49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93783</xdr:rowOff>
    </xdr:from>
    <xdr:ext cx="469744" cy="259045"/>
    <xdr:sp macro="" textlink="">
      <xdr:nvSpPr>
        <xdr:cNvPr id="177" name="維持補修費平均値テキスト">
          <a:extLst>
            <a:ext uri="{FF2B5EF4-FFF2-40B4-BE49-F238E27FC236}">
              <a16:creationId xmlns:a16="http://schemas.microsoft.com/office/drawing/2014/main" id="{00000000-0008-0000-0600-0000B1000000}"/>
            </a:ext>
          </a:extLst>
        </xdr:cNvPr>
        <xdr:cNvSpPr txBox="1"/>
      </xdr:nvSpPr>
      <xdr:spPr>
        <a:xfrm>
          <a:off x="4686300" y="1312398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9,801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70906</xdr:rowOff>
    </xdr:from>
    <xdr:to>
      <xdr:col>24</xdr:col>
      <xdr:colOff>114300</xdr:colOff>
      <xdr:row>78</xdr:row>
      <xdr:rowOff>1056</xdr:rowOff>
    </xdr:to>
    <xdr:sp macro="" textlink="">
      <xdr:nvSpPr>
        <xdr:cNvPr id="178" name="フローチャート: 判断 177">
          <a:extLst>
            <a:ext uri="{FF2B5EF4-FFF2-40B4-BE49-F238E27FC236}">
              <a16:creationId xmlns:a16="http://schemas.microsoft.com/office/drawing/2014/main" id="{00000000-0008-0000-0600-0000B2000000}"/>
            </a:ext>
          </a:extLst>
        </xdr:cNvPr>
        <xdr:cNvSpPr/>
      </xdr:nvSpPr>
      <xdr:spPr>
        <a:xfrm>
          <a:off x="4584700" y="132725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78</xdr:row>
      <xdr:rowOff>35491</xdr:rowOff>
    </xdr:from>
    <xdr:to>
      <xdr:col>19</xdr:col>
      <xdr:colOff>177800</xdr:colOff>
      <xdr:row>78</xdr:row>
      <xdr:rowOff>121021</xdr:rowOff>
    </xdr:to>
    <xdr:cxnSp macro="">
      <xdr:nvCxnSpPr>
        <xdr:cNvPr id="179" name="直線コネクタ 178">
          <a:extLst>
            <a:ext uri="{FF2B5EF4-FFF2-40B4-BE49-F238E27FC236}">
              <a16:creationId xmlns:a16="http://schemas.microsoft.com/office/drawing/2014/main" id="{00000000-0008-0000-0600-0000B3000000}"/>
            </a:ext>
          </a:extLst>
        </xdr:cNvPr>
        <xdr:cNvCxnSpPr/>
      </xdr:nvCxnSpPr>
      <xdr:spPr>
        <a:xfrm>
          <a:off x="2908300" y="13408591"/>
          <a:ext cx="889000" cy="855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115058</xdr:rowOff>
    </xdr:from>
    <xdr:to>
      <xdr:col>20</xdr:col>
      <xdr:colOff>38100</xdr:colOff>
      <xdr:row>78</xdr:row>
      <xdr:rowOff>45208</xdr:rowOff>
    </xdr:to>
    <xdr:sp macro="" textlink="">
      <xdr:nvSpPr>
        <xdr:cNvPr id="180" name="フローチャート: 判断 179">
          <a:extLst>
            <a:ext uri="{FF2B5EF4-FFF2-40B4-BE49-F238E27FC236}">
              <a16:creationId xmlns:a16="http://schemas.microsoft.com/office/drawing/2014/main" id="{00000000-0008-0000-0600-0000B4000000}"/>
            </a:ext>
          </a:extLst>
        </xdr:cNvPr>
        <xdr:cNvSpPr/>
      </xdr:nvSpPr>
      <xdr:spPr>
        <a:xfrm>
          <a:off x="3746500" y="133167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76</xdr:row>
      <xdr:rowOff>61735</xdr:rowOff>
    </xdr:from>
    <xdr:ext cx="469744" cy="259045"/>
    <xdr:sp macro="" textlink="">
      <xdr:nvSpPr>
        <xdr:cNvPr id="181" name="テキスト ボックス 180">
          <a:extLst>
            <a:ext uri="{FF2B5EF4-FFF2-40B4-BE49-F238E27FC236}">
              <a16:creationId xmlns:a16="http://schemas.microsoft.com/office/drawing/2014/main" id="{00000000-0008-0000-0600-0000B5000000}"/>
            </a:ext>
          </a:extLst>
        </xdr:cNvPr>
        <xdr:cNvSpPr txBox="1"/>
      </xdr:nvSpPr>
      <xdr:spPr>
        <a:xfrm>
          <a:off x="3562428" y="130919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78</xdr:row>
      <xdr:rowOff>29776</xdr:rowOff>
    </xdr:from>
    <xdr:to>
      <xdr:col>15</xdr:col>
      <xdr:colOff>50800</xdr:colOff>
      <xdr:row>78</xdr:row>
      <xdr:rowOff>35491</xdr:rowOff>
    </xdr:to>
    <xdr:cxnSp macro="">
      <xdr:nvCxnSpPr>
        <xdr:cNvPr id="182" name="直線コネクタ 181">
          <a:extLst>
            <a:ext uri="{FF2B5EF4-FFF2-40B4-BE49-F238E27FC236}">
              <a16:creationId xmlns:a16="http://schemas.microsoft.com/office/drawing/2014/main" id="{00000000-0008-0000-0600-0000B6000000}"/>
            </a:ext>
          </a:extLst>
        </xdr:cNvPr>
        <xdr:cNvCxnSpPr/>
      </xdr:nvCxnSpPr>
      <xdr:spPr>
        <a:xfrm>
          <a:off x="2019300" y="13402876"/>
          <a:ext cx="889000" cy="5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97521</xdr:rowOff>
    </xdr:from>
    <xdr:to>
      <xdr:col>15</xdr:col>
      <xdr:colOff>101600</xdr:colOff>
      <xdr:row>78</xdr:row>
      <xdr:rowOff>27671</xdr:rowOff>
    </xdr:to>
    <xdr:sp macro="" textlink="">
      <xdr:nvSpPr>
        <xdr:cNvPr id="183" name="フローチャート: 判断 182">
          <a:extLst>
            <a:ext uri="{FF2B5EF4-FFF2-40B4-BE49-F238E27FC236}">
              <a16:creationId xmlns:a16="http://schemas.microsoft.com/office/drawing/2014/main" id="{00000000-0008-0000-0600-0000B7000000}"/>
            </a:ext>
          </a:extLst>
        </xdr:cNvPr>
        <xdr:cNvSpPr/>
      </xdr:nvSpPr>
      <xdr:spPr>
        <a:xfrm>
          <a:off x="2857500" y="132991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76</xdr:row>
      <xdr:rowOff>44198</xdr:rowOff>
    </xdr:from>
    <xdr:ext cx="469744" cy="259045"/>
    <xdr:sp macro="" textlink="">
      <xdr:nvSpPr>
        <xdr:cNvPr id="184" name="テキスト ボックス 183">
          <a:extLst>
            <a:ext uri="{FF2B5EF4-FFF2-40B4-BE49-F238E27FC236}">
              <a16:creationId xmlns:a16="http://schemas.microsoft.com/office/drawing/2014/main" id="{00000000-0008-0000-0600-0000B8000000}"/>
            </a:ext>
          </a:extLst>
        </xdr:cNvPr>
        <xdr:cNvSpPr txBox="1"/>
      </xdr:nvSpPr>
      <xdr:spPr>
        <a:xfrm>
          <a:off x="2673428" y="130743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77</xdr:row>
      <xdr:rowOff>6491</xdr:rowOff>
    </xdr:from>
    <xdr:to>
      <xdr:col>10</xdr:col>
      <xdr:colOff>114300</xdr:colOff>
      <xdr:row>78</xdr:row>
      <xdr:rowOff>29776</xdr:rowOff>
    </xdr:to>
    <xdr:cxnSp macro="">
      <xdr:nvCxnSpPr>
        <xdr:cNvPr id="185" name="直線コネクタ 184">
          <a:extLst>
            <a:ext uri="{FF2B5EF4-FFF2-40B4-BE49-F238E27FC236}">
              <a16:creationId xmlns:a16="http://schemas.microsoft.com/office/drawing/2014/main" id="{00000000-0008-0000-0600-0000B9000000}"/>
            </a:ext>
          </a:extLst>
        </xdr:cNvPr>
        <xdr:cNvCxnSpPr/>
      </xdr:nvCxnSpPr>
      <xdr:spPr>
        <a:xfrm>
          <a:off x="1130300" y="13208141"/>
          <a:ext cx="889000" cy="1947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89357</xdr:rowOff>
    </xdr:from>
    <xdr:to>
      <xdr:col>10</xdr:col>
      <xdr:colOff>165100</xdr:colOff>
      <xdr:row>78</xdr:row>
      <xdr:rowOff>19507</xdr:rowOff>
    </xdr:to>
    <xdr:sp macro="" textlink="">
      <xdr:nvSpPr>
        <xdr:cNvPr id="186" name="フローチャート: 判断 185">
          <a:extLst>
            <a:ext uri="{FF2B5EF4-FFF2-40B4-BE49-F238E27FC236}">
              <a16:creationId xmlns:a16="http://schemas.microsoft.com/office/drawing/2014/main" id="{00000000-0008-0000-0600-0000BA000000}"/>
            </a:ext>
          </a:extLst>
        </xdr:cNvPr>
        <xdr:cNvSpPr/>
      </xdr:nvSpPr>
      <xdr:spPr>
        <a:xfrm>
          <a:off x="1968500" y="132910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76</xdr:row>
      <xdr:rowOff>36034</xdr:rowOff>
    </xdr:from>
    <xdr:ext cx="469744" cy="259045"/>
    <xdr:sp macro="" textlink="">
      <xdr:nvSpPr>
        <xdr:cNvPr id="187" name="テキスト ボックス 186">
          <a:extLst>
            <a:ext uri="{FF2B5EF4-FFF2-40B4-BE49-F238E27FC236}">
              <a16:creationId xmlns:a16="http://schemas.microsoft.com/office/drawing/2014/main" id="{00000000-0008-0000-0600-0000BB000000}"/>
            </a:ext>
          </a:extLst>
        </xdr:cNvPr>
        <xdr:cNvSpPr txBox="1"/>
      </xdr:nvSpPr>
      <xdr:spPr>
        <a:xfrm>
          <a:off x="1784428" y="130662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60195</xdr:rowOff>
    </xdr:from>
    <xdr:to>
      <xdr:col>6</xdr:col>
      <xdr:colOff>38100</xdr:colOff>
      <xdr:row>78</xdr:row>
      <xdr:rowOff>161795</xdr:rowOff>
    </xdr:to>
    <xdr:sp macro="" textlink="">
      <xdr:nvSpPr>
        <xdr:cNvPr id="188" name="フローチャート: 判断 187">
          <a:extLst>
            <a:ext uri="{FF2B5EF4-FFF2-40B4-BE49-F238E27FC236}">
              <a16:creationId xmlns:a16="http://schemas.microsoft.com/office/drawing/2014/main" id="{00000000-0008-0000-0600-0000BC000000}"/>
            </a:ext>
          </a:extLst>
        </xdr:cNvPr>
        <xdr:cNvSpPr/>
      </xdr:nvSpPr>
      <xdr:spPr>
        <a:xfrm>
          <a:off x="1079500" y="134332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78</xdr:row>
      <xdr:rowOff>152922</xdr:rowOff>
    </xdr:from>
    <xdr:ext cx="469744" cy="259045"/>
    <xdr:sp macro="" textlink="">
      <xdr:nvSpPr>
        <xdr:cNvPr id="189" name="テキスト ボックス 188">
          <a:extLst>
            <a:ext uri="{FF2B5EF4-FFF2-40B4-BE49-F238E27FC236}">
              <a16:creationId xmlns:a16="http://schemas.microsoft.com/office/drawing/2014/main" id="{00000000-0008-0000-0600-0000BD000000}"/>
            </a:ext>
          </a:extLst>
        </xdr:cNvPr>
        <xdr:cNvSpPr txBox="1"/>
      </xdr:nvSpPr>
      <xdr:spPr>
        <a:xfrm>
          <a:off x="895428" y="135260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600-0000BE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600-0000BF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600-0000C0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600-0000C1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00000000-0008-0000-0600-0000C2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78</xdr:row>
      <xdr:rowOff>75152</xdr:rowOff>
    </xdr:from>
    <xdr:to>
      <xdr:col>24</xdr:col>
      <xdr:colOff>114300</xdr:colOff>
      <xdr:row>79</xdr:row>
      <xdr:rowOff>5302</xdr:rowOff>
    </xdr:to>
    <xdr:sp macro="" textlink="">
      <xdr:nvSpPr>
        <xdr:cNvPr id="195" name="楕円 194">
          <a:extLst>
            <a:ext uri="{FF2B5EF4-FFF2-40B4-BE49-F238E27FC236}">
              <a16:creationId xmlns:a16="http://schemas.microsoft.com/office/drawing/2014/main" id="{00000000-0008-0000-0600-0000C3000000}"/>
            </a:ext>
          </a:extLst>
        </xdr:cNvPr>
        <xdr:cNvSpPr/>
      </xdr:nvSpPr>
      <xdr:spPr>
        <a:xfrm>
          <a:off x="4584700" y="134482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77</xdr:row>
      <xdr:rowOff>161529</xdr:rowOff>
    </xdr:from>
    <xdr:ext cx="469744" cy="259045"/>
    <xdr:sp macro="" textlink="">
      <xdr:nvSpPr>
        <xdr:cNvPr id="196" name="維持補修費該当値テキスト">
          <a:extLst>
            <a:ext uri="{FF2B5EF4-FFF2-40B4-BE49-F238E27FC236}">
              <a16:creationId xmlns:a16="http://schemas.microsoft.com/office/drawing/2014/main" id="{00000000-0008-0000-0600-0000C4000000}"/>
            </a:ext>
          </a:extLst>
        </xdr:cNvPr>
        <xdr:cNvSpPr txBox="1"/>
      </xdr:nvSpPr>
      <xdr:spPr>
        <a:xfrm>
          <a:off x="4686300" y="133631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4,421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78</xdr:row>
      <xdr:rowOff>70221</xdr:rowOff>
    </xdr:from>
    <xdr:to>
      <xdr:col>20</xdr:col>
      <xdr:colOff>38100</xdr:colOff>
      <xdr:row>79</xdr:row>
      <xdr:rowOff>371</xdr:rowOff>
    </xdr:to>
    <xdr:sp macro="" textlink="">
      <xdr:nvSpPr>
        <xdr:cNvPr id="197" name="楕円 196">
          <a:extLst>
            <a:ext uri="{FF2B5EF4-FFF2-40B4-BE49-F238E27FC236}">
              <a16:creationId xmlns:a16="http://schemas.microsoft.com/office/drawing/2014/main" id="{00000000-0008-0000-0600-0000C5000000}"/>
            </a:ext>
          </a:extLst>
        </xdr:cNvPr>
        <xdr:cNvSpPr/>
      </xdr:nvSpPr>
      <xdr:spPr>
        <a:xfrm>
          <a:off x="3746500" y="134433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78</xdr:row>
      <xdr:rowOff>162948</xdr:rowOff>
    </xdr:from>
    <xdr:ext cx="469744" cy="259045"/>
    <xdr:sp macro="" textlink="">
      <xdr:nvSpPr>
        <xdr:cNvPr id="198" name="テキスト ボックス 197">
          <a:extLst>
            <a:ext uri="{FF2B5EF4-FFF2-40B4-BE49-F238E27FC236}">
              <a16:creationId xmlns:a16="http://schemas.microsoft.com/office/drawing/2014/main" id="{00000000-0008-0000-0600-0000C6000000}"/>
            </a:ext>
          </a:extLst>
        </xdr:cNvPr>
        <xdr:cNvSpPr txBox="1"/>
      </xdr:nvSpPr>
      <xdr:spPr>
        <a:xfrm>
          <a:off x="3562428" y="135360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77</xdr:row>
      <xdr:rowOff>156141</xdr:rowOff>
    </xdr:from>
    <xdr:to>
      <xdr:col>15</xdr:col>
      <xdr:colOff>101600</xdr:colOff>
      <xdr:row>78</xdr:row>
      <xdr:rowOff>86291</xdr:rowOff>
    </xdr:to>
    <xdr:sp macro="" textlink="">
      <xdr:nvSpPr>
        <xdr:cNvPr id="199" name="楕円 198">
          <a:extLst>
            <a:ext uri="{FF2B5EF4-FFF2-40B4-BE49-F238E27FC236}">
              <a16:creationId xmlns:a16="http://schemas.microsoft.com/office/drawing/2014/main" id="{00000000-0008-0000-0600-0000C7000000}"/>
            </a:ext>
          </a:extLst>
        </xdr:cNvPr>
        <xdr:cNvSpPr/>
      </xdr:nvSpPr>
      <xdr:spPr>
        <a:xfrm>
          <a:off x="2857500" y="133577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78</xdr:row>
      <xdr:rowOff>77418</xdr:rowOff>
    </xdr:from>
    <xdr:ext cx="469744" cy="259045"/>
    <xdr:sp macro="" textlink="">
      <xdr:nvSpPr>
        <xdr:cNvPr id="200" name="テキスト ボックス 199">
          <a:extLst>
            <a:ext uri="{FF2B5EF4-FFF2-40B4-BE49-F238E27FC236}">
              <a16:creationId xmlns:a16="http://schemas.microsoft.com/office/drawing/2014/main" id="{00000000-0008-0000-0600-0000C8000000}"/>
            </a:ext>
          </a:extLst>
        </xdr:cNvPr>
        <xdr:cNvSpPr txBox="1"/>
      </xdr:nvSpPr>
      <xdr:spPr>
        <a:xfrm>
          <a:off x="2673428" y="134505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77</xdr:row>
      <xdr:rowOff>150426</xdr:rowOff>
    </xdr:from>
    <xdr:to>
      <xdr:col>10</xdr:col>
      <xdr:colOff>165100</xdr:colOff>
      <xdr:row>78</xdr:row>
      <xdr:rowOff>80576</xdr:rowOff>
    </xdr:to>
    <xdr:sp macro="" textlink="">
      <xdr:nvSpPr>
        <xdr:cNvPr id="201" name="楕円 200">
          <a:extLst>
            <a:ext uri="{FF2B5EF4-FFF2-40B4-BE49-F238E27FC236}">
              <a16:creationId xmlns:a16="http://schemas.microsoft.com/office/drawing/2014/main" id="{00000000-0008-0000-0600-0000C9000000}"/>
            </a:ext>
          </a:extLst>
        </xdr:cNvPr>
        <xdr:cNvSpPr/>
      </xdr:nvSpPr>
      <xdr:spPr>
        <a:xfrm>
          <a:off x="1968500" y="133520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78</xdr:row>
      <xdr:rowOff>71703</xdr:rowOff>
    </xdr:from>
    <xdr:ext cx="469744" cy="259045"/>
    <xdr:sp macro="" textlink="">
      <xdr:nvSpPr>
        <xdr:cNvPr id="202" name="テキスト ボックス 201">
          <a:extLst>
            <a:ext uri="{FF2B5EF4-FFF2-40B4-BE49-F238E27FC236}">
              <a16:creationId xmlns:a16="http://schemas.microsoft.com/office/drawing/2014/main" id="{00000000-0008-0000-0600-0000CA000000}"/>
            </a:ext>
          </a:extLst>
        </xdr:cNvPr>
        <xdr:cNvSpPr txBox="1"/>
      </xdr:nvSpPr>
      <xdr:spPr>
        <a:xfrm>
          <a:off x="1784428" y="134448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76</xdr:row>
      <xdr:rowOff>127141</xdr:rowOff>
    </xdr:from>
    <xdr:to>
      <xdr:col>6</xdr:col>
      <xdr:colOff>38100</xdr:colOff>
      <xdr:row>77</xdr:row>
      <xdr:rowOff>57291</xdr:rowOff>
    </xdr:to>
    <xdr:sp macro="" textlink="">
      <xdr:nvSpPr>
        <xdr:cNvPr id="203" name="楕円 202">
          <a:extLst>
            <a:ext uri="{FF2B5EF4-FFF2-40B4-BE49-F238E27FC236}">
              <a16:creationId xmlns:a16="http://schemas.microsoft.com/office/drawing/2014/main" id="{00000000-0008-0000-0600-0000CB000000}"/>
            </a:ext>
          </a:extLst>
        </xdr:cNvPr>
        <xdr:cNvSpPr/>
      </xdr:nvSpPr>
      <xdr:spPr>
        <a:xfrm>
          <a:off x="1079500" y="131573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75</xdr:row>
      <xdr:rowOff>73819</xdr:rowOff>
    </xdr:from>
    <xdr:ext cx="534377" cy="259045"/>
    <xdr:sp macro="" textlink="">
      <xdr:nvSpPr>
        <xdr:cNvPr id="204" name="テキスト ボックス 203">
          <a:extLst>
            <a:ext uri="{FF2B5EF4-FFF2-40B4-BE49-F238E27FC236}">
              <a16:creationId xmlns:a16="http://schemas.microsoft.com/office/drawing/2014/main" id="{00000000-0008-0000-0600-0000CC000000}"/>
            </a:ext>
          </a:extLst>
        </xdr:cNvPr>
        <xdr:cNvSpPr txBox="1"/>
      </xdr:nvSpPr>
      <xdr:spPr>
        <a:xfrm>
          <a:off x="863111" y="129325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13,329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5" name="正方形/長方形 204">
          <a:extLst>
            <a:ext uri="{FF2B5EF4-FFF2-40B4-BE49-F238E27FC236}">
              <a16:creationId xmlns:a16="http://schemas.microsoft.com/office/drawing/2014/main" id="{00000000-0008-0000-0600-0000CD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6" name="正方形/長方形 205">
          <a:extLst>
            <a:ext uri="{FF2B5EF4-FFF2-40B4-BE49-F238E27FC236}">
              <a16:creationId xmlns:a16="http://schemas.microsoft.com/office/drawing/2014/main" id="{00000000-0008-0000-0600-0000CE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7" name="正方形/長方形 206">
          <a:extLst>
            <a:ext uri="{FF2B5EF4-FFF2-40B4-BE49-F238E27FC236}">
              <a16:creationId xmlns:a16="http://schemas.microsoft.com/office/drawing/2014/main" id="{00000000-0008-0000-0600-0000CF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8" name="正方形/長方形 207">
          <a:extLst>
            <a:ext uri="{FF2B5EF4-FFF2-40B4-BE49-F238E27FC236}">
              <a16:creationId xmlns:a16="http://schemas.microsoft.com/office/drawing/2014/main" id="{00000000-0008-0000-0600-0000D0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9" name="正方形/長方形 208">
          <a:extLst>
            <a:ext uri="{FF2B5EF4-FFF2-40B4-BE49-F238E27FC236}">
              <a16:creationId xmlns:a16="http://schemas.microsoft.com/office/drawing/2014/main" id="{00000000-0008-0000-0600-0000D1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0" name="正方形/長方形 209">
          <a:extLst>
            <a:ext uri="{FF2B5EF4-FFF2-40B4-BE49-F238E27FC236}">
              <a16:creationId xmlns:a16="http://schemas.microsoft.com/office/drawing/2014/main" id="{00000000-0008-0000-0600-0000D2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1" name="正方形/長方形 210">
          <a:extLst>
            <a:ext uri="{FF2B5EF4-FFF2-40B4-BE49-F238E27FC236}">
              <a16:creationId xmlns:a16="http://schemas.microsoft.com/office/drawing/2014/main" id="{00000000-0008-0000-0600-0000D3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119,191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2" name="正方形/長方形 211">
          <a:extLst>
            <a:ext uri="{FF2B5EF4-FFF2-40B4-BE49-F238E27FC236}">
              <a16:creationId xmlns:a16="http://schemas.microsoft.com/office/drawing/2014/main" id="{00000000-0008-0000-0600-0000D4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3" name="テキスト ボックス 212">
          <a:extLst>
            <a:ext uri="{FF2B5EF4-FFF2-40B4-BE49-F238E27FC236}">
              <a16:creationId xmlns:a16="http://schemas.microsoft.com/office/drawing/2014/main" id="{00000000-0008-0000-0600-0000D5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4" name="直線コネクタ 213">
          <a:extLst>
            <a:ext uri="{FF2B5EF4-FFF2-40B4-BE49-F238E27FC236}">
              <a16:creationId xmlns:a16="http://schemas.microsoft.com/office/drawing/2014/main" id="{00000000-0008-0000-0600-0000D6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15" name="テキスト ボックス 214">
          <a:extLst>
            <a:ext uri="{FF2B5EF4-FFF2-40B4-BE49-F238E27FC236}">
              <a16:creationId xmlns:a16="http://schemas.microsoft.com/office/drawing/2014/main" id="{00000000-0008-0000-0600-0000D7000000}"/>
            </a:ext>
          </a:extLst>
        </xdr:cNvPr>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44450</xdr:rowOff>
    </xdr:from>
    <xdr:to>
      <xdr:col>28</xdr:col>
      <xdr:colOff>114300</xdr:colOff>
      <xdr:row>99</xdr:row>
      <xdr:rowOff>44450</xdr:rowOff>
    </xdr:to>
    <xdr:cxnSp macro="">
      <xdr:nvCxnSpPr>
        <xdr:cNvPr id="216" name="直線コネクタ 215">
          <a:extLst>
            <a:ext uri="{FF2B5EF4-FFF2-40B4-BE49-F238E27FC236}">
              <a16:creationId xmlns:a16="http://schemas.microsoft.com/office/drawing/2014/main" id="{00000000-0008-0000-0600-0000D8000000}"/>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73677</xdr:rowOff>
    </xdr:from>
    <xdr:ext cx="531299" cy="259045"/>
    <xdr:sp macro="" textlink="">
      <xdr:nvSpPr>
        <xdr:cNvPr id="217" name="テキスト ボックス 216">
          <a:extLst>
            <a:ext uri="{FF2B5EF4-FFF2-40B4-BE49-F238E27FC236}">
              <a16:creationId xmlns:a16="http://schemas.microsoft.com/office/drawing/2014/main" id="{00000000-0008-0000-0600-0000D9000000}"/>
            </a:ext>
          </a:extLst>
        </xdr:cNvPr>
        <xdr:cNvSpPr txBox="1"/>
      </xdr:nvSpPr>
      <xdr:spPr>
        <a:xfrm>
          <a:off x="230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8" name="直線コネクタ 217">
          <a:extLst>
            <a:ext uri="{FF2B5EF4-FFF2-40B4-BE49-F238E27FC236}">
              <a16:creationId xmlns:a16="http://schemas.microsoft.com/office/drawing/2014/main" id="{00000000-0008-0000-0600-0000DA000000}"/>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96</xdr:row>
      <xdr:rowOff>35577</xdr:rowOff>
    </xdr:from>
    <xdr:ext cx="595419" cy="259045"/>
    <xdr:sp macro="" textlink="">
      <xdr:nvSpPr>
        <xdr:cNvPr id="219" name="テキスト ボックス 218">
          <a:extLst>
            <a:ext uri="{FF2B5EF4-FFF2-40B4-BE49-F238E27FC236}">
              <a16:creationId xmlns:a16="http://schemas.microsoft.com/office/drawing/2014/main" id="{00000000-0008-0000-0600-0000DB000000}"/>
            </a:ext>
          </a:extLst>
        </xdr:cNvPr>
        <xdr:cNvSpPr txBox="1"/>
      </xdr:nvSpPr>
      <xdr:spPr>
        <a:xfrm>
          <a:off x="166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20" name="直線コネクタ 219">
          <a:extLst>
            <a:ext uri="{FF2B5EF4-FFF2-40B4-BE49-F238E27FC236}">
              <a16:creationId xmlns:a16="http://schemas.microsoft.com/office/drawing/2014/main" id="{00000000-0008-0000-0600-0000DC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168927</xdr:rowOff>
    </xdr:from>
    <xdr:ext cx="595419" cy="259045"/>
    <xdr:sp macro="" textlink="">
      <xdr:nvSpPr>
        <xdr:cNvPr id="221" name="テキスト ボックス 220">
          <a:extLst>
            <a:ext uri="{FF2B5EF4-FFF2-40B4-BE49-F238E27FC236}">
              <a16:creationId xmlns:a16="http://schemas.microsoft.com/office/drawing/2014/main" id="{00000000-0008-0000-0600-0000DD000000}"/>
            </a:ext>
          </a:extLst>
        </xdr:cNvPr>
        <xdr:cNvSpPr txBox="1"/>
      </xdr:nvSpPr>
      <xdr:spPr>
        <a:xfrm>
          <a:off x="166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22" name="直線コネクタ 221">
          <a:extLst>
            <a:ext uri="{FF2B5EF4-FFF2-40B4-BE49-F238E27FC236}">
              <a16:creationId xmlns:a16="http://schemas.microsoft.com/office/drawing/2014/main" id="{00000000-0008-0000-0600-0000DE000000}"/>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23" name="テキスト ボックス 222">
          <a:extLst>
            <a:ext uri="{FF2B5EF4-FFF2-40B4-BE49-F238E27FC236}">
              <a16:creationId xmlns:a16="http://schemas.microsoft.com/office/drawing/2014/main" id="{00000000-0008-0000-0600-0000DF000000}"/>
            </a:ext>
          </a:extLst>
        </xdr:cNvPr>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4" name="直線コネクタ 223">
          <a:extLst>
            <a:ext uri="{FF2B5EF4-FFF2-40B4-BE49-F238E27FC236}">
              <a16:creationId xmlns:a16="http://schemas.microsoft.com/office/drawing/2014/main" id="{00000000-0008-0000-0600-0000E0000000}"/>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5" name="テキスト ボックス 224">
          <a:extLst>
            <a:ext uri="{FF2B5EF4-FFF2-40B4-BE49-F238E27FC236}">
              <a16:creationId xmlns:a16="http://schemas.microsoft.com/office/drawing/2014/main" id="{00000000-0008-0000-0600-0000E1000000}"/>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6" name="直線コネクタ 225">
          <a:extLst>
            <a:ext uri="{FF2B5EF4-FFF2-40B4-BE49-F238E27FC236}">
              <a16:creationId xmlns:a16="http://schemas.microsoft.com/office/drawing/2014/main" id="{00000000-0008-0000-0600-0000E2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7" name="テキスト ボックス 226">
          <a:extLst>
            <a:ext uri="{FF2B5EF4-FFF2-40B4-BE49-F238E27FC236}">
              <a16:creationId xmlns:a16="http://schemas.microsoft.com/office/drawing/2014/main" id="{00000000-0008-0000-0600-0000E3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8" name="扶助費グラフ枠">
          <a:extLst>
            <a:ext uri="{FF2B5EF4-FFF2-40B4-BE49-F238E27FC236}">
              <a16:creationId xmlns:a16="http://schemas.microsoft.com/office/drawing/2014/main" id="{00000000-0008-0000-0600-0000E4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91</xdr:row>
      <xdr:rowOff>68461</xdr:rowOff>
    </xdr:from>
    <xdr:to>
      <xdr:col>24</xdr:col>
      <xdr:colOff>62865</xdr:colOff>
      <xdr:row>98</xdr:row>
      <xdr:rowOff>38187</xdr:rowOff>
    </xdr:to>
    <xdr:cxnSp macro="">
      <xdr:nvCxnSpPr>
        <xdr:cNvPr id="229" name="直線コネクタ 228">
          <a:extLst>
            <a:ext uri="{FF2B5EF4-FFF2-40B4-BE49-F238E27FC236}">
              <a16:creationId xmlns:a16="http://schemas.microsoft.com/office/drawing/2014/main" id="{00000000-0008-0000-0600-0000E5000000}"/>
            </a:ext>
          </a:extLst>
        </xdr:cNvPr>
        <xdr:cNvCxnSpPr/>
      </xdr:nvCxnSpPr>
      <xdr:spPr>
        <a:xfrm flipV="1">
          <a:off x="4633595" y="15670411"/>
          <a:ext cx="1270" cy="116987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42014</xdr:rowOff>
    </xdr:from>
    <xdr:ext cx="534377" cy="259045"/>
    <xdr:sp macro="" textlink="">
      <xdr:nvSpPr>
        <xdr:cNvPr id="230" name="扶助費最小値テキスト">
          <a:extLst>
            <a:ext uri="{FF2B5EF4-FFF2-40B4-BE49-F238E27FC236}">
              <a16:creationId xmlns:a16="http://schemas.microsoft.com/office/drawing/2014/main" id="{00000000-0008-0000-0600-0000E6000000}"/>
            </a:ext>
          </a:extLst>
        </xdr:cNvPr>
        <xdr:cNvSpPr txBox="1"/>
      </xdr:nvSpPr>
      <xdr:spPr>
        <a:xfrm>
          <a:off x="4686300" y="168441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73,322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38187</xdr:rowOff>
    </xdr:from>
    <xdr:to>
      <xdr:col>24</xdr:col>
      <xdr:colOff>152400</xdr:colOff>
      <xdr:row>98</xdr:row>
      <xdr:rowOff>38187</xdr:rowOff>
    </xdr:to>
    <xdr:cxnSp macro="">
      <xdr:nvCxnSpPr>
        <xdr:cNvPr id="231" name="直線コネクタ 230">
          <a:extLst>
            <a:ext uri="{FF2B5EF4-FFF2-40B4-BE49-F238E27FC236}">
              <a16:creationId xmlns:a16="http://schemas.microsoft.com/office/drawing/2014/main" id="{00000000-0008-0000-0600-0000E7000000}"/>
            </a:ext>
          </a:extLst>
        </xdr:cNvPr>
        <xdr:cNvCxnSpPr/>
      </xdr:nvCxnSpPr>
      <xdr:spPr>
        <a:xfrm>
          <a:off x="4546600" y="168402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90</xdr:row>
      <xdr:rowOff>15138</xdr:rowOff>
    </xdr:from>
    <xdr:ext cx="599010" cy="259045"/>
    <xdr:sp macro="" textlink="">
      <xdr:nvSpPr>
        <xdr:cNvPr id="232" name="扶助費最大値テキスト">
          <a:extLst>
            <a:ext uri="{FF2B5EF4-FFF2-40B4-BE49-F238E27FC236}">
              <a16:creationId xmlns:a16="http://schemas.microsoft.com/office/drawing/2014/main" id="{00000000-0008-0000-0600-0000E8000000}"/>
            </a:ext>
          </a:extLst>
        </xdr:cNvPr>
        <xdr:cNvSpPr txBox="1"/>
      </xdr:nvSpPr>
      <xdr:spPr>
        <a:xfrm>
          <a:off x="4686300" y="1544563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226,849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91</xdr:row>
      <xdr:rowOff>68461</xdr:rowOff>
    </xdr:from>
    <xdr:to>
      <xdr:col>24</xdr:col>
      <xdr:colOff>152400</xdr:colOff>
      <xdr:row>91</xdr:row>
      <xdr:rowOff>68461</xdr:rowOff>
    </xdr:to>
    <xdr:cxnSp macro="">
      <xdr:nvCxnSpPr>
        <xdr:cNvPr id="233" name="直線コネクタ 232">
          <a:extLst>
            <a:ext uri="{FF2B5EF4-FFF2-40B4-BE49-F238E27FC236}">
              <a16:creationId xmlns:a16="http://schemas.microsoft.com/office/drawing/2014/main" id="{00000000-0008-0000-0600-0000E9000000}"/>
            </a:ext>
          </a:extLst>
        </xdr:cNvPr>
        <xdr:cNvCxnSpPr/>
      </xdr:nvCxnSpPr>
      <xdr:spPr>
        <a:xfrm>
          <a:off x="4546600" y="156704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96</xdr:row>
      <xdr:rowOff>11052</xdr:rowOff>
    </xdr:from>
    <xdr:to>
      <xdr:col>24</xdr:col>
      <xdr:colOff>63500</xdr:colOff>
      <xdr:row>96</xdr:row>
      <xdr:rowOff>112968</xdr:rowOff>
    </xdr:to>
    <xdr:cxnSp macro="">
      <xdr:nvCxnSpPr>
        <xdr:cNvPr id="234" name="直線コネクタ 233">
          <a:extLst>
            <a:ext uri="{FF2B5EF4-FFF2-40B4-BE49-F238E27FC236}">
              <a16:creationId xmlns:a16="http://schemas.microsoft.com/office/drawing/2014/main" id="{00000000-0008-0000-0600-0000EA000000}"/>
            </a:ext>
          </a:extLst>
        </xdr:cNvPr>
        <xdr:cNvCxnSpPr/>
      </xdr:nvCxnSpPr>
      <xdr:spPr>
        <a:xfrm flipV="1">
          <a:off x="3797300" y="16470252"/>
          <a:ext cx="838200" cy="1019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94</xdr:row>
      <xdr:rowOff>109035</xdr:rowOff>
    </xdr:from>
    <xdr:ext cx="599010" cy="259045"/>
    <xdr:sp macro="" textlink="">
      <xdr:nvSpPr>
        <xdr:cNvPr id="235" name="扶助費平均値テキスト">
          <a:extLst>
            <a:ext uri="{FF2B5EF4-FFF2-40B4-BE49-F238E27FC236}">
              <a16:creationId xmlns:a16="http://schemas.microsoft.com/office/drawing/2014/main" id="{00000000-0008-0000-0600-0000EB000000}"/>
            </a:ext>
          </a:extLst>
        </xdr:cNvPr>
        <xdr:cNvSpPr txBox="1"/>
      </xdr:nvSpPr>
      <xdr:spPr>
        <a:xfrm>
          <a:off x="4686300" y="16225335"/>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127,860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86158</xdr:rowOff>
    </xdr:from>
    <xdr:to>
      <xdr:col>24</xdr:col>
      <xdr:colOff>114300</xdr:colOff>
      <xdr:row>96</xdr:row>
      <xdr:rowOff>16308</xdr:rowOff>
    </xdr:to>
    <xdr:sp macro="" textlink="">
      <xdr:nvSpPr>
        <xdr:cNvPr id="236" name="フローチャート: 判断 235">
          <a:extLst>
            <a:ext uri="{FF2B5EF4-FFF2-40B4-BE49-F238E27FC236}">
              <a16:creationId xmlns:a16="http://schemas.microsoft.com/office/drawing/2014/main" id="{00000000-0008-0000-0600-0000EC000000}"/>
            </a:ext>
          </a:extLst>
        </xdr:cNvPr>
        <xdr:cNvSpPr/>
      </xdr:nvSpPr>
      <xdr:spPr>
        <a:xfrm>
          <a:off x="4584700" y="163739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96</xdr:row>
      <xdr:rowOff>112968</xdr:rowOff>
    </xdr:from>
    <xdr:to>
      <xdr:col>19</xdr:col>
      <xdr:colOff>177800</xdr:colOff>
      <xdr:row>97</xdr:row>
      <xdr:rowOff>9162</xdr:rowOff>
    </xdr:to>
    <xdr:cxnSp macro="">
      <xdr:nvCxnSpPr>
        <xdr:cNvPr id="237" name="直線コネクタ 236">
          <a:extLst>
            <a:ext uri="{FF2B5EF4-FFF2-40B4-BE49-F238E27FC236}">
              <a16:creationId xmlns:a16="http://schemas.microsoft.com/office/drawing/2014/main" id="{00000000-0008-0000-0600-0000ED000000}"/>
            </a:ext>
          </a:extLst>
        </xdr:cNvPr>
        <xdr:cNvCxnSpPr/>
      </xdr:nvCxnSpPr>
      <xdr:spPr>
        <a:xfrm flipV="1">
          <a:off x="2908300" y="16572168"/>
          <a:ext cx="889000" cy="676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95</xdr:row>
      <xdr:rowOff>137592</xdr:rowOff>
    </xdr:from>
    <xdr:to>
      <xdr:col>20</xdr:col>
      <xdr:colOff>38100</xdr:colOff>
      <xdr:row>96</xdr:row>
      <xdr:rowOff>67742</xdr:rowOff>
    </xdr:to>
    <xdr:sp macro="" textlink="">
      <xdr:nvSpPr>
        <xdr:cNvPr id="238" name="フローチャート: 判断 237">
          <a:extLst>
            <a:ext uri="{FF2B5EF4-FFF2-40B4-BE49-F238E27FC236}">
              <a16:creationId xmlns:a16="http://schemas.microsoft.com/office/drawing/2014/main" id="{00000000-0008-0000-0600-0000EE000000}"/>
            </a:ext>
          </a:extLst>
        </xdr:cNvPr>
        <xdr:cNvSpPr/>
      </xdr:nvSpPr>
      <xdr:spPr>
        <a:xfrm>
          <a:off x="3746500" y="164253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94</xdr:row>
      <xdr:rowOff>84269</xdr:rowOff>
    </xdr:from>
    <xdr:ext cx="599010" cy="259045"/>
    <xdr:sp macro="" textlink="">
      <xdr:nvSpPr>
        <xdr:cNvPr id="239" name="テキスト ボックス 238">
          <a:extLst>
            <a:ext uri="{FF2B5EF4-FFF2-40B4-BE49-F238E27FC236}">
              <a16:creationId xmlns:a16="http://schemas.microsoft.com/office/drawing/2014/main" id="{00000000-0008-0000-0600-0000EF000000}"/>
            </a:ext>
          </a:extLst>
        </xdr:cNvPr>
        <xdr:cNvSpPr txBox="1"/>
      </xdr:nvSpPr>
      <xdr:spPr>
        <a:xfrm>
          <a:off x="3497795" y="1620056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121,110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96</xdr:row>
      <xdr:rowOff>98675</xdr:rowOff>
    </xdr:from>
    <xdr:to>
      <xdr:col>15</xdr:col>
      <xdr:colOff>50800</xdr:colOff>
      <xdr:row>97</xdr:row>
      <xdr:rowOff>9162</xdr:rowOff>
    </xdr:to>
    <xdr:cxnSp macro="">
      <xdr:nvCxnSpPr>
        <xdr:cNvPr id="240" name="直線コネクタ 239">
          <a:extLst>
            <a:ext uri="{FF2B5EF4-FFF2-40B4-BE49-F238E27FC236}">
              <a16:creationId xmlns:a16="http://schemas.microsoft.com/office/drawing/2014/main" id="{00000000-0008-0000-0600-0000F0000000}"/>
            </a:ext>
          </a:extLst>
        </xdr:cNvPr>
        <xdr:cNvCxnSpPr/>
      </xdr:nvCxnSpPr>
      <xdr:spPr>
        <a:xfrm>
          <a:off x="2019300" y="16557875"/>
          <a:ext cx="889000" cy="819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44095</xdr:rowOff>
    </xdr:from>
    <xdr:to>
      <xdr:col>15</xdr:col>
      <xdr:colOff>101600</xdr:colOff>
      <xdr:row>96</xdr:row>
      <xdr:rowOff>145695</xdr:rowOff>
    </xdr:to>
    <xdr:sp macro="" textlink="">
      <xdr:nvSpPr>
        <xdr:cNvPr id="241" name="フローチャート: 判断 240">
          <a:extLst>
            <a:ext uri="{FF2B5EF4-FFF2-40B4-BE49-F238E27FC236}">
              <a16:creationId xmlns:a16="http://schemas.microsoft.com/office/drawing/2014/main" id="{00000000-0008-0000-0600-0000F1000000}"/>
            </a:ext>
          </a:extLst>
        </xdr:cNvPr>
        <xdr:cNvSpPr/>
      </xdr:nvSpPr>
      <xdr:spPr>
        <a:xfrm>
          <a:off x="2857500" y="165032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94</xdr:row>
      <xdr:rowOff>162222</xdr:rowOff>
    </xdr:from>
    <xdr:ext cx="599010" cy="259045"/>
    <xdr:sp macro="" textlink="">
      <xdr:nvSpPr>
        <xdr:cNvPr id="242" name="テキスト ボックス 241">
          <a:extLst>
            <a:ext uri="{FF2B5EF4-FFF2-40B4-BE49-F238E27FC236}">
              <a16:creationId xmlns:a16="http://schemas.microsoft.com/office/drawing/2014/main" id="{00000000-0008-0000-0600-0000F2000000}"/>
            </a:ext>
          </a:extLst>
        </xdr:cNvPr>
        <xdr:cNvSpPr txBox="1"/>
      </xdr:nvSpPr>
      <xdr:spPr>
        <a:xfrm>
          <a:off x="2608795" y="1627852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110,880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96</xdr:row>
      <xdr:rowOff>98675</xdr:rowOff>
    </xdr:from>
    <xdr:to>
      <xdr:col>10</xdr:col>
      <xdr:colOff>114300</xdr:colOff>
      <xdr:row>97</xdr:row>
      <xdr:rowOff>93790</xdr:rowOff>
    </xdr:to>
    <xdr:cxnSp macro="">
      <xdr:nvCxnSpPr>
        <xdr:cNvPr id="243" name="直線コネクタ 242">
          <a:extLst>
            <a:ext uri="{FF2B5EF4-FFF2-40B4-BE49-F238E27FC236}">
              <a16:creationId xmlns:a16="http://schemas.microsoft.com/office/drawing/2014/main" id="{00000000-0008-0000-0600-0000F3000000}"/>
            </a:ext>
          </a:extLst>
        </xdr:cNvPr>
        <xdr:cNvCxnSpPr/>
      </xdr:nvCxnSpPr>
      <xdr:spPr>
        <a:xfrm flipV="1">
          <a:off x="1130300" y="16557875"/>
          <a:ext cx="889000" cy="1665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95</xdr:row>
      <xdr:rowOff>117232</xdr:rowOff>
    </xdr:from>
    <xdr:to>
      <xdr:col>10</xdr:col>
      <xdr:colOff>165100</xdr:colOff>
      <xdr:row>96</xdr:row>
      <xdr:rowOff>47382</xdr:rowOff>
    </xdr:to>
    <xdr:sp macro="" textlink="">
      <xdr:nvSpPr>
        <xdr:cNvPr id="244" name="フローチャート: 判断 243">
          <a:extLst>
            <a:ext uri="{FF2B5EF4-FFF2-40B4-BE49-F238E27FC236}">
              <a16:creationId xmlns:a16="http://schemas.microsoft.com/office/drawing/2014/main" id="{00000000-0008-0000-0600-0000F4000000}"/>
            </a:ext>
          </a:extLst>
        </xdr:cNvPr>
        <xdr:cNvSpPr/>
      </xdr:nvSpPr>
      <xdr:spPr>
        <a:xfrm>
          <a:off x="1968500" y="164049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94</xdr:row>
      <xdr:rowOff>63909</xdr:rowOff>
    </xdr:from>
    <xdr:ext cx="599010" cy="259045"/>
    <xdr:sp macro="" textlink="">
      <xdr:nvSpPr>
        <xdr:cNvPr id="245" name="テキスト ボックス 244">
          <a:extLst>
            <a:ext uri="{FF2B5EF4-FFF2-40B4-BE49-F238E27FC236}">
              <a16:creationId xmlns:a16="http://schemas.microsoft.com/office/drawing/2014/main" id="{00000000-0008-0000-0600-0000F5000000}"/>
            </a:ext>
          </a:extLst>
        </xdr:cNvPr>
        <xdr:cNvSpPr txBox="1"/>
      </xdr:nvSpPr>
      <xdr:spPr>
        <a:xfrm>
          <a:off x="1719795" y="161802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123,782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50510</xdr:rowOff>
    </xdr:from>
    <xdr:to>
      <xdr:col>6</xdr:col>
      <xdr:colOff>38100</xdr:colOff>
      <xdr:row>97</xdr:row>
      <xdr:rowOff>152110</xdr:rowOff>
    </xdr:to>
    <xdr:sp macro="" textlink="">
      <xdr:nvSpPr>
        <xdr:cNvPr id="246" name="フローチャート: 判断 245">
          <a:extLst>
            <a:ext uri="{FF2B5EF4-FFF2-40B4-BE49-F238E27FC236}">
              <a16:creationId xmlns:a16="http://schemas.microsoft.com/office/drawing/2014/main" id="{00000000-0008-0000-0600-0000F6000000}"/>
            </a:ext>
          </a:extLst>
        </xdr:cNvPr>
        <xdr:cNvSpPr/>
      </xdr:nvSpPr>
      <xdr:spPr>
        <a:xfrm>
          <a:off x="1079500" y="166811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97</xdr:row>
      <xdr:rowOff>143237</xdr:rowOff>
    </xdr:from>
    <xdr:ext cx="534377" cy="259045"/>
    <xdr:sp macro="" textlink="">
      <xdr:nvSpPr>
        <xdr:cNvPr id="247" name="テキスト ボックス 246">
          <a:extLst>
            <a:ext uri="{FF2B5EF4-FFF2-40B4-BE49-F238E27FC236}">
              <a16:creationId xmlns:a16="http://schemas.microsoft.com/office/drawing/2014/main" id="{00000000-0008-0000-0600-0000F7000000}"/>
            </a:ext>
          </a:extLst>
        </xdr:cNvPr>
        <xdr:cNvSpPr txBox="1"/>
      </xdr:nvSpPr>
      <xdr:spPr>
        <a:xfrm>
          <a:off x="863111" y="167738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87,538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600-0000F8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600-0000F9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600-0000FA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id="{00000000-0008-0000-0600-0000FB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2" name="テキスト ボックス 251">
          <a:extLst>
            <a:ext uri="{FF2B5EF4-FFF2-40B4-BE49-F238E27FC236}">
              <a16:creationId xmlns:a16="http://schemas.microsoft.com/office/drawing/2014/main" id="{00000000-0008-0000-0600-0000FC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131702</xdr:rowOff>
    </xdr:from>
    <xdr:to>
      <xdr:col>24</xdr:col>
      <xdr:colOff>114300</xdr:colOff>
      <xdr:row>96</xdr:row>
      <xdr:rowOff>61852</xdr:rowOff>
    </xdr:to>
    <xdr:sp macro="" textlink="">
      <xdr:nvSpPr>
        <xdr:cNvPr id="253" name="楕円 252">
          <a:extLst>
            <a:ext uri="{FF2B5EF4-FFF2-40B4-BE49-F238E27FC236}">
              <a16:creationId xmlns:a16="http://schemas.microsoft.com/office/drawing/2014/main" id="{00000000-0008-0000-0600-0000FD000000}"/>
            </a:ext>
          </a:extLst>
        </xdr:cNvPr>
        <xdr:cNvSpPr/>
      </xdr:nvSpPr>
      <xdr:spPr>
        <a:xfrm>
          <a:off x="4584700" y="164194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95</xdr:row>
      <xdr:rowOff>110129</xdr:rowOff>
    </xdr:from>
    <xdr:ext cx="599010" cy="259045"/>
    <xdr:sp macro="" textlink="">
      <xdr:nvSpPr>
        <xdr:cNvPr id="254" name="扶助費該当値テキスト">
          <a:extLst>
            <a:ext uri="{FF2B5EF4-FFF2-40B4-BE49-F238E27FC236}">
              <a16:creationId xmlns:a16="http://schemas.microsoft.com/office/drawing/2014/main" id="{00000000-0008-0000-0600-0000FE000000}"/>
            </a:ext>
          </a:extLst>
        </xdr:cNvPr>
        <xdr:cNvSpPr txBox="1"/>
      </xdr:nvSpPr>
      <xdr:spPr>
        <a:xfrm>
          <a:off x="4686300" y="1639787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121,883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96</xdr:row>
      <xdr:rowOff>62168</xdr:rowOff>
    </xdr:from>
    <xdr:to>
      <xdr:col>20</xdr:col>
      <xdr:colOff>38100</xdr:colOff>
      <xdr:row>96</xdr:row>
      <xdr:rowOff>163768</xdr:rowOff>
    </xdr:to>
    <xdr:sp macro="" textlink="">
      <xdr:nvSpPr>
        <xdr:cNvPr id="255" name="楕円 254">
          <a:extLst>
            <a:ext uri="{FF2B5EF4-FFF2-40B4-BE49-F238E27FC236}">
              <a16:creationId xmlns:a16="http://schemas.microsoft.com/office/drawing/2014/main" id="{00000000-0008-0000-0600-0000FF000000}"/>
            </a:ext>
          </a:extLst>
        </xdr:cNvPr>
        <xdr:cNvSpPr/>
      </xdr:nvSpPr>
      <xdr:spPr>
        <a:xfrm>
          <a:off x="3746500" y="165213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96</xdr:row>
      <xdr:rowOff>154895</xdr:rowOff>
    </xdr:from>
    <xdr:ext cx="599010" cy="259045"/>
    <xdr:sp macro="" textlink="">
      <xdr:nvSpPr>
        <xdr:cNvPr id="256" name="テキスト ボックス 255">
          <a:extLst>
            <a:ext uri="{FF2B5EF4-FFF2-40B4-BE49-F238E27FC236}">
              <a16:creationId xmlns:a16="http://schemas.microsoft.com/office/drawing/2014/main" id="{00000000-0008-0000-0600-000000010000}"/>
            </a:ext>
          </a:extLst>
        </xdr:cNvPr>
        <xdr:cNvSpPr txBox="1"/>
      </xdr:nvSpPr>
      <xdr:spPr>
        <a:xfrm>
          <a:off x="3497795" y="1661409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108,508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96</xdr:row>
      <xdr:rowOff>129812</xdr:rowOff>
    </xdr:from>
    <xdr:to>
      <xdr:col>15</xdr:col>
      <xdr:colOff>101600</xdr:colOff>
      <xdr:row>97</xdr:row>
      <xdr:rowOff>59962</xdr:rowOff>
    </xdr:to>
    <xdr:sp macro="" textlink="">
      <xdr:nvSpPr>
        <xdr:cNvPr id="257" name="楕円 256">
          <a:extLst>
            <a:ext uri="{FF2B5EF4-FFF2-40B4-BE49-F238E27FC236}">
              <a16:creationId xmlns:a16="http://schemas.microsoft.com/office/drawing/2014/main" id="{00000000-0008-0000-0600-000001010000}"/>
            </a:ext>
          </a:extLst>
        </xdr:cNvPr>
        <xdr:cNvSpPr/>
      </xdr:nvSpPr>
      <xdr:spPr>
        <a:xfrm>
          <a:off x="2857500" y="165890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97</xdr:row>
      <xdr:rowOff>51089</xdr:rowOff>
    </xdr:from>
    <xdr:ext cx="534377" cy="259045"/>
    <xdr:sp macro="" textlink="">
      <xdr:nvSpPr>
        <xdr:cNvPr id="258" name="テキスト ボックス 257">
          <a:extLst>
            <a:ext uri="{FF2B5EF4-FFF2-40B4-BE49-F238E27FC236}">
              <a16:creationId xmlns:a16="http://schemas.microsoft.com/office/drawing/2014/main" id="{00000000-0008-0000-0600-000002010000}"/>
            </a:ext>
          </a:extLst>
        </xdr:cNvPr>
        <xdr:cNvSpPr txBox="1"/>
      </xdr:nvSpPr>
      <xdr:spPr>
        <a:xfrm>
          <a:off x="2641111" y="166817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99,631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96</xdr:row>
      <xdr:rowOff>47875</xdr:rowOff>
    </xdr:from>
    <xdr:to>
      <xdr:col>10</xdr:col>
      <xdr:colOff>165100</xdr:colOff>
      <xdr:row>96</xdr:row>
      <xdr:rowOff>149475</xdr:rowOff>
    </xdr:to>
    <xdr:sp macro="" textlink="">
      <xdr:nvSpPr>
        <xdr:cNvPr id="259" name="楕円 258">
          <a:extLst>
            <a:ext uri="{FF2B5EF4-FFF2-40B4-BE49-F238E27FC236}">
              <a16:creationId xmlns:a16="http://schemas.microsoft.com/office/drawing/2014/main" id="{00000000-0008-0000-0600-000003010000}"/>
            </a:ext>
          </a:extLst>
        </xdr:cNvPr>
        <xdr:cNvSpPr/>
      </xdr:nvSpPr>
      <xdr:spPr>
        <a:xfrm>
          <a:off x="1968500" y="165070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96</xdr:row>
      <xdr:rowOff>140602</xdr:rowOff>
    </xdr:from>
    <xdr:ext cx="599010" cy="259045"/>
    <xdr:sp macro="" textlink="">
      <xdr:nvSpPr>
        <xdr:cNvPr id="260" name="テキスト ボックス 259">
          <a:extLst>
            <a:ext uri="{FF2B5EF4-FFF2-40B4-BE49-F238E27FC236}">
              <a16:creationId xmlns:a16="http://schemas.microsoft.com/office/drawing/2014/main" id="{00000000-0008-0000-0600-000004010000}"/>
            </a:ext>
          </a:extLst>
        </xdr:cNvPr>
        <xdr:cNvSpPr txBox="1"/>
      </xdr:nvSpPr>
      <xdr:spPr>
        <a:xfrm>
          <a:off x="1719795" y="165998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110,384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42990</xdr:rowOff>
    </xdr:from>
    <xdr:to>
      <xdr:col>6</xdr:col>
      <xdr:colOff>38100</xdr:colOff>
      <xdr:row>97</xdr:row>
      <xdr:rowOff>144590</xdr:rowOff>
    </xdr:to>
    <xdr:sp macro="" textlink="">
      <xdr:nvSpPr>
        <xdr:cNvPr id="261" name="楕円 260">
          <a:extLst>
            <a:ext uri="{FF2B5EF4-FFF2-40B4-BE49-F238E27FC236}">
              <a16:creationId xmlns:a16="http://schemas.microsoft.com/office/drawing/2014/main" id="{00000000-0008-0000-0600-000005010000}"/>
            </a:ext>
          </a:extLst>
        </xdr:cNvPr>
        <xdr:cNvSpPr/>
      </xdr:nvSpPr>
      <xdr:spPr>
        <a:xfrm>
          <a:off x="1079500" y="166736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95</xdr:row>
      <xdr:rowOff>161117</xdr:rowOff>
    </xdr:from>
    <xdr:ext cx="534377" cy="259045"/>
    <xdr:sp macro="" textlink="">
      <xdr:nvSpPr>
        <xdr:cNvPr id="262" name="テキスト ボックス 261">
          <a:extLst>
            <a:ext uri="{FF2B5EF4-FFF2-40B4-BE49-F238E27FC236}">
              <a16:creationId xmlns:a16="http://schemas.microsoft.com/office/drawing/2014/main" id="{00000000-0008-0000-0600-000006010000}"/>
            </a:ext>
          </a:extLst>
        </xdr:cNvPr>
        <xdr:cNvSpPr txBox="1"/>
      </xdr:nvSpPr>
      <xdr:spPr>
        <a:xfrm>
          <a:off x="863111" y="164488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88,525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3" name="正方形/長方形 262">
          <a:extLst>
            <a:ext uri="{FF2B5EF4-FFF2-40B4-BE49-F238E27FC236}">
              <a16:creationId xmlns:a16="http://schemas.microsoft.com/office/drawing/2014/main" id="{00000000-0008-0000-0600-000007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4" name="正方形/長方形 263">
          <a:extLst>
            <a:ext uri="{FF2B5EF4-FFF2-40B4-BE49-F238E27FC236}">
              <a16:creationId xmlns:a16="http://schemas.microsoft.com/office/drawing/2014/main" id="{00000000-0008-0000-0600-000008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5" name="正方形/長方形 264">
          <a:extLst>
            <a:ext uri="{FF2B5EF4-FFF2-40B4-BE49-F238E27FC236}">
              <a16:creationId xmlns:a16="http://schemas.microsoft.com/office/drawing/2014/main" id="{00000000-0008-0000-0600-000009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6" name="正方形/長方形 265">
          <a:extLst>
            <a:ext uri="{FF2B5EF4-FFF2-40B4-BE49-F238E27FC236}">
              <a16:creationId xmlns:a16="http://schemas.microsoft.com/office/drawing/2014/main" id="{00000000-0008-0000-0600-00000A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7" name="正方形/長方形 266">
          <a:extLst>
            <a:ext uri="{FF2B5EF4-FFF2-40B4-BE49-F238E27FC236}">
              <a16:creationId xmlns:a16="http://schemas.microsoft.com/office/drawing/2014/main" id="{00000000-0008-0000-0600-00000B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8" name="正方形/長方形 267">
          <a:extLst>
            <a:ext uri="{FF2B5EF4-FFF2-40B4-BE49-F238E27FC236}">
              <a16:creationId xmlns:a16="http://schemas.microsoft.com/office/drawing/2014/main" id="{00000000-0008-0000-0600-00000C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9" name="正方形/長方形 268">
          <a:extLst>
            <a:ext uri="{FF2B5EF4-FFF2-40B4-BE49-F238E27FC236}">
              <a16:creationId xmlns:a16="http://schemas.microsoft.com/office/drawing/2014/main" id="{00000000-0008-0000-0600-00000D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58,110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0" name="正方形/長方形 269">
          <a:extLst>
            <a:ext uri="{FF2B5EF4-FFF2-40B4-BE49-F238E27FC236}">
              <a16:creationId xmlns:a16="http://schemas.microsoft.com/office/drawing/2014/main" id="{00000000-0008-0000-0600-00000E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1" name="テキスト ボックス 270">
          <a:extLst>
            <a:ext uri="{FF2B5EF4-FFF2-40B4-BE49-F238E27FC236}">
              <a16:creationId xmlns:a16="http://schemas.microsoft.com/office/drawing/2014/main" id="{00000000-0008-0000-0600-00000F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2" name="直線コネクタ 271">
          <a:extLst>
            <a:ext uri="{FF2B5EF4-FFF2-40B4-BE49-F238E27FC236}">
              <a16:creationId xmlns:a16="http://schemas.microsoft.com/office/drawing/2014/main" id="{00000000-0008-0000-0600-000010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40</xdr:row>
      <xdr:rowOff>111777</xdr:rowOff>
    </xdr:from>
    <xdr:ext cx="248786" cy="259045"/>
    <xdr:sp macro="" textlink="">
      <xdr:nvSpPr>
        <xdr:cNvPr id="273" name="テキスト ボックス 272">
          <a:extLst>
            <a:ext uri="{FF2B5EF4-FFF2-40B4-BE49-F238E27FC236}">
              <a16:creationId xmlns:a16="http://schemas.microsoft.com/office/drawing/2014/main" id="{00000000-0008-0000-0600-000011010000}"/>
            </a:ext>
          </a:extLst>
        </xdr:cNvPr>
        <xdr:cNvSpPr txBox="1"/>
      </xdr:nvSpPr>
      <xdr:spPr>
        <a:xfrm>
          <a:off x="6355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39</xdr:row>
      <xdr:rowOff>98878</xdr:rowOff>
    </xdr:from>
    <xdr:to>
      <xdr:col>59</xdr:col>
      <xdr:colOff>50800</xdr:colOff>
      <xdr:row>39</xdr:row>
      <xdr:rowOff>98878</xdr:rowOff>
    </xdr:to>
    <xdr:cxnSp macro="">
      <xdr:nvCxnSpPr>
        <xdr:cNvPr id="274" name="直線コネクタ 273">
          <a:extLst>
            <a:ext uri="{FF2B5EF4-FFF2-40B4-BE49-F238E27FC236}">
              <a16:creationId xmlns:a16="http://schemas.microsoft.com/office/drawing/2014/main" id="{00000000-0008-0000-0600-000012010000}"/>
            </a:ext>
          </a:extLst>
        </xdr:cNvPr>
        <xdr:cNvCxnSpPr/>
      </xdr:nvCxnSpPr>
      <xdr:spPr>
        <a:xfrm>
          <a:off x="6604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38</xdr:row>
      <xdr:rowOff>128105</xdr:rowOff>
    </xdr:from>
    <xdr:ext cx="531299" cy="259045"/>
    <xdr:sp macro="" textlink="">
      <xdr:nvSpPr>
        <xdr:cNvPr id="275" name="テキスト ボックス 274">
          <a:extLst>
            <a:ext uri="{FF2B5EF4-FFF2-40B4-BE49-F238E27FC236}">
              <a16:creationId xmlns:a16="http://schemas.microsoft.com/office/drawing/2014/main" id="{00000000-0008-0000-0600-000013010000}"/>
            </a:ext>
          </a:extLst>
        </xdr:cNvPr>
        <xdr:cNvSpPr txBox="1"/>
      </xdr:nvSpPr>
      <xdr:spPr>
        <a:xfrm>
          <a:off x="6072701" y="6643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115207</xdr:rowOff>
    </xdr:from>
    <xdr:to>
      <xdr:col>59</xdr:col>
      <xdr:colOff>50800</xdr:colOff>
      <xdr:row>37</xdr:row>
      <xdr:rowOff>115207</xdr:rowOff>
    </xdr:to>
    <xdr:cxnSp macro="">
      <xdr:nvCxnSpPr>
        <xdr:cNvPr id="276" name="直線コネクタ 275">
          <a:extLst>
            <a:ext uri="{FF2B5EF4-FFF2-40B4-BE49-F238E27FC236}">
              <a16:creationId xmlns:a16="http://schemas.microsoft.com/office/drawing/2014/main" id="{00000000-0008-0000-0600-000014010000}"/>
            </a:ext>
          </a:extLst>
        </xdr:cNvPr>
        <xdr:cNvCxnSpPr/>
      </xdr:nvCxnSpPr>
      <xdr:spPr>
        <a:xfrm>
          <a:off x="6604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144434</xdr:rowOff>
    </xdr:from>
    <xdr:ext cx="531299" cy="259045"/>
    <xdr:sp macro="" textlink="">
      <xdr:nvSpPr>
        <xdr:cNvPr id="277" name="テキスト ボックス 276">
          <a:extLst>
            <a:ext uri="{FF2B5EF4-FFF2-40B4-BE49-F238E27FC236}">
              <a16:creationId xmlns:a16="http://schemas.microsoft.com/office/drawing/2014/main" id="{00000000-0008-0000-0600-000015010000}"/>
            </a:ext>
          </a:extLst>
        </xdr:cNvPr>
        <xdr:cNvSpPr txBox="1"/>
      </xdr:nvSpPr>
      <xdr:spPr>
        <a:xfrm>
          <a:off x="6072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131536</xdr:rowOff>
    </xdr:from>
    <xdr:to>
      <xdr:col>59</xdr:col>
      <xdr:colOff>50800</xdr:colOff>
      <xdr:row>35</xdr:row>
      <xdr:rowOff>131536</xdr:rowOff>
    </xdr:to>
    <xdr:cxnSp macro="">
      <xdr:nvCxnSpPr>
        <xdr:cNvPr id="278" name="直線コネクタ 277">
          <a:extLst>
            <a:ext uri="{FF2B5EF4-FFF2-40B4-BE49-F238E27FC236}">
              <a16:creationId xmlns:a16="http://schemas.microsoft.com/office/drawing/2014/main" id="{00000000-0008-0000-0600-000016010000}"/>
            </a:ext>
          </a:extLst>
        </xdr:cNvPr>
        <xdr:cNvCxnSpPr/>
      </xdr:nvCxnSpPr>
      <xdr:spPr>
        <a:xfrm>
          <a:off x="6604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160763</xdr:rowOff>
    </xdr:from>
    <xdr:ext cx="531299" cy="259045"/>
    <xdr:sp macro="" textlink="">
      <xdr:nvSpPr>
        <xdr:cNvPr id="279" name="テキスト ボックス 278">
          <a:extLst>
            <a:ext uri="{FF2B5EF4-FFF2-40B4-BE49-F238E27FC236}">
              <a16:creationId xmlns:a16="http://schemas.microsoft.com/office/drawing/2014/main" id="{00000000-0008-0000-0600-000017010000}"/>
            </a:ext>
          </a:extLst>
        </xdr:cNvPr>
        <xdr:cNvSpPr txBox="1"/>
      </xdr:nvSpPr>
      <xdr:spPr>
        <a:xfrm>
          <a:off x="6072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147864</xdr:rowOff>
    </xdr:from>
    <xdr:to>
      <xdr:col>59</xdr:col>
      <xdr:colOff>50800</xdr:colOff>
      <xdr:row>33</xdr:row>
      <xdr:rowOff>147864</xdr:rowOff>
    </xdr:to>
    <xdr:cxnSp macro="">
      <xdr:nvCxnSpPr>
        <xdr:cNvPr id="280" name="直線コネクタ 279">
          <a:extLst>
            <a:ext uri="{FF2B5EF4-FFF2-40B4-BE49-F238E27FC236}">
              <a16:creationId xmlns:a16="http://schemas.microsoft.com/office/drawing/2014/main" id="{00000000-0008-0000-0600-000018010000}"/>
            </a:ext>
          </a:extLst>
        </xdr:cNvPr>
        <xdr:cNvCxnSpPr/>
      </xdr:nvCxnSpPr>
      <xdr:spPr>
        <a:xfrm>
          <a:off x="6604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33</xdr:row>
      <xdr:rowOff>5641</xdr:rowOff>
    </xdr:from>
    <xdr:ext cx="595419" cy="259045"/>
    <xdr:sp macro="" textlink="">
      <xdr:nvSpPr>
        <xdr:cNvPr id="281" name="テキスト ボックス 280">
          <a:extLst>
            <a:ext uri="{FF2B5EF4-FFF2-40B4-BE49-F238E27FC236}">
              <a16:creationId xmlns:a16="http://schemas.microsoft.com/office/drawing/2014/main" id="{00000000-0008-0000-0600-000019010000}"/>
            </a:ext>
          </a:extLst>
        </xdr:cNvPr>
        <xdr:cNvSpPr txBox="1"/>
      </xdr:nvSpPr>
      <xdr:spPr>
        <a:xfrm>
          <a:off x="6008581" y="5663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164193</xdr:rowOff>
    </xdr:from>
    <xdr:to>
      <xdr:col>59</xdr:col>
      <xdr:colOff>50800</xdr:colOff>
      <xdr:row>31</xdr:row>
      <xdr:rowOff>164193</xdr:rowOff>
    </xdr:to>
    <xdr:cxnSp macro="">
      <xdr:nvCxnSpPr>
        <xdr:cNvPr id="282" name="直線コネクタ 281">
          <a:extLst>
            <a:ext uri="{FF2B5EF4-FFF2-40B4-BE49-F238E27FC236}">
              <a16:creationId xmlns:a16="http://schemas.microsoft.com/office/drawing/2014/main" id="{00000000-0008-0000-0600-00001A010000}"/>
            </a:ext>
          </a:extLst>
        </xdr:cNvPr>
        <xdr:cNvCxnSpPr/>
      </xdr:nvCxnSpPr>
      <xdr:spPr>
        <a:xfrm>
          <a:off x="6604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21970</xdr:rowOff>
    </xdr:from>
    <xdr:ext cx="595419" cy="259045"/>
    <xdr:sp macro="" textlink="">
      <xdr:nvSpPr>
        <xdr:cNvPr id="283" name="テキスト ボックス 282">
          <a:extLst>
            <a:ext uri="{FF2B5EF4-FFF2-40B4-BE49-F238E27FC236}">
              <a16:creationId xmlns:a16="http://schemas.microsoft.com/office/drawing/2014/main" id="{00000000-0008-0000-0600-00001B010000}"/>
            </a:ext>
          </a:extLst>
        </xdr:cNvPr>
        <xdr:cNvSpPr txBox="1"/>
      </xdr:nvSpPr>
      <xdr:spPr>
        <a:xfrm>
          <a:off x="6008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9072</xdr:rowOff>
    </xdr:from>
    <xdr:to>
      <xdr:col>59</xdr:col>
      <xdr:colOff>50800</xdr:colOff>
      <xdr:row>30</xdr:row>
      <xdr:rowOff>9072</xdr:rowOff>
    </xdr:to>
    <xdr:cxnSp macro="">
      <xdr:nvCxnSpPr>
        <xdr:cNvPr id="284" name="直線コネクタ 283">
          <a:extLst>
            <a:ext uri="{FF2B5EF4-FFF2-40B4-BE49-F238E27FC236}">
              <a16:creationId xmlns:a16="http://schemas.microsoft.com/office/drawing/2014/main" id="{00000000-0008-0000-0600-00001C010000}"/>
            </a:ext>
          </a:extLst>
        </xdr:cNvPr>
        <xdr:cNvCxnSpPr/>
      </xdr:nvCxnSpPr>
      <xdr:spPr>
        <a:xfrm>
          <a:off x="6604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38299</xdr:rowOff>
    </xdr:from>
    <xdr:ext cx="595419" cy="259045"/>
    <xdr:sp macro="" textlink="">
      <xdr:nvSpPr>
        <xdr:cNvPr id="285" name="テキスト ボックス 284">
          <a:extLst>
            <a:ext uri="{FF2B5EF4-FFF2-40B4-BE49-F238E27FC236}">
              <a16:creationId xmlns:a16="http://schemas.microsoft.com/office/drawing/2014/main" id="{00000000-0008-0000-0600-00001D010000}"/>
            </a:ext>
          </a:extLst>
        </xdr:cNvPr>
        <xdr:cNvSpPr txBox="1"/>
      </xdr:nvSpPr>
      <xdr:spPr>
        <a:xfrm>
          <a:off x="6008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6" name="直線コネクタ 285">
          <a:extLst>
            <a:ext uri="{FF2B5EF4-FFF2-40B4-BE49-F238E27FC236}">
              <a16:creationId xmlns:a16="http://schemas.microsoft.com/office/drawing/2014/main" id="{00000000-0008-0000-0600-00001E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87" name="テキスト ボックス 286">
          <a:extLst>
            <a:ext uri="{FF2B5EF4-FFF2-40B4-BE49-F238E27FC236}">
              <a16:creationId xmlns:a16="http://schemas.microsoft.com/office/drawing/2014/main" id="{00000000-0008-0000-0600-00001F010000}"/>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8" name="補助費等グラフ枠">
          <a:extLst>
            <a:ext uri="{FF2B5EF4-FFF2-40B4-BE49-F238E27FC236}">
              <a16:creationId xmlns:a16="http://schemas.microsoft.com/office/drawing/2014/main" id="{00000000-0008-0000-0600-000020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31</xdr:row>
      <xdr:rowOff>35730</xdr:rowOff>
    </xdr:from>
    <xdr:to>
      <xdr:col>54</xdr:col>
      <xdr:colOff>189865</xdr:colOff>
      <xdr:row>39</xdr:row>
      <xdr:rowOff>82006</xdr:rowOff>
    </xdr:to>
    <xdr:cxnSp macro="">
      <xdr:nvCxnSpPr>
        <xdr:cNvPr id="289" name="直線コネクタ 288">
          <a:extLst>
            <a:ext uri="{FF2B5EF4-FFF2-40B4-BE49-F238E27FC236}">
              <a16:creationId xmlns:a16="http://schemas.microsoft.com/office/drawing/2014/main" id="{00000000-0008-0000-0600-000021010000}"/>
            </a:ext>
          </a:extLst>
        </xdr:cNvPr>
        <xdr:cNvCxnSpPr/>
      </xdr:nvCxnSpPr>
      <xdr:spPr>
        <a:xfrm flipV="1">
          <a:off x="10475595" y="5350680"/>
          <a:ext cx="1270" cy="141787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85833</xdr:rowOff>
    </xdr:from>
    <xdr:ext cx="534377" cy="259045"/>
    <xdr:sp macro="" textlink="">
      <xdr:nvSpPr>
        <xdr:cNvPr id="290" name="補助費等最小値テキスト">
          <a:extLst>
            <a:ext uri="{FF2B5EF4-FFF2-40B4-BE49-F238E27FC236}">
              <a16:creationId xmlns:a16="http://schemas.microsoft.com/office/drawing/2014/main" id="{00000000-0008-0000-0600-000022010000}"/>
            </a:ext>
          </a:extLst>
        </xdr:cNvPr>
        <xdr:cNvSpPr txBox="1"/>
      </xdr:nvSpPr>
      <xdr:spPr>
        <a:xfrm>
          <a:off x="10528300" y="67723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31,550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82006</xdr:rowOff>
    </xdr:from>
    <xdr:to>
      <xdr:col>55</xdr:col>
      <xdr:colOff>88900</xdr:colOff>
      <xdr:row>39</xdr:row>
      <xdr:rowOff>82006</xdr:rowOff>
    </xdr:to>
    <xdr:cxnSp macro="">
      <xdr:nvCxnSpPr>
        <xdr:cNvPr id="291" name="直線コネクタ 290">
          <a:extLst>
            <a:ext uri="{FF2B5EF4-FFF2-40B4-BE49-F238E27FC236}">
              <a16:creationId xmlns:a16="http://schemas.microsoft.com/office/drawing/2014/main" id="{00000000-0008-0000-0600-000023010000}"/>
            </a:ext>
          </a:extLst>
        </xdr:cNvPr>
        <xdr:cNvCxnSpPr/>
      </xdr:nvCxnSpPr>
      <xdr:spPr>
        <a:xfrm>
          <a:off x="10388600" y="67685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153857</xdr:rowOff>
    </xdr:from>
    <xdr:ext cx="599010" cy="259045"/>
    <xdr:sp macro="" textlink="">
      <xdr:nvSpPr>
        <xdr:cNvPr id="292" name="補助費等最大値テキスト">
          <a:extLst>
            <a:ext uri="{FF2B5EF4-FFF2-40B4-BE49-F238E27FC236}">
              <a16:creationId xmlns:a16="http://schemas.microsoft.com/office/drawing/2014/main" id="{00000000-0008-0000-0600-000024010000}"/>
            </a:ext>
          </a:extLst>
        </xdr:cNvPr>
        <xdr:cNvSpPr txBox="1"/>
      </xdr:nvSpPr>
      <xdr:spPr>
        <a:xfrm>
          <a:off x="10528300" y="512590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161,801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31</xdr:row>
      <xdr:rowOff>35730</xdr:rowOff>
    </xdr:from>
    <xdr:to>
      <xdr:col>55</xdr:col>
      <xdr:colOff>88900</xdr:colOff>
      <xdr:row>31</xdr:row>
      <xdr:rowOff>35730</xdr:rowOff>
    </xdr:to>
    <xdr:cxnSp macro="">
      <xdr:nvCxnSpPr>
        <xdr:cNvPr id="293" name="直線コネクタ 292">
          <a:extLst>
            <a:ext uri="{FF2B5EF4-FFF2-40B4-BE49-F238E27FC236}">
              <a16:creationId xmlns:a16="http://schemas.microsoft.com/office/drawing/2014/main" id="{00000000-0008-0000-0600-000025010000}"/>
            </a:ext>
          </a:extLst>
        </xdr:cNvPr>
        <xdr:cNvCxnSpPr/>
      </xdr:nvCxnSpPr>
      <xdr:spPr>
        <a:xfrm>
          <a:off x="10388600" y="53506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36</xdr:row>
      <xdr:rowOff>3095</xdr:rowOff>
    </xdr:from>
    <xdr:to>
      <xdr:col>55</xdr:col>
      <xdr:colOff>0</xdr:colOff>
      <xdr:row>36</xdr:row>
      <xdr:rowOff>6883</xdr:rowOff>
    </xdr:to>
    <xdr:cxnSp macro="">
      <xdr:nvCxnSpPr>
        <xdr:cNvPr id="294" name="直線コネクタ 293">
          <a:extLst>
            <a:ext uri="{FF2B5EF4-FFF2-40B4-BE49-F238E27FC236}">
              <a16:creationId xmlns:a16="http://schemas.microsoft.com/office/drawing/2014/main" id="{00000000-0008-0000-0600-000026010000}"/>
            </a:ext>
          </a:extLst>
        </xdr:cNvPr>
        <xdr:cNvCxnSpPr/>
      </xdr:nvCxnSpPr>
      <xdr:spPr>
        <a:xfrm>
          <a:off x="9639300" y="6175295"/>
          <a:ext cx="838200" cy="37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35</xdr:row>
      <xdr:rowOff>157885</xdr:rowOff>
    </xdr:from>
    <xdr:ext cx="534377" cy="259045"/>
    <xdr:sp macro="" textlink="">
      <xdr:nvSpPr>
        <xdr:cNvPr id="295" name="補助費等平均値テキスト">
          <a:extLst>
            <a:ext uri="{FF2B5EF4-FFF2-40B4-BE49-F238E27FC236}">
              <a16:creationId xmlns:a16="http://schemas.microsoft.com/office/drawing/2014/main" id="{00000000-0008-0000-0600-000027010000}"/>
            </a:ext>
          </a:extLst>
        </xdr:cNvPr>
        <xdr:cNvSpPr txBox="1"/>
      </xdr:nvSpPr>
      <xdr:spPr>
        <a:xfrm>
          <a:off x="10528300" y="615863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80,931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8008</xdr:rowOff>
    </xdr:from>
    <xdr:to>
      <xdr:col>55</xdr:col>
      <xdr:colOff>50800</xdr:colOff>
      <xdr:row>36</xdr:row>
      <xdr:rowOff>109608</xdr:rowOff>
    </xdr:to>
    <xdr:sp macro="" textlink="">
      <xdr:nvSpPr>
        <xdr:cNvPr id="296" name="フローチャート: 判断 295">
          <a:extLst>
            <a:ext uri="{FF2B5EF4-FFF2-40B4-BE49-F238E27FC236}">
              <a16:creationId xmlns:a16="http://schemas.microsoft.com/office/drawing/2014/main" id="{00000000-0008-0000-0600-000028010000}"/>
            </a:ext>
          </a:extLst>
        </xdr:cNvPr>
        <xdr:cNvSpPr/>
      </xdr:nvSpPr>
      <xdr:spPr>
        <a:xfrm>
          <a:off x="10426700" y="61802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36</xdr:row>
      <xdr:rowOff>3095</xdr:rowOff>
    </xdr:from>
    <xdr:to>
      <xdr:col>50</xdr:col>
      <xdr:colOff>114300</xdr:colOff>
      <xdr:row>36</xdr:row>
      <xdr:rowOff>8680</xdr:rowOff>
    </xdr:to>
    <xdr:cxnSp macro="">
      <xdr:nvCxnSpPr>
        <xdr:cNvPr id="297" name="直線コネクタ 296">
          <a:extLst>
            <a:ext uri="{FF2B5EF4-FFF2-40B4-BE49-F238E27FC236}">
              <a16:creationId xmlns:a16="http://schemas.microsoft.com/office/drawing/2014/main" id="{00000000-0008-0000-0600-000029010000}"/>
            </a:ext>
          </a:extLst>
        </xdr:cNvPr>
        <xdr:cNvCxnSpPr/>
      </xdr:nvCxnSpPr>
      <xdr:spPr>
        <a:xfrm flipV="1">
          <a:off x="8750300" y="6175295"/>
          <a:ext cx="889000" cy="55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36</xdr:row>
      <xdr:rowOff>4731</xdr:rowOff>
    </xdr:from>
    <xdr:to>
      <xdr:col>50</xdr:col>
      <xdr:colOff>165100</xdr:colOff>
      <xdr:row>36</xdr:row>
      <xdr:rowOff>106331</xdr:rowOff>
    </xdr:to>
    <xdr:sp macro="" textlink="">
      <xdr:nvSpPr>
        <xdr:cNvPr id="298" name="フローチャート: 判断 297">
          <a:extLst>
            <a:ext uri="{FF2B5EF4-FFF2-40B4-BE49-F238E27FC236}">
              <a16:creationId xmlns:a16="http://schemas.microsoft.com/office/drawing/2014/main" id="{00000000-0008-0000-0600-00002A010000}"/>
            </a:ext>
          </a:extLst>
        </xdr:cNvPr>
        <xdr:cNvSpPr/>
      </xdr:nvSpPr>
      <xdr:spPr>
        <a:xfrm>
          <a:off x="9588500" y="61769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36</xdr:row>
      <xdr:rowOff>97458</xdr:rowOff>
    </xdr:from>
    <xdr:ext cx="534377" cy="259045"/>
    <xdr:sp macro="" textlink="">
      <xdr:nvSpPr>
        <xdr:cNvPr id="299" name="テキスト ボックス 298">
          <a:extLst>
            <a:ext uri="{FF2B5EF4-FFF2-40B4-BE49-F238E27FC236}">
              <a16:creationId xmlns:a16="http://schemas.microsoft.com/office/drawing/2014/main" id="{00000000-0008-0000-0600-00002B010000}"/>
            </a:ext>
          </a:extLst>
        </xdr:cNvPr>
        <xdr:cNvSpPr txBox="1"/>
      </xdr:nvSpPr>
      <xdr:spPr>
        <a:xfrm>
          <a:off x="9372111" y="62696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81,232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36</xdr:row>
      <xdr:rowOff>8680</xdr:rowOff>
    </xdr:from>
    <xdr:to>
      <xdr:col>45</xdr:col>
      <xdr:colOff>177800</xdr:colOff>
      <xdr:row>36</xdr:row>
      <xdr:rowOff>126844</xdr:rowOff>
    </xdr:to>
    <xdr:cxnSp macro="">
      <xdr:nvCxnSpPr>
        <xdr:cNvPr id="300" name="直線コネクタ 299">
          <a:extLst>
            <a:ext uri="{FF2B5EF4-FFF2-40B4-BE49-F238E27FC236}">
              <a16:creationId xmlns:a16="http://schemas.microsoft.com/office/drawing/2014/main" id="{00000000-0008-0000-0600-00002C010000}"/>
            </a:ext>
          </a:extLst>
        </xdr:cNvPr>
        <xdr:cNvCxnSpPr/>
      </xdr:nvCxnSpPr>
      <xdr:spPr>
        <a:xfrm flipV="1">
          <a:off x="7861300" y="6180880"/>
          <a:ext cx="889000" cy="1181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36</xdr:row>
      <xdr:rowOff>9206</xdr:rowOff>
    </xdr:from>
    <xdr:to>
      <xdr:col>46</xdr:col>
      <xdr:colOff>38100</xdr:colOff>
      <xdr:row>36</xdr:row>
      <xdr:rowOff>110806</xdr:rowOff>
    </xdr:to>
    <xdr:sp macro="" textlink="">
      <xdr:nvSpPr>
        <xdr:cNvPr id="301" name="フローチャート: 判断 300">
          <a:extLst>
            <a:ext uri="{FF2B5EF4-FFF2-40B4-BE49-F238E27FC236}">
              <a16:creationId xmlns:a16="http://schemas.microsoft.com/office/drawing/2014/main" id="{00000000-0008-0000-0600-00002D010000}"/>
            </a:ext>
          </a:extLst>
        </xdr:cNvPr>
        <xdr:cNvSpPr/>
      </xdr:nvSpPr>
      <xdr:spPr>
        <a:xfrm>
          <a:off x="8699500" y="61814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36</xdr:row>
      <xdr:rowOff>101933</xdr:rowOff>
    </xdr:from>
    <xdr:ext cx="534377" cy="259045"/>
    <xdr:sp macro="" textlink="">
      <xdr:nvSpPr>
        <xdr:cNvPr id="302" name="テキスト ボックス 301">
          <a:extLst>
            <a:ext uri="{FF2B5EF4-FFF2-40B4-BE49-F238E27FC236}">
              <a16:creationId xmlns:a16="http://schemas.microsoft.com/office/drawing/2014/main" id="{00000000-0008-0000-0600-00002E010000}"/>
            </a:ext>
          </a:extLst>
        </xdr:cNvPr>
        <xdr:cNvSpPr txBox="1"/>
      </xdr:nvSpPr>
      <xdr:spPr>
        <a:xfrm>
          <a:off x="8483111" y="62741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80,821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30</xdr:row>
      <xdr:rowOff>38691</xdr:rowOff>
    </xdr:from>
    <xdr:to>
      <xdr:col>41</xdr:col>
      <xdr:colOff>50800</xdr:colOff>
      <xdr:row>36</xdr:row>
      <xdr:rowOff>126844</xdr:rowOff>
    </xdr:to>
    <xdr:cxnSp macro="">
      <xdr:nvCxnSpPr>
        <xdr:cNvPr id="303" name="直線コネクタ 302">
          <a:extLst>
            <a:ext uri="{FF2B5EF4-FFF2-40B4-BE49-F238E27FC236}">
              <a16:creationId xmlns:a16="http://schemas.microsoft.com/office/drawing/2014/main" id="{00000000-0008-0000-0600-00002F010000}"/>
            </a:ext>
          </a:extLst>
        </xdr:cNvPr>
        <xdr:cNvCxnSpPr/>
      </xdr:nvCxnSpPr>
      <xdr:spPr>
        <a:xfrm>
          <a:off x="6972300" y="5182191"/>
          <a:ext cx="889000" cy="11168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36</xdr:row>
      <xdr:rowOff>42483</xdr:rowOff>
    </xdr:from>
    <xdr:to>
      <xdr:col>41</xdr:col>
      <xdr:colOff>101600</xdr:colOff>
      <xdr:row>36</xdr:row>
      <xdr:rowOff>144083</xdr:rowOff>
    </xdr:to>
    <xdr:sp macro="" textlink="">
      <xdr:nvSpPr>
        <xdr:cNvPr id="304" name="フローチャート: 判断 303">
          <a:extLst>
            <a:ext uri="{FF2B5EF4-FFF2-40B4-BE49-F238E27FC236}">
              <a16:creationId xmlns:a16="http://schemas.microsoft.com/office/drawing/2014/main" id="{00000000-0008-0000-0600-000030010000}"/>
            </a:ext>
          </a:extLst>
        </xdr:cNvPr>
        <xdr:cNvSpPr/>
      </xdr:nvSpPr>
      <xdr:spPr>
        <a:xfrm>
          <a:off x="7810500" y="62146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34</xdr:row>
      <xdr:rowOff>160610</xdr:rowOff>
    </xdr:from>
    <xdr:ext cx="534377" cy="259045"/>
    <xdr:sp macro="" textlink="">
      <xdr:nvSpPr>
        <xdr:cNvPr id="305" name="テキスト ボックス 304">
          <a:extLst>
            <a:ext uri="{FF2B5EF4-FFF2-40B4-BE49-F238E27FC236}">
              <a16:creationId xmlns:a16="http://schemas.microsoft.com/office/drawing/2014/main" id="{00000000-0008-0000-0600-000031010000}"/>
            </a:ext>
          </a:extLst>
        </xdr:cNvPr>
        <xdr:cNvSpPr txBox="1"/>
      </xdr:nvSpPr>
      <xdr:spPr>
        <a:xfrm>
          <a:off x="7594111" y="59899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77,764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30</xdr:row>
      <xdr:rowOff>149675</xdr:rowOff>
    </xdr:from>
    <xdr:to>
      <xdr:col>36</xdr:col>
      <xdr:colOff>165100</xdr:colOff>
      <xdr:row>31</xdr:row>
      <xdr:rowOff>79825</xdr:rowOff>
    </xdr:to>
    <xdr:sp macro="" textlink="">
      <xdr:nvSpPr>
        <xdr:cNvPr id="306" name="フローチャート: 判断 305">
          <a:extLst>
            <a:ext uri="{FF2B5EF4-FFF2-40B4-BE49-F238E27FC236}">
              <a16:creationId xmlns:a16="http://schemas.microsoft.com/office/drawing/2014/main" id="{00000000-0008-0000-0600-000032010000}"/>
            </a:ext>
          </a:extLst>
        </xdr:cNvPr>
        <xdr:cNvSpPr/>
      </xdr:nvSpPr>
      <xdr:spPr>
        <a:xfrm>
          <a:off x="6921500" y="52931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31</xdr:row>
      <xdr:rowOff>70952</xdr:rowOff>
    </xdr:from>
    <xdr:ext cx="599010" cy="259045"/>
    <xdr:sp macro="" textlink="">
      <xdr:nvSpPr>
        <xdr:cNvPr id="307" name="テキスト ボックス 306">
          <a:extLst>
            <a:ext uri="{FF2B5EF4-FFF2-40B4-BE49-F238E27FC236}">
              <a16:creationId xmlns:a16="http://schemas.microsoft.com/office/drawing/2014/main" id="{00000000-0008-0000-0600-000033010000}"/>
            </a:ext>
          </a:extLst>
        </xdr:cNvPr>
        <xdr:cNvSpPr txBox="1"/>
      </xdr:nvSpPr>
      <xdr:spPr>
        <a:xfrm>
          <a:off x="6672795" y="53859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162,417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8" name="テキスト ボックス 307">
          <a:extLst>
            <a:ext uri="{FF2B5EF4-FFF2-40B4-BE49-F238E27FC236}">
              <a16:creationId xmlns:a16="http://schemas.microsoft.com/office/drawing/2014/main" id="{00000000-0008-0000-0600-000034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9" name="テキスト ボックス 308">
          <a:extLst>
            <a:ext uri="{FF2B5EF4-FFF2-40B4-BE49-F238E27FC236}">
              <a16:creationId xmlns:a16="http://schemas.microsoft.com/office/drawing/2014/main" id="{00000000-0008-0000-0600-000035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10" name="テキスト ボックス 309">
          <a:extLst>
            <a:ext uri="{FF2B5EF4-FFF2-40B4-BE49-F238E27FC236}">
              <a16:creationId xmlns:a16="http://schemas.microsoft.com/office/drawing/2014/main" id="{00000000-0008-0000-0600-000036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11" name="テキスト ボックス 310">
          <a:extLst>
            <a:ext uri="{FF2B5EF4-FFF2-40B4-BE49-F238E27FC236}">
              <a16:creationId xmlns:a16="http://schemas.microsoft.com/office/drawing/2014/main" id="{00000000-0008-0000-0600-000037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2" name="テキスト ボックス 311">
          <a:extLst>
            <a:ext uri="{FF2B5EF4-FFF2-40B4-BE49-F238E27FC236}">
              <a16:creationId xmlns:a16="http://schemas.microsoft.com/office/drawing/2014/main" id="{00000000-0008-0000-0600-000038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35</xdr:row>
      <xdr:rowOff>127533</xdr:rowOff>
    </xdr:from>
    <xdr:to>
      <xdr:col>55</xdr:col>
      <xdr:colOff>50800</xdr:colOff>
      <xdr:row>36</xdr:row>
      <xdr:rowOff>57683</xdr:rowOff>
    </xdr:to>
    <xdr:sp macro="" textlink="">
      <xdr:nvSpPr>
        <xdr:cNvPr id="313" name="楕円 312">
          <a:extLst>
            <a:ext uri="{FF2B5EF4-FFF2-40B4-BE49-F238E27FC236}">
              <a16:creationId xmlns:a16="http://schemas.microsoft.com/office/drawing/2014/main" id="{00000000-0008-0000-0600-000039010000}"/>
            </a:ext>
          </a:extLst>
        </xdr:cNvPr>
        <xdr:cNvSpPr/>
      </xdr:nvSpPr>
      <xdr:spPr>
        <a:xfrm>
          <a:off x="10426700" y="61282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34</xdr:row>
      <xdr:rowOff>150410</xdr:rowOff>
    </xdr:from>
    <xdr:ext cx="534377" cy="259045"/>
    <xdr:sp macro="" textlink="">
      <xdr:nvSpPr>
        <xdr:cNvPr id="314" name="補助費等該当値テキスト">
          <a:extLst>
            <a:ext uri="{FF2B5EF4-FFF2-40B4-BE49-F238E27FC236}">
              <a16:creationId xmlns:a16="http://schemas.microsoft.com/office/drawing/2014/main" id="{00000000-0008-0000-0600-00003A010000}"/>
            </a:ext>
          </a:extLst>
        </xdr:cNvPr>
        <xdr:cNvSpPr txBox="1"/>
      </xdr:nvSpPr>
      <xdr:spPr>
        <a:xfrm>
          <a:off x="10528300" y="59797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85,701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35</xdr:row>
      <xdr:rowOff>123745</xdr:rowOff>
    </xdr:from>
    <xdr:to>
      <xdr:col>50</xdr:col>
      <xdr:colOff>165100</xdr:colOff>
      <xdr:row>36</xdr:row>
      <xdr:rowOff>53895</xdr:rowOff>
    </xdr:to>
    <xdr:sp macro="" textlink="">
      <xdr:nvSpPr>
        <xdr:cNvPr id="315" name="楕円 314">
          <a:extLst>
            <a:ext uri="{FF2B5EF4-FFF2-40B4-BE49-F238E27FC236}">
              <a16:creationId xmlns:a16="http://schemas.microsoft.com/office/drawing/2014/main" id="{00000000-0008-0000-0600-00003B010000}"/>
            </a:ext>
          </a:extLst>
        </xdr:cNvPr>
        <xdr:cNvSpPr/>
      </xdr:nvSpPr>
      <xdr:spPr>
        <a:xfrm>
          <a:off x="9588500" y="61244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34</xdr:row>
      <xdr:rowOff>70422</xdr:rowOff>
    </xdr:from>
    <xdr:ext cx="534377" cy="259045"/>
    <xdr:sp macro="" textlink="">
      <xdr:nvSpPr>
        <xdr:cNvPr id="316" name="テキスト ボックス 315">
          <a:extLst>
            <a:ext uri="{FF2B5EF4-FFF2-40B4-BE49-F238E27FC236}">
              <a16:creationId xmlns:a16="http://schemas.microsoft.com/office/drawing/2014/main" id="{00000000-0008-0000-0600-00003C010000}"/>
            </a:ext>
          </a:extLst>
        </xdr:cNvPr>
        <xdr:cNvSpPr txBox="1"/>
      </xdr:nvSpPr>
      <xdr:spPr>
        <a:xfrm>
          <a:off x="9372111" y="58997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86,049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35</xdr:row>
      <xdr:rowOff>129330</xdr:rowOff>
    </xdr:from>
    <xdr:to>
      <xdr:col>46</xdr:col>
      <xdr:colOff>38100</xdr:colOff>
      <xdr:row>36</xdr:row>
      <xdr:rowOff>59480</xdr:rowOff>
    </xdr:to>
    <xdr:sp macro="" textlink="">
      <xdr:nvSpPr>
        <xdr:cNvPr id="317" name="楕円 316">
          <a:extLst>
            <a:ext uri="{FF2B5EF4-FFF2-40B4-BE49-F238E27FC236}">
              <a16:creationId xmlns:a16="http://schemas.microsoft.com/office/drawing/2014/main" id="{00000000-0008-0000-0600-00003D010000}"/>
            </a:ext>
          </a:extLst>
        </xdr:cNvPr>
        <xdr:cNvSpPr/>
      </xdr:nvSpPr>
      <xdr:spPr>
        <a:xfrm>
          <a:off x="8699500" y="61300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34</xdr:row>
      <xdr:rowOff>76007</xdr:rowOff>
    </xdr:from>
    <xdr:ext cx="534377" cy="259045"/>
    <xdr:sp macro="" textlink="">
      <xdr:nvSpPr>
        <xdr:cNvPr id="318" name="テキスト ボックス 317">
          <a:extLst>
            <a:ext uri="{FF2B5EF4-FFF2-40B4-BE49-F238E27FC236}">
              <a16:creationId xmlns:a16="http://schemas.microsoft.com/office/drawing/2014/main" id="{00000000-0008-0000-0600-00003E010000}"/>
            </a:ext>
          </a:extLst>
        </xdr:cNvPr>
        <xdr:cNvSpPr txBox="1"/>
      </xdr:nvSpPr>
      <xdr:spPr>
        <a:xfrm>
          <a:off x="8483111" y="59053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85,536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36</xdr:row>
      <xdr:rowOff>76044</xdr:rowOff>
    </xdr:from>
    <xdr:to>
      <xdr:col>41</xdr:col>
      <xdr:colOff>101600</xdr:colOff>
      <xdr:row>37</xdr:row>
      <xdr:rowOff>6194</xdr:rowOff>
    </xdr:to>
    <xdr:sp macro="" textlink="">
      <xdr:nvSpPr>
        <xdr:cNvPr id="319" name="楕円 318">
          <a:extLst>
            <a:ext uri="{FF2B5EF4-FFF2-40B4-BE49-F238E27FC236}">
              <a16:creationId xmlns:a16="http://schemas.microsoft.com/office/drawing/2014/main" id="{00000000-0008-0000-0600-00003F010000}"/>
            </a:ext>
          </a:extLst>
        </xdr:cNvPr>
        <xdr:cNvSpPr/>
      </xdr:nvSpPr>
      <xdr:spPr>
        <a:xfrm>
          <a:off x="7810500" y="62482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36</xdr:row>
      <xdr:rowOff>168771</xdr:rowOff>
    </xdr:from>
    <xdr:ext cx="534377" cy="259045"/>
    <xdr:sp macro="" textlink="">
      <xdr:nvSpPr>
        <xdr:cNvPr id="320" name="テキスト ボックス 319">
          <a:extLst>
            <a:ext uri="{FF2B5EF4-FFF2-40B4-BE49-F238E27FC236}">
              <a16:creationId xmlns:a16="http://schemas.microsoft.com/office/drawing/2014/main" id="{00000000-0008-0000-0600-000040010000}"/>
            </a:ext>
          </a:extLst>
        </xdr:cNvPr>
        <xdr:cNvSpPr txBox="1"/>
      </xdr:nvSpPr>
      <xdr:spPr>
        <a:xfrm>
          <a:off x="7594111" y="63409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74,681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29</xdr:row>
      <xdr:rowOff>159341</xdr:rowOff>
    </xdr:from>
    <xdr:to>
      <xdr:col>36</xdr:col>
      <xdr:colOff>165100</xdr:colOff>
      <xdr:row>30</xdr:row>
      <xdr:rowOff>89491</xdr:rowOff>
    </xdr:to>
    <xdr:sp macro="" textlink="">
      <xdr:nvSpPr>
        <xdr:cNvPr id="321" name="楕円 320">
          <a:extLst>
            <a:ext uri="{FF2B5EF4-FFF2-40B4-BE49-F238E27FC236}">
              <a16:creationId xmlns:a16="http://schemas.microsoft.com/office/drawing/2014/main" id="{00000000-0008-0000-0600-000041010000}"/>
            </a:ext>
          </a:extLst>
        </xdr:cNvPr>
        <xdr:cNvSpPr/>
      </xdr:nvSpPr>
      <xdr:spPr>
        <a:xfrm>
          <a:off x="6921500" y="51313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28</xdr:row>
      <xdr:rowOff>106018</xdr:rowOff>
    </xdr:from>
    <xdr:ext cx="599010" cy="259045"/>
    <xdr:sp macro="" textlink="">
      <xdr:nvSpPr>
        <xdr:cNvPr id="322" name="テキスト ボックス 321">
          <a:extLst>
            <a:ext uri="{FF2B5EF4-FFF2-40B4-BE49-F238E27FC236}">
              <a16:creationId xmlns:a16="http://schemas.microsoft.com/office/drawing/2014/main" id="{00000000-0008-0000-0600-000042010000}"/>
            </a:ext>
          </a:extLst>
        </xdr:cNvPr>
        <xdr:cNvSpPr txBox="1"/>
      </xdr:nvSpPr>
      <xdr:spPr>
        <a:xfrm>
          <a:off x="6672795" y="49066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177,279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3" name="正方形/長方形 322">
          <a:extLst>
            <a:ext uri="{FF2B5EF4-FFF2-40B4-BE49-F238E27FC236}">
              <a16:creationId xmlns:a16="http://schemas.microsoft.com/office/drawing/2014/main" id="{00000000-0008-0000-0600-000043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4" name="正方形/長方形 323">
          <a:extLst>
            <a:ext uri="{FF2B5EF4-FFF2-40B4-BE49-F238E27FC236}">
              <a16:creationId xmlns:a16="http://schemas.microsoft.com/office/drawing/2014/main" id="{00000000-0008-0000-0600-000044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5" name="正方形/長方形 324">
          <a:extLst>
            <a:ext uri="{FF2B5EF4-FFF2-40B4-BE49-F238E27FC236}">
              <a16:creationId xmlns:a16="http://schemas.microsoft.com/office/drawing/2014/main" id="{00000000-0008-0000-0600-000045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6" name="正方形/長方形 325">
          <a:extLst>
            <a:ext uri="{FF2B5EF4-FFF2-40B4-BE49-F238E27FC236}">
              <a16:creationId xmlns:a16="http://schemas.microsoft.com/office/drawing/2014/main" id="{00000000-0008-0000-0600-000046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7" name="正方形/長方形 326">
          <a:extLst>
            <a:ext uri="{FF2B5EF4-FFF2-40B4-BE49-F238E27FC236}">
              <a16:creationId xmlns:a16="http://schemas.microsoft.com/office/drawing/2014/main" id="{00000000-0008-0000-0600-000047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8" name="正方形/長方形 327">
          <a:extLst>
            <a:ext uri="{FF2B5EF4-FFF2-40B4-BE49-F238E27FC236}">
              <a16:creationId xmlns:a16="http://schemas.microsoft.com/office/drawing/2014/main" id="{00000000-0008-0000-0600-000048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9" name="正方形/長方形 328">
          <a:extLst>
            <a:ext uri="{FF2B5EF4-FFF2-40B4-BE49-F238E27FC236}">
              <a16:creationId xmlns:a16="http://schemas.microsoft.com/office/drawing/2014/main" id="{00000000-0008-0000-0600-000049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68,547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30" name="正方形/長方形 329">
          <a:extLst>
            <a:ext uri="{FF2B5EF4-FFF2-40B4-BE49-F238E27FC236}">
              <a16:creationId xmlns:a16="http://schemas.microsoft.com/office/drawing/2014/main" id="{00000000-0008-0000-0600-00004A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31" name="テキスト ボックス 330">
          <a:extLst>
            <a:ext uri="{FF2B5EF4-FFF2-40B4-BE49-F238E27FC236}">
              <a16:creationId xmlns:a16="http://schemas.microsoft.com/office/drawing/2014/main" id="{00000000-0008-0000-0600-00004B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2" name="直線コネクタ 331">
          <a:extLst>
            <a:ext uri="{FF2B5EF4-FFF2-40B4-BE49-F238E27FC236}">
              <a16:creationId xmlns:a16="http://schemas.microsoft.com/office/drawing/2014/main" id="{00000000-0008-0000-0600-00004C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33" name="直線コネクタ 332">
          <a:extLst>
            <a:ext uri="{FF2B5EF4-FFF2-40B4-BE49-F238E27FC236}">
              <a16:creationId xmlns:a16="http://schemas.microsoft.com/office/drawing/2014/main" id="{00000000-0008-0000-0600-00004D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34" name="テキスト ボックス 333">
          <a:extLst>
            <a:ext uri="{FF2B5EF4-FFF2-40B4-BE49-F238E27FC236}">
              <a16:creationId xmlns:a16="http://schemas.microsoft.com/office/drawing/2014/main" id="{00000000-0008-0000-0600-00004E010000}"/>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35" name="直線コネクタ 334">
          <a:extLst>
            <a:ext uri="{FF2B5EF4-FFF2-40B4-BE49-F238E27FC236}">
              <a16:creationId xmlns:a16="http://schemas.microsoft.com/office/drawing/2014/main" id="{00000000-0008-0000-0600-00004F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35577</xdr:rowOff>
    </xdr:from>
    <xdr:ext cx="531299" cy="259045"/>
    <xdr:sp macro="" textlink="">
      <xdr:nvSpPr>
        <xdr:cNvPr id="336" name="テキスト ボックス 335">
          <a:extLst>
            <a:ext uri="{FF2B5EF4-FFF2-40B4-BE49-F238E27FC236}">
              <a16:creationId xmlns:a16="http://schemas.microsoft.com/office/drawing/2014/main" id="{00000000-0008-0000-0600-000050010000}"/>
            </a:ext>
          </a:extLst>
        </xdr:cNvPr>
        <xdr:cNvSpPr txBox="1"/>
      </xdr:nvSpPr>
      <xdr:spPr>
        <a:xfrm>
          <a:off x="6072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7" name="直線コネクタ 336">
          <a:extLst>
            <a:ext uri="{FF2B5EF4-FFF2-40B4-BE49-F238E27FC236}">
              <a16:creationId xmlns:a16="http://schemas.microsoft.com/office/drawing/2014/main" id="{00000000-0008-0000-0600-000051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53</xdr:row>
      <xdr:rowOff>168927</xdr:rowOff>
    </xdr:from>
    <xdr:ext cx="595419" cy="259045"/>
    <xdr:sp macro="" textlink="">
      <xdr:nvSpPr>
        <xdr:cNvPr id="338" name="テキスト ボックス 337">
          <a:extLst>
            <a:ext uri="{FF2B5EF4-FFF2-40B4-BE49-F238E27FC236}">
              <a16:creationId xmlns:a16="http://schemas.microsoft.com/office/drawing/2014/main" id="{00000000-0008-0000-0600-000052010000}"/>
            </a:ext>
          </a:extLst>
        </xdr:cNvPr>
        <xdr:cNvSpPr txBox="1"/>
      </xdr:nvSpPr>
      <xdr:spPr>
        <a:xfrm>
          <a:off x="6008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9" name="直線コネクタ 338">
          <a:extLst>
            <a:ext uri="{FF2B5EF4-FFF2-40B4-BE49-F238E27FC236}">
              <a16:creationId xmlns:a16="http://schemas.microsoft.com/office/drawing/2014/main" id="{00000000-0008-0000-0600-000053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130827</xdr:rowOff>
    </xdr:from>
    <xdr:ext cx="595419" cy="259045"/>
    <xdr:sp macro="" textlink="">
      <xdr:nvSpPr>
        <xdr:cNvPr id="340" name="テキスト ボックス 339">
          <a:extLst>
            <a:ext uri="{FF2B5EF4-FFF2-40B4-BE49-F238E27FC236}">
              <a16:creationId xmlns:a16="http://schemas.microsoft.com/office/drawing/2014/main" id="{00000000-0008-0000-0600-000054010000}"/>
            </a:ext>
          </a:extLst>
        </xdr:cNvPr>
        <xdr:cNvSpPr txBox="1"/>
      </xdr:nvSpPr>
      <xdr:spPr>
        <a:xfrm>
          <a:off x="6008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41" name="直線コネクタ 340">
          <a:extLst>
            <a:ext uri="{FF2B5EF4-FFF2-40B4-BE49-F238E27FC236}">
              <a16:creationId xmlns:a16="http://schemas.microsoft.com/office/drawing/2014/main" id="{00000000-0008-0000-0600-000055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92727</xdr:rowOff>
    </xdr:from>
    <xdr:ext cx="595419" cy="259045"/>
    <xdr:sp macro="" textlink="">
      <xdr:nvSpPr>
        <xdr:cNvPr id="342" name="テキスト ボックス 341">
          <a:extLst>
            <a:ext uri="{FF2B5EF4-FFF2-40B4-BE49-F238E27FC236}">
              <a16:creationId xmlns:a16="http://schemas.microsoft.com/office/drawing/2014/main" id="{00000000-0008-0000-0600-000056010000}"/>
            </a:ext>
          </a:extLst>
        </xdr:cNvPr>
        <xdr:cNvSpPr txBox="1"/>
      </xdr:nvSpPr>
      <xdr:spPr>
        <a:xfrm>
          <a:off x="6008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3" name="直線コネクタ 342">
          <a:extLst>
            <a:ext uri="{FF2B5EF4-FFF2-40B4-BE49-F238E27FC236}">
              <a16:creationId xmlns:a16="http://schemas.microsoft.com/office/drawing/2014/main" id="{00000000-0008-0000-0600-000057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4" name="テキスト ボックス 343">
          <a:extLst>
            <a:ext uri="{FF2B5EF4-FFF2-40B4-BE49-F238E27FC236}">
              <a16:creationId xmlns:a16="http://schemas.microsoft.com/office/drawing/2014/main" id="{00000000-0008-0000-0600-000058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5" name="普通建設事業費グラフ枠">
          <a:extLst>
            <a:ext uri="{FF2B5EF4-FFF2-40B4-BE49-F238E27FC236}">
              <a16:creationId xmlns:a16="http://schemas.microsoft.com/office/drawing/2014/main" id="{00000000-0008-0000-0600-000059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103337</xdr:rowOff>
    </xdr:from>
    <xdr:to>
      <xdr:col>54</xdr:col>
      <xdr:colOff>189865</xdr:colOff>
      <xdr:row>58</xdr:row>
      <xdr:rowOff>46660</xdr:rowOff>
    </xdr:to>
    <xdr:cxnSp macro="">
      <xdr:nvCxnSpPr>
        <xdr:cNvPr id="346" name="直線コネクタ 345">
          <a:extLst>
            <a:ext uri="{FF2B5EF4-FFF2-40B4-BE49-F238E27FC236}">
              <a16:creationId xmlns:a16="http://schemas.microsoft.com/office/drawing/2014/main" id="{00000000-0008-0000-0600-00005A010000}"/>
            </a:ext>
          </a:extLst>
        </xdr:cNvPr>
        <xdr:cNvCxnSpPr/>
      </xdr:nvCxnSpPr>
      <xdr:spPr>
        <a:xfrm flipV="1">
          <a:off x="10475595" y="8847287"/>
          <a:ext cx="1270" cy="114347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50487</xdr:rowOff>
    </xdr:from>
    <xdr:ext cx="534377" cy="259045"/>
    <xdr:sp macro="" textlink="">
      <xdr:nvSpPr>
        <xdr:cNvPr id="347" name="普通建設事業費最小値テキスト">
          <a:extLst>
            <a:ext uri="{FF2B5EF4-FFF2-40B4-BE49-F238E27FC236}">
              <a16:creationId xmlns:a16="http://schemas.microsoft.com/office/drawing/2014/main" id="{00000000-0008-0000-0600-00005B010000}"/>
            </a:ext>
          </a:extLst>
        </xdr:cNvPr>
        <xdr:cNvSpPr txBox="1"/>
      </xdr:nvSpPr>
      <xdr:spPr>
        <a:xfrm>
          <a:off x="10528300" y="99945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22,210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46660</xdr:rowOff>
    </xdr:from>
    <xdr:to>
      <xdr:col>55</xdr:col>
      <xdr:colOff>88900</xdr:colOff>
      <xdr:row>58</xdr:row>
      <xdr:rowOff>46660</xdr:rowOff>
    </xdr:to>
    <xdr:cxnSp macro="">
      <xdr:nvCxnSpPr>
        <xdr:cNvPr id="348" name="直線コネクタ 347">
          <a:extLst>
            <a:ext uri="{FF2B5EF4-FFF2-40B4-BE49-F238E27FC236}">
              <a16:creationId xmlns:a16="http://schemas.microsoft.com/office/drawing/2014/main" id="{00000000-0008-0000-0600-00005C010000}"/>
            </a:ext>
          </a:extLst>
        </xdr:cNvPr>
        <xdr:cNvCxnSpPr/>
      </xdr:nvCxnSpPr>
      <xdr:spPr>
        <a:xfrm>
          <a:off x="10388600" y="99907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50</xdr:row>
      <xdr:rowOff>50014</xdr:rowOff>
    </xdr:from>
    <xdr:ext cx="599010" cy="259045"/>
    <xdr:sp macro="" textlink="">
      <xdr:nvSpPr>
        <xdr:cNvPr id="349" name="普通建設事業費最大値テキスト">
          <a:extLst>
            <a:ext uri="{FF2B5EF4-FFF2-40B4-BE49-F238E27FC236}">
              <a16:creationId xmlns:a16="http://schemas.microsoft.com/office/drawing/2014/main" id="{00000000-0008-0000-0600-00005D010000}"/>
            </a:ext>
          </a:extLst>
        </xdr:cNvPr>
        <xdr:cNvSpPr txBox="1"/>
      </xdr:nvSpPr>
      <xdr:spPr>
        <a:xfrm>
          <a:off x="10528300" y="86225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172,272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51</xdr:row>
      <xdr:rowOff>103337</xdr:rowOff>
    </xdr:from>
    <xdr:to>
      <xdr:col>55</xdr:col>
      <xdr:colOff>88900</xdr:colOff>
      <xdr:row>51</xdr:row>
      <xdr:rowOff>103337</xdr:rowOff>
    </xdr:to>
    <xdr:cxnSp macro="">
      <xdr:nvCxnSpPr>
        <xdr:cNvPr id="350" name="直線コネクタ 349">
          <a:extLst>
            <a:ext uri="{FF2B5EF4-FFF2-40B4-BE49-F238E27FC236}">
              <a16:creationId xmlns:a16="http://schemas.microsoft.com/office/drawing/2014/main" id="{00000000-0008-0000-0600-00005E010000}"/>
            </a:ext>
          </a:extLst>
        </xdr:cNvPr>
        <xdr:cNvCxnSpPr/>
      </xdr:nvCxnSpPr>
      <xdr:spPr>
        <a:xfrm>
          <a:off x="10388600" y="88472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57</xdr:row>
      <xdr:rowOff>35397</xdr:rowOff>
    </xdr:from>
    <xdr:to>
      <xdr:col>55</xdr:col>
      <xdr:colOff>0</xdr:colOff>
      <xdr:row>57</xdr:row>
      <xdr:rowOff>131569</xdr:rowOff>
    </xdr:to>
    <xdr:cxnSp macro="">
      <xdr:nvCxnSpPr>
        <xdr:cNvPr id="351" name="直線コネクタ 350">
          <a:extLst>
            <a:ext uri="{FF2B5EF4-FFF2-40B4-BE49-F238E27FC236}">
              <a16:creationId xmlns:a16="http://schemas.microsoft.com/office/drawing/2014/main" id="{00000000-0008-0000-0600-00005F010000}"/>
            </a:ext>
          </a:extLst>
        </xdr:cNvPr>
        <xdr:cNvCxnSpPr/>
      </xdr:nvCxnSpPr>
      <xdr:spPr>
        <a:xfrm flipV="1">
          <a:off x="9639300" y="9808047"/>
          <a:ext cx="838200" cy="961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54</xdr:row>
      <xdr:rowOff>93946</xdr:rowOff>
    </xdr:from>
    <xdr:ext cx="534377" cy="259045"/>
    <xdr:sp macro="" textlink="">
      <xdr:nvSpPr>
        <xdr:cNvPr id="352" name="普通建設事業費平均値テキスト">
          <a:extLst>
            <a:ext uri="{FF2B5EF4-FFF2-40B4-BE49-F238E27FC236}">
              <a16:creationId xmlns:a16="http://schemas.microsoft.com/office/drawing/2014/main" id="{00000000-0008-0000-0600-000060010000}"/>
            </a:ext>
          </a:extLst>
        </xdr:cNvPr>
        <xdr:cNvSpPr txBox="1"/>
      </xdr:nvSpPr>
      <xdr:spPr>
        <a:xfrm>
          <a:off x="10528300" y="935224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79,840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55</xdr:row>
      <xdr:rowOff>71069</xdr:rowOff>
    </xdr:from>
    <xdr:to>
      <xdr:col>55</xdr:col>
      <xdr:colOff>50800</xdr:colOff>
      <xdr:row>56</xdr:row>
      <xdr:rowOff>1219</xdr:rowOff>
    </xdr:to>
    <xdr:sp macro="" textlink="">
      <xdr:nvSpPr>
        <xdr:cNvPr id="353" name="フローチャート: 判断 352">
          <a:extLst>
            <a:ext uri="{FF2B5EF4-FFF2-40B4-BE49-F238E27FC236}">
              <a16:creationId xmlns:a16="http://schemas.microsoft.com/office/drawing/2014/main" id="{00000000-0008-0000-0600-000061010000}"/>
            </a:ext>
          </a:extLst>
        </xdr:cNvPr>
        <xdr:cNvSpPr/>
      </xdr:nvSpPr>
      <xdr:spPr>
        <a:xfrm>
          <a:off x="10426700" y="95008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57</xdr:row>
      <xdr:rowOff>131569</xdr:rowOff>
    </xdr:from>
    <xdr:to>
      <xdr:col>50</xdr:col>
      <xdr:colOff>114300</xdr:colOff>
      <xdr:row>58</xdr:row>
      <xdr:rowOff>17765</xdr:rowOff>
    </xdr:to>
    <xdr:cxnSp macro="">
      <xdr:nvCxnSpPr>
        <xdr:cNvPr id="354" name="直線コネクタ 353">
          <a:extLst>
            <a:ext uri="{FF2B5EF4-FFF2-40B4-BE49-F238E27FC236}">
              <a16:creationId xmlns:a16="http://schemas.microsoft.com/office/drawing/2014/main" id="{00000000-0008-0000-0600-000062010000}"/>
            </a:ext>
          </a:extLst>
        </xdr:cNvPr>
        <xdr:cNvCxnSpPr/>
      </xdr:nvCxnSpPr>
      <xdr:spPr>
        <a:xfrm flipV="1">
          <a:off x="8750300" y="9904219"/>
          <a:ext cx="889000" cy="576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55</xdr:row>
      <xdr:rowOff>63594</xdr:rowOff>
    </xdr:from>
    <xdr:to>
      <xdr:col>50</xdr:col>
      <xdr:colOff>165100</xdr:colOff>
      <xdr:row>55</xdr:row>
      <xdr:rowOff>165194</xdr:rowOff>
    </xdr:to>
    <xdr:sp macro="" textlink="">
      <xdr:nvSpPr>
        <xdr:cNvPr id="355" name="フローチャート: 判断 354">
          <a:extLst>
            <a:ext uri="{FF2B5EF4-FFF2-40B4-BE49-F238E27FC236}">
              <a16:creationId xmlns:a16="http://schemas.microsoft.com/office/drawing/2014/main" id="{00000000-0008-0000-0600-000063010000}"/>
            </a:ext>
          </a:extLst>
        </xdr:cNvPr>
        <xdr:cNvSpPr/>
      </xdr:nvSpPr>
      <xdr:spPr>
        <a:xfrm>
          <a:off x="9588500" y="94933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54</xdr:row>
      <xdr:rowOff>10271</xdr:rowOff>
    </xdr:from>
    <xdr:ext cx="534377" cy="259045"/>
    <xdr:sp macro="" textlink="">
      <xdr:nvSpPr>
        <xdr:cNvPr id="356" name="テキスト ボックス 355">
          <a:extLst>
            <a:ext uri="{FF2B5EF4-FFF2-40B4-BE49-F238E27FC236}">
              <a16:creationId xmlns:a16="http://schemas.microsoft.com/office/drawing/2014/main" id="{00000000-0008-0000-0600-000064010000}"/>
            </a:ext>
          </a:extLst>
        </xdr:cNvPr>
        <xdr:cNvSpPr txBox="1"/>
      </xdr:nvSpPr>
      <xdr:spPr>
        <a:xfrm>
          <a:off x="9372111" y="92685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80,821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57</xdr:row>
      <xdr:rowOff>169021</xdr:rowOff>
    </xdr:from>
    <xdr:to>
      <xdr:col>45</xdr:col>
      <xdr:colOff>177800</xdr:colOff>
      <xdr:row>58</xdr:row>
      <xdr:rowOff>17765</xdr:rowOff>
    </xdr:to>
    <xdr:cxnSp macro="">
      <xdr:nvCxnSpPr>
        <xdr:cNvPr id="357" name="直線コネクタ 356">
          <a:extLst>
            <a:ext uri="{FF2B5EF4-FFF2-40B4-BE49-F238E27FC236}">
              <a16:creationId xmlns:a16="http://schemas.microsoft.com/office/drawing/2014/main" id="{00000000-0008-0000-0600-000065010000}"/>
            </a:ext>
          </a:extLst>
        </xdr:cNvPr>
        <xdr:cNvCxnSpPr/>
      </xdr:nvCxnSpPr>
      <xdr:spPr>
        <a:xfrm>
          <a:off x="7861300" y="9941671"/>
          <a:ext cx="889000" cy="201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55</xdr:row>
      <xdr:rowOff>132280</xdr:rowOff>
    </xdr:from>
    <xdr:to>
      <xdr:col>46</xdr:col>
      <xdr:colOff>38100</xdr:colOff>
      <xdr:row>56</xdr:row>
      <xdr:rowOff>62430</xdr:rowOff>
    </xdr:to>
    <xdr:sp macro="" textlink="">
      <xdr:nvSpPr>
        <xdr:cNvPr id="358" name="フローチャート: 判断 357">
          <a:extLst>
            <a:ext uri="{FF2B5EF4-FFF2-40B4-BE49-F238E27FC236}">
              <a16:creationId xmlns:a16="http://schemas.microsoft.com/office/drawing/2014/main" id="{00000000-0008-0000-0600-000066010000}"/>
            </a:ext>
          </a:extLst>
        </xdr:cNvPr>
        <xdr:cNvSpPr/>
      </xdr:nvSpPr>
      <xdr:spPr>
        <a:xfrm>
          <a:off x="8699500" y="95620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54</xdr:row>
      <xdr:rowOff>78957</xdr:rowOff>
    </xdr:from>
    <xdr:ext cx="534377" cy="259045"/>
    <xdr:sp macro="" textlink="">
      <xdr:nvSpPr>
        <xdr:cNvPr id="359" name="テキスト ボックス 358">
          <a:extLst>
            <a:ext uri="{FF2B5EF4-FFF2-40B4-BE49-F238E27FC236}">
              <a16:creationId xmlns:a16="http://schemas.microsoft.com/office/drawing/2014/main" id="{00000000-0008-0000-0600-000067010000}"/>
            </a:ext>
          </a:extLst>
        </xdr:cNvPr>
        <xdr:cNvSpPr txBox="1"/>
      </xdr:nvSpPr>
      <xdr:spPr>
        <a:xfrm>
          <a:off x="8483111" y="93372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71,807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57</xdr:row>
      <xdr:rowOff>62487</xdr:rowOff>
    </xdr:from>
    <xdr:to>
      <xdr:col>41</xdr:col>
      <xdr:colOff>50800</xdr:colOff>
      <xdr:row>57</xdr:row>
      <xdr:rowOff>169021</xdr:rowOff>
    </xdr:to>
    <xdr:cxnSp macro="">
      <xdr:nvCxnSpPr>
        <xdr:cNvPr id="360" name="直線コネクタ 359">
          <a:extLst>
            <a:ext uri="{FF2B5EF4-FFF2-40B4-BE49-F238E27FC236}">
              <a16:creationId xmlns:a16="http://schemas.microsoft.com/office/drawing/2014/main" id="{00000000-0008-0000-0600-000068010000}"/>
            </a:ext>
          </a:extLst>
        </xdr:cNvPr>
        <xdr:cNvCxnSpPr/>
      </xdr:nvCxnSpPr>
      <xdr:spPr>
        <a:xfrm>
          <a:off x="6972300" y="9835137"/>
          <a:ext cx="889000" cy="1065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55</xdr:row>
      <xdr:rowOff>131793</xdr:rowOff>
    </xdr:from>
    <xdr:to>
      <xdr:col>41</xdr:col>
      <xdr:colOff>101600</xdr:colOff>
      <xdr:row>56</xdr:row>
      <xdr:rowOff>61943</xdr:rowOff>
    </xdr:to>
    <xdr:sp macro="" textlink="">
      <xdr:nvSpPr>
        <xdr:cNvPr id="361" name="フローチャート: 判断 360">
          <a:extLst>
            <a:ext uri="{FF2B5EF4-FFF2-40B4-BE49-F238E27FC236}">
              <a16:creationId xmlns:a16="http://schemas.microsoft.com/office/drawing/2014/main" id="{00000000-0008-0000-0600-000069010000}"/>
            </a:ext>
          </a:extLst>
        </xdr:cNvPr>
        <xdr:cNvSpPr/>
      </xdr:nvSpPr>
      <xdr:spPr>
        <a:xfrm>
          <a:off x="7810500" y="95615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54</xdr:row>
      <xdr:rowOff>78470</xdr:rowOff>
    </xdr:from>
    <xdr:ext cx="534377" cy="259045"/>
    <xdr:sp macro="" textlink="">
      <xdr:nvSpPr>
        <xdr:cNvPr id="362" name="テキスト ボックス 361">
          <a:extLst>
            <a:ext uri="{FF2B5EF4-FFF2-40B4-BE49-F238E27FC236}">
              <a16:creationId xmlns:a16="http://schemas.microsoft.com/office/drawing/2014/main" id="{00000000-0008-0000-0600-00006A010000}"/>
            </a:ext>
          </a:extLst>
        </xdr:cNvPr>
        <xdr:cNvSpPr txBox="1"/>
      </xdr:nvSpPr>
      <xdr:spPr>
        <a:xfrm>
          <a:off x="7594111" y="93367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71,871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21753</xdr:rowOff>
    </xdr:from>
    <xdr:to>
      <xdr:col>36</xdr:col>
      <xdr:colOff>165100</xdr:colOff>
      <xdr:row>56</xdr:row>
      <xdr:rowOff>123353</xdr:rowOff>
    </xdr:to>
    <xdr:sp macro="" textlink="">
      <xdr:nvSpPr>
        <xdr:cNvPr id="363" name="フローチャート: 判断 362">
          <a:extLst>
            <a:ext uri="{FF2B5EF4-FFF2-40B4-BE49-F238E27FC236}">
              <a16:creationId xmlns:a16="http://schemas.microsoft.com/office/drawing/2014/main" id="{00000000-0008-0000-0600-00006B010000}"/>
            </a:ext>
          </a:extLst>
        </xdr:cNvPr>
        <xdr:cNvSpPr/>
      </xdr:nvSpPr>
      <xdr:spPr>
        <a:xfrm>
          <a:off x="6921500" y="96229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54</xdr:row>
      <xdr:rowOff>139880</xdr:rowOff>
    </xdr:from>
    <xdr:ext cx="534377" cy="259045"/>
    <xdr:sp macro="" textlink="">
      <xdr:nvSpPr>
        <xdr:cNvPr id="364" name="テキスト ボックス 363">
          <a:extLst>
            <a:ext uri="{FF2B5EF4-FFF2-40B4-BE49-F238E27FC236}">
              <a16:creationId xmlns:a16="http://schemas.microsoft.com/office/drawing/2014/main" id="{00000000-0008-0000-0600-00006C010000}"/>
            </a:ext>
          </a:extLst>
        </xdr:cNvPr>
        <xdr:cNvSpPr txBox="1"/>
      </xdr:nvSpPr>
      <xdr:spPr>
        <a:xfrm>
          <a:off x="6705111" y="93981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63,812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5" name="テキスト ボックス 364">
          <a:extLst>
            <a:ext uri="{FF2B5EF4-FFF2-40B4-BE49-F238E27FC236}">
              <a16:creationId xmlns:a16="http://schemas.microsoft.com/office/drawing/2014/main" id="{00000000-0008-0000-0600-00006D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6" name="テキスト ボックス 365">
          <a:extLst>
            <a:ext uri="{FF2B5EF4-FFF2-40B4-BE49-F238E27FC236}">
              <a16:creationId xmlns:a16="http://schemas.microsoft.com/office/drawing/2014/main" id="{00000000-0008-0000-0600-00006E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7" name="テキスト ボックス 366">
          <a:extLst>
            <a:ext uri="{FF2B5EF4-FFF2-40B4-BE49-F238E27FC236}">
              <a16:creationId xmlns:a16="http://schemas.microsoft.com/office/drawing/2014/main" id="{00000000-0008-0000-0600-00006F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8" name="テキスト ボックス 367">
          <a:extLst>
            <a:ext uri="{FF2B5EF4-FFF2-40B4-BE49-F238E27FC236}">
              <a16:creationId xmlns:a16="http://schemas.microsoft.com/office/drawing/2014/main" id="{00000000-0008-0000-0600-000070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9" name="テキスト ボックス 368">
          <a:extLst>
            <a:ext uri="{FF2B5EF4-FFF2-40B4-BE49-F238E27FC236}">
              <a16:creationId xmlns:a16="http://schemas.microsoft.com/office/drawing/2014/main" id="{00000000-0008-0000-0600-000071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156047</xdr:rowOff>
    </xdr:from>
    <xdr:to>
      <xdr:col>55</xdr:col>
      <xdr:colOff>50800</xdr:colOff>
      <xdr:row>57</xdr:row>
      <xdr:rowOff>86197</xdr:rowOff>
    </xdr:to>
    <xdr:sp macro="" textlink="">
      <xdr:nvSpPr>
        <xdr:cNvPr id="370" name="楕円 369">
          <a:extLst>
            <a:ext uri="{FF2B5EF4-FFF2-40B4-BE49-F238E27FC236}">
              <a16:creationId xmlns:a16="http://schemas.microsoft.com/office/drawing/2014/main" id="{00000000-0008-0000-0600-000072010000}"/>
            </a:ext>
          </a:extLst>
        </xdr:cNvPr>
        <xdr:cNvSpPr/>
      </xdr:nvSpPr>
      <xdr:spPr>
        <a:xfrm>
          <a:off x="10426700" y="97572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56</xdr:row>
      <xdr:rowOff>134474</xdr:rowOff>
    </xdr:from>
    <xdr:ext cx="534377" cy="259045"/>
    <xdr:sp macro="" textlink="">
      <xdr:nvSpPr>
        <xdr:cNvPr id="371" name="普通建設事業費該当値テキスト">
          <a:extLst>
            <a:ext uri="{FF2B5EF4-FFF2-40B4-BE49-F238E27FC236}">
              <a16:creationId xmlns:a16="http://schemas.microsoft.com/office/drawing/2014/main" id="{00000000-0008-0000-0600-000073010000}"/>
            </a:ext>
          </a:extLst>
        </xdr:cNvPr>
        <xdr:cNvSpPr txBox="1"/>
      </xdr:nvSpPr>
      <xdr:spPr>
        <a:xfrm>
          <a:off x="10528300" y="97356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46,188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57</xdr:row>
      <xdr:rowOff>80769</xdr:rowOff>
    </xdr:from>
    <xdr:to>
      <xdr:col>50</xdr:col>
      <xdr:colOff>165100</xdr:colOff>
      <xdr:row>58</xdr:row>
      <xdr:rowOff>10919</xdr:rowOff>
    </xdr:to>
    <xdr:sp macro="" textlink="">
      <xdr:nvSpPr>
        <xdr:cNvPr id="372" name="楕円 371">
          <a:extLst>
            <a:ext uri="{FF2B5EF4-FFF2-40B4-BE49-F238E27FC236}">
              <a16:creationId xmlns:a16="http://schemas.microsoft.com/office/drawing/2014/main" id="{00000000-0008-0000-0600-000074010000}"/>
            </a:ext>
          </a:extLst>
        </xdr:cNvPr>
        <xdr:cNvSpPr/>
      </xdr:nvSpPr>
      <xdr:spPr>
        <a:xfrm>
          <a:off x="9588500" y="98534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58</xdr:row>
      <xdr:rowOff>2046</xdr:rowOff>
    </xdr:from>
    <xdr:ext cx="534377" cy="259045"/>
    <xdr:sp macro="" textlink="">
      <xdr:nvSpPr>
        <xdr:cNvPr id="373" name="テキスト ボックス 372">
          <a:extLst>
            <a:ext uri="{FF2B5EF4-FFF2-40B4-BE49-F238E27FC236}">
              <a16:creationId xmlns:a16="http://schemas.microsoft.com/office/drawing/2014/main" id="{00000000-0008-0000-0600-000075010000}"/>
            </a:ext>
          </a:extLst>
        </xdr:cNvPr>
        <xdr:cNvSpPr txBox="1"/>
      </xdr:nvSpPr>
      <xdr:spPr>
        <a:xfrm>
          <a:off x="9372111" y="99461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33,567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57</xdr:row>
      <xdr:rowOff>138415</xdr:rowOff>
    </xdr:from>
    <xdr:to>
      <xdr:col>46</xdr:col>
      <xdr:colOff>38100</xdr:colOff>
      <xdr:row>58</xdr:row>
      <xdr:rowOff>68565</xdr:rowOff>
    </xdr:to>
    <xdr:sp macro="" textlink="">
      <xdr:nvSpPr>
        <xdr:cNvPr id="374" name="楕円 373">
          <a:extLst>
            <a:ext uri="{FF2B5EF4-FFF2-40B4-BE49-F238E27FC236}">
              <a16:creationId xmlns:a16="http://schemas.microsoft.com/office/drawing/2014/main" id="{00000000-0008-0000-0600-000076010000}"/>
            </a:ext>
          </a:extLst>
        </xdr:cNvPr>
        <xdr:cNvSpPr/>
      </xdr:nvSpPr>
      <xdr:spPr>
        <a:xfrm>
          <a:off x="8699500" y="99110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58</xdr:row>
      <xdr:rowOff>59692</xdr:rowOff>
    </xdr:from>
    <xdr:ext cx="534377" cy="259045"/>
    <xdr:sp macro="" textlink="">
      <xdr:nvSpPr>
        <xdr:cNvPr id="375" name="テキスト ボックス 374">
          <a:extLst>
            <a:ext uri="{FF2B5EF4-FFF2-40B4-BE49-F238E27FC236}">
              <a16:creationId xmlns:a16="http://schemas.microsoft.com/office/drawing/2014/main" id="{00000000-0008-0000-0600-000077010000}"/>
            </a:ext>
          </a:extLst>
        </xdr:cNvPr>
        <xdr:cNvSpPr txBox="1"/>
      </xdr:nvSpPr>
      <xdr:spPr>
        <a:xfrm>
          <a:off x="8483111" y="100037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26,002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57</xdr:row>
      <xdr:rowOff>118221</xdr:rowOff>
    </xdr:from>
    <xdr:to>
      <xdr:col>41</xdr:col>
      <xdr:colOff>101600</xdr:colOff>
      <xdr:row>58</xdr:row>
      <xdr:rowOff>48371</xdr:rowOff>
    </xdr:to>
    <xdr:sp macro="" textlink="">
      <xdr:nvSpPr>
        <xdr:cNvPr id="376" name="楕円 375">
          <a:extLst>
            <a:ext uri="{FF2B5EF4-FFF2-40B4-BE49-F238E27FC236}">
              <a16:creationId xmlns:a16="http://schemas.microsoft.com/office/drawing/2014/main" id="{00000000-0008-0000-0600-000078010000}"/>
            </a:ext>
          </a:extLst>
        </xdr:cNvPr>
        <xdr:cNvSpPr/>
      </xdr:nvSpPr>
      <xdr:spPr>
        <a:xfrm>
          <a:off x="7810500" y="98908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58</xdr:row>
      <xdr:rowOff>39498</xdr:rowOff>
    </xdr:from>
    <xdr:ext cx="534377" cy="259045"/>
    <xdr:sp macro="" textlink="">
      <xdr:nvSpPr>
        <xdr:cNvPr id="377" name="テキスト ボックス 376">
          <a:extLst>
            <a:ext uri="{FF2B5EF4-FFF2-40B4-BE49-F238E27FC236}">
              <a16:creationId xmlns:a16="http://schemas.microsoft.com/office/drawing/2014/main" id="{00000000-0008-0000-0600-000079010000}"/>
            </a:ext>
          </a:extLst>
        </xdr:cNvPr>
        <xdr:cNvSpPr txBox="1"/>
      </xdr:nvSpPr>
      <xdr:spPr>
        <a:xfrm>
          <a:off x="7594111" y="99835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28,652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11687</xdr:rowOff>
    </xdr:from>
    <xdr:to>
      <xdr:col>36</xdr:col>
      <xdr:colOff>165100</xdr:colOff>
      <xdr:row>57</xdr:row>
      <xdr:rowOff>113287</xdr:rowOff>
    </xdr:to>
    <xdr:sp macro="" textlink="">
      <xdr:nvSpPr>
        <xdr:cNvPr id="378" name="楕円 377">
          <a:extLst>
            <a:ext uri="{FF2B5EF4-FFF2-40B4-BE49-F238E27FC236}">
              <a16:creationId xmlns:a16="http://schemas.microsoft.com/office/drawing/2014/main" id="{00000000-0008-0000-0600-00007A010000}"/>
            </a:ext>
          </a:extLst>
        </xdr:cNvPr>
        <xdr:cNvSpPr/>
      </xdr:nvSpPr>
      <xdr:spPr>
        <a:xfrm>
          <a:off x="6921500" y="97843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57</xdr:row>
      <xdr:rowOff>104414</xdr:rowOff>
    </xdr:from>
    <xdr:ext cx="534377" cy="259045"/>
    <xdr:sp macro="" textlink="">
      <xdr:nvSpPr>
        <xdr:cNvPr id="379" name="テキスト ボックス 378">
          <a:extLst>
            <a:ext uri="{FF2B5EF4-FFF2-40B4-BE49-F238E27FC236}">
              <a16:creationId xmlns:a16="http://schemas.microsoft.com/office/drawing/2014/main" id="{00000000-0008-0000-0600-00007B010000}"/>
            </a:ext>
          </a:extLst>
        </xdr:cNvPr>
        <xdr:cNvSpPr txBox="1"/>
      </xdr:nvSpPr>
      <xdr:spPr>
        <a:xfrm>
          <a:off x="6705111" y="98770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42,633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80" name="正方形/長方形 379">
          <a:extLst>
            <a:ext uri="{FF2B5EF4-FFF2-40B4-BE49-F238E27FC236}">
              <a16:creationId xmlns:a16="http://schemas.microsoft.com/office/drawing/2014/main" id="{00000000-0008-0000-0600-00007C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81" name="正方形/長方形 380">
          <a:extLst>
            <a:ext uri="{FF2B5EF4-FFF2-40B4-BE49-F238E27FC236}">
              <a16:creationId xmlns:a16="http://schemas.microsoft.com/office/drawing/2014/main" id="{00000000-0008-0000-0600-00007D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2" name="正方形/長方形 381">
          <a:extLst>
            <a:ext uri="{FF2B5EF4-FFF2-40B4-BE49-F238E27FC236}">
              <a16:creationId xmlns:a16="http://schemas.microsoft.com/office/drawing/2014/main" id="{00000000-0008-0000-0600-00007E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3" name="正方形/長方形 382">
          <a:extLst>
            <a:ext uri="{FF2B5EF4-FFF2-40B4-BE49-F238E27FC236}">
              <a16:creationId xmlns:a16="http://schemas.microsoft.com/office/drawing/2014/main" id="{00000000-0008-0000-0600-00007F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4" name="正方形/長方形 383">
          <a:extLst>
            <a:ext uri="{FF2B5EF4-FFF2-40B4-BE49-F238E27FC236}">
              <a16:creationId xmlns:a16="http://schemas.microsoft.com/office/drawing/2014/main" id="{00000000-0008-0000-0600-000080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5" name="正方形/長方形 384">
          <a:extLst>
            <a:ext uri="{FF2B5EF4-FFF2-40B4-BE49-F238E27FC236}">
              <a16:creationId xmlns:a16="http://schemas.microsoft.com/office/drawing/2014/main" id="{00000000-0008-0000-0600-000081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6" name="正方形/長方形 385">
          <a:extLst>
            <a:ext uri="{FF2B5EF4-FFF2-40B4-BE49-F238E27FC236}">
              <a16:creationId xmlns:a16="http://schemas.microsoft.com/office/drawing/2014/main" id="{00000000-0008-0000-0600-000082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17,350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7" name="正方形/長方形 386">
          <a:extLst>
            <a:ext uri="{FF2B5EF4-FFF2-40B4-BE49-F238E27FC236}">
              <a16:creationId xmlns:a16="http://schemas.microsoft.com/office/drawing/2014/main" id="{00000000-0008-0000-0600-000083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8" name="テキスト ボックス 387">
          <a:extLst>
            <a:ext uri="{FF2B5EF4-FFF2-40B4-BE49-F238E27FC236}">
              <a16:creationId xmlns:a16="http://schemas.microsoft.com/office/drawing/2014/main" id="{00000000-0008-0000-0600-000084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9" name="直線コネクタ 388">
          <a:extLst>
            <a:ext uri="{FF2B5EF4-FFF2-40B4-BE49-F238E27FC236}">
              <a16:creationId xmlns:a16="http://schemas.microsoft.com/office/drawing/2014/main" id="{00000000-0008-0000-0600-000085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78</xdr:row>
      <xdr:rowOff>139700</xdr:rowOff>
    </xdr:from>
    <xdr:to>
      <xdr:col>59</xdr:col>
      <xdr:colOff>50800</xdr:colOff>
      <xdr:row>78</xdr:row>
      <xdr:rowOff>139700</xdr:rowOff>
    </xdr:to>
    <xdr:cxnSp macro="">
      <xdr:nvCxnSpPr>
        <xdr:cNvPr id="390" name="直線コネクタ 389">
          <a:extLst>
            <a:ext uri="{FF2B5EF4-FFF2-40B4-BE49-F238E27FC236}">
              <a16:creationId xmlns:a16="http://schemas.microsoft.com/office/drawing/2014/main" id="{00000000-0008-0000-0600-000086010000}"/>
            </a:ext>
          </a:extLst>
        </xdr:cNvPr>
        <xdr:cNvCxnSpPr/>
      </xdr:nvCxnSpPr>
      <xdr:spPr>
        <a:xfrm>
          <a:off x="6604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77</xdr:row>
      <xdr:rowOff>168927</xdr:rowOff>
    </xdr:from>
    <xdr:ext cx="248786" cy="259045"/>
    <xdr:sp macro="" textlink="">
      <xdr:nvSpPr>
        <xdr:cNvPr id="391" name="テキスト ボックス 390">
          <a:extLst>
            <a:ext uri="{FF2B5EF4-FFF2-40B4-BE49-F238E27FC236}">
              <a16:creationId xmlns:a16="http://schemas.microsoft.com/office/drawing/2014/main" id="{00000000-0008-0000-0600-000087010000}"/>
            </a:ext>
          </a:extLst>
        </xdr:cNvPr>
        <xdr:cNvSpPr txBox="1"/>
      </xdr:nvSpPr>
      <xdr:spPr>
        <a:xfrm>
          <a:off x="6355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76</xdr:row>
      <xdr:rowOff>25400</xdr:rowOff>
    </xdr:from>
    <xdr:to>
      <xdr:col>59</xdr:col>
      <xdr:colOff>50800</xdr:colOff>
      <xdr:row>76</xdr:row>
      <xdr:rowOff>25400</xdr:rowOff>
    </xdr:to>
    <xdr:cxnSp macro="">
      <xdr:nvCxnSpPr>
        <xdr:cNvPr id="392" name="直線コネクタ 391">
          <a:extLst>
            <a:ext uri="{FF2B5EF4-FFF2-40B4-BE49-F238E27FC236}">
              <a16:creationId xmlns:a16="http://schemas.microsoft.com/office/drawing/2014/main" id="{00000000-0008-0000-0600-000088010000}"/>
            </a:ext>
          </a:extLst>
        </xdr:cNvPr>
        <xdr:cNvCxnSpPr/>
      </xdr:nvCxnSpPr>
      <xdr:spPr>
        <a:xfrm>
          <a:off x="6604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75</xdr:row>
      <xdr:rowOff>54627</xdr:rowOff>
    </xdr:from>
    <xdr:ext cx="531299" cy="259045"/>
    <xdr:sp macro="" textlink="">
      <xdr:nvSpPr>
        <xdr:cNvPr id="393" name="テキスト ボックス 392">
          <a:extLst>
            <a:ext uri="{FF2B5EF4-FFF2-40B4-BE49-F238E27FC236}">
              <a16:creationId xmlns:a16="http://schemas.microsoft.com/office/drawing/2014/main" id="{00000000-0008-0000-0600-000089010000}"/>
            </a:ext>
          </a:extLst>
        </xdr:cNvPr>
        <xdr:cNvSpPr txBox="1"/>
      </xdr:nvSpPr>
      <xdr:spPr>
        <a:xfrm>
          <a:off x="6072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82550</xdr:rowOff>
    </xdr:from>
    <xdr:to>
      <xdr:col>59</xdr:col>
      <xdr:colOff>50800</xdr:colOff>
      <xdr:row>73</xdr:row>
      <xdr:rowOff>82550</xdr:rowOff>
    </xdr:to>
    <xdr:cxnSp macro="">
      <xdr:nvCxnSpPr>
        <xdr:cNvPr id="394" name="直線コネクタ 393">
          <a:extLst>
            <a:ext uri="{FF2B5EF4-FFF2-40B4-BE49-F238E27FC236}">
              <a16:creationId xmlns:a16="http://schemas.microsoft.com/office/drawing/2014/main" id="{00000000-0008-0000-0600-00008A010000}"/>
            </a:ext>
          </a:extLst>
        </xdr:cNvPr>
        <xdr:cNvCxnSpPr/>
      </xdr:nvCxnSpPr>
      <xdr:spPr>
        <a:xfrm>
          <a:off x="6604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72</xdr:row>
      <xdr:rowOff>111777</xdr:rowOff>
    </xdr:from>
    <xdr:ext cx="531299" cy="259045"/>
    <xdr:sp macro="" textlink="">
      <xdr:nvSpPr>
        <xdr:cNvPr id="395" name="テキスト ボックス 394">
          <a:extLst>
            <a:ext uri="{FF2B5EF4-FFF2-40B4-BE49-F238E27FC236}">
              <a16:creationId xmlns:a16="http://schemas.microsoft.com/office/drawing/2014/main" id="{00000000-0008-0000-0600-00008B010000}"/>
            </a:ext>
          </a:extLst>
        </xdr:cNvPr>
        <xdr:cNvSpPr txBox="1"/>
      </xdr:nvSpPr>
      <xdr:spPr>
        <a:xfrm>
          <a:off x="6072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139700</xdr:rowOff>
    </xdr:from>
    <xdr:to>
      <xdr:col>59</xdr:col>
      <xdr:colOff>50800</xdr:colOff>
      <xdr:row>70</xdr:row>
      <xdr:rowOff>139700</xdr:rowOff>
    </xdr:to>
    <xdr:cxnSp macro="">
      <xdr:nvCxnSpPr>
        <xdr:cNvPr id="396" name="直線コネクタ 395">
          <a:extLst>
            <a:ext uri="{FF2B5EF4-FFF2-40B4-BE49-F238E27FC236}">
              <a16:creationId xmlns:a16="http://schemas.microsoft.com/office/drawing/2014/main" id="{00000000-0008-0000-0600-00008C010000}"/>
            </a:ext>
          </a:extLst>
        </xdr:cNvPr>
        <xdr:cNvCxnSpPr/>
      </xdr:nvCxnSpPr>
      <xdr:spPr>
        <a:xfrm>
          <a:off x="6604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168927</xdr:rowOff>
    </xdr:from>
    <xdr:ext cx="531299" cy="259045"/>
    <xdr:sp macro="" textlink="">
      <xdr:nvSpPr>
        <xdr:cNvPr id="397" name="テキスト ボックス 396">
          <a:extLst>
            <a:ext uri="{FF2B5EF4-FFF2-40B4-BE49-F238E27FC236}">
              <a16:creationId xmlns:a16="http://schemas.microsoft.com/office/drawing/2014/main" id="{00000000-0008-0000-0600-00008D010000}"/>
            </a:ext>
          </a:extLst>
        </xdr:cNvPr>
        <xdr:cNvSpPr txBox="1"/>
      </xdr:nvSpPr>
      <xdr:spPr>
        <a:xfrm>
          <a:off x="6072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8" name="直線コネクタ 397">
          <a:extLst>
            <a:ext uri="{FF2B5EF4-FFF2-40B4-BE49-F238E27FC236}">
              <a16:creationId xmlns:a16="http://schemas.microsoft.com/office/drawing/2014/main" id="{00000000-0008-0000-0600-00008E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67</xdr:row>
      <xdr:rowOff>54627</xdr:rowOff>
    </xdr:from>
    <xdr:ext cx="531299" cy="259045"/>
    <xdr:sp macro="" textlink="">
      <xdr:nvSpPr>
        <xdr:cNvPr id="399" name="テキスト ボックス 398">
          <a:extLst>
            <a:ext uri="{FF2B5EF4-FFF2-40B4-BE49-F238E27FC236}">
              <a16:creationId xmlns:a16="http://schemas.microsoft.com/office/drawing/2014/main" id="{00000000-0008-0000-0600-00008F010000}"/>
            </a:ext>
          </a:extLst>
        </xdr:cNvPr>
        <xdr:cNvSpPr txBox="1"/>
      </xdr:nvSpPr>
      <xdr:spPr>
        <a:xfrm>
          <a:off x="6072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0" name="普通建設事業費 （ うち新規整備　）グラフ枠">
          <a:extLst>
            <a:ext uri="{FF2B5EF4-FFF2-40B4-BE49-F238E27FC236}">
              <a16:creationId xmlns:a16="http://schemas.microsoft.com/office/drawing/2014/main" id="{00000000-0008-0000-0600-000090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13147</xdr:rowOff>
    </xdr:from>
    <xdr:to>
      <xdr:col>54</xdr:col>
      <xdr:colOff>189865</xdr:colOff>
      <xdr:row>78</xdr:row>
      <xdr:rowOff>139700</xdr:rowOff>
    </xdr:to>
    <xdr:cxnSp macro="">
      <xdr:nvCxnSpPr>
        <xdr:cNvPr id="401" name="直線コネクタ 400">
          <a:extLst>
            <a:ext uri="{FF2B5EF4-FFF2-40B4-BE49-F238E27FC236}">
              <a16:creationId xmlns:a16="http://schemas.microsoft.com/office/drawing/2014/main" id="{00000000-0008-0000-0600-000091010000}"/>
            </a:ext>
          </a:extLst>
        </xdr:cNvPr>
        <xdr:cNvCxnSpPr/>
      </xdr:nvCxnSpPr>
      <xdr:spPr>
        <a:xfrm flipV="1">
          <a:off x="10475595" y="12186097"/>
          <a:ext cx="1270" cy="132670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143527</xdr:rowOff>
    </xdr:from>
    <xdr:ext cx="249299" cy="259045"/>
    <xdr:sp macro="" textlink="">
      <xdr:nvSpPr>
        <xdr:cNvPr id="402" name="普通建設事業費 （ うち新規整備　）最小値テキスト">
          <a:extLst>
            <a:ext uri="{FF2B5EF4-FFF2-40B4-BE49-F238E27FC236}">
              <a16:creationId xmlns:a16="http://schemas.microsoft.com/office/drawing/2014/main" id="{00000000-0008-0000-0600-000092010000}"/>
            </a:ext>
          </a:extLst>
        </xdr:cNvPr>
        <xdr:cNvSpPr txBox="1"/>
      </xdr:nvSpPr>
      <xdr:spPr>
        <a:xfrm>
          <a:off x="10528300" y="13516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139700</xdr:rowOff>
    </xdr:from>
    <xdr:to>
      <xdr:col>55</xdr:col>
      <xdr:colOff>88900</xdr:colOff>
      <xdr:row>78</xdr:row>
      <xdr:rowOff>139700</xdr:rowOff>
    </xdr:to>
    <xdr:cxnSp macro="">
      <xdr:nvCxnSpPr>
        <xdr:cNvPr id="403" name="直線コネクタ 402">
          <a:extLst>
            <a:ext uri="{FF2B5EF4-FFF2-40B4-BE49-F238E27FC236}">
              <a16:creationId xmlns:a16="http://schemas.microsoft.com/office/drawing/2014/main" id="{00000000-0008-0000-0600-000093010000}"/>
            </a:ext>
          </a:extLst>
        </xdr:cNvPr>
        <xdr:cNvCxnSpPr/>
      </xdr:nvCxnSpPr>
      <xdr:spPr>
        <a:xfrm>
          <a:off x="10388600" y="1351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131274</xdr:rowOff>
    </xdr:from>
    <xdr:ext cx="534377" cy="259045"/>
    <xdr:sp macro="" textlink="">
      <xdr:nvSpPr>
        <xdr:cNvPr id="404" name="普通建設事業費 （ うち新規整備　）最大値テキスト">
          <a:extLst>
            <a:ext uri="{FF2B5EF4-FFF2-40B4-BE49-F238E27FC236}">
              <a16:creationId xmlns:a16="http://schemas.microsoft.com/office/drawing/2014/main" id="{00000000-0008-0000-0600-000094010000}"/>
            </a:ext>
          </a:extLst>
        </xdr:cNvPr>
        <xdr:cNvSpPr txBox="1"/>
      </xdr:nvSpPr>
      <xdr:spPr>
        <a:xfrm>
          <a:off x="10528300" y="119613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58,036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71</xdr:row>
      <xdr:rowOff>13147</xdr:rowOff>
    </xdr:from>
    <xdr:to>
      <xdr:col>55</xdr:col>
      <xdr:colOff>88900</xdr:colOff>
      <xdr:row>71</xdr:row>
      <xdr:rowOff>13147</xdr:rowOff>
    </xdr:to>
    <xdr:cxnSp macro="">
      <xdr:nvCxnSpPr>
        <xdr:cNvPr id="405" name="直線コネクタ 404">
          <a:extLst>
            <a:ext uri="{FF2B5EF4-FFF2-40B4-BE49-F238E27FC236}">
              <a16:creationId xmlns:a16="http://schemas.microsoft.com/office/drawing/2014/main" id="{00000000-0008-0000-0600-000095010000}"/>
            </a:ext>
          </a:extLst>
        </xdr:cNvPr>
        <xdr:cNvCxnSpPr/>
      </xdr:nvCxnSpPr>
      <xdr:spPr>
        <a:xfrm>
          <a:off x="10388600" y="121860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94117</xdr:rowOff>
    </xdr:from>
    <xdr:to>
      <xdr:col>55</xdr:col>
      <xdr:colOff>0</xdr:colOff>
      <xdr:row>78</xdr:row>
      <xdr:rowOff>105730</xdr:rowOff>
    </xdr:to>
    <xdr:cxnSp macro="">
      <xdr:nvCxnSpPr>
        <xdr:cNvPr id="406" name="直線コネクタ 405">
          <a:extLst>
            <a:ext uri="{FF2B5EF4-FFF2-40B4-BE49-F238E27FC236}">
              <a16:creationId xmlns:a16="http://schemas.microsoft.com/office/drawing/2014/main" id="{00000000-0008-0000-0600-000096010000}"/>
            </a:ext>
          </a:extLst>
        </xdr:cNvPr>
        <xdr:cNvCxnSpPr/>
      </xdr:nvCxnSpPr>
      <xdr:spPr>
        <a:xfrm>
          <a:off x="9639300" y="13467217"/>
          <a:ext cx="838200" cy="116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75</xdr:row>
      <xdr:rowOff>143781</xdr:rowOff>
    </xdr:from>
    <xdr:ext cx="534377" cy="259045"/>
    <xdr:sp macro="" textlink="">
      <xdr:nvSpPr>
        <xdr:cNvPr id="407" name="普通建設事業費 （ うち新規整備　）平均値テキスト">
          <a:extLst>
            <a:ext uri="{FF2B5EF4-FFF2-40B4-BE49-F238E27FC236}">
              <a16:creationId xmlns:a16="http://schemas.microsoft.com/office/drawing/2014/main" id="{00000000-0008-0000-0600-000097010000}"/>
            </a:ext>
          </a:extLst>
        </xdr:cNvPr>
        <xdr:cNvSpPr txBox="1"/>
      </xdr:nvSpPr>
      <xdr:spPr>
        <a:xfrm>
          <a:off x="10528300" y="1300253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13,600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76</xdr:row>
      <xdr:rowOff>120904</xdr:rowOff>
    </xdr:from>
    <xdr:to>
      <xdr:col>55</xdr:col>
      <xdr:colOff>50800</xdr:colOff>
      <xdr:row>77</xdr:row>
      <xdr:rowOff>51054</xdr:rowOff>
    </xdr:to>
    <xdr:sp macro="" textlink="">
      <xdr:nvSpPr>
        <xdr:cNvPr id="408" name="フローチャート: 判断 407">
          <a:extLst>
            <a:ext uri="{FF2B5EF4-FFF2-40B4-BE49-F238E27FC236}">
              <a16:creationId xmlns:a16="http://schemas.microsoft.com/office/drawing/2014/main" id="{00000000-0008-0000-0600-000098010000}"/>
            </a:ext>
          </a:extLst>
        </xdr:cNvPr>
        <xdr:cNvSpPr/>
      </xdr:nvSpPr>
      <xdr:spPr>
        <a:xfrm>
          <a:off x="10426700" y="131511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94117</xdr:rowOff>
    </xdr:from>
    <xdr:to>
      <xdr:col>50</xdr:col>
      <xdr:colOff>114300</xdr:colOff>
      <xdr:row>78</xdr:row>
      <xdr:rowOff>113823</xdr:rowOff>
    </xdr:to>
    <xdr:cxnSp macro="">
      <xdr:nvCxnSpPr>
        <xdr:cNvPr id="409" name="直線コネクタ 408">
          <a:extLst>
            <a:ext uri="{FF2B5EF4-FFF2-40B4-BE49-F238E27FC236}">
              <a16:creationId xmlns:a16="http://schemas.microsoft.com/office/drawing/2014/main" id="{00000000-0008-0000-0600-000099010000}"/>
            </a:ext>
          </a:extLst>
        </xdr:cNvPr>
        <xdr:cNvCxnSpPr/>
      </xdr:nvCxnSpPr>
      <xdr:spPr>
        <a:xfrm flipV="1">
          <a:off x="8750300" y="13467217"/>
          <a:ext cx="889000" cy="197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76</xdr:row>
      <xdr:rowOff>76716</xdr:rowOff>
    </xdr:from>
    <xdr:to>
      <xdr:col>50</xdr:col>
      <xdr:colOff>165100</xdr:colOff>
      <xdr:row>77</xdr:row>
      <xdr:rowOff>6866</xdr:rowOff>
    </xdr:to>
    <xdr:sp macro="" textlink="">
      <xdr:nvSpPr>
        <xdr:cNvPr id="410" name="フローチャート: 判断 409">
          <a:extLst>
            <a:ext uri="{FF2B5EF4-FFF2-40B4-BE49-F238E27FC236}">
              <a16:creationId xmlns:a16="http://schemas.microsoft.com/office/drawing/2014/main" id="{00000000-0008-0000-0600-00009A010000}"/>
            </a:ext>
          </a:extLst>
        </xdr:cNvPr>
        <xdr:cNvSpPr/>
      </xdr:nvSpPr>
      <xdr:spPr>
        <a:xfrm>
          <a:off x="9588500" y="131069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75</xdr:row>
      <xdr:rowOff>23392</xdr:rowOff>
    </xdr:from>
    <xdr:ext cx="534377" cy="259045"/>
    <xdr:sp macro="" textlink="">
      <xdr:nvSpPr>
        <xdr:cNvPr id="411" name="テキスト ボックス 410">
          <a:extLst>
            <a:ext uri="{FF2B5EF4-FFF2-40B4-BE49-F238E27FC236}">
              <a16:creationId xmlns:a16="http://schemas.microsoft.com/office/drawing/2014/main" id="{00000000-0008-0000-0600-00009B010000}"/>
            </a:ext>
          </a:extLst>
        </xdr:cNvPr>
        <xdr:cNvSpPr txBox="1"/>
      </xdr:nvSpPr>
      <xdr:spPr>
        <a:xfrm>
          <a:off x="9372111" y="128821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15,533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78</xdr:row>
      <xdr:rowOff>113823</xdr:rowOff>
    </xdr:from>
    <xdr:to>
      <xdr:col>45</xdr:col>
      <xdr:colOff>177800</xdr:colOff>
      <xdr:row>78</xdr:row>
      <xdr:rowOff>114463</xdr:rowOff>
    </xdr:to>
    <xdr:cxnSp macro="">
      <xdr:nvCxnSpPr>
        <xdr:cNvPr id="412" name="直線コネクタ 411">
          <a:extLst>
            <a:ext uri="{FF2B5EF4-FFF2-40B4-BE49-F238E27FC236}">
              <a16:creationId xmlns:a16="http://schemas.microsoft.com/office/drawing/2014/main" id="{00000000-0008-0000-0600-00009C010000}"/>
            </a:ext>
          </a:extLst>
        </xdr:cNvPr>
        <xdr:cNvCxnSpPr/>
      </xdr:nvCxnSpPr>
      <xdr:spPr>
        <a:xfrm flipV="1">
          <a:off x="7861300" y="13486923"/>
          <a:ext cx="889000" cy="6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76</xdr:row>
      <xdr:rowOff>51386</xdr:rowOff>
    </xdr:from>
    <xdr:to>
      <xdr:col>46</xdr:col>
      <xdr:colOff>38100</xdr:colOff>
      <xdr:row>76</xdr:row>
      <xdr:rowOff>152986</xdr:rowOff>
    </xdr:to>
    <xdr:sp macro="" textlink="">
      <xdr:nvSpPr>
        <xdr:cNvPr id="413" name="フローチャート: 判断 412">
          <a:extLst>
            <a:ext uri="{FF2B5EF4-FFF2-40B4-BE49-F238E27FC236}">
              <a16:creationId xmlns:a16="http://schemas.microsoft.com/office/drawing/2014/main" id="{00000000-0008-0000-0600-00009D010000}"/>
            </a:ext>
          </a:extLst>
        </xdr:cNvPr>
        <xdr:cNvSpPr/>
      </xdr:nvSpPr>
      <xdr:spPr>
        <a:xfrm>
          <a:off x="8699500" y="130815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74</xdr:row>
      <xdr:rowOff>169514</xdr:rowOff>
    </xdr:from>
    <xdr:ext cx="534377" cy="259045"/>
    <xdr:sp macro="" textlink="">
      <xdr:nvSpPr>
        <xdr:cNvPr id="414" name="テキスト ボックス 413">
          <a:extLst>
            <a:ext uri="{FF2B5EF4-FFF2-40B4-BE49-F238E27FC236}">
              <a16:creationId xmlns:a16="http://schemas.microsoft.com/office/drawing/2014/main" id="{00000000-0008-0000-0600-00009E010000}"/>
            </a:ext>
          </a:extLst>
        </xdr:cNvPr>
        <xdr:cNvSpPr txBox="1"/>
      </xdr:nvSpPr>
      <xdr:spPr>
        <a:xfrm>
          <a:off x="8483111" y="128568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16,641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78</xdr:row>
      <xdr:rowOff>82848</xdr:rowOff>
    </xdr:from>
    <xdr:to>
      <xdr:col>41</xdr:col>
      <xdr:colOff>50800</xdr:colOff>
      <xdr:row>78</xdr:row>
      <xdr:rowOff>114463</xdr:rowOff>
    </xdr:to>
    <xdr:cxnSp macro="">
      <xdr:nvCxnSpPr>
        <xdr:cNvPr id="415" name="直線コネクタ 414">
          <a:extLst>
            <a:ext uri="{FF2B5EF4-FFF2-40B4-BE49-F238E27FC236}">
              <a16:creationId xmlns:a16="http://schemas.microsoft.com/office/drawing/2014/main" id="{00000000-0008-0000-0600-00009F010000}"/>
            </a:ext>
          </a:extLst>
        </xdr:cNvPr>
        <xdr:cNvCxnSpPr/>
      </xdr:nvCxnSpPr>
      <xdr:spPr>
        <a:xfrm>
          <a:off x="6972300" y="13455948"/>
          <a:ext cx="889000" cy="316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76</xdr:row>
      <xdr:rowOff>52805</xdr:rowOff>
    </xdr:from>
    <xdr:to>
      <xdr:col>41</xdr:col>
      <xdr:colOff>101600</xdr:colOff>
      <xdr:row>76</xdr:row>
      <xdr:rowOff>154405</xdr:rowOff>
    </xdr:to>
    <xdr:sp macro="" textlink="">
      <xdr:nvSpPr>
        <xdr:cNvPr id="416" name="フローチャート: 判断 415">
          <a:extLst>
            <a:ext uri="{FF2B5EF4-FFF2-40B4-BE49-F238E27FC236}">
              <a16:creationId xmlns:a16="http://schemas.microsoft.com/office/drawing/2014/main" id="{00000000-0008-0000-0600-0000A0010000}"/>
            </a:ext>
          </a:extLst>
        </xdr:cNvPr>
        <xdr:cNvSpPr/>
      </xdr:nvSpPr>
      <xdr:spPr>
        <a:xfrm>
          <a:off x="7810500" y="130830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74</xdr:row>
      <xdr:rowOff>170931</xdr:rowOff>
    </xdr:from>
    <xdr:ext cx="534377" cy="259045"/>
    <xdr:sp macro="" textlink="">
      <xdr:nvSpPr>
        <xdr:cNvPr id="417" name="テキスト ボックス 416">
          <a:extLst>
            <a:ext uri="{FF2B5EF4-FFF2-40B4-BE49-F238E27FC236}">
              <a16:creationId xmlns:a16="http://schemas.microsoft.com/office/drawing/2014/main" id="{00000000-0008-0000-0600-0000A1010000}"/>
            </a:ext>
          </a:extLst>
        </xdr:cNvPr>
        <xdr:cNvSpPr txBox="1"/>
      </xdr:nvSpPr>
      <xdr:spPr>
        <a:xfrm>
          <a:off x="7594111" y="128582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16,579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76</xdr:row>
      <xdr:rowOff>7862</xdr:rowOff>
    </xdr:from>
    <xdr:to>
      <xdr:col>36</xdr:col>
      <xdr:colOff>165100</xdr:colOff>
      <xdr:row>76</xdr:row>
      <xdr:rowOff>109462</xdr:rowOff>
    </xdr:to>
    <xdr:sp macro="" textlink="">
      <xdr:nvSpPr>
        <xdr:cNvPr id="418" name="フローチャート: 判断 417">
          <a:extLst>
            <a:ext uri="{FF2B5EF4-FFF2-40B4-BE49-F238E27FC236}">
              <a16:creationId xmlns:a16="http://schemas.microsoft.com/office/drawing/2014/main" id="{00000000-0008-0000-0600-0000A2010000}"/>
            </a:ext>
          </a:extLst>
        </xdr:cNvPr>
        <xdr:cNvSpPr/>
      </xdr:nvSpPr>
      <xdr:spPr>
        <a:xfrm>
          <a:off x="6921500" y="130380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74</xdr:row>
      <xdr:rowOff>125989</xdr:rowOff>
    </xdr:from>
    <xdr:ext cx="534377" cy="259045"/>
    <xdr:sp macro="" textlink="">
      <xdr:nvSpPr>
        <xdr:cNvPr id="419" name="テキスト ボックス 418">
          <a:extLst>
            <a:ext uri="{FF2B5EF4-FFF2-40B4-BE49-F238E27FC236}">
              <a16:creationId xmlns:a16="http://schemas.microsoft.com/office/drawing/2014/main" id="{00000000-0008-0000-0600-0000A3010000}"/>
            </a:ext>
          </a:extLst>
        </xdr:cNvPr>
        <xdr:cNvSpPr txBox="1"/>
      </xdr:nvSpPr>
      <xdr:spPr>
        <a:xfrm>
          <a:off x="6705111" y="128132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18,545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00000000-0008-0000-0600-0000A4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00000000-0008-0000-0600-0000A5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2" name="テキスト ボックス 421">
          <a:extLst>
            <a:ext uri="{FF2B5EF4-FFF2-40B4-BE49-F238E27FC236}">
              <a16:creationId xmlns:a16="http://schemas.microsoft.com/office/drawing/2014/main" id="{00000000-0008-0000-0600-0000A6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3" name="テキスト ボックス 422">
          <a:extLst>
            <a:ext uri="{FF2B5EF4-FFF2-40B4-BE49-F238E27FC236}">
              <a16:creationId xmlns:a16="http://schemas.microsoft.com/office/drawing/2014/main" id="{00000000-0008-0000-0600-0000A7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4" name="テキスト ボックス 423">
          <a:extLst>
            <a:ext uri="{FF2B5EF4-FFF2-40B4-BE49-F238E27FC236}">
              <a16:creationId xmlns:a16="http://schemas.microsoft.com/office/drawing/2014/main" id="{00000000-0008-0000-0600-0000A8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54930</xdr:rowOff>
    </xdr:from>
    <xdr:to>
      <xdr:col>55</xdr:col>
      <xdr:colOff>50800</xdr:colOff>
      <xdr:row>78</xdr:row>
      <xdr:rowOff>156530</xdr:rowOff>
    </xdr:to>
    <xdr:sp macro="" textlink="">
      <xdr:nvSpPr>
        <xdr:cNvPr id="425" name="楕円 424">
          <a:extLst>
            <a:ext uri="{FF2B5EF4-FFF2-40B4-BE49-F238E27FC236}">
              <a16:creationId xmlns:a16="http://schemas.microsoft.com/office/drawing/2014/main" id="{00000000-0008-0000-0600-0000A9010000}"/>
            </a:ext>
          </a:extLst>
        </xdr:cNvPr>
        <xdr:cNvSpPr/>
      </xdr:nvSpPr>
      <xdr:spPr>
        <a:xfrm>
          <a:off x="10426700" y="134280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77</xdr:row>
      <xdr:rowOff>141307</xdr:rowOff>
    </xdr:from>
    <xdr:ext cx="469744" cy="259045"/>
    <xdr:sp macro="" textlink="">
      <xdr:nvSpPr>
        <xdr:cNvPr id="426" name="普通建設事業費 （ うち新規整備　）該当値テキスト">
          <a:extLst>
            <a:ext uri="{FF2B5EF4-FFF2-40B4-BE49-F238E27FC236}">
              <a16:creationId xmlns:a16="http://schemas.microsoft.com/office/drawing/2014/main" id="{00000000-0008-0000-0600-0000AA010000}"/>
            </a:ext>
          </a:extLst>
        </xdr:cNvPr>
        <xdr:cNvSpPr txBox="1"/>
      </xdr:nvSpPr>
      <xdr:spPr>
        <a:xfrm>
          <a:off x="10528300" y="133429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43317</xdr:rowOff>
    </xdr:from>
    <xdr:to>
      <xdr:col>50</xdr:col>
      <xdr:colOff>165100</xdr:colOff>
      <xdr:row>78</xdr:row>
      <xdr:rowOff>144917</xdr:rowOff>
    </xdr:to>
    <xdr:sp macro="" textlink="">
      <xdr:nvSpPr>
        <xdr:cNvPr id="427" name="楕円 426">
          <a:extLst>
            <a:ext uri="{FF2B5EF4-FFF2-40B4-BE49-F238E27FC236}">
              <a16:creationId xmlns:a16="http://schemas.microsoft.com/office/drawing/2014/main" id="{00000000-0008-0000-0600-0000AB010000}"/>
            </a:ext>
          </a:extLst>
        </xdr:cNvPr>
        <xdr:cNvSpPr/>
      </xdr:nvSpPr>
      <xdr:spPr>
        <a:xfrm>
          <a:off x="9588500" y="134164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78</xdr:row>
      <xdr:rowOff>136044</xdr:rowOff>
    </xdr:from>
    <xdr:ext cx="469744" cy="259045"/>
    <xdr:sp macro="" textlink="">
      <xdr:nvSpPr>
        <xdr:cNvPr id="428" name="テキスト ボックス 427">
          <a:extLst>
            <a:ext uri="{FF2B5EF4-FFF2-40B4-BE49-F238E27FC236}">
              <a16:creationId xmlns:a16="http://schemas.microsoft.com/office/drawing/2014/main" id="{00000000-0008-0000-0600-0000AC010000}"/>
            </a:ext>
          </a:extLst>
        </xdr:cNvPr>
        <xdr:cNvSpPr txBox="1"/>
      </xdr:nvSpPr>
      <xdr:spPr>
        <a:xfrm>
          <a:off x="9404428" y="135091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63023</xdr:rowOff>
    </xdr:from>
    <xdr:to>
      <xdr:col>46</xdr:col>
      <xdr:colOff>38100</xdr:colOff>
      <xdr:row>78</xdr:row>
      <xdr:rowOff>164623</xdr:rowOff>
    </xdr:to>
    <xdr:sp macro="" textlink="">
      <xdr:nvSpPr>
        <xdr:cNvPr id="429" name="楕円 428">
          <a:extLst>
            <a:ext uri="{FF2B5EF4-FFF2-40B4-BE49-F238E27FC236}">
              <a16:creationId xmlns:a16="http://schemas.microsoft.com/office/drawing/2014/main" id="{00000000-0008-0000-0600-0000AD010000}"/>
            </a:ext>
          </a:extLst>
        </xdr:cNvPr>
        <xdr:cNvSpPr/>
      </xdr:nvSpPr>
      <xdr:spPr>
        <a:xfrm>
          <a:off x="8699500" y="134361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78</xdr:row>
      <xdr:rowOff>155750</xdr:rowOff>
    </xdr:from>
    <xdr:ext cx="469744" cy="259045"/>
    <xdr:sp macro="" textlink="">
      <xdr:nvSpPr>
        <xdr:cNvPr id="430" name="テキスト ボックス 429">
          <a:extLst>
            <a:ext uri="{FF2B5EF4-FFF2-40B4-BE49-F238E27FC236}">
              <a16:creationId xmlns:a16="http://schemas.microsoft.com/office/drawing/2014/main" id="{00000000-0008-0000-0600-0000AE010000}"/>
            </a:ext>
          </a:extLst>
        </xdr:cNvPr>
        <xdr:cNvSpPr txBox="1"/>
      </xdr:nvSpPr>
      <xdr:spPr>
        <a:xfrm>
          <a:off x="8515428" y="135288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63663</xdr:rowOff>
    </xdr:from>
    <xdr:to>
      <xdr:col>41</xdr:col>
      <xdr:colOff>101600</xdr:colOff>
      <xdr:row>78</xdr:row>
      <xdr:rowOff>165263</xdr:rowOff>
    </xdr:to>
    <xdr:sp macro="" textlink="">
      <xdr:nvSpPr>
        <xdr:cNvPr id="431" name="楕円 430">
          <a:extLst>
            <a:ext uri="{FF2B5EF4-FFF2-40B4-BE49-F238E27FC236}">
              <a16:creationId xmlns:a16="http://schemas.microsoft.com/office/drawing/2014/main" id="{00000000-0008-0000-0600-0000AF010000}"/>
            </a:ext>
          </a:extLst>
        </xdr:cNvPr>
        <xdr:cNvSpPr/>
      </xdr:nvSpPr>
      <xdr:spPr>
        <a:xfrm>
          <a:off x="7810500" y="134367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78</xdr:row>
      <xdr:rowOff>156390</xdr:rowOff>
    </xdr:from>
    <xdr:ext cx="469744" cy="259045"/>
    <xdr:sp macro="" textlink="">
      <xdr:nvSpPr>
        <xdr:cNvPr id="432" name="テキスト ボックス 431">
          <a:extLst>
            <a:ext uri="{FF2B5EF4-FFF2-40B4-BE49-F238E27FC236}">
              <a16:creationId xmlns:a16="http://schemas.microsoft.com/office/drawing/2014/main" id="{00000000-0008-0000-0600-0000B0010000}"/>
            </a:ext>
          </a:extLst>
        </xdr:cNvPr>
        <xdr:cNvSpPr txBox="1"/>
      </xdr:nvSpPr>
      <xdr:spPr>
        <a:xfrm>
          <a:off x="7626428" y="135294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32048</xdr:rowOff>
    </xdr:from>
    <xdr:to>
      <xdr:col>36</xdr:col>
      <xdr:colOff>165100</xdr:colOff>
      <xdr:row>78</xdr:row>
      <xdr:rowOff>133648</xdr:rowOff>
    </xdr:to>
    <xdr:sp macro="" textlink="">
      <xdr:nvSpPr>
        <xdr:cNvPr id="433" name="楕円 432">
          <a:extLst>
            <a:ext uri="{FF2B5EF4-FFF2-40B4-BE49-F238E27FC236}">
              <a16:creationId xmlns:a16="http://schemas.microsoft.com/office/drawing/2014/main" id="{00000000-0008-0000-0600-0000B1010000}"/>
            </a:ext>
          </a:extLst>
        </xdr:cNvPr>
        <xdr:cNvSpPr/>
      </xdr:nvSpPr>
      <xdr:spPr>
        <a:xfrm>
          <a:off x="6921500" y="134051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78</xdr:row>
      <xdr:rowOff>124775</xdr:rowOff>
    </xdr:from>
    <xdr:ext cx="469744" cy="259045"/>
    <xdr:sp macro="" textlink="">
      <xdr:nvSpPr>
        <xdr:cNvPr id="434" name="テキスト ボックス 433">
          <a:extLst>
            <a:ext uri="{FF2B5EF4-FFF2-40B4-BE49-F238E27FC236}">
              <a16:creationId xmlns:a16="http://schemas.microsoft.com/office/drawing/2014/main" id="{00000000-0008-0000-0600-0000B2010000}"/>
            </a:ext>
          </a:extLst>
        </xdr:cNvPr>
        <xdr:cNvSpPr txBox="1"/>
      </xdr:nvSpPr>
      <xdr:spPr>
        <a:xfrm>
          <a:off x="6737428" y="134978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5" name="正方形/長方形 434">
          <a:extLst>
            <a:ext uri="{FF2B5EF4-FFF2-40B4-BE49-F238E27FC236}">
              <a16:creationId xmlns:a16="http://schemas.microsoft.com/office/drawing/2014/main" id="{00000000-0008-0000-0600-0000B3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6" name="正方形/長方形 435">
          <a:extLst>
            <a:ext uri="{FF2B5EF4-FFF2-40B4-BE49-F238E27FC236}">
              <a16:creationId xmlns:a16="http://schemas.microsoft.com/office/drawing/2014/main" id="{00000000-0008-0000-0600-0000B4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7" name="正方形/長方形 436">
          <a:extLst>
            <a:ext uri="{FF2B5EF4-FFF2-40B4-BE49-F238E27FC236}">
              <a16:creationId xmlns:a16="http://schemas.microsoft.com/office/drawing/2014/main" id="{00000000-0008-0000-0600-0000B5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8" name="正方形/長方形 437">
          <a:extLst>
            <a:ext uri="{FF2B5EF4-FFF2-40B4-BE49-F238E27FC236}">
              <a16:creationId xmlns:a16="http://schemas.microsoft.com/office/drawing/2014/main" id="{00000000-0008-0000-0600-0000B6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9" name="正方形/長方形 438">
          <a:extLst>
            <a:ext uri="{FF2B5EF4-FFF2-40B4-BE49-F238E27FC236}">
              <a16:creationId xmlns:a16="http://schemas.microsoft.com/office/drawing/2014/main" id="{00000000-0008-0000-0600-0000B7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0" name="正方形/長方形 439">
          <a:extLst>
            <a:ext uri="{FF2B5EF4-FFF2-40B4-BE49-F238E27FC236}">
              <a16:creationId xmlns:a16="http://schemas.microsoft.com/office/drawing/2014/main" id="{00000000-0008-0000-0600-0000B8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1" name="正方形/長方形 440">
          <a:extLst>
            <a:ext uri="{FF2B5EF4-FFF2-40B4-BE49-F238E27FC236}">
              <a16:creationId xmlns:a16="http://schemas.microsoft.com/office/drawing/2014/main" id="{00000000-0008-0000-0600-0000B9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42,236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2" name="正方形/長方形 441">
          <a:extLst>
            <a:ext uri="{FF2B5EF4-FFF2-40B4-BE49-F238E27FC236}">
              <a16:creationId xmlns:a16="http://schemas.microsoft.com/office/drawing/2014/main" id="{00000000-0008-0000-0600-0000BA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3" name="テキスト ボックス 442">
          <a:extLst>
            <a:ext uri="{FF2B5EF4-FFF2-40B4-BE49-F238E27FC236}">
              <a16:creationId xmlns:a16="http://schemas.microsoft.com/office/drawing/2014/main" id="{00000000-0008-0000-0600-0000BB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4" name="直線コネクタ 443">
          <a:extLst>
            <a:ext uri="{FF2B5EF4-FFF2-40B4-BE49-F238E27FC236}">
              <a16:creationId xmlns:a16="http://schemas.microsoft.com/office/drawing/2014/main" id="{00000000-0008-0000-0600-0000BC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98879</xdr:rowOff>
    </xdr:from>
    <xdr:to>
      <xdr:col>59</xdr:col>
      <xdr:colOff>50800</xdr:colOff>
      <xdr:row>99</xdr:row>
      <xdr:rowOff>98879</xdr:rowOff>
    </xdr:to>
    <xdr:cxnSp macro="">
      <xdr:nvCxnSpPr>
        <xdr:cNvPr id="445" name="直線コネクタ 444">
          <a:extLst>
            <a:ext uri="{FF2B5EF4-FFF2-40B4-BE49-F238E27FC236}">
              <a16:creationId xmlns:a16="http://schemas.microsoft.com/office/drawing/2014/main" id="{00000000-0008-0000-0600-0000BD010000}"/>
            </a:ext>
          </a:extLst>
        </xdr:cNvPr>
        <xdr:cNvCxnSpPr/>
      </xdr:nvCxnSpPr>
      <xdr:spPr>
        <a:xfrm>
          <a:off x="6604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128106</xdr:rowOff>
    </xdr:from>
    <xdr:ext cx="248786" cy="259045"/>
    <xdr:sp macro="" textlink="">
      <xdr:nvSpPr>
        <xdr:cNvPr id="446" name="テキスト ボックス 445">
          <a:extLst>
            <a:ext uri="{FF2B5EF4-FFF2-40B4-BE49-F238E27FC236}">
              <a16:creationId xmlns:a16="http://schemas.microsoft.com/office/drawing/2014/main" id="{00000000-0008-0000-0600-0000BE010000}"/>
            </a:ext>
          </a:extLst>
        </xdr:cNvPr>
        <xdr:cNvSpPr txBox="1"/>
      </xdr:nvSpPr>
      <xdr:spPr>
        <a:xfrm>
          <a:off x="6355214" y="16930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115207</xdr:rowOff>
    </xdr:from>
    <xdr:to>
      <xdr:col>59</xdr:col>
      <xdr:colOff>50800</xdr:colOff>
      <xdr:row>97</xdr:row>
      <xdr:rowOff>115207</xdr:rowOff>
    </xdr:to>
    <xdr:cxnSp macro="">
      <xdr:nvCxnSpPr>
        <xdr:cNvPr id="447" name="直線コネクタ 446">
          <a:extLst>
            <a:ext uri="{FF2B5EF4-FFF2-40B4-BE49-F238E27FC236}">
              <a16:creationId xmlns:a16="http://schemas.microsoft.com/office/drawing/2014/main" id="{00000000-0008-0000-0600-0000BF010000}"/>
            </a:ext>
          </a:extLst>
        </xdr:cNvPr>
        <xdr:cNvCxnSpPr/>
      </xdr:nvCxnSpPr>
      <xdr:spPr>
        <a:xfrm>
          <a:off x="6604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144434</xdr:rowOff>
    </xdr:from>
    <xdr:ext cx="531299" cy="259045"/>
    <xdr:sp macro="" textlink="">
      <xdr:nvSpPr>
        <xdr:cNvPr id="448" name="テキスト ボックス 447">
          <a:extLst>
            <a:ext uri="{FF2B5EF4-FFF2-40B4-BE49-F238E27FC236}">
              <a16:creationId xmlns:a16="http://schemas.microsoft.com/office/drawing/2014/main" id="{00000000-0008-0000-0600-0000C0010000}"/>
            </a:ext>
          </a:extLst>
        </xdr:cNvPr>
        <xdr:cNvSpPr txBox="1"/>
      </xdr:nvSpPr>
      <xdr:spPr>
        <a:xfrm>
          <a:off x="6072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95</xdr:row>
      <xdr:rowOff>131536</xdr:rowOff>
    </xdr:from>
    <xdr:to>
      <xdr:col>59</xdr:col>
      <xdr:colOff>50800</xdr:colOff>
      <xdr:row>95</xdr:row>
      <xdr:rowOff>131536</xdr:rowOff>
    </xdr:to>
    <xdr:cxnSp macro="">
      <xdr:nvCxnSpPr>
        <xdr:cNvPr id="449" name="直線コネクタ 448">
          <a:extLst>
            <a:ext uri="{FF2B5EF4-FFF2-40B4-BE49-F238E27FC236}">
              <a16:creationId xmlns:a16="http://schemas.microsoft.com/office/drawing/2014/main" id="{00000000-0008-0000-0600-0000C1010000}"/>
            </a:ext>
          </a:extLst>
        </xdr:cNvPr>
        <xdr:cNvCxnSpPr/>
      </xdr:nvCxnSpPr>
      <xdr:spPr>
        <a:xfrm>
          <a:off x="6604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94</xdr:row>
      <xdr:rowOff>160763</xdr:rowOff>
    </xdr:from>
    <xdr:ext cx="531299" cy="259045"/>
    <xdr:sp macro="" textlink="">
      <xdr:nvSpPr>
        <xdr:cNvPr id="450" name="テキスト ボックス 449">
          <a:extLst>
            <a:ext uri="{FF2B5EF4-FFF2-40B4-BE49-F238E27FC236}">
              <a16:creationId xmlns:a16="http://schemas.microsoft.com/office/drawing/2014/main" id="{00000000-0008-0000-0600-0000C2010000}"/>
            </a:ext>
          </a:extLst>
        </xdr:cNvPr>
        <xdr:cNvSpPr txBox="1"/>
      </xdr:nvSpPr>
      <xdr:spPr>
        <a:xfrm>
          <a:off x="6072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147864</xdr:rowOff>
    </xdr:from>
    <xdr:to>
      <xdr:col>59</xdr:col>
      <xdr:colOff>50800</xdr:colOff>
      <xdr:row>93</xdr:row>
      <xdr:rowOff>147864</xdr:rowOff>
    </xdr:to>
    <xdr:cxnSp macro="">
      <xdr:nvCxnSpPr>
        <xdr:cNvPr id="451" name="直線コネクタ 450">
          <a:extLst>
            <a:ext uri="{FF2B5EF4-FFF2-40B4-BE49-F238E27FC236}">
              <a16:creationId xmlns:a16="http://schemas.microsoft.com/office/drawing/2014/main" id="{00000000-0008-0000-0600-0000C3010000}"/>
            </a:ext>
          </a:extLst>
        </xdr:cNvPr>
        <xdr:cNvCxnSpPr/>
      </xdr:nvCxnSpPr>
      <xdr:spPr>
        <a:xfrm>
          <a:off x="6604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5641</xdr:rowOff>
    </xdr:from>
    <xdr:ext cx="531299" cy="259045"/>
    <xdr:sp macro="" textlink="">
      <xdr:nvSpPr>
        <xdr:cNvPr id="452" name="テキスト ボックス 451">
          <a:extLst>
            <a:ext uri="{FF2B5EF4-FFF2-40B4-BE49-F238E27FC236}">
              <a16:creationId xmlns:a16="http://schemas.microsoft.com/office/drawing/2014/main" id="{00000000-0008-0000-0600-0000C4010000}"/>
            </a:ext>
          </a:extLst>
        </xdr:cNvPr>
        <xdr:cNvSpPr txBox="1"/>
      </xdr:nvSpPr>
      <xdr:spPr>
        <a:xfrm>
          <a:off x="6072701" y="15950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164193</xdr:rowOff>
    </xdr:from>
    <xdr:to>
      <xdr:col>59</xdr:col>
      <xdr:colOff>50800</xdr:colOff>
      <xdr:row>91</xdr:row>
      <xdr:rowOff>164193</xdr:rowOff>
    </xdr:to>
    <xdr:cxnSp macro="">
      <xdr:nvCxnSpPr>
        <xdr:cNvPr id="453" name="直線コネクタ 452">
          <a:extLst>
            <a:ext uri="{FF2B5EF4-FFF2-40B4-BE49-F238E27FC236}">
              <a16:creationId xmlns:a16="http://schemas.microsoft.com/office/drawing/2014/main" id="{00000000-0008-0000-0600-0000C5010000}"/>
            </a:ext>
          </a:extLst>
        </xdr:cNvPr>
        <xdr:cNvCxnSpPr/>
      </xdr:nvCxnSpPr>
      <xdr:spPr>
        <a:xfrm>
          <a:off x="6604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91</xdr:row>
      <xdr:rowOff>21970</xdr:rowOff>
    </xdr:from>
    <xdr:ext cx="595419" cy="259045"/>
    <xdr:sp macro="" textlink="">
      <xdr:nvSpPr>
        <xdr:cNvPr id="454" name="テキスト ボックス 453">
          <a:extLst>
            <a:ext uri="{FF2B5EF4-FFF2-40B4-BE49-F238E27FC236}">
              <a16:creationId xmlns:a16="http://schemas.microsoft.com/office/drawing/2014/main" id="{00000000-0008-0000-0600-0000C6010000}"/>
            </a:ext>
          </a:extLst>
        </xdr:cNvPr>
        <xdr:cNvSpPr txBox="1"/>
      </xdr:nvSpPr>
      <xdr:spPr>
        <a:xfrm>
          <a:off x="6008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9071</xdr:rowOff>
    </xdr:from>
    <xdr:to>
      <xdr:col>59</xdr:col>
      <xdr:colOff>50800</xdr:colOff>
      <xdr:row>90</xdr:row>
      <xdr:rowOff>9071</xdr:rowOff>
    </xdr:to>
    <xdr:cxnSp macro="">
      <xdr:nvCxnSpPr>
        <xdr:cNvPr id="455" name="直線コネクタ 454">
          <a:extLst>
            <a:ext uri="{FF2B5EF4-FFF2-40B4-BE49-F238E27FC236}">
              <a16:creationId xmlns:a16="http://schemas.microsoft.com/office/drawing/2014/main" id="{00000000-0008-0000-0600-0000C7010000}"/>
            </a:ext>
          </a:extLst>
        </xdr:cNvPr>
        <xdr:cNvCxnSpPr/>
      </xdr:nvCxnSpPr>
      <xdr:spPr>
        <a:xfrm>
          <a:off x="6604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38298</xdr:rowOff>
    </xdr:from>
    <xdr:ext cx="595419" cy="259045"/>
    <xdr:sp macro="" textlink="">
      <xdr:nvSpPr>
        <xdr:cNvPr id="456" name="テキスト ボックス 455">
          <a:extLst>
            <a:ext uri="{FF2B5EF4-FFF2-40B4-BE49-F238E27FC236}">
              <a16:creationId xmlns:a16="http://schemas.microsoft.com/office/drawing/2014/main" id="{00000000-0008-0000-0600-0000C8010000}"/>
            </a:ext>
          </a:extLst>
        </xdr:cNvPr>
        <xdr:cNvSpPr txBox="1"/>
      </xdr:nvSpPr>
      <xdr:spPr>
        <a:xfrm>
          <a:off x="6008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7" name="直線コネクタ 456">
          <a:extLst>
            <a:ext uri="{FF2B5EF4-FFF2-40B4-BE49-F238E27FC236}">
              <a16:creationId xmlns:a16="http://schemas.microsoft.com/office/drawing/2014/main" id="{00000000-0008-0000-0600-0000C9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8" name="テキスト ボックス 457">
          <a:extLst>
            <a:ext uri="{FF2B5EF4-FFF2-40B4-BE49-F238E27FC236}">
              <a16:creationId xmlns:a16="http://schemas.microsoft.com/office/drawing/2014/main" id="{00000000-0008-0000-0600-0000CA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9" name="普通建設事業費 （ うち更新整備　）グラフ枠">
          <a:extLst>
            <a:ext uri="{FF2B5EF4-FFF2-40B4-BE49-F238E27FC236}">
              <a16:creationId xmlns:a16="http://schemas.microsoft.com/office/drawing/2014/main" id="{00000000-0008-0000-0600-0000CB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712</xdr:rowOff>
    </xdr:from>
    <xdr:to>
      <xdr:col>54</xdr:col>
      <xdr:colOff>189865</xdr:colOff>
      <xdr:row>98</xdr:row>
      <xdr:rowOff>103232</xdr:rowOff>
    </xdr:to>
    <xdr:cxnSp macro="">
      <xdr:nvCxnSpPr>
        <xdr:cNvPr id="460" name="直線コネクタ 459">
          <a:extLst>
            <a:ext uri="{FF2B5EF4-FFF2-40B4-BE49-F238E27FC236}">
              <a16:creationId xmlns:a16="http://schemas.microsoft.com/office/drawing/2014/main" id="{00000000-0008-0000-0600-0000CC010000}"/>
            </a:ext>
          </a:extLst>
        </xdr:cNvPr>
        <xdr:cNvCxnSpPr/>
      </xdr:nvCxnSpPr>
      <xdr:spPr>
        <a:xfrm flipV="1">
          <a:off x="10475595" y="15431212"/>
          <a:ext cx="1270" cy="14741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107059</xdr:rowOff>
    </xdr:from>
    <xdr:ext cx="534377" cy="259045"/>
    <xdr:sp macro="" textlink="">
      <xdr:nvSpPr>
        <xdr:cNvPr id="461" name="普通建設事業費 （ うち更新整備　）最小値テキスト">
          <a:extLst>
            <a:ext uri="{FF2B5EF4-FFF2-40B4-BE49-F238E27FC236}">
              <a16:creationId xmlns:a16="http://schemas.microsoft.com/office/drawing/2014/main" id="{00000000-0008-0000-0600-0000CD010000}"/>
            </a:ext>
          </a:extLst>
        </xdr:cNvPr>
        <xdr:cNvSpPr txBox="1"/>
      </xdr:nvSpPr>
      <xdr:spPr>
        <a:xfrm>
          <a:off x="10528300" y="169091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15,350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103232</xdr:rowOff>
    </xdr:from>
    <xdr:to>
      <xdr:col>55</xdr:col>
      <xdr:colOff>88900</xdr:colOff>
      <xdr:row>98</xdr:row>
      <xdr:rowOff>103232</xdr:rowOff>
    </xdr:to>
    <xdr:cxnSp macro="">
      <xdr:nvCxnSpPr>
        <xdr:cNvPr id="462" name="直線コネクタ 461">
          <a:extLst>
            <a:ext uri="{FF2B5EF4-FFF2-40B4-BE49-F238E27FC236}">
              <a16:creationId xmlns:a16="http://schemas.microsoft.com/office/drawing/2014/main" id="{00000000-0008-0000-0600-0000CE010000}"/>
            </a:ext>
          </a:extLst>
        </xdr:cNvPr>
        <xdr:cNvCxnSpPr/>
      </xdr:nvCxnSpPr>
      <xdr:spPr>
        <a:xfrm>
          <a:off x="10388600" y="169053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88</xdr:row>
      <xdr:rowOff>118839</xdr:rowOff>
    </xdr:from>
    <xdr:ext cx="599010" cy="259045"/>
    <xdr:sp macro="" textlink="">
      <xdr:nvSpPr>
        <xdr:cNvPr id="463" name="普通建設事業費 （ うち更新整備　）最大値テキスト">
          <a:extLst>
            <a:ext uri="{FF2B5EF4-FFF2-40B4-BE49-F238E27FC236}">
              <a16:creationId xmlns:a16="http://schemas.microsoft.com/office/drawing/2014/main" id="{00000000-0008-0000-0600-0000CF010000}"/>
            </a:ext>
          </a:extLst>
        </xdr:cNvPr>
        <xdr:cNvSpPr txBox="1"/>
      </xdr:nvSpPr>
      <xdr:spPr>
        <a:xfrm>
          <a:off x="10528300" y="1520643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150,768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90</xdr:row>
      <xdr:rowOff>712</xdr:rowOff>
    </xdr:from>
    <xdr:to>
      <xdr:col>55</xdr:col>
      <xdr:colOff>88900</xdr:colOff>
      <xdr:row>90</xdr:row>
      <xdr:rowOff>712</xdr:rowOff>
    </xdr:to>
    <xdr:cxnSp macro="">
      <xdr:nvCxnSpPr>
        <xdr:cNvPr id="464" name="直線コネクタ 463">
          <a:extLst>
            <a:ext uri="{FF2B5EF4-FFF2-40B4-BE49-F238E27FC236}">
              <a16:creationId xmlns:a16="http://schemas.microsoft.com/office/drawing/2014/main" id="{00000000-0008-0000-0600-0000D0010000}"/>
            </a:ext>
          </a:extLst>
        </xdr:cNvPr>
        <xdr:cNvCxnSpPr/>
      </xdr:nvCxnSpPr>
      <xdr:spPr>
        <a:xfrm>
          <a:off x="10388600" y="154312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97</xdr:row>
      <xdr:rowOff>25563</xdr:rowOff>
    </xdr:from>
    <xdr:to>
      <xdr:col>55</xdr:col>
      <xdr:colOff>0</xdr:colOff>
      <xdr:row>97</xdr:row>
      <xdr:rowOff>146884</xdr:rowOff>
    </xdr:to>
    <xdr:cxnSp macro="">
      <xdr:nvCxnSpPr>
        <xdr:cNvPr id="465" name="直線コネクタ 464">
          <a:extLst>
            <a:ext uri="{FF2B5EF4-FFF2-40B4-BE49-F238E27FC236}">
              <a16:creationId xmlns:a16="http://schemas.microsoft.com/office/drawing/2014/main" id="{00000000-0008-0000-0600-0000D1010000}"/>
            </a:ext>
          </a:extLst>
        </xdr:cNvPr>
        <xdr:cNvCxnSpPr/>
      </xdr:nvCxnSpPr>
      <xdr:spPr>
        <a:xfrm flipV="1">
          <a:off x="9639300" y="16656213"/>
          <a:ext cx="838200" cy="1213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12870</xdr:rowOff>
    </xdr:from>
    <xdr:ext cx="534377" cy="259045"/>
    <xdr:sp macro="" textlink="">
      <xdr:nvSpPr>
        <xdr:cNvPr id="466" name="普通建設事業費 （ うち更新整備　）平均値テキスト">
          <a:extLst>
            <a:ext uri="{FF2B5EF4-FFF2-40B4-BE49-F238E27FC236}">
              <a16:creationId xmlns:a16="http://schemas.microsoft.com/office/drawing/2014/main" id="{00000000-0008-0000-0600-0000D2010000}"/>
            </a:ext>
          </a:extLst>
        </xdr:cNvPr>
        <xdr:cNvSpPr txBox="1"/>
      </xdr:nvSpPr>
      <xdr:spPr>
        <a:xfrm>
          <a:off x="10528300" y="1630062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52,586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161443</xdr:rowOff>
    </xdr:from>
    <xdr:to>
      <xdr:col>55</xdr:col>
      <xdr:colOff>50800</xdr:colOff>
      <xdr:row>96</xdr:row>
      <xdr:rowOff>91593</xdr:rowOff>
    </xdr:to>
    <xdr:sp macro="" textlink="">
      <xdr:nvSpPr>
        <xdr:cNvPr id="467" name="フローチャート: 判断 466">
          <a:extLst>
            <a:ext uri="{FF2B5EF4-FFF2-40B4-BE49-F238E27FC236}">
              <a16:creationId xmlns:a16="http://schemas.microsoft.com/office/drawing/2014/main" id="{00000000-0008-0000-0600-0000D3010000}"/>
            </a:ext>
          </a:extLst>
        </xdr:cNvPr>
        <xdr:cNvSpPr/>
      </xdr:nvSpPr>
      <xdr:spPr>
        <a:xfrm>
          <a:off x="10426700" y="164491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97</xdr:row>
      <xdr:rowOff>146884</xdr:rowOff>
    </xdr:from>
    <xdr:to>
      <xdr:col>50</xdr:col>
      <xdr:colOff>114300</xdr:colOff>
      <xdr:row>98</xdr:row>
      <xdr:rowOff>25084</xdr:rowOff>
    </xdr:to>
    <xdr:cxnSp macro="">
      <xdr:nvCxnSpPr>
        <xdr:cNvPr id="468" name="直線コネクタ 467">
          <a:extLst>
            <a:ext uri="{FF2B5EF4-FFF2-40B4-BE49-F238E27FC236}">
              <a16:creationId xmlns:a16="http://schemas.microsoft.com/office/drawing/2014/main" id="{00000000-0008-0000-0600-0000D4010000}"/>
            </a:ext>
          </a:extLst>
        </xdr:cNvPr>
        <xdr:cNvCxnSpPr/>
      </xdr:nvCxnSpPr>
      <xdr:spPr>
        <a:xfrm flipV="1">
          <a:off x="8750300" y="16777534"/>
          <a:ext cx="889000" cy="496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95</xdr:row>
      <xdr:rowOff>170107</xdr:rowOff>
    </xdr:from>
    <xdr:to>
      <xdr:col>50</xdr:col>
      <xdr:colOff>165100</xdr:colOff>
      <xdr:row>96</xdr:row>
      <xdr:rowOff>100257</xdr:rowOff>
    </xdr:to>
    <xdr:sp macro="" textlink="">
      <xdr:nvSpPr>
        <xdr:cNvPr id="469" name="フローチャート: 判断 468">
          <a:extLst>
            <a:ext uri="{FF2B5EF4-FFF2-40B4-BE49-F238E27FC236}">
              <a16:creationId xmlns:a16="http://schemas.microsoft.com/office/drawing/2014/main" id="{00000000-0008-0000-0600-0000D5010000}"/>
            </a:ext>
          </a:extLst>
        </xdr:cNvPr>
        <xdr:cNvSpPr/>
      </xdr:nvSpPr>
      <xdr:spPr>
        <a:xfrm>
          <a:off x="9588500" y="164578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94</xdr:row>
      <xdr:rowOff>116784</xdr:rowOff>
    </xdr:from>
    <xdr:ext cx="534377" cy="259045"/>
    <xdr:sp macro="" textlink="">
      <xdr:nvSpPr>
        <xdr:cNvPr id="470" name="テキスト ボックス 469">
          <a:extLst>
            <a:ext uri="{FF2B5EF4-FFF2-40B4-BE49-F238E27FC236}">
              <a16:creationId xmlns:a16="http://schemas.microsoft.com/office/drawing/2014/main" id="{00000000-0008-0000-0600-0000D6010000}"/>
            </a:ext>
          </a:extLst>
        </xdr:cNvPr>
        <xdr:cNvSpPr txBox="1"/>
      </xdr:nvSpPr>
      <xdr:spPr>
        <a:xfrm>
          <a:off x="9372111" y="162330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51,790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98</xdr:row>
      <xdr:rowOff>25084</xdr:rowOff>
    </xdr:from>
    <xdr:to>
      <xdr:col>45</xdr:col>
      <xdr:colOff>177800</xdr:colOff>
      <xdr:row>98</xdr:row>
      <xdr:rowOff>51677</xdr:rowOff>
    </xdr:to>
    <xdr:cxnSp macro="">
      <xdr:nvCxnSpPr>
        <xdr:cNvPr id="471" name="直線コネクタ 470">
          <a:extLst>
            <a:ext uri="{FF2B5EF4-FFF2-40B4-BE49-F238E27FC236}">
              <a16:creationId xmlns:a16="http://schemas.microsoft.com/office/drawing/2014/main" id="{00000000-0008-0000-0600-0000D7010000}"/>
            </a:ext>
          </a:extLst>
        </xdr:cNvPr>
        <xdr:cNvCxnSpPr/>
      </xdr:nvCxnSpPr>
      <xdr:spPr>
        <a:xfrm flipV="1">
          <a:off x="7861300" y="16827184"/>
          <a:ext cx="889000" cy="265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109975</xdr:rowOff>
    </xdr:from>
    <xdr:to>
      <xdr:col>46</xdr:col>
      <xdr:colOff>38100</xdr:colOff>
      <xdr:row>97</xdr:row>
      <xdr:rowOff>40125</xdr:rowOff>
    </xdr:to>
    <xdr:sp macro="" textlink="">
      <xdr:nvSpPr>
        <xdr:cNvPr id="472" name="フローチャート: 判断 471">
          <a:extLst>
            <a:ext uri="{FF2B5EF4-FFF2-40B4-BE49-F238E27FC236}">
              <a16:creationId xmlns:a16="http://schemas.microsoft.com/office/drawing/2014/main" id="{00000000-0008-0000-0600-0000D8010000}"/>
            </a:ext>
          </a:extLst>
        </xdr:cNvPr>
        <xdr:cNvSpPr/>
      </xdr:nvSpPr>
      <xdr:spPr>
        <a:xfrm>
          <a:off x="8699500" y="165691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95</xdr:row>
      <xdr:rowOff>56652</xdr:rowOff>
    </xdr:from>
    <xdr:ext cx="534377" cy="259045"/>
    <xdr:sp macro="" textlink="">
      <xdr:nvSpPr>
        <xdr:cNvPr id="473" name="テキスト ボックス 472">
          <a:extLst>
            <a:ext uri="{FF2B5EF4-FFF2-40B4-BE49-F238E27FC236}">
              <a16:creationId xmlns:a16="http://schemas.microsoft.com/office/drawing/2014/main" id="{00000000-0008-0000-0600-0000D9010000}"/>
            </a:ext>
          </a:extLst>
        </xdr:cNvPr>
        <xdr:cNvSpPr txBox="1"/>
      </xdr:nvSpPr>
      <xdr:spPr>
        <a:xfrm>
          <a:off x="8483111" y="163444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41,564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97</xdr:row>
      <xdr:rowOff>25498</xdr:rowOff>
    </xdr:from>
    <xdr:to>
      <xdr:col>41</xdr:col>
      <xdr:colOff>50800</xdr:colOff>
      <xdr:row>98</xdr:row>
      <xdr:rowOff>51677</xdr:rowOff>
    </xdr:to>
    <xdr:cxnSp macro="">
      <xdr:nvCxnSpPr>
        <xdr:cNvPr id="474" name="直線コネクタ 473">
          <a:extLst>
            <a:ext uri="{FF2B5EF4-FFF2-40B4-BE49-F238E27FC236}">
              <a16:creationId xmlns:a16="http://schemas.microsoft.com/office/drawing/2014/main" id="{00000000-0008-0000-0600-0000DA010000}"/>
            </a:ext>
          </a:extLst>
        </xdr:cNvPr>
        <xdr:cNvCxnSpPr/>
      </xdr:nvCxnSpPr>
      <xdr:spPr>
        <a:xfrm>
          <a:off x="6972300" y="16656148"/>
          <a:ext cx="889000" cy="1976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96628</xdr:rowOff>
    </xdr:from>
    <xdr:to>
      <xdr:col>41</xdr:col>
      <xdr:colOff>101600</xdr:colOff>
      <xdr:row>97</xdr:row>
      <xdr:rowOff>26778</xdr:rowOff>
    </xdr:to>
    <xdr:sp macro="" textlink="">
      <xdr:nvSpPr>
        <xdr:cNvPr id="475" name="フローチャート: 判断 474">
          <a:extLst>
            <a:ext uri="{FF2B5EF4-FFF2-40B4-BE49-F238E27FC236}">
              <a16:creationId xmlns:a16="http://schemas.microsoft.com/office/drawing/2014/main" id="{00000000-0008-0000-0600-0000DB010000}"/>
            </a:ext>
          </a:extLst>
        </xdr:cNvPr>
        <xdr:cNvSpPr/>
      </xdr:nvSpPr>
      <xdr:spPr>
        <a:xfrm>
          <a:off x="7810500" y="165558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95</xdr:row>
      <xdr:rowOff>43305</xdr:rowOff>
    </xdr:from>
    <xdr:ext cx="534377" cy="259045"/>
    <xdr:sp macro="" textlink="">
      <xdr:nvSpPr>
        <xdr:cNvPr id="476" name="テキスト ボックス 475">
          <a:extLst>
            <a:ext uri="{FF2B5EF4-FFF2-40B4-BE49-F238E27FC236}">
              <a16:creationId xmlns:a16="http://schemas.microsoft.com/office/drawing/2014/main" id="{00000000-0008-0000-0600-0000DC010000}"/>
            </a:ext>
          </a:extLst>
        </xdr:cNvPr>
        <xdr:cNvSpPr txBox="1"/>
      </xdr:nvSpPr>
      <xdr:spPr>
        <a:xfrm>
          <a:off x="7594111" y="163310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42,790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163860</xdr:rowOff>
    </xdr:from>
    <xdr:to>
      <xdr:col>36</xdr:col>
      <xdr:colOff>165100</xdr:colOff>
      <xdr:row>97</xdr:row>
      <xdr:rowOff>94010</xdr:rowOff>
    </xdr:to>
    <xdr:sp macro="" textlink="">
      <xdr:nvSpPr>
        <xdr:cNvPr id="477" name="フローチャート: 判断 476">
          <a:extLst>
            <a:ext uri="{FF2B5EF4-FFF2-40B4-BE49-F238E27FC236}">
              <a16:creationId xmlns:a16="http://schemas.microsoft.com/office/drawing/2014/main" id="{00000000-0008-0000-0600-0000DD010000}"/>
            </a:ext>
          </a:extLst>
        </xdr:cNvPr>
        <xdr:cNvSpPr/>
      </xdr:nvSpPr>
      <xdr:spPr>
        <a:xfrm>
          <a:off x="6921500" y="166230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97</xdr:row>
      <xdr:rowOff>85137</xdr:rowOff>
    </xdr:from>
    <xdr:ext cx="534377" cy="259045"/>
    <xdr:sp macro="" textlink="">
      <xdr:nvSpPr>
        <xdr:cNvPr id="478" name="テキスト ボックス 477">
          <a:extLst>
            <a:ext uri="{FF2B5EF4-FFF2-40B4-BE49-F238E27FC236}">
              <a16:creationId xmlns:a16="http://schemas.microsoft.com/office/drawing/2014/main" id="{00000000-0008-0000-0600-0000DE010000}"/>
            </a:ext>
          </a:extLst>
        </xdr:cNvPr>
        <xdr:cNvSpPr txBox="1"/>
      </xdr:nvSpPr>
      <xdr:spPr>
        <a:xfrm>
          <a:off x="6705111" y="167157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36,614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9" name="テキスト ボックス 478">
          <a:extLst>
            <a:ext uri="{FF2B5EF4-FFF2-40B4-BE49-F238E27FC236}">
              <a16:creationId xmlns:a16="http://schemas.microsoft.com/office/drawing/2014/main" id="{00000000-0008-0000-0600-0000DF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80" name="テキスト ボックス 479">
          <a:extLst>
            <a:ext uri="{FF2B5EF4-FFF2-40B4-BE49-F238E27FC236}">
              <a16:creationId xmlns:a16="http://schemas.microsoft.com/office/drawing/2014/main" id="{00000000-0008-0000-0600-0000E0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81" name="テキスト ボックス 480">
          <a:extLst>
            <a:ext uri="{FF2B5EF4-FFF2-40B4-BE49-F238E27FC236}">
              <a16:creationId xmlns:a16="http://schemas.microsoft.com/office/drawing/2014/main" id="{00000000-0008-0000-0600-0000E1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82" name="テキスト ボックス 481">
          <a:extLst>
            <a:ext uri="{FF2B5EF4-FFF2-40B4-BE49-F238E27FC236}">
              <a16:creationId xmlns:a16="http://schemas.microsoft.com/office/drawing/2014/main" id="{00000000-0008-0000-0600-0000E2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3" name="テキスト ボックス 482">
          <a:extLst>
            <a:ext uri="{FF2B5EF4-FFF2-40B4-BE49-F238E27FC236}">
              <a16:creationId xmlns:a16="http://schemas.microsoft.com/office/drawing/2014/main" id="{00000000-0008-0000-0600-0000E3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146213</xdr:rowOff>
    </xdr:from>
    <xdr:to>
      <xdr:col>55</xdr:col>
      <xdr:colOff>50800</xdr:colOff>
      <xdr:row>97</xdr:row>
      <xdr:rowOff>76363</xdr:rowOff>
    </xdr:to>
    <xdr:sp macro="" textlink="">
      <xdr:nvSpPr>
        <xdr:cNvPr id="484" name="楕円 483">
          <a:extLst>
            <a:ext uri="{FF2B5EF4-FFF2-40B4-BE49-F238E27FC236}">
              <a16:creationId xmlns:a16="http://schemas.microsoft.com/office/drawing/2014/main" id="{00000000-0008-0000-0600-0000E4010000}"/>
            </a:ext>
          </a:extLst>
        </xdr:cNvPr>
        <xdr:cNvSpPr/>
      </xdr:nvSpPr>
      <xdr:spPr>
        <a:xfrm>
          <a:off x="10426700" y="166054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96</xdr:row>
      <xdr:rowOff>124640</xdr:rowOff>
    </xdr:from>
    <xdr:ext cx="534377" cy="259045"/>
    <xdr:sp macro="" textlink="">
      <xdr:nvSpPr>
        <xdr:cNvPr id="485" name="普通建設事業費 （ うち更新整備　）該当値テキスト">
          <a:extLst>
            <a:ext uri="{FF2B5EF4-FFF2-40B4-BE49-F238E27FC236}">
              <a16:creationId xmlns:a16="http://schemas.microsoft.com/office/drawing/2014/main" id="{00000000-0008-0000-0600-0000E5010000}"/>
            </a:ext>
          </a:extLst>
        </xdr:cNvPr>
        <xdr:cNvSpPr txBox="1"/>
      </xdr:nvSpPr>
      <xdr:spPr>
        <a:xfrm>
          <a:off x="10528300" y="165838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38,235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97</xdr:row>
      <xdr:rowOff>96084</xdr:rowOff>
    </xdr:from>
    <xdr:to>
      <xdr:col>50</xdr:col>
      <xdr:colOff>165100</xdr:colOff>
      <xdr:row>98</xdr:row>
      <xdr:rowOff>26234</xdr:rowOff>
    </xdr:to>
    <xdr:sp macro="" textlink="">
      <xdr:nvSpPr>
        <xdr:cNvPr id="486" name="楕円 485">
          <a:extLst>
            <a:ext uri="{FF2B5EF4-FFF2-40B4-BE49-F238E27FC236}">
              <a16:creationId xmlns:a16="http://schemas.microsoft.com/office/drawing/2014/main" id="{00000000-0008-0000-0600-0000E6010000}"/>
            </a:ext>
          </a:extLst>
        </xdr:cNvPr>
        <xdr:cNvSpPr/>
      </xdr:nvSpPr>
      <xdr:spPr>
        <a:xfrm>
          <a:off x="9588500" y="167267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98</xdr:row>
      <xdr:rowOff>17361</xdr:rowOff>
    </xdr:from>
    <xdr:ext cx="534377" cy="259045"/>
    <xdr:sp macro="" textlink="">
      <xdr:nvSpPr>
        <xdr:cNvPr id="487" name="テキスト ボックス 486">
          <a:extLst>
            <a:ext uri="{FF2B5EF4-FFF2-40B4-BE49-F238E27FC236}">
              <a16:creationId xmlns:a16="http://schemas.microsoft.com/office/drawing/2014/main" id="{00000000-0008-0000-0600-0000E7010000}"/>
            </a:ext>
          </a:extLst>
        </xdr:cNvPr>
        <xdr:cNvSpPr txBox="1"/>
      </xdr:nvSpPr>
      <xdr:spPr>
        <a:xfrm>
          <a:off x="9372111" y="168194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27,090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97</xdr:row>
      <xdr:rowOff>145734</xdr:rowOff>
    </xdr:from>
    <xdr:to>
      <xdr:col>46</xdr:col>
      <xdr:colOff>38100</xdr:colOff>
      <xdr:row>98</xdr:row>
      <xdr:rowOff>75884</xdr:rowOff>
    </xdr:to>
    <xdr:sp macro="" textlink="">
      <xdr:nvSpPr>
        <xdr:cNvPr id="488" name="楕円 487">
          <a:extLst>
            <a:ext uri="{FF2B5EF4-FFF2-40B4-BE49-F238E27FC236}">
              <a16:creationId xmlns:a16="http://schemas.microsoft.com/office/drawing/2014/main" id="{00000000-0008-0000-0600-0000E8010000}"/>
            </a:ext>
          </a:extLst>
        </xdr:cNvPr>
        <xdr:cNvSpPr/>
      </xdr:nvSpPr>
      <xdr:spPr>
        <a:xfrm>
          <a:off x="8699500" y="167763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98</xdr:row>
      <xdr:rowOff>67011</xdr:rowOff>
    </xdr:from>
    <xdr:ext cx="534377" cy="259045"/>
    <xdr:sp macro="" textlink="">
      <xdr:nvSpPr>
        <xdr:cNvPr id="489" name="テキスト ボックス 488">
          <a:extLst>
            <a:ext uri="{FF2B5EF4-FFF2-40B4-BE49-F238E27FC236}">
              <a16:creationId xmlns:a16="http://schemas.microsoft.com/office/drawing/2014/main" id="{00000000-0008-0000-0600-0000E9010000}"/>
            </a:ext>
          </a:extLst>
        </xdr:cNvPr>
        <xdr:cNvSpPr txBox="1"/>
      </xdr:nvSpPr>
      <xdr:spPr>
        <a:xfrm>
          <a:off x="8483111" y="168691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22,529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98</xdr:row>
      <xdr:rowOff>877</xdr:rowOff>
    </xdr:from>
    <xdr:to>
      <xdr:col>41</xdr:col>
      <xdr:colOff>101600</xdr:colOff>
      <xdr:row>98</xdr:row>
      <xdr:rowOff>102477</xdr:rowOff>
    </xdr:to>
    <xdr:sp macro="" textlink="">
      <xdr:nvSpPr>
        <xdr:cNvPr id="490" name="楕円 489">
          <a:extLst>
            <a:ext uri="{FF2B5EF4-FFF2-40B4-BE49-F238E27FC236}">
              <a16:creationId xmlns:a16="http://schemas.microsoft.com/office/drawing/2014/main" id="{00000000-0008-0000-0600-0000EA010000}"/>
            </a:ext>
          </a:extLst>
        </xdr:cNvPr>
        <xdr:cNvSpPr/>
      </xdr:nvSpPr>
      <xdr:spPr>
        <a:xfrm>
          <a:off x="7810500" y="168029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98</xdr:row>
      <xdr:rowOff>93604</xdr:rowOff>
    </xdr:from>
    <xdr:ext cx="534377" cy="259045"/>
    <xdr:sp macro="" textlink="">
      <xdr:nvSpPr>
        <xdr:cNvPr id="491" name="テキスト ボックス 490">
          <a:extLst>
            <a:ext uri="{FF2B5EF4-FFF2-40B4-BE49-F238E27FC236}">
              <a16:creationId xmlns:a16="http://schemas.microsoft.com/office/drawing/2014/main" id="{00000000-0008-0000-0600-0000EB010000}"/>
            </a:ext>
          </a:extLst>
        </xdr:cNvPr>
        <xdr:cNvSpPr txBox="1"/>
      </xdr:nvSpPr>
      <xdr:spPr>
        <a:xfrm>
          <a:off x="7594111" y="168957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20,086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146148</xdr:rowOff>
    </xdr:from>
    <xdr:to>
      <xdr:col>36</xdr:col>
      <xdr:colOff>165100</xdr:colOff>
      <xdr:row>97</xdr:row>
      <xdr:rowOff>76298</xdr:rowOff>
    </xdr:to>
    <xdr:sp macro="" textlink="">
      <xdr:nvSpPr>
        <xdr:cNvPr id="492" name="楕円 491">
          <a:extLst>
            <a:ext uri="{FF2B5EF4-FFF2-40B4-BE49-F238E27FC236}">
              <a16:creationId xmlns:a16="http://schemas.microsoft.com/office/drawing/2014/main" id="{00000000-0008-0000-0600-0000EC010000}"/>
            </a:ext>
          </a:extLst>
        </xdr:cNvPr>
        <xdr:cNvSpPr/>
      </xdr:nvSpPr>
      <xdr:spPr>
        <a:xfrm>
          <a:off x="6921500" y="166053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95</xdr:row>
      <xdr:rowOff>92825</xdr:rowOff>
    </xdr:from>
    <xdr:ext cx="534377" cy="259045"/>
    <xdr:sp macro="" textlink="">
      <xdr:nvSpPr>
        <xdr:cNvPr id="493" name="テキスト ボックス 492">
          <a:extLst>
            <a:ext uri="{FF2B5EF4-FFF2-40B4-BE49-F238E27FC236}">
              <a16:creationId xmlns:a16="http://schemas.microsoft.com/office/drawing/2014/main" id="{00000000-0008-0000-0600-0000ED010000}"/>
            </a:ext>
          </a:extLst>
        </xdr:cNvPr>
        <xdr:cNvSpPr txBox="1"/>
      </xdr:nvSpPr>
      <xdr:spPr>
        <a:xfrm>
          <a:off x="6705111" y="163805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38,241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4" name="正方形/長方形 493">
          <a:extLst>
            <a:ext uri="{FF2B5EF4-FFF2-40B4-BE49-F238E27FC236}">
              <a16:creationId xmlns:a16="http://schemas.microsoft.com/office/drawing/2014/main" id="{00000000-0008-0000-0600-0000EE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5" name="正方形/長方形 494">
          <a:extLst>
            <a:ext uri="{FF2B5EF4-FFF2-40B4-BE49-F238E27FC236}">
              <a16:creationId xmlns:a16="http://schemas.microsoft.com/office/drawing/2014/main" id="{00000000-0008-0000-0600-0000EF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6" name="正方形/長方形 495">
          <a:extLst>
            <a:ext uri="{FF2B5EF4-FFF2-40B4-BE49-F238E27FC236}">
              <a16:creationId xmlns:a16="http://schemas.microsoft.com/office/drawing/2014/main" id="{00000000-0008-0000-0600-0000F0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7" name="正方形/長方形 496">
          <a:extLst>
            <a:ext uri="{FF2B5EF4-FFF2-40B4-BE49-F238E27FC236}">
              <a16:creationId xmlns:a16="http://schemas.microsoft.com/office/drawing/2014/main" id="{00000000-0008-0000-0600-0000F1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8" name="正方形/長方形 497">
          <a:extLst>
            <a:ext uri="{FF2B5EF4-FFF2-40B4-BE49-F238E27FC236}">
              <a16:creationId xmlns:a16="http://schemas.microsoft.com/office/drawing/2014/main" id="{00000000-0008-0000-0600-0000F2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9" name="正方形/長方形 498">
          <a:extLst>
            <a:ext uri="{FF2B5EF4-FFF2-40B4-BE49-F238E27FC236}">
              <a16:creationId xmlns:a16="http://schemas.microsoft.com/office/drawing/2014/main" id="{00000000-0008-0000-0600-0000F3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500" name="正方形/長方形 499">
          <a:extLst>
            <a:ext uri="{FF2B5EF4-FFF2-40B4-BE49-F238E27FC236}">
              <a16:creationId xmlns:a16="http://schemas.microsoft.com/office/drawing/2014/main" id="{00000000-0008-0000-0600-0000F4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501" name="正方形/長方形 500">
          <a:extLst>
            <a:ext uri="{FF2B5EF4-FFF2-40B4-BE49-F238E27FC236}">
              <a16:creationId xmlns:a16="http://schemas.microsoft.com/office/drawing/2014/main" id="{00000000-0008-0000-0600-0000F5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02" name="テキスト ボックス 501">
          <a:extLst>
            <a:ext uri="{FF2B5EF4-FFF2-40B4-BE49-F238E27FC236}">
              <a16:creationId xmlns:a16="http://schemas.microsoft.com/office/drawing/2014/main" id="{00000000-0008-0000-0600-0000F6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3" name="直線コネクタ 502">
          <a:extLst>
            <a:ext uri="{FF2B5EF4-FFF2-40B4-BE49-F238E27FC236}">
              <a16:creationId xmlns:a16="http://schemas.microsoft.com/office/drawing/2014/main" id="{00000000-0008-0000-0600-0000F7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98878</xdr:rowOff>
    </xdr:from>
    <xdr:to>
      <xdr:col>89</xdr:col>
      <xdr:colOff>177800</xdr:colOff>
      <xdr:row>39</xdr:row>
      <xdr:rowOff>98878</xdr:rowOff>
    </xdr:to>
    <xdr:cxnSp macro="">
      <xdr:nvCxnSpPr>
        <xdr:cNvPr id="504" name="直線コネクタ 503">
          <a:extLst>
            <a:ext uri="{FF2B5EF4-FFF2-40B4-BE49-F238E27FC236}">
              <a16:creationId xmlns:a16="http://schemas.microsoft.com/office/drawing/2014/main" id="{00000000-0008-0000-0600-0000F8010000}"/>
            </a:ext>
          </a:extLst>
        </xdr:cNvPr>
        <xdr:cNvCxnSpPr/>
      </xdr:nvCxnSpPr>
      <xdr:spPr>
        <a:xfrm>
          <a:off x="12446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128105</xdr:rowOff>
    </xdr:from>
    <xdr:ext cx="248786" cy="259045"/>
    <xdr:sp macro="" textlink="">
      <xdr:nvSpPr>
        <xdr:cNvPr id="505" name="テキスト ボックス 504">
          <a:extLst>
            <a:ext uri="{FF2B5EF4-FFF2-40B4-BE49-F238E27FC236}">
              <a16:creationId xmlns:a16="http://schemas.microsoft.com/office/drawing/2014/main" id="{00000000-0008-0000-0600-0000F9010000}"/>
            </a:ext>
          </a:extLst>
        </xdr:cNvPr>
        <xdr:cNvSpPr txBox="1"/>
      </xdr:nvSpPr>
      <xdr:spPr>
        <a:xfrm>
          <a:off x="12197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115207</xdr:rowOff>
    </xdr:from>
    <xdr:to>
      <xdr:col>89</xdr:col>
      <xdr:colOff>177800</xdr:colOff>
      <xdr:row>37</xdr:row>
      <xdr:rowOff>115207</xdr:rowOff>
    </xdr:to>
    <xdr:cxnSp macro="">
      <xdr:nvCxnSpPr>
        <xdr:cNvPr id="506" name="直線コネクタ 505">
          <a:extLst>
            <a:ext uri="{FF2B5EF4-FFF2-40B4-BE49-F238E27FC236}">
              <a16:creationId xmlns:a16="http://schemas.microsoft.com/office/drawing/2014/main" id="{00000000-0008-0000-0600-0000FA010000}"/>
            </a:ext>
          </a:extLst>
        </xdr:cNvPr>
        <xdr:cNvCxnSpPr/>
      </xdr:nvCxnSpPr>
      <xdr:spPr>
        <a:xfrm>
          <a:off x="12446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144434</xdr:rowOff>
    </xdr:from>
    <xdr:ext cx="531299" cy="259045"/>
    <xdr:sp macro="" textlink="">
      <xdr:nvSpPr>
        <xdr:cNvPr id="507" name="テキスト ボックス 506">
          <a:extLst>
            <a:ext uri="{FF2B5EF4-FFF2-40B4-BE49-F238E27FC236}">
              <a16:creationId xmlns:a16="http://schemas.microsoft.com/office/drawing/2014/main" id="{00000000-0008-0000-0600-0000FB010000}"/>
            </a:ext>
          </a:extLst>
        </xdr:cNvPr>
        <xdr:cNvSpPr txBox="1"/>
      </xdr:nvSpPr>
      <xdr:spPr>
        <a:xfrm>
          <a:off x="11914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131536</xdr:rowOff>
    </xdr:from>
    <xdr:to>
      <xdr:col>89</xdr:col>
      <xdr:colOff>177800</xdr:colOff>
      <xdr:row>35</xdr:row>
      <xdr:rowOff>131536</xdr:rowOff>
    </xdr:to>
    <xdr:cxnSp macro="">
      <xdr:nvCxnSpPr>
        <xdr:cNvPr id="508" name="直線コネクタ 507">
          <a:extLst>
            <a:ext uri="{FF2B5EF4-FFF2-40B4-BE49-F238E27FC236}">
              <a16:creationId xmlns:a16="http://schemas.microsoft.com/office/drawing/2014/main" id="{00000000-0008-0000-0600-0000FC010000}"/>
            </a:ext>
          </a:extLst>
        </xdr:cNvPr>
        <xdr:cNvCxnSpPr/>
      </xdr:nvCxnSpPr>
      <xdr:spPr>
        <a:xfrm>
          <a:off x="12446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34</xdr:row>
      <xdr:rowOff>160763</xdr:rowOff>
    </xdr:from>
    <xdr:ext cx="531299" cy="259045"/>
    <xdr:sp macro="" textlink="">
      <xdr:nvSpPr>
        <xdr:cNvPr id="509" name="テキスト ボックス 508">
          <a:extLst>
            <a:ext uri="{FF2B5EF4-FFF2-40B4-BE49-F238E27FC236}">
              <a16:creationId xmlns:a16="http://schemas.microsoft.com/office/drawing/2014/main" id="{00000000-0008-0000-0600-0000FD010000}"/>
            </a:ext>
          </a:extLst>
        </xdr:cNvPr>
        <xdr:cNvSpPr txBox="1"/>
      </xdr:nvSpPr>
      <xdr:spPr>
        <a:xfrm>
          <a:off x="11914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147864</xdr:rowOff>
    </xdr:from>
    <xdr:to>
      <xdr:col>89</xdr:col>
      <xdr:colOff>177800</xdr:colOff>
      <xdr:row>33</xdr:row>
      <xdr:rowOff>147864</xdr:rowOff>
    </xdr:to>
    <xdr:cxnSp macro="">
      <xdr:nvCxnSpPr>
        <xdr:cNvPr id="510" name="直線コネクタ 509">
          <a:extLst>
            <a:ext uri="{FF2B5EF4-FFF2-40B4-BE49-F238E27FC236}">
              <a16:creationId xmlns:a16="http://schemas.microsoft.com/office/drawing/2014/main" id="{00000000-0008-0000-0600-0000FE010000}"/>
            </a:ext>
          </a:extLst>
        </xdr:cNvPr>
        <xdr:cNvCxnSpPr/>
      </xdr:nvCxnSpPr>
      <xdr:spPr>
        <a:xfrm>
          <a:off x="12446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5641</xdr:rowOff>
    </xdr:from>
    <xdr:ext cx="531299" cy="259045"/>
    <xdr:sp macro="" textlink="">
      <xdr:nvSpPr>
        <xdr:cNvPr id="511" name="テキスト ボックス 510">
          <a:extLst>
            <a:ext uri="{FF2B5EF4-FFF2-40B4-BE49-F238E27FC236}">
              <a16:creationId xmlns:a16="http://schemas.microsoft.com/office/drawing/2014/main" id="{00000000-0008-0000-0600-0000FF010000}"/>
            </a:ext>
          </a:extLst>
        </xdr:cNvPr>
        <xdr:cNvSpPr txBox="1"/>
      </xdr:nvSpPr>
      <xdr:spPr>
        <a:xfrm>
          <a:off x="11914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164193</xdr:rowOff>
    </xdr:from>
    <xdr:to>
      <xdr:col>89</xdr:col>
      <xdr:colOff>177800</xdr:colOff>
      <xdr:row>31</xdr:row>
      <xdr:rowOff>164193</xdr:rowOff>
    </xdr:to>
    <xdr:cxnSp macro="">
      <xdr:nvCxnSpPr>
        <xdr:cNvPr id="512" name="直線コネクタ 511">
          <a:extLst>
            <a:ext uri="{FF2B5EF4-FFF2-40B4-BE49-F238E27FC236}">
              <a16:creationId xmlns:a16="http://schemas.microsoft.com/office/drawing/2014/main" id="{00000000-0008-0000-0600-000000020000}"/>
            </a:ext>
          </a:extLst>
        </xdr:cNvPr>
        <xdr:cNvCxnSpPr/>
      </xdr:nvCxnSpPr>
      <xdr:spPr>
        <a:xfrm>
          <a:off x="12446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31</xdr:row>
      <xdr:rowOff>21970</xdr:rowOff>
    </xdr:from>
    <xdr:ext cx="531299" cy="259045"/>
    <xdr:sp macro="" textlink="">
      <xdr:nvSpPr>
        <xdr:cNvPr id="513" name="テキスト ボックス 512">
          <a:extLst>
            <a:ext uri="{FF2B5EF4-FFF2-40B4-BE49-F238E27FC236}">
              <a16:creationId xmlns:a16="http://schemas.microsoft.com/office/drawing/2014/main" id="{00000000-0008-0000-0600-000001020000}"/>
            </a:ext>
          </a:extLst>
        </xdr:cNvPr>
        <xdr:cNvSpPr txBox="1"/>
      </xdr:nvSpPr>
      <xdr:spPr>
        <a:xfrm>
          <a:off x="11914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9072</xdr:rowOff>
    </xdr:from>
    <xdr:to>
      <xdr:col>89</xdr:col>
      <xdr:colOff>177800</xdr:colOff>
      <xdr:row>30</xdr:row>
      <xdr:rowOff>9072</xdr:rowOff>
    </xdr:to>
    <xdr:cxnSp macro="">
      <xdr:nvCxnSpPr>
        <xdr:cNvPr id="514" name="直線コネクタ 513">
          <a:extLst>
            <a:ext uri="{FF2B5EF4-FFF2-40B4-BE49-F238E27FC236}">
              <a16:creationId xmlns:a16="http://schemas.microsoft.com/office/drawing/2014/main" id="{00000000-0008-0000-0600-000002020000}"/>
            </a:ext>
          </a:extLst>
        </xdr:cNvPr>
        <xdr:cNvCxnSpPr/>
      </xdr:nvCxnSpPr>
      <xdr:spPr>
        <a:xfrm>
          <a:off x="12446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38299</xdr:rowOff>
    </xdr:from>
    <xdr:ext cx="595419" cy="259045"/>
    <xdr:sp macro="" textlink="">
      <xdr:nvSpPr>
        <xdr:cNvPr id="515" name="テキスト ボックス 514">
          <a:extLst>
            <a:ext uri="{FF2B5EF4-FFF2-40B4-BE49-F238E27FC236}">
              <a16:creationId xmlns:a16="http://schemas.microsoft.com/office/drawing/2014/main" id="{00000000-0008-0000-0600-000003020000}"/>
            </a:ext>
          </a:extLst>
        </xdr:cNvPr>
        <xdr:cNvSpPr txBox="1"/>
      </xdr:nvSpPr>
      <xdr:spPr>
        <a:xfrm>
          <a:off x="11850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6" name="直線コネクタ 515">
          <a:extLst>
            <a:ext uri="{FF2B5EF4-FFF2-40B4-BE49-F238E27FC236}">
              <a16:creationId xmlns:a16="http://schemas.microsoft.com/office/drawing/2014/main" id="{00000000-0008-0000-0600-00000402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17" name="テキスト ボックス 516">
          <a:extLst>
            <a:ext uri="{FF2B5EF4-FFF2-40B4-BE49-F238E27FC236}">
              <a16:creationId xmlns:a16="http://schemas.microsoft.com/office/drawing/2014/main" id="{00000000-0008-0000-0600-00000502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8" name="災害復旧事業費グラフ枠">
          <a:extLst>
            <a:ext uri="{FF2B5EF4-FFF2-40B4-BE49-F238E27FC236}">
              <a16:creationId xmlns:a16="http://schemas.microsoft.com/office/drawing/2014/main" id="{00000000-0008-0000-0600-000006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136794</xdr:rowOff>
    </xdr:from>
    <xdr:to>
      <xdr:col>85</xdr:col>
      <xdr:colOff>126364</xdr:colOff>
      <xdr:row>39</xdr:row>
      <xdr:rowOff>98878</xdr:rowOff>
    </xdr:to>
    <xdr:cxnSp macro="">
      <xdr:nvCxnSpPr>
        <xdr:cNvPr id="519" name="直線コネクタ 518">
          <a:extLst>
            <a:ext uri="{FF2B5EF4-FFF2-40B4-BE49-F238E27FC236}">
              <a16:creationId xmlns:a16="http://schemas.microsoft.com/office/drawing/2014/main" id="{00000000-0008-0000-0600-000007020000}"/>
            </a:ext>
          </a:extLst>
        </xdr:cNvPr>
        <xdr:cNvCxnSpPr/>
      </xdr:nvCxnSpPr>
      <xdr:spPr>
        <a:xfrm flipV="1">
          <a:off x="16317595" y="5280294"/>
          <a:ext cx="1269" cy="15051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102705</xdr:rowOff>
    </xdr:from>
    <xdr:ext cx="249299" cy="259045"/>
    <xdr:sp macro="" textlink="">
      <xdr:nvSpPr>
        <xdr:cNvPr id="520" name="災害復旧事業費最小値テキスト">
          <a:extLst>
            <a:ext uri="{FF2B5EF4-FFF2-40B4-BE49-F238E27FC236}">
              <a16:creationId xmlns:a16="http://schemas.microsoft.com/office/drawing/2014/main" id="{00000000-0008-0000-0600-000008020000}"/>
            </a:ext>
          </a:extLst>
        </xdr:cNvPr>
        <xdr:cNvSpPr txBox="1"/>
      </xdr:nvSpPr>
      <xdr:spPr>
        <a:xfrm>
          <a:off x="16370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98878</xdr:rowOff>
    </xdr:from>
    <xdr:to>
      <xdr:col>86</xdr:col>
      <xdr:colOff>25400</xdr:colOff>
      <xdr:row>39</xdr:row>
      <xdr:rowOff>98878</xdr:rowOff>
    </xdr:to>
    <xdr:cxnSp macro="">
      <xdr:nvCxnSpPr>
        <xdr:cNvPr id="521" name="直線コネクタ 520">
          <a:extLst>
            <a:ext uri="{FF2B5EF4-FFF2-40B4-BE49-F238E27FC236}">
              <a16:creationId xmlns:a16="http://schemas.microsoft.com/office/drawing/2014/main" id="{00000000-0008-0000-0600-000009020000}"/>
            </a:ext>
          </a:extLst>
        </xdr:cNvPr>
        <xdr:cNvCxnSpPr/>
      </xdr:nvCxnSpPr>
      <xdr:spPr>
        <a:xfrm>
          <a:off x="16230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83471</xdr:rowOff>
    </xdr:from>
    <xdr:ext cx="534377" cy="259045"/>
    <xdr:sp macro="" textlink="">
      <xdr:nvSpPr>
        <xdr:cNvPr id="522" name="災害復旧事業費最大値テキスト">
          <a:extLst>
            <a:ext uri="{FF2B5EF4-FFF2-40B4-BE49-F238E27FC236}">
              <a16:creationId xmlns:a16="http://schemas.microsoft.com/office/drawing/2014/main" id="{00000000-0008-0000-0600-00000A020000}"/>
            </a:ext>
          </a:extLst>
        </xdr:cNvPr>
        <xdr:cNvSpPr txBox="1"/>
      </xdr:nvSpPr>
      <xdr:spPr>
        <a:xfrm>
          <a:off x="16370300" y="50555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92,178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30</xdr:row>
      <xdr:rowOff>136794</xdr:rowOff>
    </xdr:from>
    <xdr:to>
      <xdr:col>86</xdr:col>
      <xdr:colOff>25400</xdr:colOff>
      <xdr:row>30</xdr:row>
      <xdr:rowOff>136794</xdr:rowOff>
    </xdr:to>
    <xdr:cxnSp macro="">
      <xdr:nvCxnSpPr>
        <xdr:cNvPr id="523" name="直線コネクタ 522">
          <a:extLst>
            <a:ext uri="{FF2B5EF4-FFF2-40B4-BE49-F238E27FC236}">
              <a16:creationId xmlns:a16="http://schemas.microsoft.com/office/drawing/2014/main" id="{00000000-0008-0000-0600-00000B020000}"/>
            </a:ext>
          </a:extLst>
        </xdr:cNvPr>
        <xdr:cNvCxnSpPr/>
      </xdr:nvCxnSpPr>
      <xdr:spPr>
        <a:xfrm>
          <a:off x="16230600" y="52802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39</xdr:row>
      <xdr:rowOff>97491</xdr:rowOff>
    </xdr:from>
    <xdr:to>
      <xdr:col>85</xdr:col>
      <xdr:colOff>127000</xdr:colOff>
      <xdr:row>39</xdr:row>
      <xdr:rowOff>98830</xdr:rowOff>
    </xdr:to>
    <xdr:cxnSp macro="">
      <xdr:nvCxnSpPr>
        <xdr:cNvPr id="524" name="直線コネクタ 523">
          <a:extLst>
            <a:ext uri="{FF2B5EF4-FFF2-40B4-BE49-F238E27FC236}">
              <a16:creationId xmlns:a16="http://schemas.microsoft.com/office/drawing/2014/main" id="{00000000-0008-0000-0600-00000C020000}"/>
            </a:ext>
          </a:extLst>
        </xdr:cNvPr>
        <xdr:cNvCxnSpPr/>
      </xdr:nvCxnSpPr>
      <xdr:spPr>
        <a:xfrm flipV="1">
          <a:off x="15481300" y="6784041"/>
          <a:ext cx="838200" cy="13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133576</xdr:rowOff>
    </xdr:from>
    <xdr:ext cx="469744" cy="259045"/>
    <xdr:sp macro="" textlink="">
      <xdr:nvSpPr>
        <xdr:cNvPr id="525" name="災害復旧事業費平均値テキスト">
          <a:extLst>
            <a:ext uri="{FF2B5EF4-FFF2-40B4-BE49-F238E27FC236}">
              <a16:creationId xmlns:a16="http://schemas.microsoft.com/office/drawing/2014/main" id="{00000000-0008-0000-0600-00000D020000}"/>
            </a:ext>
          </a:extLst>
        </xdr:cNvPr>
        <xdr:cNvSpPr txBox="1"/>
      </xdr:nvSpPr>
      <xdr:spPr>
        <a:xfrm>
          <a:off x="16370300" y="647722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110699</xdr:rowOff>
    </xdr:from>
    <xdr:to>
      <xdr:col>85</xdr:col>
      <xdr:colOff>177800</xdr:colOff>
      <xdr:row>39</xdr:row>
      <xdr:rowOff>40849</xdr:rowOff>
    </xdr:to>
    <xdr:sp macro="" textlink="">
      <xdr:nvSpPr>
        <xdr:cNvPr id="526" name="フローチャート: 判断 525">
          <a:extLst>
            <a:ext uri="{FF2B5EF4-FFF2-40B4-BE49-F238E27FC236}">
              <a16:creationId xmlns:a16="http://schemas.microsoft.com/office/drawing/2014/main" id="{00000000-0008-0000-0600-00000E020000}"/>
            </a:ext>
          </a:extLst>
        </xdr:cNvPr>
        <xdr:cNvSpPr/>
      </xdr:nvSpPr>
      <xdr:spPr>
        <a:xfrm>
          <a:off x="16268700" y="66257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39</xdr:row>
      <xdr:rowOff>95139</xdr:rowOff>
    </xdr:from>
    <xdr:to>
      <xdr:col>81</xdr:col>
      <xdr:colOff>50800</xdr:colOff>
      <xdr:row>39</xdr:row>
      <xdr:rowOff>98830</xdr:rowOff>
    </xdr:to>
    <xdr:cxnSp macro="">
      <xdr:nvCxnSpPr>
        <xdr:cNvPr id="527" name="直線コネクタ 526">
          <a:extLst>
            <a:ext uri="{FF2B5EF4-FFF2-40B4-BE49-F238E27FC236}">
              <a16:creationId xmlns:a16="http://schemas.microsoft.com/office/drawing/2014/main" id="{00000000-0008-0000-0600-00000F020000}"/>
            </a:ext>
          </a:extLst>
        </xdr:cNvPr>
        <xdr:cNvCxnSpPr/>
      </xdr:nvCxnSpPr>
      <xdr:spPr>
        <a:xfrm>
          <a:off x="14592300" y="6781689"/>
          <a:ext cx="889000" cy="36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38</xdr:row>
      <xdr:rowOff>125688</xdr:rowOff>
    </xdr:from>
    <xdr:to>
      <xdr:col>81</xdr:col>
      <xdr:colOff>101600</xdr:colOff>
      <xdr:row>39</xdr:row>
      <xdr:rowOff>55838</xdr:rowOff>
    </xdr:to>
    <xdr:sp macro="" textlink="">
      <xdr:nvSpPr>
        <xdr:cNvPr id="528" name="フローチャート: 判断 527">
          <a:extLst>
            <a:ext uri="{FF2B5EF4-FFF2-40B4-BE49-F238E27FC236}">
              <a16:creationId xmlns:a16="http://schemas.microsoft.com/office/drawing/2014/main" id="{00000000-0008-0000-0600-000010020000}"/>
            </a:ext>
          </a:extLst>
        </xdr:cNvPr>
        <xdr:cNvSpPr/>
      </xdr:nvSpPr>
      <xdr:spPr>
        <a:xfrm>
          <a:off x="15430500" y="66407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37</xdr:row>
      <xdr:rowOff>72365</xdr:rowOff>
    </xdr:from>
    <xdr:ext cx="469744" cy="259045"/>
    <xdr:sp macro="" textlink="">
      <xdr:nvSpPr>
        <xdr:cNvPr id="529" name="テキスト ボックス 528">
          <a:extLst>
            <a:ext uri="{FF2B5EF4-FFF2-40B4-BE49-F238E27FC236}">
              <a16:creationId xmlns:a16="http://schemas.microsoft.com/office/drawing/2014/main" id="{00000000-0008-0000-0600-000011020000}"/>
            </a:ext>
          </a:extLst>
        </xdr:cNvPr>
        <xdr:cNvSpPr txBox="1"/>
      </xdr:nvSpPr>
      <xdr:spPr>
        <a:xfrm>
          <a:off x="15246428" y="64160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39</xdr:row>
      <xdr:rowOff>95139</xdr:rowOff>
    </xdr:from>
    <xdr:to>
      <xdr:col>76</xdr:col>
      <xdr:colOff>114300</xdr:colOff>
      <xdr:row>39</xdr:row>
      <xdr:rowOff>98878</xdr:rowOff>
    </xdr:to>
    <xdr:cxnSp macro="">
      <xdr:nvCxnSpPr>
        <xdr:cNvPr id="530" name="直線コネクタ 529">
          <a:extLst>
            <a:ext uri="{FF2B5EF4-FFF2-40B4-BE49-F238E27FC236}">
              <a16:creationId xmlns:a16="http://schemas.microsoft.com/office/drawing/2014/main" id="{00000000-0008-0000-0600-000012020000}"/>
            </a:ext>
          </a:extLst>
        </xdr:cNvPr>
        <xdr:cNvCxnSpPr/>
      </xdr:nvCxnSpPr>
      <xdr:spPr>
        <a:xfrm flipV="1">
          <a:off x="13703300" y="6781689"/>
          <a:ext cx="889000" cy="37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101914</xdr:rowOff>
    </xdr:from>
    <xdr:to>
      <xdr:col>76</xdr:col>
      <xdr:colOff>165100</xdr:colOff>
      <xdr:row>39</xdr:row>
      <xdr:rowOff>32064</xdr:rowOff>
    </xdr:to>
    <xdr:sp macro="" textlink="">
      <xdr:nvSpPr>
        <xdr:cNvPr id="531" name="フローチャート: 判断 530">
          <a:extLst>
            <a:ext uri="{FF2B5EF4-FFF2-40B4-BE49-F238E27FC236}">
              <a16:creationId xmlns:a16="http://schemas.microsoft.com/office/drawing/2014/main" id="{00000000-0008-0000-0600-000013020000}"/>
            </a:ext>
          </a:extLst>
        </xdr:cNvPr>
        <xdr:cNvSpPr/>
      </xdr:nvSpPr>
      <xdr:spPr>
        <a:xfrm>
          <a:off x="14541500" y="66170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37</xdr:row>
      <xdr:rowOff>48591</xdr:rowOff>
    </xdr:from>
    <xdr:ext cx="469744" cy="259045"/>
    <xdr:sp macro="" textlink="">
      <xdr:nvSpPr>
        <xdr:cNvPr id="532" name="テキスト ボックス 531">
          <a:extLst>
            <a:ext uri="{FF2B5EF4-FFF2-40B4-BE49-F238E27FC236}">
              <a16:creationId xmlns:a16="http://schemas.microsoft.com/office/drawing/2014/main" id="{00000000-0008-0000-0600-000014020000}"/>
            </a:ext>
          </a:extLst>
        </xdr:cNvPr>
        <xdr:cNvSpPr txBox="1"/>
      </xdr:nvSpPr>
      <xdr:spPr>
        <a:xfrm>
          <a:off x="14357428" y="63922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39</xdr:row>
      <xdr:rowOff>90632</xdr:rowOff>
    </xdr:from>
    <xdr:to>
      <xdr:col>71</xdr:col>
      <xdr:colOff>177800</xdr:colOff>
      <xdr:row>39</xdr:row>
      <xdr:rowOff>98878</xdr:rowOff>
    </xdr:to>
    <xdr:cxnSp macro="">
      <xdr:nvCxnSpPr>
        <xdr:cNvPr id="533" name="直線コネクタ 532">
          <a:extLst>
            <a:ext uri="{FF2B5EF4-FFF2-40B4-BE49-F238E27FC236}">
              <a16:creationId xmlns:a16="http://schemas.microsoft.com/office/drawing/2014/main" id="{00000000-0008-0000-0600-000015020000}"/>
            </a:ext>
          </a:extLst>
        </xdr:cNvPr>
        <xdr:cNvCxnSpPr/>
      </xdr:nvCxnSpPr>
      <xdr:spPr>
        <a:xfrm>
          <a:off x="12814300" y="6777182"/>
          <a:ext cx="889000" cy="82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56749</xdr:rowOff>
    </xdr:from>
    <xdr:to>
      <xdr:col>72</xdr:col>
      <xdr:colOff>38100</xdr:colOff>
      <xdr:row>38</xdr:row>
      <xdr:rowOff>158349</xdr:rowOff>
    </xdr:to>
    <xdr:sp macro="" textlink="">
      <xdr:nvSpPr>
        <xdr:cNvPr id="534" name="フローチャート: 判断 533">
          <a:extLst>
            <a:ext uri="{FF2B5EF4-FFF2-40B4-BE49-F238E27FC236}">
              <a16:creationId xmlns:a16="http://schemas.microsoft.com/office/drawing/2014/main" id="{00000000-0008-0000-0600-000016020000}"/>
            </a:ext>
          </a:extLst>
        </xdr:cNvPr>
        <xdr:cNvSpPr/>
      </xdr:nvSpPr>
      <xdr:spPr>
        <a:xfrm>
          <a:off x="13652500" y="65718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37</xdr:row>
      <xdr:rowOff>3426</xdr:rowOff>
    </xdr:from>
    <xdr:ext cx="469744" cy="259045"/>
    <xdr:sp macro="" textlink="">
      <xdr:nvSpPr>
        <xdr:cNvPr id="535" name="テキスト ボックス 534">
          <a:extLst>
            <a:ext uri="{FF2B5EF4-FFF2-40B4-BE49-F238E27FC236}">
              <a16:creationId xmlns:a16="http://schemas.microsoft.com/office/drawing/2014/main" id="{00000000-0008-0000-0600-000017020000}"/>
            </a:ext>
          </a:extLst>
        </xdr:cNvPr>
        <xdr:cNvSpPr txBox="1"/>
      </xdr:nvSpPr>
      <xdr:spPr>
        <a:xfrm>
          <a:off x="13468428" y="63470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149218</xdr:rowOff>
    </xdr:from>
    <xdr:to>
      <xdr:col>67</xdr:col>
      <xdr:colOff>101600</xdr:colOff>
      <xdr:row>39</xdr:row>
      <xdr:rowOff>79368</xdr:rowOff>
    </xdr:to>
    <xdr:sp macro="" textlink="">
      <xdr:nvSpPr>
        <xdr:cNvPr id="536" name="フローチャート: 判断 535">
          <a:extLst>
            <a:ext uri="{FF2B5EF4-FFF2-40B4-BE49-F238E27FC236}">
              <a16:creationId xmlns:a16="http://schemas.microsoft.com/office/drawing/2014/main" id="{00000000-0008-0000-0600-000018020000}"/>
            </a:ext>
          </a:extLst>
        </xdr:cNvPr>
        <xdr:cNvSpPr/>
      </xdr:nvSpPr>
      <xdr:spPr>
        <a:xfrm>
          <a:off x="12763500" y="66643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37</xdr:row>
      <xdr:rowOff>95895</xdr:rowOff>
    </xdr:from>
    <xdr:ext cx="469744" cy="259045"/>
    <xdr:sp macro="" textlink="">
      <xdr:nvSpPr>
        <xdr:cNvPr id="537" name="テキスト ボックス 536">
          <a:extLst>
            <a:ext uri="{FF2B5EF4-FFF2-40B4-BE49-F238E27FC236}">
              <a16:creationId xmlns:a16="http://schemas.microsoft.com/office/drawing/2014/main" id="{00000000-0008-0000-0600-000019020000}"/>
            </a:ext>
          </a:extLst>
        </xdr:cNvPr>
        <xdr:cNvSpPr txBox="1"/>
      </xdr:nvSpPr>
      <xdr:spPr>
        <a:xfrm>
          <a:off x="12579428" y="64395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8" name="テキスト ボックス 537">
          <a:extLst>
            <a:ext uri="{FF2B5EF4-FFF2-40B4-BE49-F238E27FC236}">
              <a16:creationId xmlns:a16="http://schemas.microsoft.com/office/drawing/2014/main" id="{00000000-0008-0000-0600-00001A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9" name="テキスト ボックス 538">
          <a:extLst>
            <a:ext uri="{FF2B5EF4-FFF2-40B4-BE49-F238E27FC236}">
              <a16:creationId xmlns:a16="http://schemas.microsoft.com/office/drawing/2014/main" id="{00000000-0008-0000-0600-00001B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40" name="テキスト ボックス 539">
          <a:extLst>
            <a:ext uri="{FF2B5EF4-FFF2-40B4-BE49-F238E27FC236}">
              <a16:creationId xmlns:a16="http://schemas.microsoft.com/office/drawing/2014/main" id="{00000000-0008-0000-0600-00001C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41" name="テキスト ボックス 540">
          <a:extLst>
            <a:ext uri="{FF2B5EF4-FFF2-40B4-BE49-F238E27FC236}">
              <a16:creationId xmlns:a16="http://schemas.microsoft.com/office/drawing/2014/main" id="{00000000-0008-0000-0600-00001D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42" name="テキスト ボックス 541">
          <a:extLst>
            <a:ext uri="{FF2B5EF4-FFF2-40B4-BE49-F238E27FC236}">
              <a16:creationId xmlns:a16="http://schemas.microsoft.com/office/drawing/2014/main" id="{00000000-0008-0000-0600-00001E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39</xdr:row>
      <xdr:rowOff>46691</xdr:rowOff>
    </xdr:from>
    <xdr:to>
      <xdr:col>85</xdr:col>
      <xdr:colOff>177800</xdr:colOff>
      <xdr:row>39</xdr:row>
      <xdr:rowOff>148291</xdr:rowOff>
    </xdr:to>
    <xdr:sp macro="" textlink="">
      <xdr:nvSpPr>
        <xdr:cNvPr id="543" name="楕円 542">
          <a:extLst>
            <a:ext uri="{FF2B5EF4-FFF2-40B4-BE49-F238E27FC236}">
              <a16:creationId xmlns:a16="http://schemas.microsoft.com/office/drawing/2014/main" id="{00000000-0008-0000-0600-00001F020000}"/>
            </a:ext>
          </a:extLst>
        </xdr:cNvPr>
        <xdr:cNvSpPr/>
      </xdr:nvSpPr>
      <xdr:spPr>
        <a:xfrm>
          <a:off x="16268700" y="67332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38</xdr:row>
      <xdr:rowOff>133068</xdr:rowOff>
    </xdr:from>
    <xdr:ext cx="313932" cy="259045"/>
    <xdr:sp macro="" textlink="">
      <xdr:nvSpPr>
        <xdr:cNvPr id="544" name="災害復旧事業費該当値テキスト">
          <a:extLst>
            <a:ext uri="{FF2B5EF4-FFF2-40B4-BE49-F238E27FC236}">
              <a16:creationId xmlns:a16="http://schemas.microsoft.com/office/drawing/2014/main" id="{00000000-0008-0000-0600-000020020000}"/>
            </a:ext>
          </a:extLst>
        </xdr:cNvPr>
        <xdr:cNvSpPr txBox="1"/>
      </xdr:nvSpPr>
      <xdr:spPr>
        <a:xfrm>
          <a:off x="16370300" y="6648168"/>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39</xdr:row>
      <xdr:rowOff>48030</xdr:rowOff>
    </xdr:from>
    <xdr:to>
      <xdr:col>81</xdr:col>
      <xdr:colOff>101600</xdr:colOff>
      <xdr:row>39</xdr:row>
      <xdr:rowOff>149630</xdr:rowOff>
    </xdr:to>
    <xdr:sp macro="" textlink="">
      <xdr:nvSpPr>
        <xdr:cNvPr id="545" name="楕円 544">
          <a:extLst>
            <a:ext uri="{FF2B5EF4-FFF2-40B4-BE49-F238E27FC236}">
              <a16:creationId xmlns:a16="http://schemas.microsoft.com/office/drawing/2014/main" id="{00000000-0008-0000-0600-000021020000}"/>
            </a:ext>
          </a:extLst>
        </xdr:cNvPr>
        <xdr:cNvSpPr/>
      </xdr:nvSpPr>
      <xdr:spPr>
        <a:xfrm>
          <a:off x="15430500" y="6734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39</xdr:row>
      <xdr:rowOff>140757</xdr:rowOff>
    </xdr:from>
    <xdr:ext cx="249299" cy="259045"/>
    <xdr:sp macro="" textlink="">
      <xdr:nvSpPr>
        <xdr:cNvPr id="546" name="テキスト ボックス 545">
          <a:extLst>
            <a:ext uri="{FF2B5EF4-FFF2-40B4-BE49-F238E27FC236}">
              <a16:creationId xmlns:a16="http://schemas.microsoft.com/office/drawing/2014/main" id="{00000000-0008-0000-0600-000022020000}"/>
            </a:ext>
          </a:extLst>
        </xdr:cNvPr>
        <xdr:cNvSpPr txBox="1"/>
      </xdr:nvSpPr>
      <xdr:spPr>
        <a:xfrm>
          <a:off x="15356650" y="682730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39</xdr:row>
      <xdr:rowOff>44339</xdr:rowOff>
    </xdr:from>
    <xdr:to>
      <xdr:col>76</xdr:col>
      <xdr:colOff>165100</xdr:colOff>
      <xdr:row>39</xdr:row>
      <xdr:rowOff>145939</xdr:rowOff>
    </xdr:to>
    <xdr:sp macro="" textlink="">
      <xdr:nvSpPr>
        <xdr:cNvPr id="547" name="楕円 546">
          <a:extLst>
            <a:ext uri="{FF2B5EF4-FFF2-40B4-BE49-F238E27FC236}">
              <a16:creationId xmlns:a16="http://schemas.microsoft.com/office/drawing/2014/main" id="{00000000-0008-0000-0600-000023020000}"/>
            </a:ext>
          </a:extLst>
        </xdr:cNvPr>
        <xdr:cNvSpPr/>
      </xdr:nvSpPr>
      <xdr:spPr>
        <a:xfrm>
          <a:off x="14541500" y="67308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115517</xdr:colOff>
      <xdr:row>39</xdr:row>
      <xdr:rowOff>137066</xdr:rowOff>
    </xdr:from>
    <xdr:ext cx="378565" cy="259045"/>
    <xdr:sp macro="" textlink="">
      <xdr:nvSpPr>
        <xdr:cNvPr id="548" name="テキスト ボックス 547">
          <a:extLst>
            <a:ext uri="{FF2B5EF4-FFF2-40B4-BE49-F238E27FC236}">
              <a16:creationId xmlns:a16="http://schemas.microsoft.com/office/drawing/2014/main" id="{00000000-0008-0000-0600-000024020000}"/>
            </a:ext>
          </a:extLst>
        </xdr:cNvPr>
        <xdr:cNvSpPr txBox="1"/>
      </xdr:nvSpPr>
      <xdr:spPr>
        <a:xfrm>
          <a:off x="14403017" y="682361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39</xdr:row>
      <xdr:rowOff>48078</xdr:rowOff>
    </xdr:from>
    <xdr:to>
      <xdr:col>72</xdr:col>
      <xdr:colOff>38100</xdr:colOff>
      <xdr:row>39</xdr:row>
      <xdr:rowOff>149678</xdr:rowOff>
    </xdr:to>
    <xdr:sp macro="" textlink="">
      <xdr:nvSpPr>
        <xdr:cNvPr id="549" name="楕円 548">
          <a:extLst>
            <a:ext uri="{FF2B5EF4-FFF2-40B4-BE49-F238E27FC236}">
              <a16:creationId xmlns:a16="http://schemas.microsoft.com/office/drawing/2014/main" id="{00000000-0008-0000-0600-000025020000}"/>
            </a:ext>
          </a:extLst>
        </xdr:cNvPr>
        <xdr:cNvSpPr/>
      </xdr:nvSpPr>
      <xdr:spPr>
        <a:xfrm>
          <a:off x="13652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39</xdr:row>
      <xdr:rowOff>140805</xdr:rowOff>
    </xdr:from>
    <xdr:ext cx="249299" cy="259045"/>
    <xdr:sp macro="" textlink="">
      <xdr:nvSpPr>
        <xdr:cNvPr id="550" name="テキスト ボックス 549">
          <a:extLst>
            <a:ext uri="{FF2B5EF4-FFF2-40B4-BE49-F238E27FC236}">
              <a16:creationId xmlns:a16="http://schemas.microsoft.com/office/drawing/2014/main" id="{00000000-0008-0000-0600-000026020000}"/>
            </a:ext>
          </a:extLst>
        </xdr:cNvPr>
        <xdr:cNvSpPr txBox="1"/>
      </xdr:nvSpPr>
      <xdr:spPr>
        <a:xfrm>
          <a:off x="13578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39</xdr:row>
      <xdr:rowOff>39832</xdr:rowOff>
    </xdr:from>
    <xdr:to>
      <xdr:col>67</xdr:col>
      <xdr:colOff>101600</xdr:colOff>
      <xdr:row>39</xdr:row>
      <xdr:rowOff>141432</xdr:rowOff>
    </xdr:to>
    <xdr:sp macro="" textlink="">
      <xdr:nvSpPr>
        <xdr:cNvPr id="551" name="楕円 550">
          <a:extLst>
            <a:ext uri="{FF2B5EF4-FFF2-40B4-BE49-F238E27FC236}">
              <a16:creationId xmlns:a16="http://schemas.microsoft.com/office/drawing/2014/main" id="{00000000-0008-0000-0600-000027020000}"/>
            </a:ext>
          </a:extLst>
        </xdr:cNvPr>
        <xdr:cNvSpPr/>
      </xdr:nvSpPr>
      <xdr:spPr>
        <a:xfrm>
          <a:off x="12763500" y="67263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52017</xdr:colOff>
      <xdr:row>39</xdr:row>
      <xdr:rowOff>132559</xdr:rowOff>
    </xdr:from>
    <xdr:ext cx="378565" cy="259045"/>
    <xdr:sp macro="" textlink="">
      <xdr:nvSpPr>
        <xdr:cNvPr id="552" name="テキスト ボックス 551">
          <a:extLst>
            <a:ext uri="{FF2B5EF4-FFF2-40B4-BE49-F238E27FC236}">
              <a16:creationId xmlns:a16="http://schemas.microsoft.com/office/drawing/2014/main" id="{00000000-0008-0000-0600-000028020000}"/>
            </a:ext>
          </a:extLst>
        </xdr:cNvPr>
        <xdr:cNvSpPr txBox="1"/>
      </xdr:nvSpPr>
      <xdr:spPr>
        <a:xfrm>
          <a:off x="12625017" y="681910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3" name="正方形/長方形 552">
          <a:extLst>
            <a:ext uri="{FF2B5EF4-FFF2-40B4-BE49-F238E27FC236}">
              <a16:creationId xmlns:a16="http://schemas.microsoft.com/office/drawing/2014/main" id="{00000000-0008-0000-0600-000029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4" name="正方形/長方形 553">
          <a:extLst>
            <a:ext uri="{FF2B5EF4-FFF2-40B4-BE49-F238E27FC236}">
              <a16:creationId xmlns:a16="http://schemas.microsoft.com/office/drawing/2014/main" id="{00000000-0008-0000-0600-00002A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5" name="正方形/長方形 554">
          <a:extLst>
            <a:ext uri="{FF2B5EF4-FFF2-40B4-BE49-F238E27FC236}">
              <a16:creationId xmlns:a16="http://schemas.microsoft.com/office/drawing/2014/main" id="{00000000-0008-0000-0600-00002B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6" name="正方形/長方形 555">
          <a:extLst>
            <a:ext uri="{FF2B5EF4-FFF2-40B4-BE49-F238E27FC236}">
              <a16:creationId xmlns:a16="http://schemas.microsoft.com/office/drawing/2014/main" id="{00000000-0008-0000-0600-00002C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7" name="正方形/長方形 556">
          <a:extLst>
            <a:ext uri="{FF2B5EF4-FFF2-40B4-BE49-F238E27FC236}">
              <a16:creationId xmlns:a16="http://schemas.microsoft.com/office/drawing/2014/main" id="{00000000-0008-0000-0600-00002D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8" name="正方形/長方形 557">
          <a:extLst>
            <a:ext uri="{FF2B5EF4-FFF2-40B4-BE49-F238E27FC236}">
              <a16:creationId xmlns:a16="http://schemas.microsoft.com/office/drawing/2014/main" id="{00000000-0008-0000-0600-00002E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9" name="正方形/長方形 558">
          <a:extLst>
            <a:ext uri="{FF2B5EF4-FFF2-40B4-BE49-F238E27FC236}">
              <a16:creationId xmlns:a16="http://schemas.microsoft.com/office/drawing/2014/main" id="{00000000-0008-0000-0600-00002F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60" name="正方形/長方形 559">
          <a:extLst>
            <a:ext uri="{FF2B5EF4-FFF2-40B4-BE49-F238E27FC236}">
              <a16:creationId xmlns:a16="http://schemas.microsoft.com/office/drawing/2014/main" id="{00000000-0008-0000-0600-000030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61" name="テキスト ボックス 560">
          <a:extLst>
            <a:ext uri="{FF2B5EF4-FFF2-40B4-BE49-F238E27FC236}">
              <a16:creationId xmlns:a16="http://schemas.microsoft.com/office/drawing/2014/main" id="{00000000-0008-0000-0600-000031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62" name="直線コネクタ 561">
          <a:extLst>
            <a:ext uri="{FF2B5EF4-FFF2-40B4-BE49-F238E27FC236}">
              <a16:creationId xmlns:a16="http://schemas.microsoft.com/office/drawing/2014/main" id="{00000000-0008-0000-0600-000032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63" name="直線コネクタ 562">
          <a:extLst>
            <a:ext uri="{FF2B5EF4-FFF2-40B4-BE49-F238E27FC236}">
              <a16:creationId xmlns:a16="http://schemas.microsoft.com/office/drawing/2014/main" id="{00000000-0008-0000-0600-000033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64" name="テキスト ボックス 563">
          <a:extLst>
            <a:ext uri="{FF2B5EF4-FFF2-40B4-BE49-F238E27FC236}">
              <a16:creationId xmlns:a16="http://schemas.microsoft.com/office/drawing/2014/main" id="{00000000-0008-0000-0600-000034020000}"/>
            </a:ext>
          </a:extLst>
        </xdr:cNvPr>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5" name="直線コネクタ 564">
          <a:extLst>
            <a:ext uri="{FF2B5EF4-FFF2-40B4-BE49-F238E27FC236}">
              <a16:creationId xmlns:a16="http://schemas.microsoft.com/office/drawing/2014/main" id="{00000000-0008-0000-0600-000035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66" name="テキスト ボックス 565">
          <a:extLst>
            <a:ext uri="{FF2B5EF4-FFF2-40B4-BE49-F238E27FC236}">
              <a16:creationId xmlns:a16="http://schemas.microsoft.com/office/drawing/2014/main" id="{00000000-0008-0000-0600-000036020000}"/>
            </a:ext>
          </a:extLst>
        </xdr:cNvPr>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7" name="失業対策事業費グラフ枠">
          <a:extLst>
            <a:ext uri="{FF2B5EF4-FFF2-40B4-BE49-F238E27FC236}">
              <a16:creationId xmlns:a16="http://schemas.microsoft.com/office/drawing/2014/main" id="{00000000-0008-0000-0600-000037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68" name="直線コネクタ 567">
          <a:extLst>
            <a:ext uri="{FF2B5EF4-FFF2-40B4-BE49-F238E27FC236}">
              <a16:creationId xmlns:a16="http://schemas.microsoft.com/office/drawing/2014/main" id="{00000000-0008-0000-0600-000038020000}"/>
            </a:ext>
          </a:extLst>
        </xdr:cNvPr>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69" name="失業対策事業費最小値テキスト">
          <a:extLst>
            <a:ext uri="{FF2B5EF4-FFF2-40B4-BE49-F238E27FC236}">
              <a16:creationId xmlns:a16="http://schemas.microsoft.com/office/drawing/2014/main" id="{00000000-0008-0000-0600-000039020000}"/>
            </a:ext>
          </a:extLst>
        </xdr:cNvPr>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70" name="直線コネクタ 569">
          <a:extLst>
            <a:ext uri="{FF2B5EF4-FFF2-40B4-BE49-F238E27FC236}">
              <a16:creationId xmlns:a16="http://schemas.microsoft.com/office/drawing/2014/main" id="{00000000-0008-0000-0600-00003A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71" name="失業対策事業費最大値テキスト">
          <a:extLst>
            <a:ext uri="{FF2B5EF4-FFF2-40B4-BE49-F238E27FC236}">
              <a16:creationId xmlns:a16="http://schemas.microsoft.com/office/drawing/2014/main" id="{00000000-0008-0000-0600-00003B020000}"/>
            </a:ext>
          </a:extLst>
        </xdr:cNvPr>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72" name="直線コネクタ 571">
          <a:extLst>
            <a:ext uri="{FF2B5EF4-FFF2-40B4-BE49-F238E27FC236}">
              <a16:creationId xmlns:a16="http://schemas.microsoft.com/office/drawing/2014/main" id="{00000000-0008-0000-0600-00003C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73" name="直線コネクタ 572">
          <a:extLst>
            <a:ext uri="{FF2B5EF4-FFF2-40B4-BE49-F238E27FC236}">
              <a16:creationId xmlns:a16="http://schemas.microsoft.com/office/drawing/2014/main" id="{00000000-0008-0000-0600-00003D020000}"/>
            </a:ext>
          </a:extLst>
        </xdr:cNvPr>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74" name="失業対策事業費平均値テキスト">
          <a:extLst>
            <a:ext uri="{FF2B5EF4-FFF2-40B4-BE49-F238E27FC236}">
              <a16:creationId xmlns:a16="http://schemas.microsoft.com/office/drawing/2014/main" id="{00000000-0008-0000-0600-00003E020000}"/>
            </a:ext>
          </a:extLst>
        </xdr:cNvPr>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75" name="フローチャート: 判断 574">
          <a:extLst>
            <a:ext uri="{FF2B5EF4-FFF2-40B4-BE49-F238E27FC236}">
              <a16:creationId xmlns:a16="http://schemas.microsoft.com/office/drawing/2014/main" id="{00000000-0008-0000-0600-00003F020000}"/>
            </a:ext>
          </a:extLst>
        </xdr:cNvPr>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76" name="直線コネクタ 575">
          <a:extLst>
            <a:ext uri="{FF2B5EF4-FFF2-40B4-BE49-F238E27FC236}">
              <a16:creationId xmlns:a16="http://schemas.microsoft.com/office/drawing/2014/main" id="{00000000-0008-0000-0600-000040020000}"/>
            </a:ext>
          </a:extLst>
        </xdr:cNvPr>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77" name="フローチャート: 判断 576">
          <a:extLst>
            <a:ext uri="{FF2B5EF4-FFF2-40B4-BE49-F238E27FC236}">
              <a16:creationId xmlns:a16="http://schemas.microsoft.com/office/drawing/2014/main" id="{00000000-0008-0000-0600-000041020000}"/>
            </a:ext>
          </a:extLst>
        </xdr:cNvPr>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78" name="テキスト ボックス 577">
          <a:extLst>
            <a:ext uri="{FF2B5EF4-FFF2-40B4-BE49-F238E27FC236}">
              <a16:creationId xmlns:a16="http://schemas.microsoft.com/office/drawing/2014/main" id="{00000000-0008-0000-0600-000042020000}"/>
            </a:ext>
          </a:extLst>
        </xdr:cNvPr>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79" name="直線コネクタ 578">
          <a:extLst>
            <a:ext uri="{FF2B5EF4-FFF2-40B4-BE49-F238E27FC236}">
              <a16:creationId xmlns:a16="http://schemas.microsoft.com/office/drawing/2014/main" id="{00000000-0008-0000-0600-000043020000}"/>
            </a:ext>
          </a:extLst>
        </xdr:cNvPr>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80" name="フローチャート: 判断 579">
          <a:extLst>
            <a:ext uri="{FF2B5EF4-FFF2-40B4-BE49-F238E27FC236}">
              <a16:creationId xmlns:a16="http://schemas.microsoft.com/office/drawing/2014/main" id="{00000000-0008-0000-0600-000044020000}"/>
            </a:ext>
          </a:extLst>
        </xdr:cNvPr>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81" name="テキスト ボックス 580">
          <a:extLst>
            <a:ext uri="{FF2B5EF4-FFF2-40B4-BE49-F238E27FC236}">
              <a16:creationId xmlns:a16="http://schemas.microsoft.com/office/drawing/2014/main" id="{00000000-0008-0000-0600-000045020000}"/>
            </a:ext>
          </a:extLst>
        </xdr:cNvPr>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82" name="直線コネクタ 581">
          <a:extLst>
            <a:ext uri="{FF2B5EF4-FFF2-40B4-BE49-F238E27FC236}">
              <a16:creationId xmlns:a16="http://schemas.microsoft.com/office/drawing/2014/main" id="{00000000-0008-0000-0600-000046020000}"/>
            </a:ext>
          </a:extLst>
        </xdr:cNvPr>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83" name="フローチャート: 判断 582">
          <a:extLst>
            <a:ext uri="{FF2B5EF4-FFF2-40B4-BE49-F238E27FC236}">
              <a16:creationId xmlns:a16="http://schemas.microsoft.com/office/drawing/2014/main" id="{00000000-0008-0000-0600-000047020000}"/>
            </a:ext>
          </a:extLst>
        </xdr:cNvPr>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84" name="テキスト ボックス 583">
          <a:extLst>
            <a:ext uri="{FF2B5EF4-FFF2-40B4-BE49-F238E27FC236}">
              <a16:creationId xmlns:a16="http://schemas.microsoft.com/office/drawing/2014/main" id="{00000000-0008-0000-0600-000048020000}"/>
            </a:ext>
          </a:extLst>
        </xdr:cNvPr>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85" name="フローチャート: 判断 584">
          <a:extLst>
            <a:ext uri="{FF2B5EF4-FFF2-40B4-BE49-F238E27FC236}">
              <a16:creationId xmlns:a16="http://schemas.microsoft.com/office/drawing/2014/main" id="{00000000-0008-0000-0600-000049020000}"/>
            </a:ext>
          </a:extLst>
        </xdr:cNvPr>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86" name="テキスト ボックス 585">
          <a:extLst>
            <a:ext uri="{FF2B5EF4-FFF2-40B4-BE49-F238E27FC236}">
              <a16:creationId xmlns:a16="http://schemas.microsoft.com/office/drawing/2014/main" id="{00000000-0008-0000-0600-00004A020000}"/>
            </a:ext>
          </a:extLst>
        </xdr:cNvPr>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7" name="テキスト ボックス 586">
          <a:extLst>
            <a:ext uri="{FF2B5EF4-FFF2-40B4-BE49-F238E27FC236}">
              <a16:creationId xmlns:a16="http://schemas.microsoft.com/office/drawing/2014/main" id="{00000000-0008-0000-0600-00004B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8" name="テキスト ボックス 587">
          <a:extLst>
            <a:ext uri="{FF2B5EF4-FFF2-40B4-BE49-F238E27FC236}">
              <a16:creationId xmlns:a16="http://schemas.microsoft.com/office/drawing/2014/main" id="{00000000-0008-0000-0600-00004C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89" name="テキスト ボックス 588">
          <a:extLst>
            <a:ext uri="{FF2B5EF4-FFF2-40B4-BE49-F238E27FC236}">
              <a16:creationId xmlns:a16="http://schemas.microsoft.com/office/drawing/2014/main" id="{00000000-0008-0000-0600-00004D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0" name="テキスト ボックス 589">
          <a:extLst>
            <a:ext uri="{FF2B5EF4-FFF2-40B4-BE49-F238E27FC236}">
              <a16:creationId xmlns:a16="http://schemas.microsoft.com/office/drawing/2014/main" id="{00000000-0008-0000-0600-00004E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1" name="テキスト ボックス 590">
          <a:extLst>
            <a:ext uri="{FF2B5EF4-FFF2-40B4-BE49-F238E27FC236}">
              <a16:creationId xmlns:a16="http://schemas.microsoft.com/office/drawing/2014/main" id="{00000000-0008-0000-0600-00004F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92" name="楕円 591">
          <a:extLst>
            <a:ext uri="{FF2B5EF4-FFF2-40B4-BE49-F238E27FC236}">
              <a16:creationId xmlns:a16="http://schemas.microsoft.com/office/drawing/2014/main" id="{00000000-0008-0000-0600-000050020000}"/>
            </a:ext>
          </a:extLst>
        </xdr:cNvPr>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93" name="失業対策事業費該当値テキスト">
          <a:extLst>
            <a:ext uri="{FF2B5EF4-FFF2-40B4-BE49-F238E27FC236}">
              <a16:creationId xmlns:a16="http://schemas.microsoft.com/office/drawing/2014/main" id="{00000000-0008-0000-0600-000051020000}"/>
            </a:ext>
          </a:extLst>
        </xdr:cNvPr>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94" name="楕円 593">
          <a:extLst>
            <a:ext uri="{FF2B5EF4-FFF2-40B4-BE49-F238E27FC236}">
              <a16:creationId xmlns:a16="http://schemas.microsoft.com/office/drawing/2014/main" id="{00000000-0008-0000-0600-000052020000}"/>
            </a:ext>
          </a:extLst>
        </xdr:cNvPr>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95" name="テキスト ボックス 594">
          <a:extLst>
            <a:ext uri="{FF2B5EF4-FFF2-40B4-BE49-F238E27FC236}">
              <a16:creationId xmlns:a16="http://schemas.microsoft.com/office/drawing/2014/main" id="{00000000-0008-0000-0600-000053020000}"/>
            </a:ext>
          </a:extLst>
        </xdr:cNvPr>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96" name="楕円 595">
          <a:extLst>
            <a:ext uri="{FF2B5EF4-FFF2-40B4-BE49-F238E27FC236}">
              <a16:creationId xmlns:a16="http://schemas.microsoft.com/office/drawing/2014/main" id="{00000000-0008-0000-0600-000054020000}"/>
            </a:ext>
          </a:extLst>
        </xdr:cNvPr>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597" name="テキスト ボックス 596">
          <a:extLst>
            <a:ext uri="{FF2B5EF4-FFF2-40B4-BE49-F238E27FC236}">
              <a16:creationId xmlns:a16="http://schemas.microsoft.com/office/drawing/2014/main" id="{00000000-0008-0000-0600-000055020000}"/>
            </a:ext>
          </a:extLst>
        </xdr:cNvPr>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598" name="楕円 597">
          <a:extLst>
            <a:ext uri="{FF2B5EF4-FFF2-40B4-BE49-F238E27FC236}">
              <a16:creationId xmlns:a16="http://schemas.microsoft.com/office/drawing/2014/main" id="{00000000-0008-0000-0600-000056020000}"/>
            </a:ext>
          </a:extLst>
        </xdr:cNvPr>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599" name="テキスト ボックス 598">
          <a:extLst>
            <a:ext uri="{FF2B5EF4-FFF2-40B4-BE49-F238E27FC236}">
              <a16:creationId xmlns:a16="http://schemas.microsoft.com/office/drawing/2014/main" id="{00000000-0008-0000-0600-000057020000}"/>
            </a:ext>
          </a:extLst>
        </xdr:cNvPr>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600" name="楕円 599">
          <a:extLst>
            <a:ext uri="{FF2B5EF4-FFF2-40B4-BE49-F238E27FC236}">
              <a16:creationId xmlns:a16="http://schemas.microsoft.com/office/drawing/2014/main" id="{00000000-0008-0000-0600-000058020000}"/>
            </a:ext>
          </a:extLst>
        </xdr:cNvPr>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601" name="テキスト ボックス 600">
          <a:extLst>
            <a:ext uri="{FF2B5EF4-FFF2-40B4-BE49-F238E27FC236}">
              <a16:creationId xmlns:a16="http://schemas.microsoft.com/office/drawing/2014/main" id="{00000000-0008-0000-0600-000059020000}"/>
            </a:ext>
          </a:extLst>
        </xdr:cNvPr>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2" name="正方形/長方形 601">
          <a:extLst>
            <a:ext uri="{FF2B5EF4-FFF2-40B4-BE49-F238E27FC236}">
              <a16:creationId xmlns:a16="http://schemas.microsoft.com/office/drawing/2014/main" id="{00000000-0008-0000-0600-00005A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3" name="正方形/長方形 602">
          <a:extLst>
            <a:ext uri="{FF2B5EF4-FFF2-40B4-BE49-F238E27FC236}">
              <a16:creationId xmlns:a16="http://schemas.microsoft.com/office/drawing/2014/main" id="{00000000-0008-0000-0600-00005B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4" name="正方形/長方形 603">
          <a:extLst>
            <a:ext uri="{FF2B5EF4-FFF2-40B4-BE49-F238E27FC236}">
              <a16:creationId xmlns:a16="http://schemas.microsoft.com/office/drawing/2014/main" id="{00000000-0008-0000-0600-00005C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5" name="正方形/長方形 604">
          <a:extLst>
            <a:ext uri="{FF2B5EF4-FFF2-40B4-BE49-F238E27FC236}">
              <a16:creationId xmlns:a16="http://schemas.microsoft.com/office/drawing/2014/main" id="{00000000-0008-0000-0600-00005D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6" name="正方形/長方形 605">
          <a:extLst>
            <a:ext uri="{FF2B5EF4-FFF2-40B4-BE49-F238E27FC236}">
              <a16:creationId xmlns:a16="http://schemas.microsoft.com/office/drawing/2014/main" id="{00000000-0008-0000-0600-00005E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7" name="正方形/長方形 606">
          <a:extLst>
            <a:ext uri="{FF2B5EF4-FFF2-40B4-BE49-F238E27FC236}">
              <a16:creationId xmlns:a16="http://schemas.microsoft.com/office/drawing/2014/main" id="{00000000-0008-0000-0600-00005F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8" name="正方形/長方形 607">
          <a:extLst>
            <a:ext uri="{FF2B5EF4-FFF2-40B4-BE49-F238E27FC236}">
              <a16:creationId xmlns:a16="http://schemas.microsoft.com/office/drawing/2014/main" id="{00000000-0008-0000-0600-000060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39,026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09" name="正方形/長方形 608">
          <a:extLst>
            <a:ext uri="{FF2B5EF4-FFF2-40B4-BE49-F238E27FC236}">
              <a16:creationId xmlns:a16="http://schemas.microsoft.com/office/drawing/2014/main" id="{00000000-0008-0000-0600-000061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0" name="テキスト ボックス 609">
          <a:extLst>
            <a:ext uri="{FF2B5EF4-FFF2-40B4-BE49-F238E27FC236}">
              <a16:creationId xmlns:a16="http://schemas.microsoft.com/office/drawing/2014/main" id="{00000000-0008-0000-0600-000062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1" name="直線コネクタ 610">
          <a:extLst>
            <a:ext uri="{FF2B5EF4-FFF2-40B4-BE49-F238E27FC236}">
              <a16:creationId xmlns:a16="http://schemas.microsoft.com/office/drawing/2014/main" id="{00000000-0008-0000-0600-000063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80</xdr:row>
      <xdr:rowOff>111777</xdr:rowOff>
    </xdr:from>
    <xdr:ext cx="248786" cy="259045"/>
    <xdr:sp macro="" textlink="">
      <xdr:nvSpPr>
        <xdr:cNvPr id="612" name="テキスト ボックス 611">
          <a:extLst>
            <a:ext uri="{FF2B5EF4-FFF2-40B4-BE49-F238E27FC236}">
              <a16:creationId xmlns:a16="http://schemas.microsoft.com/office/drawing/2014/main" id="{00000000-0008-0000-0600-000064020000}"/>
            </a:ext>
          </a:extLst>
        </xdr:cNvPr>
        <xdr:cNvSpPr txBox="1"/>
      </xdr:nvSpPr>
      <xdr:spPr>
        <a:xfrm>
          <a:off x="12197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79</xdr:row>
      <xdr:rowOff>98879</xdr:rowOff>
    </xdr:from>
    <xdr:to>
      <xdr:col>89</xdr:col>
      <xdr:colOff>177800</xdr:colOff>
      <xdr:row>79</xdr:row>
      <xdr:rowOff>98879</xdr:rowOff>
    </xdr:to>
    <xdr:cxnSp macro="">
      <xdr:nvCxnSpPr>
        <xdr:cNvPr id="613" name="直線コネクタ 612">
          <a:extLst>
            <a:ext uri="{FF2B5EF4-FFF2-40B4-BE49-F238E27FC236}">
              <a16:creationId xmlns:a16="http://schemas.microsoft.com/office/drawing/2014/main" id="{00000000-0008-0000-0600-000065020000}"/>
            </a:ext>
          </a:extLst>
        </xdr:cNvPr>
        <xdr:cNvCxnSpPr/>
      </xdr:nvCxnSpPr>
      <xdr:spPr>
        <a:xfrm>
          <a:off x="12446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78</xdr:row>
      <xdr:rowOff>128106</xdr:rowOff>
    </xdr:from>
    <xdr:ext cx="531299" cy="259045"/>
    <xdr:sp macro="" textlink="">
      <xdr:nvSpPr>
        <xdr:cNvPr id="614" name="テキスト ボックス 613">
          <a:extLst>
            <a:ext uri="{FF2B5EF4-FFF2-40B4-BE49-F238E27FC236}">
              <a16:creationId xmlns:a16="http://schemas.microsoft.com/office/drawing/2014/main" id="{00000000-0008-0000-0600-000066020000}"/>
            </a:ext>
          </a:extLst>
        </xdr:cNvPr>
        <xdr:cNvSpPr txBox="1"/>
      </xdr:nvSpPr>
      <xdr:spPr>
        <a:xfrm>
          <a:off x="11914701" y="13501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115207</xdr:rowOff>
    </xdr:from>
    <xdr:to>
      <xdr:col>89</xdr:col>
      <xdr:colOff>177800</xdr:colOff>
      <xdr:row>77</xdr:row>
      <xdr:rowOff>115207</xdr:rowOff>
    </xdr:to>
    <xdr:cxnSp macro="">
      <xdr:nvCxnSpPr>
        <xdr:cNvPr id="615" name="直線コネクタ 614">
          <a:extLst>
            <a:ext uri="{FF2B5EF4-FFF2-40B4-BE49-F238E27FC236}">
              <a16:creationId xmlns:a16="http://schemas.microsoft.com/office/drawing/2014/main" id="{00000000-0008-0000-0600-000067020000}"/>
            </a:ext>
          </a:extLst>
        </xdr:cNvPr>
        <xdr:cNvCxnSpPr/>
      </xdr:nvCxnSpPr>
      <xdr:spPr>
        <a:xfrm>
          <a:off x="12446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144434</xdr:rowOff>
    </xdr:from>
    <xdr:ext cx="531299" cy="259045"/>
    <xdr:sp macro="" textlink="">
      <xdr:nvSpPr>
        <xdr:cNvPr id="616" name="テキスト ボックス 615">
          <a:extLst>
            <a:ext uri="{FF2B5EF4-FFF2-40B4-BE49-F238E27FC236}">
              <a16:creationId xmlns:a16="http://schemas.microsoft.com/office/drawing/2014/main" id="{00000000-0008-0000-0600-000068020000}"/>
            </a:ext>
          </a:extLst>
        </xdr:cNvPr>
        <xdr:cNvSpPr txBox="1"/>
      </xdr:nvSpPr>
      <xdr:spPr>
        <a:xfrm>
          <a:off x="11914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131535</xdr:rowOff>
    </xdr:from>
    <xdr:to>
      <xdr:col>89</xdr:col>
      <xdr:colOff>177800</xdr:colOff>
      <xdr:row>75</xdr:row>
      <xdr:rowOff>131535</xdr:rowOff>
    </xdr:to>
    <xdr:cxnSp macro="">
      <xdr:nvCxnSpPr>
        <xdr:cNvPr id="617" name="直線コネクタ 616">
          <a:extLst>
            <a:ext uri="{FF2B5EF4-FFF2-40B4-BE49-F238E27FC236}">
              <a16:creationId xmlns:a16="http://schemas.microsoft.com/office/drawing/2014/main" id="{00000000-0008-0000-0600-000069020000}"/>
            </a:ext>
          </a:extLst>
        </xdr:cNvPr>
        <xdr:cNvCxnSpPr/>
      </xdr:nvCxnSpPr>
      <xdr:spPr>
        <a:xfrm>
          <a:off x="12446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74</xdr:row>
      <xdr:rowOff>160762</xdr:rowOff>
    </xdr:from>
    <xdr:ext cx="531299" cy="259045"/>
    <xdr:sp macro="" textlink="">
      <xdr:nvSpPr>
        <xdr:cNvPr id="618" name="テキスト ボックス 617">
          <a:extLst>
            <a:ext uri="{FF2B5EF4-FFF2-40B4-BE49-F238E27FC236}">
              <a16:creationId xmlns:a16="http://schemas.microsoft.com/office/drawing/2014/main" id="{00000000-0008-0000-0600-00006A020000}"/>
            </a:ext>
          </a:extLst>
        </xdr:cNvPr>
        <xdr:cNvSpPr txBox="1"/>
      </xdr:nvSpPr>
      <xdr:spPr>
        <a:xfrm>
          <a:off x="11914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147865</xdr:rowOff>
    </xdr:from>
    <xdr:to>
      <xdr:col>89</xdr:col>
      <xdr:colOff>177800</xdr:colOff>
      <xdr:row>73</xdr:row>
      <xdr:rowOff>147865</xdr:rowOff>
    </xdr:to>
    <xdr:cxnSp macro="">
      <xdr:nvCxnSpPr>
        <xdr:cNvPr id="619" name="直線コネクタ 618">
          <a:extLst>
            <a:ext uri="{FF2B5EF4-FFF2-40B4-BE49-F238E27FC236}">
              <a16:creationId xmlns:a16="http://schemas.microsoft.com/office/drawing/2014/main" id="{00000000-0008-0000-0600-00006B020000}"/>
            </a:ext>
          </a:extLst>
        </xdr:cNvPr>
        <xdr:cNvCxnSpPr/>
      </xdr:nvCxnSpPr>
      <xdr:spPr>
        <a:xfrm>
          <a:off x="12446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5642</xdr:rowOff>
    </xdr:from>
    <xdr:ext cx="531299" cy="259045"/>
    <xdr:sp macro="" textlink="">
      <xdr:nvSpPr>
        <xdr:cNvPr id="620" name="テキスト ボックス 619">
          <a:extLst>
            <a:ext uri="{FF2B5EF4-FFF2-40B4-BE49-F238E27FC236}">
              <a16:creationId xmlns:a16="http://schemas.microsoft.com/office/drawing/2014/main" id="{00000000-0008-0000-0600-00006C020000}"/>
            </a:ext>
          </a:extLst>
        </xdr:cNvPr>
        <xdr:cNvSpPr txBox="1"/>
      </xdr:nvSpPr>
      <xdr:spPr>
        <a:xfrm>
          <a:off x="11914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71</xdr:row>
      <xdr:rowOff>164193</xdr:rowOff>
    </xdr:from>
    <xdr:to>
      <xdr:col>89</xdr:col>
      <xdr:colOff>177800</xdr:colOff>
      <xdr:row>71</xdr:row>
      <xdr:rowOff>164193</xdr:rowOff>
    </xdr:to>
    <xdr:cxnSp macro="">
      <xdr:nvCxnSpPr>
        <xdr:cNvPr id="621" name="直線コネクタ 620">
          <a:extLst>
            <a:ext uri="{FF2B5EF4-FFF2-40B4-BE49-F238E27FC236}">
              <a16:creationId xmlns:a16="http://schemas.microsoft.com/office/drawing/2014/main" id="{00000000-0008-0000-0600-00006D020000}"/>
            </a:ext>
          </a:extLst>
        </xdr:cNvPr>
        <xdr:cNvCxnSpPr/>
      </xdr:nvCxnSpPr>
      <xdr:spPr>
        <a:xfrm>
          <a:off x="12446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71</xdr:row>
      <xdr:rowOff>21970</xdr:rowOff>
    </xdr:from>
    <xdr:ext cx="595419" cy="259045"/>
    <xdr:sp macro="" textlink="">
      <xdr:nvSpPr>
        <xdr:cNvPr id="622" name="テキスト ボックス 621">
          <a:extLst>
            <a:ext uri="{FF2B5EF4-FFF2-40B4-BE49-F238E27FC236}">
              <a16:creationId xmlns:a16="http://schemas.microsoft.com/office/drawing/2014/main" id="{00000000-0008-0000-0600-00006E020000}"/>
            </a:ext>
          </a:extLst>
        </xdr:cNvPr>
        <xdr:cNvSpPr txBox="1"/>
      </xdr:nvSpPr>
      <xdr:spPr>
        <a:xfrm>
          <a:off x="11850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9072</xdr:rowOff>
    </xdr:from>
    <xdr:to>
      <xdr:col>89</xdr:col>
      <xdr:colOff>177800</xdr:colOff>
      <xdr:row>70</xdr:row>
      <xdr:rowOff>9072</xdr:rowOff>
    </xdr:to>
    <xdr:cxnSp macro="">
      <xdr:nvCxnSpPr>
        <xdr:cNvPr id="623" name="直線コネクタ 622">
          <a:extLst>
            <a:ext uri="{FF2B5EF4-FFF2-40B4-BE49-F238E27FC236}">
              <a16:creationId xmlns:a16="http://schemas.microsoft.com/office/drawing/2014/main" id="{00000000-0008-0000-0600-00006F020000}"/>
            </a:ext>
          </a:extLst>
        </xdr:cNvPr>
        <xdr:cNvCxnSpPr/>
      </xdr:nvCxnSpPr>
      <xdr:spPr>
        <a:xfrm>
          <a:off x="12446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38299</xdr:rowOff>
    </xdr:from>
    <xdr:ext cx="595419" cy="259045"/>
    <xdr:sp macro="" textlink="">
      <xdr:nvSpPr>
        <xdr:cNvPr id="624" name="テキスト ボックス 623">
          <a:extLst>
            <a:ext uri="{FF2B5EF4-FFF2-40B4-BE49-F238E27FC236}">
              <a16:creationId xmlns:a16="http://schemas.microsoft.com/office/drawing/2014/main" id="{00000000-0008-0000-0600-000070020000}"/>
            </a:ext>
          </a:extLst>
        </xdr:cNvPr>
        <xdr:cNvSpPr txBox="1"/>
      </xdr:nvSpPr>
      <xdr:spPr>
        <a:xfrm>
          <a:off x="11850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5" name="直線コネクタ 624">
          <a:extLst>
            <a:ext uri="{FF2B5EF4-FFF2-40B4-BE49-F238E27FC236}">
              <a16:creationId xmlns:a16="http://schemas.microsoft.com/office/drawing/2014/main" id="{00000000-0008-0000-0600-000071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26" name="テキスト ボックス 625">
          <a:extLst>
            <a:ext uri="{FF2B5EF4-FFF2-40B4-BE49-F238E27FC236}">
              <a16:creationId xmlns:a16="http://schemas.microsoft.com/office/drawing/2014/main" id="{00000000-0008-0000-0600-000072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7" name="公債費グラフ枠">
          <a:extLst>
            <a:ext uri="{FF2B5EF4-FFF2-40B4-BE49-F238E27FC236}">
              <a16:creationId xmlns:a16="http://schemas.microsoft.com/office/drawing/2014/main" id="{00000000-0008-0000-0600-000073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11668</xdr:rowOff>
    </xdr:from>
    <xdr:to>
      <xdr:col>85</xdr:col>
      <xdr:colOff>126364</xdr:colOff>
      <xdr:row>78</xdr:row>
      <xdr:rowOff>124662</xdr:rowOff>
    </xdr:to>
    <xdr:cxnSp macro="">
      <xdr:nvCxnSpPr>
        <xdr:cNvPr id="628" name="直線コネクタ 627">
          <a:extLst>
            <a:ext uri="{FF2B5EF4-FFF2-40B4-BE49-F238E27FC236}">
              <a16:creationId xmlns:a16="http://schemas.microsoft.com/office/drawing/2014/main" id="{00000000-0008-0000-0600-000074020000}"/>
            </a:ext>
          </a:extLst>
        </xdr:cNvPr>
        <xdr:cNvCxnSpPr/>
      </xdr:nvCxnSpPr>
      <xdr:spPr>
        <a:xfrm flipV="1">
          <a:off x="16317595" y="12013168"/>
          <a:ext cx="1269" cy="148459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128489</xdr:rowOff>
    </xdr:from>
    <xdr:ext cx="534377" cy="259045"/>
    <xdr:sp macro="" textlink="">
      <xdr:nvSpPr>
        <xdr:cNvPr id="629" name="公債費最小値テキスト">
          <a:extLst>
            <a:ext uri="{FF2B5EF4-FFF2-40B4-BE49-F238E27FC236}">
              <a16:creationId xmlns:a16="http://schemas.microsoft.com/office/drawing/2014/main" id="{00000000-0008-0000-0600-000075020000}"/>
            </a:ext>
          </a:extLst>
        </xdr:cNvPr>
        <xdr:cNvSpPr txBox="1"/>
      </xdr:nvSpPr>
      <xdr:spPr>
        <a:xfrm>
          <a:off x="16370300" y="135015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28,921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124662</xdr:rowOff>
    </xdr:from>
    <xdr:to>
      <xdr:col>86</xdr:col>
      <xdr:colOff>25400</xdr:colOff>
      <xdr:row>78</xdr:row>
      <xdr:rowOff>124662</xdr:rowOff>
    </xdr:to>
    <xdr:cxnSp macro="">
      <xdr:nvCxnSpPr>
        <xdr:cNvPr id="630" name="直線コネクタ 629">
          <a:extLst>
            <a:ext uri="{FF2B5EF4-FFF2-40B4-BE49-F238E27FC236}">
              <a16:creationId xmlns:a16="http://schemas.microsoft.com/office/drawing/2014/main" id="{00000000-0008-0000-0600-000076020000}"/>
            </a:ext>
          </a:extLst>
        </xdr:cNvPr>
        <xdr:cNvCxnSpPr/>
      </xdr:nvCxnSpPr>
      <xdr:spPr>
        <a:xfrm>
          <a:off x="16230600" y="1349776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68</xdr:row>
      <xdr:rowOff>129795</xdr:rowOff>
    </xdr:from>
    <xdr:ext cx="599010" cy="259045"/>
    <xdr:sp macro="" textlink="">
      <xdr:nvSpPr>
        <xdr:cNvPr id="631" name="公債費最大値テキスト">
          <a:extLst>
            <a:ext uri="{FF2B5EF4-FFF2-40B4-BE49-F238E27FC236}">
              <a16:creationId xmlns:a16="http://schemas.microsoft.com/office/drawing/2014/main" id="{00000000-0008-0000-0600-000077020000}"/>
            </a:ext>
          </a:extLst>
        </xdr:cNvPr>
        <xdr:cNvSpPr txBox="1"/>
      </xdr:nvSpPr>
      <xdr:spPr>
        <a:xfrm>
          <a:off x="16370300" y="1178839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119,841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70</xdr:row>
      <xdr:rowOff>11668</xdr:rowOff>
    </xdr:from>
    <xdr:to>
      <xdr:col>86</xdr:col>
      <xdr:colOff>25400</xdr:colOff>
      <xdr:row>70</xdr:row>
      <xdr:rowOff>11668</xdr:rowOff>
    </xdr:to>
    <xdr:cxnSp macro="">
      <xdr:nvCxnSpPr>
        <xdr:cNvPr id="632" name="直線コネクタ 631">
          <a:extLst>
            <a:ext uri="{FF2B5EF4-FFF2-40B4-BE49-F238E27FC236}">
              <a16:creationId xmlns:a16="http://schemas.microsoft.com/office/drawing/2014/main" id="{00000000-0008-0000-0600-000078020000}"/>
            </a:ext>
          </a:extLst>
        </xdr:cNvPr>
        <xdr:cNvCxnSpPr/>
      </xdr:nvCxnSpPr>
      <xdr:spPr>
        <a:xfrm>
          <a:off x="16230600" y="1201316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76</xdr:row>
      <xdr:rowOff>136646</xdr:rowOff>
    </xdr:from>
    <xdr:to>
      <xdr:col>85</xdr:col>
      <xdr:colOff>127000</xdr:colOff>
      <xdr:row>76</xdr:row>
      <xdr:rowOff>168095</xdr:rowOff>
    </xdr:to>
    <xdr:cxnSp macro="">
      <xdr:nvCxnSpPr>
        <xdr:cNvPr id="633" name="直線コネクタ 632">
          <a:extLst>
            <a:ext uri="{FF2B5EF4-FFF2-40B4-BE49-F238E27FC236}">
              <a16:creationId xmlns:a16="http://schemas.microsoft.com/office/drawing/2014/main" id="{00000000-0008-0000-0600-000079020000}"/>
            </a:ext>
          </a:extLst>
        </xdr:cNvPr>
        <xdr:cNvCxnSpPr/>
      </xdr:nvCxnSpPr>
      <xdr:spPr>
        <a:xfrm flipV="1">
          <a:off x="15481300" y="13166846"/>
          <a:ext cx="838200" cy="314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74</xdr:row>
      <xdr:rowOff>22689</xdr:rowOff>
    </xdr:from>
    <xdr:ext cx="534377" cy="259045"/>
    <xdr:sp macro="" textlink="">
      <xdr:nvSpPr>
        <xdr:cNvPr id="634" name="公債費平均値テキスト">
          <a:extLst>
            <a:ext uri="{FF2B5EF4-FFF2-40B4-BE49-F238E27FC236}">
              <a16:creationId xmlns:a16="http://schemas.microsoft.com/office/drawing/2014/main" id="{00000000-0008-0000-0600-00007A020000}"/>
            </a:ext>
          </a:extLst>
        </xdr:cNvPr>
        <xdr:cNvSpPr txBox="1"/>
      </xdr:nvSpPr>
      <xdr:spPr>
        <a:xfrm>
          <a:off x="16370300" y="1270998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64,956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74</xdr:row>
      <xdr:rowOff>171262</xdr:rowOff>
    </xdr:from>
    <xdr:to>
      <xdr:col>85</xdr:col>
      <xdr:colOff>177800</xdr:colOff>
      <xdr:row>75</xdr:row>
      <xdr:rowOff>101412</xdr:rowOff>
    </xdr:to>
    <xdr:sp macro="" textlink="">
      <xdr:nvSpPr>
        <xdr:cNvPr id="635" name="フローチャート: 判断 634">
          <a:extLst>
            <a:ext uri="{FF2B5EF4-FFF2-40B4-BE49-F238E27FC236}">
              <a16:creationId xmlns:a16="http://schemas.microsoft.com/office/drawing/2014/main" id="{00000000-0008-0000-0600-00007B020000}"/>
            </a:ext>
          </a:extLst>
        </xdr:cNvPr>
        <xdr:cNvSpPr/>
      </xdr:nvSpPr>
      <xdr:spPr>
        <a:xfrm>
          <a:off x="16268700" y="128585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76</xdr:row>
      <xdr:rowOff>168095</xdr:rowOff>
    </xdr:from>
    <xdr:to>
      <xdr:col>81</xdr:col>
      <xdr:colOff>50800</xdr:colOff>
      <xdr:row>77</xdr:row>
      <xdr:rowOff>31327</xdr:rowOff>
    </xdr:to>
    <xdr:cxnSp macro="">
      <xdr:nvCxnSpPr>
        <xdr:cNvPr id="636" name="直線コネクタ 635">
          <a:extLst>
            <a:ext uri="{FF2B5EF4-FFF2-40B4-BE49-F238E27FC236}">
              <a16:creationId xmlns:a16="http://schemas.microsoft.com/office/drawing/2014/main" id="{00000000-0008-0000-0600-00007C020000}"/>
            </a:ext>
          </a:extLst>
        </xdr:cNvPr>
        <xdr:cNvCxnSpPr/>
      </xdr:nvCxnSpPr>
      <xdr:spPr>
        <a:xfrm flipV="1">
          <a:off x="14592300" y="13198295"/>
          <a:ext cx="889000" cy="346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75</xdr:row>
      <xdr:rowOff>16580</xdr:rowOff>
    </xdr:from>
    <xdr:to>
      <xdr:col>81</xdr:col>
      <xdr:colOff>101600</xdr:colOff>
      <xdr:row>75</xdr:row>
      <xdr:rowOff>118180</xdr:rowOff>
    </xdr:to>
    <xdr:sp macro="" textlink="">
      <xdr:nvSpPr>
        <xdr:cNvPr id="637" name="フローチャート: 判断 636">
          <a:extLst>
            <a:ext uri="{FF2B5EF4-FFF2-40B4-BE49-F238E27FC236}">
              <a16:creationId xmlns:a16="http://schemas.microsoft.com/office/drawing/2014/main" id="{00000000-0008-0000-0600-00007D020000}"/>
            </a:ext>
          </a:extLst>
        </xdr:cNvPr>
        <xdr:cNvSpPr/>
      </xdr:nvSpPr>
      <xdr:spPr>
        <a:xfrm>
          <a:off x="15430500" y="128753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73</xdr:row>
      <xdr:rowOff>134707</xdr:rowOff>
    </xdr:from>
    <xdr:ext cx="534377" cy="259045"/>
    <xdr:sp macro="" textlink="">
      <xdr:nvSpPr>
        <xdr:cNvPr id="638" name="テキスト ボックス 637">
          <a:extLst>
            <a:ext uri="{FF2B5EF4-FFF2-40B4-BE49-F238E27FC236}">
              <a16:creationId xmlns:a16="http://schemas.microsoft.com/office/drawing/2014/main" id="{00000000-0008-0000-0600-00007E020000}"/>
            </a:ext>
          </a:extLst>
        </xdr:cNvPr>
        <xdr:cNvSpPr txBox="1"/>
      </xdr:nvSpPr>
      <xdr:spPr>
        <a:xfrm>
          <a:off x="15214111" y="126505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63,929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77</xdr:row>
      <xdr:rowOff>31327</xdr:rowOff>
    </xdr:from>
    <xdr:to>
      <xdr:col>76</xdr:col>
      <xdr:colOff>114300</xdr:colOff>
      <xdr:row>77</xdr:row>
      <xdr:rowOff>73569</xdr:rowOff>
    </xdr:to>
    <xdr:cxnSp macro="">
      <xdr:nvCxnSpPr>
        <xdr:cNvPr id="639" name="直線コネクタ 638">
          <a:extLst>
            <a:ext uri="{FF2B5EF4-FFF2-40B4-BE49-F238E27FC236}">
              <a16:creationId xmlns:a16="http://schemas.microsoft.com/office/drawing/2014/main" id="{00000000-0008-0000-0600-00007F020000}"/>
            </a:ext>
          </a:extLst>
        </xdr:cNvPr>
        <xdr:cNvCxnSpPr/>
      </xdr:nvCxnSpPr>
      <xdr:spPr>
        <a:xfrm flipV="1">
          <a:off x="13703300" y="13232977"/>
          <a:ext cx="889000" cy="422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75</xdr:row>
      <xdr:rowOff>34983</xdr:rowOff>
    </xdr:from>
    <xdr:to>
      <xdr:col>76</xdr:col>
      <xdr:colOff>165100</xdr:colOff>
      <xdr:row>75</xdr:row>
      <xdr:rowOff>136583</xdr:rowOff>
    </xdr:to>
    <xdr:sp macro="" textlink="">
      <xdr:nvSpPr>
        <xdr:cNvPr id="640" name="フローチャート: 判断 639">
          <a:extLst>
            <a:ext uri="{FF2B5EF4-FFF2-40B4-BE49-F238E27FC236}">
              <a16:creationId xmlns:a16="http://schemas.microsoft.com/office/drawing/2014/main" id="{00000000-0008-0000-0600-000080020000}"/>
            </a:ext>
          </a:extLst>
        </xdr:cNvPr>
        <xdr:cNvSpPr/>
      </xdr:nvSpPr>
      <xdr:spPr>
        <a:xfrm>
          <a:off x="14541500" y="128937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73</xdr:row>
      <xdr:rowOff>153110</xdr:rowOff>
    </xdr:from>
    <xdr:ext cx="534377" cy="259045"/>
    <xdr:sp macro="" textlink="">
      <xdr:nvSpPr>
        <xdr:cNvPr id="641" name="テキスト ボックス 640">
          <a:extLst>
            <a:ext uri="{FF2B5EF4-FFF2-40B4-BE49-F238E27FC236}">
              <a16:creationId xmlns:a16="http://schemas.microsoft.com/office/drawing/2014/main" id="{00000000-0008-0000-0600-000081020000}"/>
            </a:ext>
          </a:extLst>
        </xdr:cNvPr>
        <xdr:cNvSpPr txBox="1"/>
      </xdr:nvSpPr>
      <xdr:spPr>
        <a:xfrm>
          <a:off x="14325111" y="126689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62,802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76</xdr:row>
      <xdr:rowOff>126197</xdr:rowOff>
    </xdr:from>
    <xdr:to>
      <xdr:col>71</xdr:col>
      <xdr:colOff>177800</xdr:colOff>
      <xdr:row>77</xdr:row>
      <xdr:rowOff>73569</xdr:rowOff>
    </xdr:to>
    <xdr:cxnSp macro="">
      <xdr:nvCxnSpPr>
        <xdr:cNvPr id="642" name="直線コネクタ 641">
          <a:extLst>
            <a:ext uri="{FF2B5EF4-FFF2-40B4-BE49-F238E27FC236}">
              <a16:creationId xmlns:a16="http://schemas.microsoft.com/office/drawing/2014/main" id="{00000000-0008-0000-0600-000082020000}"/>
            </a:ext>
          </a:extLst>
        </xdr:cNvPr>
        <xdr:cNvCxnSpPr/>
      </xdr:nvCxnSpPr>
      <xdr:spPr>
        <a:xfrm>
          <a:off x="12814300" y="13156397"/>
          <a:ext cx="889000" cy="1188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75</xdr:row>
      <xdr:rowOff>34820</xdr:rowOff>
    </xdr:from>
    <xdr:to>
      <xdr:col>72</xdr:col>
      <xdr:colOff>38100</xdr:colOff>
      <xdr:row>75</xdr:row>
      <xdr:rowOff>136420</xdr:rowOff>
    </xdr:to>
    <xdr:sp macro="" textlink="">
      <xdr:nvSpPr>
        <xdr:cNvPr id="643" name="フローチャート: 判断 642">
          <a:extLst>
            <a:ext uri="{FF2B5EF4-FFF2-40B4-BE49-F238E27FC236}">
              <a16:creationId xmlns:a16="http://schemas.microsoft.com/office/drawing/2014/main" id="{00000000-0008-0000-0600-000083020000}"/>
            </a:ext>
          </a:extLst>
        </xdr:cNvPr>
        <xdr:cNvSpPr/>
      </xdr:nvSpPr>
      <xdr:spPr>
        <a:xfrm>
          <a:off x="13652500" y="128935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73</xdr:row>
      <xdr:rowOff>152947</xdr:rowOff>
    </xdr:from>
    <xdr:ext cx="534377" cy="259045"/>
    <xdr:sp macro="" textlink="">
      <xdr:nvSpPr>
        <xdr:cNvPr id="644" name="テキスト ボックス 643">
          <a:extLst>
            <a:ext uri="{FF2B5EF4-FFF2-40B4-BE49-F238E27FC236}">
              <a16:creationId xmlns:a16="http://schemas.microsoft.com/office/drawing/2014/main" id="{00000000-0008-0000-0600-000084020000}"/>
            </a:ext>
          </a:extLst>
        </xdr:cNvPr>
        <xdr:cNvSpPr txBox="1"/>
      </xdr:nvSpPr>
      <xdr:spPr>
        <a:xfrm>
          <a:off x="13436111" y="126687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62,812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69224</xdr:rowOff>
    </xdr:from>
    <xdr:to>
      <xdr:col>67</xdr:col>
      <xdr:colOff>101600</xdr:colOff>
      <xdr:row>77</xdr:row>
      <xdr:rowOff>170824</xdr:rowOff>
    </xdr:to>
    <xdr:sp macro="" textlink="">
      <xdr:nvSpPr>
        <xdr:cNvPr id="645" name="フローチャート: 判断 644">
          <a:extLst>
            <a:ext uri="{FF2B5EF4-FFF2-40B4-BE49-F238E27FC236}">
              <a16:creationId xmlns:a16="http://schemas.microsoft.com/office/drawing/2014/main" id="{00000000-0008-0000-0600-000085020000}"/>
            </a:ext>
          </a:extLst>
        </xdr:cNvPr>
        <xdr:cNvSpPr/>
      </xdr:nvSpPr>
      <xdr:spPr>
        <a:xfrm>
          <a:off x="12763500" y="132708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77</xdr:row>
      <xdr:rowOff>161951</xdr:rowOff>
    </xdr:from>
    <xdr:ext cx="534377" cy="259045"/>
    <xdr:sp macro="" textlink="">
      <xdr:nvSpPr>
        <xdr:cNvPr id="646" name="テキスト ボックス 645">
          <a:extLst>
            <a:ext uri="{FF2B5EF4-FFF2-40B4-BE49-F238E27FC236}">
              <a16:creationId xmlns:a16="http://schemas.microsoft.com/office/drawing/2014/main" id="{00000000-0008-0000-0600-000086020000}"/>
            </a:ext>
          </a:extLst>
        </xdr:cNvPr>
        <xdr:cNvSpPr txBox="1"/>
      </xdr:nvSpPr>
      <xdr:spPr>
        <a:xfrm>
          <a:off x="12547111" y="133636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39,705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7" name="テキスト ボックス 646">
          <a:extLst>
            <a:ext uri="{FF2B5EF4-FFF2-40B4-BE49-F238E27FC236}">
              <a16:creationId xmlns:a16="http://schemas.microsoft.com/office/drawing/2014/main" id="{00000000-0008-0000-0600-000087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8" name="テキスト ボックス 647">
          <a:extLst>
            <a:ext uri="{FF2B5EF4-FFF2-40B4-BE49-F238E27FC236}">
              <a16:creationId xmlns:a16="http://schemas.microsoft.com/office/drawing/2014/main" id="{00000000-0008-0000-0600-000088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49" name="テキスト ボックス 648">
          <a:extLst>
            <a:ext uri="{FF2B5EF4-FFF2-40B4-BE49-F238E27FC236}">
              <a16:creationId xmlns:a16="http://schemas.microsoft.com/office/drawing/2014/main" id="{00000000-0008-0000-0600-000089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50" name="テキスト ボックス 649">
          <a:extLst>
            <a:ext uri="{FF2B5EF4-FFF2-40B4-BE49-F238E27FC236}">
              <a16:creationId xmlns:a16="http://schemas.microsoft.com/office/drawing/2014/main" id="{00000000-0008-0000-0600-00008A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51" name="テキスト ボックス 650">
          <a:extLst>
            <a:ext uri="{FF2B5EF4-FFF2-40B4-BE49-F238E27FC236}">
              <a16:creationId xmlns:a16="http://schemas.microsoft.com/office/drawing/2014/main" id="{00000000-0008-0000-0600-00008B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76</xdr:row>
      <xdr:rowOff>85846</xdr:rowOff>
    </xdr:from>
    <xdr:to>
      <xdr:col>85</xdr:col>
      <xdr:colOff>177800</xdr:colOff>
      <xdr:row>77</xdr:row>
      <xdr:rowOff>15996</xdr:rowOff>
    </xdr:to>
    <xdr:sp macro="" textlink="">
      <xdr:nvSpPr>
        <xdr:cNvPr id="652" name="楕円 651">
          <a:extLst>
            <a:ext uri="{FF2B5EF4-FFF2-40B4-BE49-F238E27FC236}">
              <a16:creationId xmlns:a16="http://schemas.microsoft.com/office/drawing/2014/main" id="{00000000-0008-0000-0600-00008C020000}"/>
            </a:ext>
          </a:extLst>
        </xdr:cNvPr>
        <xdr:cNvSpPr/>
      </xdr:nvSpPr>
      <xdr:spPr>
        <a:xfrm>
          <a:off x="16268700" y="131160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76</xdr:row>
      <xdr:rowOff>64273</xdr:rowOff>
    </xdr:from>
    <xdr:ext cx="534377" cy="259045"/>
    <xdr:sp macro="" textlink="">
      <xdr:nvSpPr>
        <xdr:cNvPr id="653" name="公債費該当値テキスト">
          <a:extLst>
            <a:ext uri="{FF2B5EF4-FFF2-40B4-BE49-F238E27FC236}">
              <a16:creationId xmlns:a16="http://schemas.microsoft.com/office/drawing/2014/main" id="{00000000-0008-0000-0600-00008D020000}"/>
            </a:ext>
          </a:extLst>
        </xdr:cNvPr>
        <xdr:cNvSpPr txBox="1"/>
      </xdr:nvSpPr>
      <xdr:spPr>
        <a:xfrm>
          <a:off x="16370300" y="130944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49,187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76</xdr:row>
      <xdr:rowOff>117295</xdr:rowOff>
    </xdr:from>
    <xdr:to>
      <xdr:col>81</xdr:col>
      <xdr:colOff>101600</xdr:colOff>
      <xdr:row>77</xdr:row>
      <xdr:rowOff>47445</xdr:rowOff>
    </xdr:to>
    <xdr:sp macro="" textlink="">
      <xdr:nvSpPr>
        <xdr:cNvPr id="654" name="楕円 653">
          <a:extLst>
            <a:ext uri="{FF2B5EF4-FFF2-40B4-BE49-F238E27FC236}">
              <a16:creationId xmlns:a16="http://schemas.microsoft.com/office/drawing/2014/main" id="{00000000-0008-0000-0600-00008E020000}"/>
            </a:ext>
          </a:extLst>
        </xdr:cNvPr>
        <xdr:cNvSpPr/>
      </xdr:nvSpPr>
      <xdr:spPr>
        <a:xfrm>
          <a:off x="15430500" y="131474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77</xdr:row>
      <xdr:rowOff>38572</xdr:rowOff>
    </xdr:from>
    <xdr:ext cx="534377" cy="259045"/>
    <xdr:sp macro="" textlink="">
      <xdr:nvSpPr>
        <xdr:cNvPr id="655" name="テキスト ボックス 654">
          <a:extLst>
            <a:ext uri="{FF2B5EF4-FFF2-40B4-BE49-F238E27FC236}">
              <a16:creationId xmlns:a16="http://schemas.microsoft.com/office/drawing/2014/main" id="{00000000-0008-0000-0600-00008F020000}"/>
            </a:ext>
          </a:extLst>
        </xdr:cNvPr>
        <xdr:cNvSpPr txBox="1"/>
      </xdr:nvSpPr>
      <xdr:spPr>
        <a:xfrm>
          <a:off x="15214111" y="132402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47,261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76</xdr:row>
      <xdr:rowOff>151977</xdr:rowOff>
    </xdr:from>
    <xdr:to>
      <xdr:col>76</xdr:col>
      <xdr:colOff>165100</xdr:colOff>
      <xdr:row>77</xdr:row>
      <xdr:rowOff>82127</xdr:rowOff>
    </xdr:to>
    <xdr:sp macro="" textlink="">
      <xdr:nvSpPr>
        <xdr:cNvPr id="656" name="楕円 655">
          <a:extLst>
            <a:ext uri="{FF2B5EF4-FFF2-40B4-BE49-F238E27FC236}">
              <a16:creationId xmlns:a16="http://schemas.microsoft.com/office/drawing/2014/main" id="{00000000-0008-0000-0600-000090020000}"/>
            </a:ext>
          </a:extLst>
        </xdr:cNvPr>
        <xdr:cNvSpPr/>
      </xdr:nvSpPr>
      <xdr:spPr>
        <a:xfrm>
          <a:off x="14541500" y="131821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77</xdr:row>
      <xdr:rowOff>73254</xdr:rowOff>
    </xdr:from>
    <xdr:ext cx="534377" cy="259045"/>
    <xdr:sp macro="" textlink="">
      <xdr:nvSpPr>
        <xdr:cNvPr id="657" name="テキスト ボックス 656">
          <a:extLst>
            <a:ext uri="{FF2B5EF4-FFF2-40B4-BE49-F238E27FC236}">
              <a16:creationId xmlns:a16="http://schemas.microsoft.com/office/drawing/2014/main" id="{00000000-0008-0000-0600-000091020000}"/>
            </a:ext>
          </a:extLst>
        </xdr:cNvPr>
        <xdr:cNvSpPr txBox="1"/>
      </xdr:nvSpPr>
      <xdr:spPr>
        <a:xfrm>
          <a:off x="14325111" y="132749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45,137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77</xdr:row>
      <xdr:rowOff>22769</xdr:rowOff>
    </xdr:from>
    <xdr:to>
      <xdr:col>72</xdr:col>
      <xdr:colOff>38100</xdr:colOff>
      <xdr:row>77</xdr:row>
      <xdr:rowOff>124369</xdr:rowOff>
    </xdr:to>
    <xdr:sp macro="" textlink="">
      <xdr:nvSpPr>
        <xdr:cNvPr id="658" name="楕円 657">
          <a:extLst>
            <a:ext uri="{FF2B5EF4-FFF2-40B4-BE49-F238E27FC236}">
              <a16:creationId xmlns:a16="http://schemas.microsoft.com/office/drawing/2014/main" id="{00000000-0008-0000-0600-000092020000}"/>
            </a:ext>
          </a:extLst>
        </xdr:cNvPr>
        <xdr:cNvSpPr/>
      </xdr:nvSpPr>
      <xdr:spPr>
        <a:xfrm>
          <a:off x="13652500" y="132244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77</xdr:row>
      <xdr:rowOff>115496</xdr:rowOff>
    </xdr:from>
    <xdr:ext cx="534377" cy="259045"/>
    <xdr:sp macro="" textlink="">
      <xdr:nvSpPr>
        <xdr:cNvPr id="659" name="テキスト ボックス 658">
          <a:extLst>
            <a:ext uri="{FF2B5EF4-FFF2-40B4-BE49-F238E27FC236}">
              <a16:creationId xmlns:a16="http://schemas.microsoft.com/office/drawing/2014/main" id="{00000000-0008-0000-0600-000093020000}"/>
            </a:ext>
          </a:extLst>
        </xdr:cNvPr>
        <xdr:cNvSpPr txBox="1"/>
      </xdr:nvSpPr>
      <xdr:spPr>
        <a:xfrm>
          <a:off x="13436111" y="133171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42,550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76</xdr:row>
      <xdr:rowOff>75397</xdr:rowOff>
    </xdr:from>
    <xdr:to>
      <xdr:col>67</xdr:col>
      <xdr:colOff>101600</xdr:colOff>
      <xdr:row>77</xdr:row>
      <xdr:rowOff>5547</xdr:rowOff>
    </xdr:to>
    <xdr:sp macro="" textlink="">
      <xdr:nvSpPr>
        <xdr:cNvPr id="660" name="楕円 659">
          <a:extLst>
            <a:ext uri="{FF2B5EF4-FFF2-40B4-BE49-F238E27FC236}">
              <a16:creationId xmlns:a16="http://schemas.microsoft.com/office/drawing/2014/main" id="{00000000-0008-0000-0600-000094020000}"/>
            </a:ext>
          </a:extLst>
        </xdr:cNvPr>
        <xdr:cNvSpPr/>
      </xdr:nvSpPr>
      <xdr:spPr>
        <a:xfrm>
          <a:off x="12763500" y="131055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75</xdr:row>
      <xdr:rowOff>22073</xdr:rowOff>
    </xdr:from>
    <xdr:ext cx="534377" cy="259045"/>
    <xdr:sp macro="" textlink="">
      <xdr:nvSpPr>
        <xdr:cNvPr id="661" name="テキスト ボックス 660">
          <a:extLst>
            <a:ext uri="{FF2B5EF4-FFF2-40B4-BE49-F238E27FC236}">
              <a16:creationId xmlns:a16="http://schemas.microsoft.com/office/drawing/2014/main" id="{00000000-0008-0000-0600-000095020000}"/>
            </a:ext>
          </a:extLst>
        </xdr:cNvPr>
        <xdr:cNvSpPr txBox="1"/>
      </xdr:nvSpPr>
      <xdr:spPr>
        <a:xfrm>
          <a:off x="12547111" y="128808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49,827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2" name="正方形/長方形 661">
          <a:extLst>
            <a:ext uri="{FF2B5EF4-FFF2-40B4-BE49-F238E27FC236}">
              <a16:creationId xmlns:a16="http://schemas.microsoft.com/office/drawing/2014/main" id="{00000000-0008-0000-0600-000096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3" name="正方形/長方形 662">
          <a:extLst>
            <a:ext uri="{FF2B5EF4-FFF2-40B4-BE49-F238E27FC236}">
              <a16:creationId xmlns:a16="http://schemas.microsoft.com/office/drawing/2014/main" id="{00000000-0008-0000-0600-000097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4" name="正方形/長方形 663">
          <a:extLst>
            <a:ext uri="{FF2B5EF4-FFF2-40B4-BE49-F238E27FC236}">
              <a16:creationId xmlns:a16="http://schemas.microsoft.com/office/drawing/2014/main" id="{00000000-0008-0000-0600-000098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5" name="正方形/長方形 664">
          <a:extLst>
            <a:ext uri="{FF2B5EF4-FFF2-40B4-BE49-F238E27FC236}">
              <a16:creationId xmlns:a16="http://schemas.microsoft.com/office/drawing/2014/main" id="{00000000-0008-0000-0600-000099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6" name="正方形/長方形 665">
          <a:extLst>
            <a:ext uri="{FF2B5EF4-FFF2-40B4-BE49-F238E27FC236}">
              <a16:creationId xmlns:a16="http://schemas.microsoft.com/office/drawing/2014/main" id="{00000000-0008-0000-0600-00009A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7" name="正方形/長方形 666">
          <a:extLst>
            <a:ext uri="{FF2B5EF4-FFF2-40B4-BE49-F238E27FC236}">
              <a16:creationId xmlns:a16="http://schemas.microsoft.com/office/drawing/2014/main" id="{00000000-0008-0000-0600-00009B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8" name="正方形/長方形 667">
          <a:extLst>
            <a:ext uri="{FF2B5EF4-FFF2-40B4-BE49-F238E27FC236}">
              <a16:creationId xmlns:a16="http://schemas.microsoft.com/office/drawing/2014/main" id="{00000000-0008-0000-0600-00009C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16,016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9" name="正方形/長方形 668">
          <a:extLst>
            <a:ext uri="{FF2B5EF4-FFF2-40B4-BE49-F238E27FC236}">
              <a16:creationId xmlns:a16="http://schemas.microsoft.com/office/drawing/2014/main" id="{00000000-0008-0000-0600-00009D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70" name="テキスト ボックス 669">
          <a:extLst>
            <a:ext uri="{FF2B5EF4-FFF2-40B4-BE49-F238E27FC236}">
              <a16:creationId xmlns:a16="http://schemas.microsoft.com/office/drawing/2014/main" id="{00000000-0008-0000-0600-00009E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71" name="直線コネクタ 670">
          <a:extLst>
            <a:ext uri="{FF2B5EF4-FFF2-40B4-BE49-F238E27FC236}">
              <a16:creationId xmlns:a16="http://schemas.microsoft.com/office/drawing/2014/main" id="{00000000-0008-0000-0600-00009F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98</xdr:row>
      <xdr:rowOff>139700</xdr:rowOff>
    </xdr:from>
    <xdr:to>
      <xdr:col>89</xdr:col>
      <xdr:colOff>177800</xdr:colOff>
      <xdr:row>98</xdr:row>
      <xdr:rowOff>139700</xdr:rowOff>
    </xdr:to>
    <xdr:cxnSp macro="">
      <xdr:nvCxnSpPr>
        <xdr:cNvPr id="672" name="直線コネクタ 671">
          <a:extLst>
            <a:ext uri="{FF2B5EF4-FFF2-40B4-BE49-F238E27FC236}">
              <a16:creationId xmlns:a16="http://schemas.microsoft.com/office/drawing/2014/main" id="{00000000-0008-0000-0600-0000A0020000}"/>
            </a:ext>
          </a:extLst>
        </xdr:cNvPr>
        <xdr:cNvCxnSpPr/>
      </xdr:nvCxnSpPr>
      <xdr:spPr>
        <a:xfrm>
          <a:off x="12446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97</xdr:row>
      <xdr:rowOff>168927</xdr:rowOff>
    </xdr:from>
    <xdr:ext cx="248786" cy="259045"/>
    <xdr:sp macro="" textlink="">
      <xdr:nvSpPr>
        <xdr:cNvPr id="673" name="テキスト ボックス 672">
          <a:extLst>
            <a:ext uri="{FF2B5EF4-FFF2-40B4-BE49-F238E27FC236}">
              <a16:creationId xmlns:a16="http://schemas.microsoft.com/office/drawing/2014/main" id="{00000000-0008-0000-0600-0000A1020000}"/>
            </a:ext>
          </a:extLst>
        </xdr:cNvPr>
        <xdr:cNvSpPr txBox="1"/>
      </xdr:nvSpPr>
      <xdr:spPr>
        <a:xfrm>
          <a:off x="12197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96</xdr:row>
      <xdr:rowOff>25400</xdr:rowOff>
    </xdr:from>
    <xdr:to>
      <xdr:col>89</xdr:col>
      <xdr:colOff>177800</xdr:colOff>
      <xdr:row>96</xdr:row>
      <xdr:rowOff>25400</xdr:rowOff>
    </xdr:to>
    <xdr:cxnSp macro="">
      <xdr:nvCxnSpPr>
        <xdr:cNvPr id="674" name="直線コネクタ 673">
          <a:extLst>
            <a:ext uri="{FF2B5EF4-FFF2-40B4-BE49-F238E27FC236}">
              <a16:creationId xmlns:a16="http://schemas.microsoft.com/office/drawing/2014/main" id="{00000000-0008-0000-0600-0000A2020000}"/>
            </a:ext>
          </a:extLst>
        </xdr:cNvPr>
        <xdr:cNvCxnSpPr/>
      </xdr:nvCxnSpPr>
      <xdr:spPr>
        <a:xfrm>
          <a:off x="12446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95</xdr:row>
      <xdr:rowOff>54627</xdr:rowOff>
    </xdr:from>
    <xdr:ext cx="531299" cy="259045"/>
    <xdr:sp macro="" textlink="">
      <xdr:nvSpPr>
        <xdr:cNvPr id="675" name="テキスト ボックス 674">
          <a:extLst>
            <a:ext uri="{FF2B5EF4-FFF2-40B4-BE49-F238E27FC236}">
              <a16:creationId xmlns:a16="http://schemas.microsoft.com/office/drawing/2014/main" id="{00000000-0008-0000-0600-0000A3020000}"/>
            </a:ext>
          </a:extLst>
        </xdr:cNvPr>
        <xdr:cNvSpPr txBox="1"/>
      </xdr:nvSpPr>
      <xdr:spPr>
        <a:xfrm>
          <a:off x="11914701" y="16342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82550</xdr:rowOff>
    </xdr:from>
    <xdr:to>
      <xdr:col>89</xdr:col>
      <xdr:colOff>177800</xdr:colOff>
      <xdr:row>93</xdr:row>
      <xdr:rowOff>82550</xdr:rowOff>
    </xdr:to>
    <xdr:cxnSp macro="">
      <xdr:nvCxnSpPr>
        <xdr:cNvPr id="676" name="直線コネクタ 675">
          <a:extLst>
            <a:ext uri="{FF2B5EF4-FFF2-40B4-BE49-F238E27FC236}">
              <a16:creationId xmlns:a16="http://schemas.microsoft.com/office/drawing/2014/main" id="{00000000-0008-0000-0600-0000A4020000}"/>
            </a:ext>
          </a:extLst>
        </xdr:cNvPr>
        <xdr:cNvCxnSpPr/>
      </xdr:nvCxnSpPr>
      <xdr:spPr>
        <a:xfrm>
          <a:off x="12446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92</xdr:row>
      <xdr:rowOff>111777</xdr:rowOff>
    </xdr:from>
    <xdr:ext cx="595419" cy="259045"/>
    <xdr:sp macro="" textlink="">
      <xdr:nvSpPr>
        <xdr:cNvPr id="677" name="テキスト ボックス 676">
          <a:extLst>
            <a:ext uri="{FF2B5EF4-FFF2-40B4-BE49-F238E27FC236}">
              <a16:creationId xmlns:a16="http://schemas.microsoft.com/office/drawing/2014/main" id="{00000000-0008-0000-0600-0000A5020000}"/>
            </a:ext>
          </a:extLst>
        </xdr:cNvPr>
        <xdr:cNvSpPr txBox="1"/>
      </xdr:nvSpPr>
      <xdr:spPr>
        <a:xfrm>
          <a:off x="11850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139700</xdr:rowOff>
    </xdr:from>
    <xdr:to>
      <xdr:col>89</xdr:col>
      <xdr:colOff>177800</xdr:colOff>
      <xdr:row>90</xdr:row>
      <xdr:rowOff>139700</xdr:rowOff>
    </xdr:to>
    <xdr:cxnSp macro="">
      <xdr:nvCxnSpPr>
        <xdr:cNvPr id="678" name="直線コネクタ 677">
          <a:extLst>
            <a:ext uri="{FF2B5EF4-FFF2-40B4-BE49-F238E27FC236}">
              <a16:creationId xmlns:a16="http://schemas.microsoft.com/office/drawing/2014/main" id="{00000000-0008-0000-0600-0000A6020000}"/>
            </a:ext>
          </a:extLst>
        </xdr:cNvPr>
        <xdr:cNvCxnSpPr/>
      </xdr:nvCxnSpPr>
      <xdr:spPr>
        <a:xfrm>
          <a:off x="12446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168927</xdr:rowOff>
    </xdr:from>
    <xdr:ext cx="595419" cy="259045"/>
    <xdr:sp macro="" textlink="">
      <xdr:nvSpPr>
        <xdr:cNvPr id="679" name="テキスト ボックス 678">
          <a:extLst>
            <a:ext uri="{FF2B5EF4-FFF2-40B4-BE49-F238E27FC236}">
              <a16:creationId xmlns:a16="http://schemas.microsoft.com/office/drawing/2014/main" id="{00000000-0008-0000-0600-0000A7020000}"/>
            </a:ext>
          </a:extLst>
        </xdr:cNvPr>
        <xdr:cNvSpPr txBox="1"/>
      </xdr:nvSpPr>
      <xdr:spPr>
        <a:xfrm>
          <a:off x="11850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0" name="直線コネクタ 679">
          <a:extLst>
            <a:ext uri="{FF2B5EF4-FFF2-40B4-BE49-F238E27FC236}">
              <a16:creationId xmlns:a16="http://schemas.microsoft.com/office/drawing/2014/main" id="{00000000-0008-0000-0600-0000A8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81" name="テキスト ボックス 680">
          <a:extLst>
            <a:ext uri="{FF2B5EF4-FFF2-40B4-BE49-F238E27FC236}">
              <a16:creationId xmlns:a16="http://schemas.microsoft.com/office/drawing/2014/main" id="{00000000-0008-0000-0600-0000A9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2" name="積立金グラフ枠">
          <a:extLst>
            <a:ext uri="{FF2B5EF4-FFF2-40B4-BE49-F238E27FC236}">
              <a16:creationId xmlns:a16="http://schemas.microsoft.com/office/drawing/2014/main" id="{00000000-0008-0000-0600-0000AA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106764</xdr:rowOff>
    </xdr:from>
    <xdr:to>
      <xdr:col>85</xdr:col>
      <xdr:colOff>126364</xdr:colOff>
      <xdr:row>98</xdr:row>
      <xdr:rowOff>128115</xdr:rowOff>
    </xdr:to>
    <xdr:cxnSp macro="">
      <xdr:nvCxnSpPr>
        <xdr:cNvPr id="683" name="直線コネクタ 682">
          <a:extLst>
            <a:ext uri="{FF2B5EF4-FFF2-40B4-BE49-F238E27FC236}">
              <a16:creationId xmlns:a16="http://schemas.microsoft.com/office/drawing/2014/main" id="{00000000-0008-0000-0600-0000AB020000}"/>
            </a:ext>
          </a:extLst>
        </xdr:cNvPr>
        <xdr:cNvCxnSpPr/>
      </xdr:nvCxnSpPr>
      <xdr:spPr>
        <a:xfrm flipV="1">
          <a:off x="16317595" y="15537264"/>
          <a:ext cx="1269" cy="139295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131942</xdr:rowOff>
    </xdr:from>
    <xdr:ext cx="469744" cy="259045"/>
    <xdr:sp macro="" textlink="">
      <xdr:nvSpPr>
        <xdr:cNvPr id="684" name="積立金最小値テキスト">
          <a:extLst>
            <a:ext uri="{FF2B5EF4-FFF2-40B4-BE49-F238E27FC236}">
              <a16:creationId xmlns:a16="http://schemas.microsoft.com/office/drawing/2014/main" id="{00000000-0008-0000-0600-0000AC020000}"/>
            </a:ext>
          </a:extLst>
        </xdr:cNvPr>
        <xdr:cNvSpPr txBox="1"/>
      </xdr:nvSpPr>
      <xdr:spPr>
        <a:xfrm>
          <a:off x="16370300" y="169340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128115</xdr:rowOff>
    </xdr:from>
    <xdr:to>
      <xdr:col>86</xdr:col>
      <xdr:colOff>25400</xdr:colOff>
      <xdr:row>98</xdr:row>
      <xdr:rowOff>128115</xdr:rowOff>
    </xdr:to>
    <xdr:cxnSp macro="">
      <xdr:nvCxnSpPr>
        <xdr:cNvPr id="685" name="直線コネクタ 684">
          <a:extLst>
            <a:ext uri="{FF2B5EF4-FFF2-40B4-BE49-F238E27FC236}">
              <a16:creationId xmlns:a16="http://schemas.microsoft.com/office/drawing/2014/main" id="{00000000-0008-0000-0600-0000AD020000}"/>
            </a:ext>
          </a:extLst>
        </xdr:cNvPr>
        <xdr:cNvCxnSpPr/>
      </xdr:nvCxnSpPr>
      <xdr:spPr>
        <a:xfrm>
          <a:off x="16230600" y="169302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53441</xdr:rowOff>
    </xdr:from>
    <xdr:ext cx="599010" cy="259045"/>
    <xdr:sp macro="" textlink="">
      <xdr:nvSpPr>
        <xdr:cNvPr id="686" name="積立金最大値テキスト">
          <a:extLst>
            <a:ext uri="{FF2B5EF4-FFF2-40B4-BE49-F238E27FC236}">
              <a16:creationId xmlns:a16="http://schemas.microsoft.com/office/drawing/2014/main" id="{00000000-0008-0000-0600-0000AE020000}"/>
            </a:ext>
          </a:extLst>
        </xdr:cNvPr>
        <xdr:cNvSpPr txBox="1"/>
      </xdr:nvSpPr>
      <xdr:spPr>
        <a:xfrm>
          <a:off x="16370300" y="153124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153,602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90</xdr:row>
      <xdr:rowOff>106764</xdr:rowOff>
    </xdr:from>
    <xdr:to>
      <xdr:col>86</xdr:col>
      <xdr:colOff>25400</xdr:colOff>
      <xdr:row>90</xdr:row>
      <xdr:rowOff>106764</xdr:rowOff>
    </xdr:to>
    <xdr:cxnSp macro="">
      <xdr:nvCxnSpPr>
        <xdr:cNvPr id="687" name="直線コネクタ 686">
          <a:extLst>
            <a:ext uri="{FF2B5EF4-FFF2-40B4-BE49-F238E27FC236}">
              <a16:creationId xmlns:a16="http://schemas.microsoft.com/office/drawing/2014/main" id="{00000000-0008-0000-0600-0000AF020000}"/>
            </a:ext>
          </a:extLst>
        </xdr:cNvPr>
        <xdr:cNvCxnSpPr/>
      </xdr:nvCxnSpPr>
      <xdr:spPr>
        <a:xfrm>
          <a:off x="16230600" y="155372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97</xdr:row>
      <xdr:rowOff>167123</xdr:rowOff>
    </xdr:from>
    <xdr:to>
      <xdr:col>85</xdr:col>
      <xdr:colOff>127000</xdr:colOff>
      <xdr:row>98</xdr:row>
      <xdr:rowOff>9801</xdr:rowOff>
    </xdr:to>
    <xdr:cxnSp macro="">
      <xdr:nvCxnSpPr>
        <xdr:cNvPr id="688" name="直線コネクタ 687">
          <a:extLst>
            <a:ext uri="{FF2B5EF4-FFF2-40B4-BE49-F238E27FC236}">
              <a16:creationId xmlns:a16="http://schemas.microsoft.com/office/drawing/2014/main" id="{00000000-0008-0000-0600-0000B0020000}"/>
            </a:ext>
          </a:extLst>
        </xdr:cNvPr>
        <xdr:cNvCxnSpPr/>
      </xdr:nvCxnSpPr>
      <xdr:spPr>
        <a:xfrm flipV="1">
          <a:off x="15481300" y="16797773"/>
          <a:ext cx="838200" cy="141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96</xdr:row>
      <xdr:rowOff>46333</xdr:rowOff>
    </xdr:from>
    <xdr:ext cx="534377" cy="259045"/>
    <xdr:sp macro="" textlink="">
      <xdr:nvSpPr>
        <xdr:cNvPr id="689" name="積立金平均値テキスト">
          <a:extLst>
            <a:ext uri="{FF2B5EF4-FFF2-40B4-BE49-F238E27FC236}">
              <a16:creationId xmlns:a16="http://schemas.microsoft.com/office/drawing/2014/main" id="{00000000-0008-0000-0600-0000B1020000}"/>
            </a:ext>
          </a:extLst>
        </xdr:cNvPr>
        <xdr:cNvSpPr txBox="1"/>
      </xdr:nvSpPr>
      <xdr:spPr>
        <a:xfrm>
          <a:off x="16370300" y="1650553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25,907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23456</xdr:rowOff>
    </xdr:from>
    <xdr:to>
      <xdr:col>85</xdr:col>
      <xdr:colOff>177800</xdr:colOff>
      <xdr:row>97</xdr:row>
      <xdr:rowOff>125056</xdr:rowOff>
    </xdr:to>
    <xdr:sp macro="" textlink="">
      <xdr:nvSpPr>
        <xdr:cNvPr id="690" name="フローチャート: 判断 689">
          <a:extLst>
            <a:ext uri="{FF2B5EF4-FFF2-40B4-BE49-F238E27FC236}">
              <a16:creationId xmlns:a16="http://schemas.microsoft.com/office/drawing/2014/main" id="{00000000-0008-0000-0600-0000B2020000}"/>
            </a:ext>
          </a:extLst>
        </xdr:cNvPr>
        <xdr:cNvSpPr/>
      </xdr:nvSpPr>
      <xdr:spPr>
        <a:xfrm>
          <a:off x="16268700" y="166541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98</xdr:row>
      <xdr:rowOff>8731</xdr:rowOff>
    </xdr:from>
    <xdr:to>
      <xdr:col>81</xdr:col>
      <xdr:colOff>50800</xdr:colOff>
      <xdr:row>98</xdr:row>
      <xdr:rowOff>9801</xdr:rowOff>
    </xdr:to>
    <xdr:cxnSp macro="">
      <xdr:nvCxnSpPr>
        <xdr:cNvPr id="691" name="直線コネクタ 690">
          <a:extLst>
            <a:ext uri="{FF2B5EF4-FFF2-40B4-BE49-F238E27FC236}">
              <a16:creationId xmlns:a16="http://schemas.microsoft.com/office/drawing/2014/main" id="{00000000-0008-0000-0600-0000B3020000}"/>
            </a:ext>
          </a:extLst>
        </xdr:cNvPr>
        <xdr:cNvCxnSpPr/>
      </xdr:nvCxnSpPr>
      <xdr:spPr>
        <a:xfrm>
          <a:off x="14592300" y="16810831"/>
          <a:ext cx="889000" cy="10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17357</xdr:rowOff>
    </xdr:from>
    <xdr:to>
      <xdr:col>81</xdr:col>
      <xdr:colOff>101600</xdr:colOff>
      <xdr:row>97</xdr:row>
      <xdr:rowOff>118957</xdr:rowOff>
    </xdr:to>
    <xdr:sp macro="" textlink="">
      <xdr:nvSpPr>
        <xdr:cNvPr id="692" name="フローチャート: 判断 691">
          <a:extLst>
            <a:ext uri="{FF2B5EF4-FFF2-40B4-BE49-F238E27FC236}">
              <a16:creationId xmlns:a16="http://schemas.microsoft.com/office/drawing/2014/main" id="{00000000-0008-0000-0600-0000B4020000}"/>
            </a:ext>
          </a:extLst>
        </xdr:cNvPr>
        <xdr:cNvSpPr/>
      </xdr:nvSpPr>
      <xdr:spPr>
        <a:xfrm>
          <a:off x="15430500" y="166480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95</xdr:row>
      <xdr:rowOff>135484</xdr:rowOff>
    </xdr:from>
    <xdr:ext cx="534377" cy="259045"/>
    <xdr:sp macro="" textlink="">
      <xdr:nvSpPr>
        <xdr:cNvPr id="693" name="テキスト ボックス 692">
          <a:extLst>
            <a:ext uri="{FF2B5EF4-FFF2-40B4-BE49-F238E27FC236}">
              <a16:creationId xmlns:a16="http://schemas.microsoft.com/office/drawing/2014/main" id="{00000000-0008-0000-0600-0000B5020000}"/>
            </a:ext>
          </a:extLst>
        </xdr:cNvPr>
        <xdr:cNvSpPr txBox="1"/>
      </xdr:nvSpPr>
      <xdr:spPr>
        <a:xfrm>
          <a:off x="15214111" y="164232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26,574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97</xdr:row>
      <xdr:rowOff>131497</xdr:rowOff>
    </xdr:from>
    <xdr:to>
      <xdr:col>76</xdr:col>
      <xdr:colOff>114300</xdr:colOff>
      <xdr:row>98</xdr:row>
      <xdr:rowOff>8731</xdr:rowOff>
    </xdr:to>
    <xdr:cxnSp macro="">
      <xdr:nvCxnSpPr>
        <xdr:cNvPr id="694" name="直線コネクタ 693">
          <a:extLst>
            <a:ext uri="{FF2B5EF4-FFF2-40B4-BE49-F238E27FC236}">
              <a16:creationId xmlns:a16="http://schemas.microsoft.com/office/drawing/2014/main" id="{00000000-0008-0000-0600-0000B6020000}"/>
            </a:ext>
          </a:extLst>
        </xdr:cNvPr>
        <xdr:cNvCxnSpPr/>
      </xdr:nvCxnSpPr>
      <xdr:spPr>
        <a:xfrm>
          <a:off x="13703300" y="16762147"/>
          <a:ext cx="889000" cy="486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16069</xdr:rowOff>
    </xdr:from>
    <xdr:to>
      <xdr:col>76</xdr:col>
      <xdr:colOff>165100</xdr:colOff>
      <xdr:row>97</xdr:row>
      <xdr:rowOff>117669</xdr:rowOff>
    </xdr:to>
    <xdr:sp macro="" textlink="">
      <xdr:nvSpPr>
        <xdr:cNvPr id="695" name="フローチャート: 判断 694">
          <a:extLst>
            <a:ext uri="{FF2B5EF4-FFF2-40B4-BE49-F238E27FC236}">
              <a16:creationId xmlns:a16="http://schemas.microsoft.com/office/drawing/2014/main" id="{00000000-0008-0000-0600-0000B7020000}"/>
            </a:ext>
          </a:extLst>
        </xdr:cNvPr>
        <xdr:cNvSpPr/>
      </xdr:nvSpPr>
      <xdr:spPr>
        <a:xfrm>
          <a:off x="14541500" y="166467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95</xdr:row>
      <xdr:rowOff>134196</xdr:rowOff>
    </xdr:from>
    <xdr:ext cx="534377" cy="259045"/>
    <xdr:sp macro="" textlink="">
      <xdr:nvSpPr>
        <xdr:cNvPr id="696" name="テキスト ボックス 695">
          <a:extLst>
            <a:ext uri="{FF2B5EF4-FFF2-40B4-BE49-F238E27FC236}">
              <a16:creationId xmlns:a16="http://schemas.microsoft.com/office/drawing/2014/main" id="{00000000-0008-0000-0600-0000B8020000}"/>
            </a:ext>
          </a:extLst>
        </xdr:cNvPr>
        <xdr:cNvSpPr txBox="1"/>
      </xdr:nvSpPr>
      <xdr:spPr>
        <a:xfrm>
          <a:off x="14325111" y="164219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26,715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97</xdr:row>
      <xdr:rowOff>131497</xdr:rowOff>
    </xdr:from>
    <xdr:to>
      <xdr:col>71</xdr:col>
      <xdr:colOff>177800</xdr:colOff>
      <xdr:row>98</xdr:row>
      <xdr:rowOff>27476</xdr:rowOff>
    </xdr:to>
    <xdr:cxnSp macro="">
      <xdr:nvCxnSpPr>
        <xdr:cNvPr id="697" name="直線コネクタ 696">
          <a:extLst>
            <a:ext uri="{FF2B5EF4-FFF2-40B4-BE49-F238E27FC236}">
              <a16:creationId xmlns:a16="http://schemas.microsoft.com/office/drawing/2014/main" id="{00000000-0008-0000-0600-0000B9020000}"/>
            </a:ext>
          </a:extLst>
        </xdr:cNvPr>
        <xdr:cNvCxnSpPr/>
      </xdr:nvCxnSpPr>
      <xdr:spPr>
        <a:xfrm flipV="1">
          <a:off x="12814300" y="16762147"/>
          <a:ext cx="889000" cy="674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96</xdr:row>
      <xdr:rowOff>145473</xdr:rowOff>
    </xdr:from>
    <xdr:to>
      <xdr:col>72</xdr:col>
      <xdr:colOff>38100</xdr:colOff>
      <xdr:row>97</xdr:row>
      <xdr:rowOff>75623</xdr:rowOff>
    </xdr:to>
    <xdr:sp macro="" textlink="">
      <xdr:nvSpPr>
        <xdr:cNvPr id="698" name="フローチャート: 判断 697">
          <a:extLst>
            <a:ext uri="{FF2B5EF4-FFF2-40B4-BE49-F238E27FC236}">
              <a16:creationId xmlns:a16="http://schemas.microsoft.com/office/drawing/2014/main" id="{00000000-0008-0000-0600-0000BA020000}"/>
            </a:ext>
          </a:extLst>
        </xdr:cNvPr>
        <xdr:cNvSpPr/>
      </xdr:nvSpPr>
      <xdr:spPr>
        <a:xfrm>
          <a:off x="13652500" y="166046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95</xdr:row>
      <xdr:rowOff>92150</xdr:rowOff>
    </xdr:from>
    <xdr:ext cx="534377" cy="259045"/>
    <xdr:sp macro="" textlink="">
      <xdr:nvSpPr>
        <xdr:cNvPr id="699" name="テキスト ボックス 698">
          <a:extLst>
            <a:ext uri="{FF2B5EF4-FFF2-40B4-BE49-F238E27FC236}">
              <a16:creationId xmlns:a16="http://schemas.microsoft.com/office/drawing/2014/main" id="{00000000-0008-0000-0600-0000BB020000}"/>
            </a:ext>
          </a:extLst>
        </xdr:cNvPr>
        <xdr:cNvSpPr txBox="1"/>
      </xdr:nvSpPr>
      <xdr:spPr>
        <a:xfrm>
          <a:off x="13436111" y="163799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31,313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106886</xdr:rowOff>
    </xdr:from>
    <xdr:to>
      <xdr:col>67</xdr:col>
      <xdr:colOff>101600</xdr:colOff>
      <xdr:row>98</xdr:row>
      <xdr:rowOff>37036</xdr:rowOff>
    </xdr:to>
    <xdr:sp macro="" textlink="">
      <xdr:nvSpPr>
        <xdr:cNvPr id="700" name="フローチャート: 判断 699">
          <a:extLst>
            <a:ext uri="{FF2B5EF4-FFF2-40B4-BE49-F238E27FC236}">
              <a16:creationId xmlns:a16="http://schemas.microsoft.com/office/drawing/2014/main" id="{00000000-0008-0000-0600-0000BC020000}"/>
            </a:ext>
          </a:extLst>
        </xdr:cNvPr>
        <xdr:cNvSpPr/>
      </xdr:nvSpPr>
      <xdr:spPr>
        <a:xfrm>
          <a:off x="12763500" y="167375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53563</xdr:rowOff>
    </xdr:from>
    <xdr:ext cx="534377" cy="259045"/>
    <xdr:sp macro="" textlink="">
      <xdr:nvSpPr>
        <xdr:cNvPr id="701" name="テキスト ボックス 700">
          <a:extLst>
            <a:ext uri="{FF2B5EF4-FFF2-40B4-BE49-F238E27FC236}">
              <a16:creationId xmlns:a16="http://schemas.microsoft.com/office/drawing/2014/main" id="{00000000-0008-0000-0600-0000BD020000}"/>
            </a:ext>
          </a:extLst>
        </xdr:cNvPr>
        <xdr:cNvSpPr txBox="1"/>
      </xdr:nvSpPr>
      <xdr:spPr>
        <a:xfrm>
          <a:off x="12547111" y="165127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16,783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2" name="テキスト ボックス 701">
          <a:extLst>
            <a:ext uri="{FF2B5EF4-FFF2-40B4-BE49-F238E27FC236}">
              <a16:creationId xmlns:a16="http://schemas.microsoft.com/office/drawing/2014/main" id="{00000000-0008-0000-0600-0000BE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3" name="テキスト ボックス 702">
          <a:extLst>
            <a:ext uri="{FF2B5EF4-FFF2-40B4-BE49-F238E27FC236}">
              <a16:creationId xmlns:a16="http://schemas.microsoft.com/office/drawing/2014/main" id="{00000000-0008-0000-0600-0000BF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4" name="テキスト ボックス 703">
          <a:extLst>
            <a:ext uri="{FF2B5EF4-FFF2-40B4-BE49-F238E27FC236}">
              <a16:creationId xmlns:a16="http://schemas.microsoft.com/office/drawing/2014/main" id="{00000000-0008-0000-0600-0000C0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5" name="テキスト ボックス 704">
          <a:extLst>
            <a:ext uri="{FF2B5EF4-FFF2-40B4-BE49-F238E27FC236}">
              <a16:creationId xmlns:a16="http://schemas.microsoft.com/office/drawing/2014/main" id="{00000000-0008-0000-0600-0000C1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6" name="テキスト ボックス 705">
          <a:extLst>
            <a:ext uri="{FF2B5EF4-FFF2-40B4-BE49-F238E27FC236}">
              <a16:creationId xmlns:a16="http://schemas.microsoft.com/office/drawing/2014/main" id="{00000000-0008-0000-0600-0000C2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116323</xdr:rowOff>
    </xdr:from>
    <xdr:to>
      <xdr:col>85</xdr:col>
      <xdr:colOff>177800</xdr:colOff>
      <xdr:row>98</xdr:row>
      <xdr:rowOff>46473</xdr:rowOff>
    </xdr:to>
    <xdr:sp macro="" textlink="">
      <xdr:nvSpPr>
        <xdr:cNvPr id="707" name="楕円 706">
          <a:extLst>
            <a:ext uri="{FF2B5EF4-FFF2-40B4-BE49-F238E27FC236}">
              <a16:creationId xmlns:a16="http://schemas.microsoft.com/office/drawing/2014/main" id="{00000000-0008-0000-0600-0000C3020000}"/>
            </a:ext>
          </a:extLst>
        </xdr:cNvPr>
        <xdr:cNvSpPr/>
      </xdr:nvSpPr>
      <xdr:spPr>
        <a:xfrm>
          <a:off x="16268700" y="167469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97</xdr:row>
      <xdr:rowOff>94750</xdr:rowOff>
    </xdr:from>
    <xdr:ext cx="534377" cy="259045"/>
    <xdr:sp macro="" textlink="">
      <xdr:nvSpPr>
        <xdr:cNvPr id="708" name="積立金該当値テキスト">
          <a:extLst>
            <a:ext uri="{FF2B5EF4-FFF2-40B4-BE49-F238E27FC236}">
              <a16:creationId xmlns:a16="http://schemas.microsoft.com/office/drawing/2014/main" id="{00000000-0008-0000-0600-0000C4020000}"/>
            </a:ext>
          </a:extLst>
        </xdr:cNvPr>
        <xdr:cNvSpPr txBox="1"/>
      </xdr:nvSpPr>
      <xdr:spPr>
        <a:xfrm>
          <a:off x="16370300" y="167254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15,751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97</xdr:row>
      <xdr:rowOff>130451</xdr:rowOff>
    </xdr:from>
    <xdr:to>
      <xdr:col>81</xdr:col>
      <xdr:colOff>101600</xdr:colOff>
      <xdr:row>98</xdr:row>
      <xdr:rowOff>60601</xdr:rowOff>
    </xdr:to>
    <xdr:sp macro="" textlink="">
      <xdr:nvSpPr>
        <xdr:cNvPr id="709" name="楕円 708">
          <a:extLst>
            <a:ext uri="{FF2B5EF4-FFF2-40B4-BE49-F238E27FC236}">
              <a16:creationId xmlns:a16="http://schemas.microsoft.com/office/drawing/2014/main" id="{00000000-0008-0000-0600-0000C5020000}"/>
            </a:ext>
          </a:extLst>
        </xdr:cNvPr>
        <xdr:cNvSpPr/>
      </xdr:nvSpPr>
      <xdr:spPr>
        <a:xfrm>
          <a:off x="15430500" y="167611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98</xdr:row>
      <xdr:rowOff>51728</xdr:rowOff>
    </xdr:from>
    <xdr:ext cx="534377" cy="259045"/>
    <xdr:sp macro="" textlink="">
      <xdr:nvSpPr>
        <xdr:cNvPr id="710" name="テキスト ボックス 709">
          <a:extLst>
            <a:ext uri="{FF2B5EF4-FFF2-40B4-BE49-F238E27FC236}">
              <a16:creationId xmlns:a16="http://schemas.microsoft.com/office/drawing/2014/main" id="{00000000-0008-0000-0600-0000C6020000}"/>
            </a:ext>
          </a:extLst>
        </xdr:cNvPr>
        <xdr:cNvSpPr txBox="1"/>
      </xdr:nvSpPr>
      <xdr:spPr>
        <a:xfrm>
          <a:off x="15214111" y="168538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14,206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97</xdr:row>
      <xdr:rowOff>129381</xdr:rowOff>
    </xdr:from>
    <xdr:to>
      <xdr:col>76</xdr:col>
      <xdr:colOff>165100</xdr:colOff>
      <xdr:row>98</xdr:row>
      <xdr:rowOff>59531</xdr:rowOff>
    </xdr:to>
    <xdr:sp macro="" textlink="">
      <xdr:nvSpPr>
        <xdr:cNvPr id="711" name="楕円 710">
          <a:extLst>
            <a:ext uri="{FF2B5EF4-FFF2-40B4-BE49-F238E27FC236}">
              <a16:creationId xmlns:a16="http://schemas.microsoft.com/office/drawing/2014/main" id="{00000000-0008-0000-0600-0000C7020000}"/>
            </a:ext>
          </a:extLst>
        </xdr:cNvPr>
        <xdr:cNvSpPr/>
      </xdr:nvSpPr>
      <xdr:spPr>
        <a:xfrm>
          <a:off x="14541500" y="167600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98</xdr:row>
      <xdr:rowOff>50658</xdr:rowOff>
    </xdr:from>
    <xdr:ext cx="534377" cy="259045"/>
    <xdr:sp macro="" textlink="">
      <xdr:nvSpPr>
        <xdr:cNvPr id="712" name="テキスト ボックス 711">
          <a:extLst>
            <a:ext uri="{FF2B5EF4-FFF2-40B4-BE49-F238E27FC236}">
              <a16:creationId xmlns:a16="http://schemas.microsoft.com/office/drawing/2014/main" id="{00000000-0008-0000-0600-0000C8020000}"/>
            </a:ext>
          </a:extLst>
        </xdr:cNvPr>
        <xdr:cNvSpPr txBox="1"/>
      </xdr:nvSpPr>
      <xdr:spPr>
        <a:xfrm>
          <a:off x="14325111" y="168527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14,323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97</xdr:row>
      <xdr:rowOff>80697</xdr:rowOff>
    </xdr:from>
    <xdr:to>
      <xdr:col>72</xdr:col>
      <xdr:colOff>38100</xdr:colOff>
      <xdr:row>98</xdr:row>
      <xdr:rowOff>10847</xdr:rowOff>
    </xdr:to>
    <xdr:sp macro="" textlink="">
      <xdr:nvSpPr>
        <xdr:cNvPr id="713" name="楕円 712">
          <a:extLst>
            <a:ext uri="{FF2B5EF4-FFF2-40B4-BE49-F238E27FC236}">
              <a16:creationId xmlns:a16="http://schemas.microsoft.com/office/drawing/2014/main" id="{00000000-0008-0000-0600-0000C9020000}"/>
            </a:ext>
          </a:extLst>
        </xdr:cNvPr>
        <xdr:cNvSpPr/>
      </xdr:nvSpPr>
      <xdr:spPr>
        <a:xfrm>
          <a:off x="13652500" y="167113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98</xdr:row>
      <xdr:rowOff>1974</xdr:rowOff>
    </xdr:from>
    <xdr:ext cx="534377" cy="259045"/>
    <xdr:sp macro="" textlink="">
      <xdr:nvSpPr>
        <xdr:cNvPr id="714" name="テキスト ボックス 713">
          <a:extLst>
            <a:ext uri="{FF2B5EF4-FFF2-40B4-BE49-F238E27FC236}">
              <a16:creationId xmlns:a16="http://schemas.microsoft.com/office/drawing/2014/main" id="{00000000-0008-0000-0600-0000CA020000}"/>
            </a:ext>
          </a:extLst>
        </xdr:cNvPr>
        <xdr:cNvSpPr txBox="1"/>
      </xdr:nvSpPr>
      <xdr:spPr>
        <a:xfrm>
          <a:off x="13436111" y="168040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19,647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148126</xdr:rowOff>
    </xdr:from>
    <xdr:to>
      <xdr:col>67</xdr:col>
      <xdr:colOff>101600</xdr:colOff>
      <xdr:row>98</xdr:row>
      <xdr:rowOff>78276</xdr:rowOff>
    </xdr:to>
    <xdr:sp macro="" textlink="">
      <xdr:nvSpPr>
        <xdr:cNvPr id="715" name="楕円 714">
          <a:extLst>
            <a:ext uri="{FF2B5EF4-FFF2-40B4-BE49-F238E27FC236}">
              <a16:creationId xmlns:a16="http://schemas.microsoft.com/office/drawing/2014/main" id="{00000000-0008-0000-0600-0000CB020000}"/>
            </a:ext>
          </a:extLst>
        </xdr:cNvPr>
        <xdr:cNvSpPr/>
      </xdr:nvSpPr>
      <xdr:spPr>
        <a:xfrm>
          <a:off x="12763500" y="167787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98</xdr:row>
      <xdr:rowOff>69403</xdr:rowOff>
    </xdr:from>
    <xdr:ext cx="534377" cy="259045"/>
    <xdr:sp macro="" textlink="">
      <xdr:nvSpPr>
        <xdr:cNvPr id="716" name="テキスト ボックス 715">
          <a:extLst>
            <a:ext uri="{FF2B5EF4-FFF2-40B4-BE49-F238E27FC236}">
              <a16:creationId xmlns:a16="http://schemas.microsoft.com/office/drawing/2014/main" id="{00000000-0008-0000-0600-0000CC020000}"/>
            </a:ext>
          </a:extLst>
        </xdr:cNvPr>
        <xdr:cNvSpPr txBox="1"/>
      </xdr:nvSpPr>
      <xdr:spPr>
        <a:xfrm>
          <a:off x="12547111" y="168715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7" name="正方形/長方形 716">
          <a:extLst>
            <a:ext uri="{FF2B5EF4-FFF2-40B4-BE49-F238E27FC236}">
              <a16:creationId xmlns:a16="http://schemas.microsoft.com/office/drawing/2014/main" id="{00000000-0008-0000-0600-0000CD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8" name="正方形/長方形 717">
          <a:extLst>
            <a:ext uri="{FF2B5EF4-FFF2-40B4-BE49-F238E27FC236}">
              <a16:creationId xmlns:a16="http://schemas.microsoft.com/office/drawing/2014/main" id="{00000000-0008-0000-0600-0000CE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9" name="正方形/長方形 718">
          <a:extLst>
            <a:ext uri="{FF2B5EF4-FFF2-40B4-BE49-F238E27FC236}">
              <a16:creationId xmlns:a16="http://schemas.microsoft.com/office/drawing/2014/main" id="{00000000-0008-0000-0600-0000CF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0" name="正方形/長方形 719">
          <a:extLst>
            <a:ext uri="{FF2B5EF4-FFF2-40B4-BE49-F238E27FC236}">
              <a16:creationId xmlns:a16="http://schemas.microsoft.com/office/drawing/2014/main" id="{00000000-0008-0000-0600-0000D0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1" name="正方形/長方形 720">
          <a:extLst>
            <a:ext uri="{FF2B5EF4-FFF2-40B4-BE49-F238E27FC236}">
              <a16:creationId xmlns:a16="http://schemas.microsoft.com/office/drawing/2014/main" id="{00000000-0008-0000-0600-0000D1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2" name="正方形/長方形 721">
          <a:extLst>
            <a:ext uri="{FF2B5EF4-FFF2-40B4-BE49-F238E27FC236}">
              <a16:creationId xmlns:a16="http://schemas.microsoft.com/office/drawing/2014/main" id="{00000000-0008-0000-0600-0000D2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3" name="正方形/長方形 722">
          <a:extLst>
            <a:ext uri="{FF2B5EF4-FFF2-40B4-BE49-F238E27FC236}">
              <a16:creationId xmlns:a16="http://schemas.microsoft.com/office/drawing/2014/main" id="{00000000-0008-0000-0600-0000D3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4" name="正方形/長方形 723">
          <a:extLst>
            <a:ext uri="{FF2B5EF4-FFF2-40B4-BE49-F238E27FC236}">
              <a16:creationId xmlns:a16="http://schemas.microsoft.com/office/drawing/2014/main" id="{00000000-0008-0000-0600-0000D4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5" name="テキスト ボックス 724">
          <a:extLst>
            <a:ext uri="{FF2B5EF4-FFF2-40B4-BE49-F238E27FC236}">
              <a16:creationId xmlns:a16="http://schemas.microsoft.com/office/drawing/2014/main" id="{00000000-0008-0000-0600-0000D5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6" name="直線コネクタ 725">
          <a:extLst>
            <a:ext uri="{FF2B5EF4-FFF2-40B4-BE49-F238E27FC236}">
              <a16:creationId xmlns:a16="http://schemas.microsoft.com/office/drawing/2014/main" id="{00000000-0008-0000-0600-0000D6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25400</xdr:rowOff>
    </xdr:from>
    <xdr:to>
      <xdr:col>120</xdr:col>
      <xdr:colOff>114300</xdr:colOff>
      <xdr:row>38</xdr:row>
      <xdr:rowOff>25400</xdr:rowOff>
    </xdr:to>
    <xdr:cxnSp macro="">
      <xdr:nvCxnSpPr>
        <xdr:cNvPr id="727" name="直線コネクタ 726">
          <a:extLst>
            <a:ext uri="{FF2B5EF4-FFF2-40B4-BE49-F238E27FC236}">
              <a16:creationId xmlns:a16="http://schemas.microsoft.com/office/drawing/2014/main" id="{00000000-0008-0000-0600-0000D7020000}"/>
            </a:ext>
          </a:extLst>
        </xdr:cNvPr>
        <xdr:cNvCxnSpPr/>
      </xdr:nvCxnSpPr>
      <xdr:spPr>
        <a:xfrm>
          <a:off x="18288000" y="6540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54627</xdr:rowOff>
    </xdr:from>
    <xdr:ext cx="248786" cy="259045"/>
    <xdr:sp macro="" textlink="">
      <xdr:nvSpPr>
        <xdr:cNvPr id="728" name="テキスト ボックス 727">
          <a:extLst>
            <a:ext uri="{FF2B5EF4-FFF2-40B4-BE49-F238E27FC236}">
              <a16:creationId xmlns:a16="http://schemas.microsoft.com/office/drawing/2014/main" id="{00000000-0008-0000-0600-0000D8020000}"/>
            </a:ext>
          </a:extLst>
        </xdr:cNvPr>
        <xdr:cNvSpPr txBox="1"/>
      </xdr:nvSpPr>
      <xdr:spPr>
        <a:xfrm>
          <a:off x="18039214" y="6398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139700</xdr:rowOff>
    </xdr:from>
    <xdr:to>
      <xdr:col>120</xdr:col>
      <xdr:colOff>114300</xdr:colOff>
      <xdr:row>34</xdr:row>
      <xdr:rowOff>139700</xdr:rowOff>
    </xdr:to>
    <xdr:cxnSp macro="">
      <xdr:nvCxnSpPr>
        <xdr:cNvPr id="729" name="直線コネクタ 728">
          <a:extLst>
            <a:ext uri="{FF2B5EF4-FFF2-40B4-BE49-F238E27FC236}">
              <a16:creationId xmlns:a16="http://schemas.microsoft.com/office/drawing/2014/main" id="{00000000-0008-0000-0600-0000D9020000}"/>
            </a:ext>
          </a:extLst>
        </xdr:cNvPr>
        <xdr:cNvCxnSpPr/>
      </xdr:nvCxnSpPr>
      <xdr:spPr>
        <a:xfrm>
          <a:off x="18288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33</xdr:row>
      <xdr:rowOff>168927</xdr:rowOff>
    </xdr:from>
    <xdr:ext cx="531299" cy="259045"/>
    <xdr:sp macro="" textlink="">
      <xdr:nvSpPr>
        <xdr:cNvPr id="730" name="テキスト ボックス 729">
          <a:extLst>
            <a:ext uri="{FF2B5EF4-FFF2-40B4-BE49-F238E27FC236}">
              <a16:creationId xmlns:a16="http://schemas.microsoft.com/office/drawing/2014/main" id="{00000000-0008-0000-0600-0000DA020000}"/>
            </a:ext>
          </a:extLst>
        </xdr:cNvPr>
        <xdr:cNvSpPr txBox="1"/>
      </xdr:nvSpPr>
      <xdr:spPr>
        <a:xfrm>
          <a:off x="17756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82550</xdr:rowOff>
    </xdr:from>
    <xdr:to>
      <xdr:col>120</xdr:col>
      <xdr:colOff>114300</xdr:colOff>
      <xdr:row>31</xdr:row>
      <xdr:rowOff>82550</xdr:rowOff>
    </xdr:to>
    <xdr:cxnSp macro="">
      <xdr:nvCxnSpPr>
        <xdr:cNvPr id="731" name="直線コネクタ 730">
          <a:extLst>
            <a:ext uri="{FF2B5EF4-FFF2-40B4-BE49-F238E27FC236}">
              <a16:creationId xmlns:a16="http://schemas.microsoft.com/office/drawing/2014/main" id="{00000000-0008-0000-0600-0000DB020000}"/>
            </a:ext>
          </a:extLst>
        </xdr:cNvPr>
        <xdr:cNvCxnSpPr/>
      </xdr:nvCxnSpPr>
      <xdr:spPr>
        <a:xfrm>
          <a:off x="18288000" y="5397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30</xdr:row>
      <xdr:rowOff>111777</xdr:rowOff>
    </xdr:from>
    <xdr:ext cx="531299" cy="259045"/>
    <xdr:sp macro="" textlink="">
      <xdr:nvSpPr>
        <xdr:cNvPr id="732" name="テキスト ボックス 731">
          <a:extLst>
            <a:ext uri="{FF2B5EF4-FFF2-40B4-BE49-F238E27FC236}">
              <a16:creationId xmlns:a16="http://schemas.microsoft.com/office/drawing/2014/main" id="{00000000-0008-0000-0600-0000DC020000}"/>
            </a:ext>
          </a:extLst>
        </xdr:cNvPr>
        <xdr:cNvSpPr txBox="1"/>
      </xdr:nvSpPr>
      <xdr:spPr>
        <a:xfrm>
          <a:off x="17756701" y="5255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3" name="直線コネクタ 732">
          <a:extLst>
            <a:ext uri="{FF2B5EF4-FFF2-40B4-BE49-F238E27FC236}">
              <a16:creationId xmlns:a16="http://schemas.microsoft.com/office/drawing/2014/main" id="{00000000-0008-0000-0600-0000DD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34" name="テキスト ボックス 733">
          <a:extLst>
            <a:ext uri="{FF2B5EF4-FFF2-40B4-BE49-F238E27FC236}">
              <a16:creationId xmlns:a16="http://schemas.microsoft.com/office/drawing/2014/main" id="{00000000-0008-0000-0600-0000DE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5" name="投資及び出資金グラフ枠">
          <a:extLst>
            <a:ext uri="{FF2B5EF4-FFF2-40B4-BE49-F238E27FC236}">
              <a16:creationId xmlns:a16="http://schemas.microsoft.com/office/drawing/2014/main" id="{00000000-0008-0000-0600-0000DF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128041</xdr:rowOff>
    </xdr:from>
    <xdr:to>
      <xdr:col>116</xdr:col>
      <xdr:colOff>62864</xdr:colOff>
      <xdr:row>38</xdr:row>
      <xdr:rowOff>25400</xdr:rowOff>
    </xdr:to>
    <xdr:cxnSp macro="">
      <xdr:nvCxnSpPr>
        <xdr:cNvPr id="736" name="直線コネクタ 735">
          <a:extLst>
            <a:ext uri="{FF2B5EF4-FFF2-40B4-BE49-F238E27FC236}">
              <a16:creationId xmlns:a16="http://schemas.microsoft.com/office/drawing/2014/main" id="{00000000-0008-0000-0600-0000E0020000}"/>
            </a:ext>
          </a:extLst>
        </xdr:cNvPr>
        <xdr:cNvCxnSpPr/>
      </xdr:nvCxnSpPr>
      <xdr:spPr>
        <a:xfrm flipV="1">
          <a:off x="22159595" y="5271541"/>
          <a:ext cx="1269" cy="126895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29227</xdr:rowOff>
    </xdr:from>
    <xdr:ext cx="249299" cy="259045"/>
    <xdr:sp macro="" textlink="">
      <xdr:nvSpPr>
        <xdr:cNvPr id="737" name="投資及び出資金最小値テキスト">
          <a:extLst>
            <a:ext uri="{FF2B5EF4-FFF2-40B4-BE49-F238E27FC236}">
              <a16:creationId xmlns:a16="http://schemas.microsoft.com/office/drawing/2014/main" id="{00000000-0008-0000-0600-0000E1020000}"/>
            </a:ext>
          </a:extLst>
        </xdr:cNvPr>
        <xdr:cNvSpPr txBox="1"/>
      </xdr:nvSpPr>
      <xdr:spPr>
        <a:xfrm>
          <a:off x="22212300" y="6544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25400</xdr:rowOff>
    </xdr:from>
    <xdr:to>
      <xdr:col>116</xdr:col>
      <xdr:colOff>152400</xdr:colOff>
      <xdr:row>38</xdr:row>
      <xdr:rowOff>25400</xdr:rowOff>
    </xdr:to>
    <xdr:cxnSp macro="">
      <xdr:nvCxnSpPr>
        <xdr:cNvPr id="738" name="直線コネクタ 737">
          <a:extLst>
            <a:ext uri="{FF2B5EF4-FFF2-40B4-BE49-F238E27FC236}">
              <a16:creationId xmlns:a16="http://schemas.microsoft.com/office/drawing/2014/main" id="{00000000-0008-0000-0600-0000E2020000}"/>
            </a:ext>
          </a:extLst>
        </xdr:cNvPr>
        <xdr:cNvCxnSpPr/>
      </xdr:nvCxnSpPr>
      <xdr:spPr>
        <a:xfrm>
          <a:off x="22072600" y="6540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74718</xdr:rowOff>
    </xdr:from>
    <xdr:ext cx="534377" cy="259045"/>
    <xdr:sp macro="" textlink="">
      <xdr:nvSpPr>
        <xdr:cNvPr id="739" name="投資及び出資金最大値テキスト">
          <a:extLst>
            <a:ext uri="{FF2B5EF4-FFF2-40B4-BE49-F238E27FC236}">
              <a16:creationId xmlns:a16="http://schemas.microsoft.com/office/drawing/2014/main" id="{00000000-0008-0000-0600-0000E3020000}"/>
            </a:ext>
          </a:extLst>
        </xdr:cNvPr>
        <xdr:cNvSpPr txBox="1"/>
      </xdr:nvSpPr>
      <xdr:spPr>
        <a:xfrm>
          <a:off x="22212300" y="50467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22,204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30</xdr:row>
      <xdr:rowOff>128041</xdr:rowOff>
    </xdr:from>
    <xdr:to>
      <xdr:col>116</xdr:col>
      <xdr:colOff>152400</xdr:colOff>
      <xdr:row>30</xdr:row>
      <xdr:rowOff>128041</xdr:rowOff>
    </xdr:to>
    <xdr:cxnSp macro="">
      <xdr:nvCxnSpPr>
        <xdr:cNvPr id="740" name="直線コネクタ 739">
          <a:extLst>
            <a:ext uri="{FF2B5EF4-FFF2-40B4-BE49-F238E27FC236}">
              <a16:creationId xmlns:a16="http://schemas.microsoft.com/office/drawing/2014/main" id="{00000000-0008-0000-0600-0000E4020000}"/>
            </a:ext>
          </a:extLst>
        </xdr:cNvPr>
        <xdr:cNvCxnSpPr/>
      </xdr:nvCxnSpPr>
      <xdr:spPr>
        <a:xfrm>
          <a:off x="22072600" y="527154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25400</xdr:rowOff>
    </xdr:from>
    <xdr:to>
      <xdr:col>116</xdr:col>
      <xdr:colOff>63500</xdr:colOff>
      <xdr:row>38</xdr:row>
      <xdr:rowOff>25400</xdr:rowOff>
    </xdr:to>
    <xdr:cxnSp macro="">
      <xdr:nvCxnSpPr>
        <xdr:cNvPr id="741" name="直線コネクタ 740">
          <a:extLst>
            <a:ext uri="{FF2B5EF4-FFF2-40B4-BE49-F238E27FC236}">
              <a16:creationId xmlns:a16="http://schemas.microsoft.com/office/drawing/2014/main" id="{00000000-0008-0000-0600-0000E5020000}"/>
            </a:ext>
          </a:extLst>
        </xdr:cNvPr>
        <xdr:cNvCxnSpPr/>
      </xdr:nvCxnSpPr>
      <xdr:spPr>
        <a:xfrm>
          <a:off x="21323300" y="65405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35</xdr:row>
      <xdr:rowOff>73144</xdr:rowOff>
    </xdr:from>
    <xdr:ext cx="469744" cy="259045"/>
    <xdr:sp macro="" textlink="">
      <xdr:nvSpPr>
        <xdr:cNvPr id="742" name="投資及び出資金平均値テキスト">
          <a:extLst>
            <a:ext uri="{FF2B5EF4-FFF2-40B4-BE49-F238E27FC236}">
              <a16:creationId xmlns:a16="http://schemas.microsoft.com/office/drawing/2014/main" id="{00000000-0008-0000-0600-0000E6020000}"/>
            </a:ext>
          </a:extLst>
        </xdr:cNvPr>
        <xdr:cNvSpPr txBox="1"/>
      </xdr:nvSpPr>
      <xdr:spPr>
        <a:xfrm>
          <a:off x="22212300" y="607389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4,676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36</xdr:row>
      <xdr:rowOff>50267</xdr:rowOff>
    </xdr:from>
    <xdr:to>
      <xdr:col>116</xdr:col>
      <xdr:colOff>114300</xdr:colOff>
      <xdr:row>36</xdr:row>
      <xdr:rowOff>151867</xdr:rowOff>
    </xdr:to>
    <xdr:sp macro="" textlink="">
      <xdr:nvSpPr>
        <xdr:cNvPr id="743" name="フローチャート: 判断 742">
          <a:extLst>
            <a:ext uri="{FF2B5EF4-FFF2-40B4-BE49-F238E27FC236}">
              <a16:creationId xmlns:a16="http://schemas.microsoft.com/office/drawing/2014/main" id="{00000000-0008-0000-0600-0000E7020000}"/>
            </a:ext>
          </a:extLst>
        </xdr:cNvPr>
        <xdr:cNvSpPr/>
      </xdr:nvSpPr>
      <xdr:spPr>
        <a:xfrm>
          <a:off x="22110700" y="62224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25400</xdr:rowOff>
    </xdr:from>
    <xdr:to>
      <xdr:col>111</xdr:col>
      <xdr:colOff>177800</xdr:colOff>
      <xdr:row>38</xdr:row>
      <xdr:rowOff>25400</xdr:rowOff>
    </xdr:to>
    <xdr:cxnSp macro="">
      <xdr:nvCxnSpPr>
        <xdr:cNvPr id="744" name="直線コネクタ 743">
          <a:extLst>
            <a:ext uri="{FF2B5EF4-FFF2-40B4-BE49-F238E27FC236}">
              <a16:creationId xmlns:a16="http://schemas.microsoft.com/office/drawing/2014/main" id="{00000000-0008-0000-0600-0000E8020000}"/>
            </a:ext>
          </a:extLst>
        </xdr:cNvPr>
        <xdr:cNvCxnSpPr/>
      </xdr:nvCxnSpPr>
      <xdr:spPr>
        <a:xfrm>
          <a:off x="20434300" y="65405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36</xdr:row>
      <xdr:rowOff>16091</xdr:rowOff>
    </xdr:from>
    <xdr:to>
      <xdr:col>112</xdr:col>
      <xdr:colOff>38100</xdr:colOff>
      <xdr:row>36</xdr:row>
      <xdr:rowOff>117691</xdr:rowOff>
    </xdr:to>
    <xdr:sp macro="" textlink="">
      <xdr:nvSpPr>
        <xdr:cNvPr id="745" name="フローチャート: 判断 744">
          <a:extLst>
            <a:ext uri="{FF2B5EF4-FFF2-40B4-BE49-F238E27FC236}">
              <a16:creationId xmlns:a16="http://schemas.microsoft.com/office/drawing/2014/main" id="{00000000-0008-0000-0600-0000E9020000}"/>
            </a:ext>
          </a:extLst>
        </xdr:cNvPr>
        <xdr:cNvSpPr/>
      </xdr:nvSpPr>
      <xdr:spPr>
        <a:xfrm>
          <a:off x="21272500" y="61882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34</xdr:row>
      <xdr:rowOff>134218</xdr:rowOff>
    </xdr:from>
    <xdr:ext cx="469744" cy="259045"/>
    <xdr:sp macro="" textlink="">
      <xdr:nvSpPr>
        <xdr:cNvPr id="746" name="テキスト ボックス 745">
          <a:extLst>
            <a:ext uri="{FF2B5EF4-FFF2-40B4-BE49-F238E27FC236}">
              <a16:creationId xmlns:a16="http://schemas.microsoft.com/office/drawing/2014/main" id="{00000000-0008-0000-0600-0000EA020000}"/>
            </a:ext>
          </a:extLst>
        </xdr:cNvPr>
        <xdr:cNvSpPr txBox="1"/>
      </xdr:nvSpPr>
      <xdr:spPr>
        <a:xfrm>
          <a:off x="21088428" y="59635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25400</xdr:rowOff>
    </xdr:from>
    <xdr:to>
      <xdr:col>107</xdr:col>
      <xdr:colOff>50800</xdr:colOff>
      <xdr:row>38</xdr:row>
      <xdr:rowOff>25400</xdr:rowOff>
    </xdr:to>
    <xdr:cxnSp macro="">
      <xdr:nvCxnSpPr>
        <xdr:cNvPr id="747" name="直線コネクタ 746">
          <a:extLst>
            <a:ext uri="{FF2B5EF4-FFF2-40B4-BE49-F238E27FC236}">
              <a16:creationId xmlns:a16="http://schemas.microsoft.com/office/drawing/2014/main" id="{00000000-0008-0000-0600-0000EB020000}"/>
            </a:ext>
          </a:extLst>
        </xdr:cNvPr>
        <xdr:cNvCxnSpPr/>
      </xdr:nvCxnSpPr>
      <xdr:spPr>
        <a:xfrm>
          <a:off x="19545300" y="65405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36</xdr:row>
      <xdr:rowOff>41923</xdr:rowOff>
    </xdr:from>
    <xdr:to>
      <xdr:col>107</xdr:col>
      <xdr:colOff>101600</xdr:colOff>
      <xdr:row>36</xdr:row>
      <xdr:rowOff>143523</xdr:rowOff>
    </xdr:to>
    <xdr:sp macro="" textlink="">
      <xdr:nvSpPr>
        <xdr:cNvPr id="748" name="フローチャート: 判断 747">
          <a:extLst>
            <a:ext uri="{FF2B5EF4-FFF2-40B4-BE49-F238E27FC236}">
              <a16:creationId xmlns:a16="http://schemas.microsoft.com/office/drawing/2014/main" id="{00000000-0008-0000-0600-0000EC020000}"/>
            </a:ext>
          </a:extLst>
        </xdr:cNvPr>
        <xdr:cNvSpPr/>
      </xdr:nvSpPr>
      <xdr:spPr>
        <a:xfrm>
          <a:off x="20383500" y="62141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34</xdr:row>
      <xdr:rowOff>160050</xdr:rowOff>
    </xdr:from>
    <xdr:ext cx="469744" cy="259045"/>
    <xdr:sp macro="" textlink="">
      <xdr:nvSpPr>
        <xdr:cNvPr id="749" name="テキスト ボックス 748">
          <a:extLst>
            <a:ext uri="{FF2B5EF4-FFF2-40B4-BE49-F238E27FC236}">
              <a16:creationId xmlns:a16="http://schemas.microsoft.com/office/drawing/2014/main" id="{00000000-0008-0000-0600-0000ED020000}"/>
            </a:ext>
          </a:extLst>
        </xdr:cNvPr>
        <xdr:cNvSpPr txBox="1"/>
      </xdr:nvSpPr>
      <xdr:spPr>
        <a:xfrm>
          <a:off x="20199428" y="59893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25400</xdr:rowOff>
    </xdr:from>
    <xdr:to>
      <xdr:col>102</xdr:col>
      <xdr:colOff>114300</xdr:colOff>
      <xdr:row>38</xdr:row>
      <xdr:rowOff>25400</xdr:rowOff>
    </xdr:to>
    <xdr:cxnSp macro="">
      <xdr:nvCxnSpPr>
        <xdr:cNvPr id="750" name="直線コネクタ 749">
          <a:extLst>
            <a:ext uri="{FF2B5EF4-FFF2-40B4-BE49-F238E27FC236}">
              <a16:creationId xmlns:a16="http://schemas.microsoft.com/office/drawing/2014/main" id="{00000000-0008-0000-0600-0000EE020000}"/>
            </a:ext>
          </a:extLst>
        </xdr:cNvPr>
        <xdr:cNvCxnSpPr/>
      </xdr:nvCxnSpPr>
      <xdr:spPr>
        <a:xfrm>
          <a:off x="18656300" y="65405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36</xdr:row>
      <xdr:rowOff>15691</xdr:rowOff>
    </xdr:from>
    <xdr:to>
      <xdr:col>102</xdr:col>
      <xdr:colOff>165100</xdr:colOff>
      <xdr:row>36</xdr:row>
      <xdr:rowOff>117291</xdr:rowOff>
    </xdr:to>
    <xdr:sp macro="" textlink="">
      <xdr:nvSpPr>
        <xdr:cNvPr id="751" name="フローチャート: 判断 750">
          <a:extLst>
            <a:ext uri="{FF2B5EF4-FFF2-40B4-BE49-F238E27FC236}">
              <a16:creationId xmlns:a16="http://schemas.microsoft.com/office/drawing/2014/main" id="{00000000-0008-0000-0600-0000EF020000}"/>
            </a:ext>
          </a:extLst>
        </xdr:cNvPr>
        <xdr:cNvSpPr/>
      </xdr:nvSpPr>
      <xdr:spPr>
        <a:xfrm>
          <a:off x="19494500" y="61878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34</xdr:row>
      <xdr:rowOff>133818</xdr:rowOff>
    </xdr:from>
    <xdr:ext cx="469744" cy="259045"/>
    <xdr:sp macro="" textlink="">
      <xdr:nvSpPr>
        <xdr:cNvPr id="752" name="テキスト ボックス 751">
          <a:extLst>
            <a:ext uri="{FF2B5EF4-FFF2-40B4-BE49-F238E27FC236}">
              <a16:creationId xmlns:a16="http://schemas.microsoft.com/office/drawing/2014/main" id="{00000000-0008-0000-0600-0000F0020000}"/>
            </a:ext>
          </a:extLst>
        </xdr:cNvPr>
        <xdr:cNvSpPr txBox="1"/>
      </xdr:nvSpPr>
      <xdr:spPr>
        <a:xfrm>
          <a:off x="19310428" y="59631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36</xdr:row>
      <xdr:rowOff>107759</xdr:rowOff>
    </xdr:from>
    <xdr:to>
      <xdr:col>98</xdr:col>
      <xdr:colOff>38100</xdr:colOff>
      <xdr:row>37</xdr:row>
      <xdr:rowOff>37909</xdr:rowOff>
    </xdr:to>
    <xdr:sp macro="" textlink="">
      <xdr:nvSpPr>
        <xdr:cNvPr id="753" name="フローチャート: 判断 752">
          <a:extLst>
            <a:ext uri="{FF2B5EF4-FFF2-40B4-BE49-F238E27FC236}">
              <a16:creationId xmlns:a16="http://schemas.microsoft.com/office/drawing/2014/main" id="{00000000-0008-0000-0600-0000F1020000}"/>
            </a:ext>
          </a:extLst>
        </xdr:cNvPr>
        <xdr:cNvSpPr/>
      </xdr:nvSpPr>
      <xdr:spPr>
        <a:xfrm>
          <a:off x="18605500" y="62799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35</xdr:row>
      <xdr:rowOff>54436</xdr:rowOff>
    </xdr:from>
    <xdr:ext cx="469744" cy="259045"/>
    <xdr:sp macro="" textlink="">
      <xdr:nvSpPr>
        <xdr:cNvPr id="754" name="テキスト ボックス 753">
          <a:extLst>
            <a:ext uri="{FF2B5EF4-FFF2-40B4-BE49-F238E27FC236}">
              <a16:creationId xmlns:a16="http://schemas.microsoft.com/office/drawing/2014/main" id="{00000000-0008-0000-0600-0000F2020000}"/>
            </a:ext>
          </a:extLst>
        </xdr:cNvPr>
        <xdr:cNvSpPr txBox="1"/>
      </xdr:nvSpPr>
      <xdr:spPr>
        <a:xfrm>
          <a:off x="18421428" y="60551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55" name="テキスト ボックス 754">
          <a:extLst>
            <a:ext uri="{FF2B5EF4-FFF2-40B4-BE49-F238E27FC236}">
              <a16:creationId xmlns:a16="http://schemas.microsoft.com/office/drawing/2014/main" id="{00000000-0008-0000-0600-0000F3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56" name="テキスト ボックス 755">
          <a:extLst>
            <a:ext uri="{FF2B5EF4-FFF2-40B4-BE49-F238E27FC236}">
              <a16:creationId xmlns:a16="http://schemas.microsoft.com/office/drawing/2014/main" id="{00000000-0008-0000-0600-0000F4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57" name="テキスト ボックス 756">
          <a:extLst>
            <a:ext uri="{FF2B5EF4-FFF2-40B4-BE49-F238E27FC236}">
              <a16:creationId xmlns:a16="http://schemas.microsoft.com/office/drawing/2014/main" id="{00000000-0008-0000-0600-0000F5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58" name="テキスト ボックス 757">
          <a:extLst>
            <a:ext uri="{FF2B5EF4-FFF2-40B4-BE49-F238E27FC236}">
              <a16:creationId xmlns:a16="http://schemas.microsoft.com/office/drawing/2014/main" id="{00000000-0008-0000-0600-0000F6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59" name="テキスト ボックス 758">
          <a:extLst>
            <a:ext uri="{FF2B5EF4-FFF2-40B4-BE49-F238E27FC236}">
              <a16:creationId xmlns:a16="http://schemas.microsoft.com/office/drawing/2014/main" id="{00000000-0008-0000-0600-0000F7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146050</xdr:rowOff>
    </xdr:from>
    <xdr:to>
      <xdr:col>116</xdr:col>
      <xdr:colOff>114300</xdr:colOff>
      <xdr:row>38</xdr:row>
      <xdr:rowOff>76200</xdr:rowOff>
    </xdr:to>
    <xdr:sp macro="" textlink="">
      <xdr:nvSpPr>
        <xdr:cNvPr id="760" name="楕円 759">
          <a:extLst>
            <a:ext uri="{FF2B5EF4-FFF2-40B4-BE49-F238E27FC236}">
              <a16:creationId xmlns:a16="http://schemas.microsoft.com/office/drawing/2014/main" id="{00000000-0008-0000-0600-0000F8020000}"/>
            </a:ext>
          </a:extLst>
        </xdr:cNvPr>
        <xdr:cNvSpPr/>
      </xdr:nvSpPr>
      <xdr:spPr>
        <a:xfrm>
          <a:off x="22110700" y="6489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37</xdr:row>
      <xdr:rowOff>60977</xdr:rowOff>
    </xdr:from>
    <xdr:ext cx="249299" cy="259045"/>
    <xdr:sp macro="" textlink="">
      <xdr:nvSpPr>
        <xdr:cNvPr id="761" name="投資及び出資金該当値テキスト">
          <a:extLst>
            <a:ext uri="{FF2B5EF4-FFF2-40B4-BE49-F238E27FC236}">
              <a16:creationId xmlns:a16="http://schemas.microsoft.com/office/drawing/2014/main" id="{00000000-0008-0000-0600-0000F9020000}"/>
            </a:ext>
          </a:extLst>
        </xdr:cNvPr>
        <xdr:cNvSpPr txBox="1"/>
      </xdr:nvSpPr>
      <xdr:spPr>
        <a:xfrm>
          <a:off x="22212300" y="6404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37</xdr:row>
      <xdr:rowOff>146050</xdr:rowOff>
    </xdr:from>
    <xdr:to>
      <xdr:col>112</xdr:col>
      <xdr:colOff>38100</xdr:colOff>
      <xdr:row>38</xdr:row>
      <xdr:rowOff>76200</xdr:rowOff>
    </xdr:to>
    <xdr:sp macro="" textlink="">
      <xdr:nvSpPr>
        <xdr:cNvPr id="762" name="楕円 761">
          <a:extLst>
            <a:ext uri="{FF2B5EF4-FFF2-40B4-BE49-F238E27FC236}">
              <a16:creationId xmlns:a16="http://schemas.microsoft.com/office/drawing/2014/main" id="{00000000-0008-0000-0600-0000FA020000}"/>
            </a:ext>
          </a:extLst>
        </xdr:cNvPr>
        <xdr:cNvSpPr/>
      </xdr:nvSpPr>
      <xdr:spPr>
        <a:xfrm>
          <a:off x="21272500" y="6489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38</xdr:row>
      <xdr:rowOff>67327</xdr:rowOff>
    </xdr:from>
    <xdr:ext cx="249299" cy="259045"/>
    <xdr:sp macro="" textlink="">
      <xdr:nvSpPr>
        <xdr:cNvPr id="763" name="テキスト ボックス 762">
          <a:extLst>
            <a:ext uri="{FF2B5EF4-FFF2-40B4-BE49-F238E27FC236}">
              <a16:creationId xmlns:a16="http://schemas.microsoft.com/office/drawing/2014/main" id="{00000000-0008-0000-0600-0000FB020000}"/>
            </a:ext>
          </a:extLst>
        </xdr:cNvPr>
        <xdr:cNvSpPr txBox="1"/>
      </xdr:nvSpPr>
      <xdr:spPr>
        <a:xfrm>
          <a:off x="21198650" y="658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37</xdr:row>
      <xdr:rowOff>146050</xdr:rowOff>
    </xdr:from>
    <xdr:to>
      <xdr:col>107</xdr:col>
      <xdr:colOff>101600</xdr:colOff>
      <xdr:row>38</xdr:row>
      <xdr:rowOff>76200</xdr:rowOff>
    </xdr:to>
    <xdr:sp macro="" textlink="">
      <xdr:nvSpPr>
        <xdr:cNvPr id="764" name="楕円 763">
          <a:extLst>
            <a:ext uri="{FF2B5EF4-FFF2-40B4-BE49-F238E27FC236}">
              <a16:creationId xmlns:a16="http://schemas.microsoft.com/office/drawing/2014/main" id="{00000000-0008-0000-0600-0000FC020000}"/>
            </a:ext>
          </a:extLst>
        </xdr:cNvPr>
        <xdr:cNvSpPr/>
      </xdr:nvSpPr>
      <xdr:spPr>
        <a:xfrm>
          <a:off x="20383500" y="6489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38</xdr:row>
      <xdr:rowOff>67327</xdr:rowOff>
    </xdr:from>
    <xdr:ext cx="249299" cy="259045"/>
    <xdr:sp macro="" textlink="">
      <xdr:nvSpPr>
        <xdr:cNvPr id="765" name="テキスト ボックス 764">
          <a:extLst>
            <a:ext uri="{FF2B5EF4-FFF2-40B4-BE49-F238E27FC236}">
              <a16:creationId xmlns:a16="http://schemas.microsoft.com/office/drawing/2014/main" id="{00000000-0008-0000-0600-0000FD020000}"/>
            </a:ext>
          </a:extLst>
        </xdr:cNvPr>
        <xdr:cNvSpPr txBox="1"/>
      </xdr:nvSpPr>
      <xdr:spPr>
        <a:xfrm>
          <a:off x="20309650" y="658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37</xdr:row>
      <xdr:rowOff>146050</xdr:rowOff>
    </xdr:from>
    <xdr:to>
      <xdr:col>102</xdr:col>
      <xdr:colOff>165100</xdr:colOff>
      <xdr:row>38</xdr:row>
      <xdr:rowOff>76200</xdr:rowOff>
    </xdr:to>
    <xdr:sp macro="" textlink="">
      <xdr:nvSpPr>
        <xdr:cNvPr id="766" name="楕円 765">
          <a:extLst>
            <a:ext uri="{FF2B5EF4-FFF2-40B4-BE49-F238E27FC236}">
              <a16:creationId xmlns:a16="http://schemas.microsoft.com/office/drawing/2014/main" id="{00000000-0008-0000-0600-0000FE020000}"/>
            </a:ext>
          </a:extLst>
        </xdr:cNvPr>
        <xdr:cNvSpPr/>
      </xdr:nvSpPr>
      <xdr:spPr>
        <a:xfrm>
          <a:off x="19494500" y="6489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38</xdr:row>
      <xdr:rowOff>67327</xdr:rowOff>
    </xdr:from>
    <xdr:ext cx="249299" cy="259045"/>
    <xdr:sp macro="" textlink="">
      <xdr:nvSpPr>
        <xdr:cNvPr id="767" name="テキスト ボックス 766">
          <a:extLst>
            <a:ext uri="{FF2B5EF4-FFF2-40B4-BE49-F238E27FC236}">
              <a16:creationId xmlns:a16="http://schemas.microsoft.com/office/drawing/2014/main" id="{00000000-0008-0000-0600-0000FF020000}"/>
            </a:ext>
          </a:extLst>
        </xdr:cNvPr>
        <xdr:cNvSpPr txBox="1"/>
      </xdr:nvSpPr>
      <xdr:spPr>
        <a:xfrm>
          <a:off x="19420650" y="658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37</xdr:row>
      <xdr:rowOff>146050</xdr:rowOff>
    </xdr:from>
    <xdr:to>
      <xdr:col>98</xdr:col>
      <xdr:colOff>38100</xdr:colOff>
      <xdr:row>38</xdr:row>
      <xdr:rowOff>76200</xdr:rowOff>
    </xdr:to>
    <xdr:sp macro="" textlink="">
      <xdr:nvSpPr>
        <xdr:cNvPr id="768" name="楕円 767">
          <a:extLst>
            <a:ext uri="{FF2B5EF4-FFF2-40B4-BE49-F238E27FC236}">
              <a16:creationId xmlns:a16="http://schemas.microsoft.com/office/drawing/2014/main" id="{00000000-0008-0000-0600-000000030000}"/>
            </a:ext>
          </a:extLst>
        </xdr:cNvPr>
        <xdr:cNvSpPr/>
      </xdr:nvSpPr>
      <xdr:spPr>
        <a:xfrm>
          <a:off x="18605500" y="6489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38</xdr:row>
      <xdr:rowOff>67327</xdr:rowOff>
    </xdr:from>
    <xdr:ext cx="249299" cy="259045"/>
    <xdr:sp macro="" textlink="">
      <xdr:nvSpPr>
        <xdr:cNvPr id="769" name="テキスト ボックス 768">
          <a:extLst>
            <a:ext uri="{FF2B5EF4-FFF2-40B4-BE49-F238E27FC236}">
              <a16:creationId xmlns:a16="http://schemas.microsoft.com/office/drawing/2014/main" id="{00000000-0008-0000-0600-000001030000}"/>
            </a:ext>
          </a:extLst>
        </xdr:cNvPr>
        <xdr:cNvSpPr txBox="1"/>
      </xdr:nvSpPr>
      <xdr:spPr>
        <a:xfrm>
          <a:off x="18531650" y="658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0" name="正方形/長方形 769">
          <a:extLst>
            <a:ext uri="{FF2B5EF4-FFF2-40B4-BE49-F238E27FC236}">
              <a16:creationId xmlns:a16="http://schemas.microsoft.com/office/drawing/2014/main" id="{00000000-0008-0000-0600-000002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1" name="正方形/長方形 770">
          <a:extLst>
            <a:ext uri="{FF2B5EF4-FFF2-40B4-BE49-F238E27FC236}">
              <a16:creationId xmlns:a16="http://schemas.microsoft.com/office/drawing/2014/main" id="{00000000-0008-0000-0600-000003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2" name="正方形/長方形 771">
          <a:extLst>
            <a:ext uri="{FF2B5EF4-FFF2-40B4-BE49-F238E27FC236}">
              <a16:creationId xmlns:a16="http://schemas.microsoft.com/office/drawing/2014/main" id="{00000000-0008-0000-0600-000004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3" name="正方形/長方形 772">
          <a:extLst>
            <a:ext uri="{FF2B5EF4-FFF2-40B4-BE49-F238E27FC236}">
              <a16:creationId xmlns:a16="http://schemas.microsoft.com/office/drawing/2014/main" id="{00000000-0008-0000-0600-000005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4" name="正方形/長方形 773">
          <a:extLst>
            <a:ext uri="{FF2B5EF4-FFF2-40B4-BE49-F238E27FC236}">
              <a16:creationId xmlns:a16="http://schemas.microsoft.com/office/drawing/2014/main" id="{00000000-0008-0000-0600-000006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5" name="正方形/長方形 774">
          <a:extLst>
            <a:ext uri="{FF2B5EF4-FFF2-40B4-BE49-F238E27FC236}">
              <a16:creationId xmlns:a16="http://schemas.microsoft.com/office/drawing/2014/main" id="{00000000-0008-0000-0600-000007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76" name="正方形/長方形 775">
          <a:extLst>
            <a:ext uri="{FF2B5EF4-FFF2-40B4-BE49-F238E27FC236}">
              <a16:creationId xmlns:a16="http://schemas.microsoft.com/office/drawing/2014/main" id="{00000000-0008-0000-0600-000008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77" name="正方形/長方形 776">
          <a:extLst>
            <a:ext uri="{FF2B5EF4-FFF2-40B4-BE49-F238E27FC236}">
              <a16:creationId xmlns:a16="http://schemas.microsoft.com/office/drawing/2014/main" id="{00000000-0008-0000-0600-000009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78" name="テキスト ボックス 777">
          <a:extLst>
            <a:ext uri="{FF2B5EF4-FFF2-40B4-BE49-F238E27FC236}">
              <a16:creationId xmlns:a16="http://schemas.microsoft.com/office/drawing/2014/main" id="{00000000-0008-0000-0600-00000A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79" name="直線コネクタ 778">
          <a:extLst>
            <a:ext uri="{FF2B5EF4-FFF2-40B4-BE49-F238E27FC236}">
              <a16:creationId xmlns:a16="http://schemas.microsoft.com/office/drawing/2014/main" id="{00000000-0008-0000-0600-00000B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58</xdr:row>
      <xdr:rowOff>139700</xdr:rowOff>
    </xdr:from>
    <xdr:to>
      <xdr:col>120</xdr:col>
      <xdr:colOff>114300</xdr:colOff>
      <xdr:row>58</xdr:row>
      <xdr:rowOff>139700</xdr:rowOff>
    </xdr:to>
    <xdr:cxnSp macro="">
      <xdr:nvCxnSpPr>
        <xdr:cNvPr id="780" name="直線コネクタ 779">
          <a:extLst>
            <a:ext uri="{FF2B5EF4-FFF2-40B4-BE49-F238E27FC236}">
              <a16:creationId xmlns:a16="http://schemas.microsoft.com/office/drawing/2014/main" id="{00000000-0008-0000-0600-00000C030000}"/>
            </a:ext>
          </a:extLst>
        </xdr:cNvPr>
        <xdr:cNvCxnSpPr/>
      </xdr:nvCxnSpPr>
      <xdr:spPr>
        <a:xfrm>
          <a:off x="18288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57</xdr:row>
      <xdr:rowOff>168927</xdr:rowOff>
    </xdr:from>
    <xdr:ext cx="248786" cy="259045"/>
    <xdr:sp macro="" textlink="">
      <xdr:nvSpPr>
        <xdr:cNvPr id="781" name="テキスト ボックス 780">
          <a:extLst>
            <a:ext uri="{FF2B5EF4-FFF2-40B4-BE49-F238E27FC236}">
              <a16:creationId xmlns:a16="http://schemas.microsoft.com/office/drawing/2014/main" id="{00000000-0008-0000-0600-00000D030000}"/>
            </a:ext>
          </a:extLst>
        </xdr:cNvPr>
        <xdr:cNvSpPr txBox="1"/>
      </xdr:nvSpPr>
      <xdr:spPr>
        <a:xfrm>
          <a:off x="18039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25400</xdr:rowOff>
    </xdr:from>
    <xdr:to>
      <xdr:col>120</xdr:col>
      <xdr:colOff>114300</xdr:colOff>
      <xdr:row>56</xdr:row>
      <xdr:rowOff>25400</xdr:rowOff>
    </xdr:to>
    <xdr:cxnSp macro="">
      <xdr:nvCxnSpPr>
        <xdr:cNvPr id="782" name="直線コネクタ 781">
          <a:extLst>
            <a:ext uri="{FF2B5EF4-FFF2-40B4-BE49-F238E27FC236}">
              <a16:creationId xmlns:a16="http://schemas.microsoft.com/office/drawing/2014/main" id="{00000000-0008-0000-0600-00000E030000}"/>
            </a:ext>
          </a:extLst>
        </xdr:cNvPr>
        <xdr:cNvCxnSpPr/>
      </xdr:nvCxnSpPr>
      <xdr:spPr>
        <a:xfrm>
          <a:off x="18288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55</xdr:row>
      <xdr:rowOff>54627</xdr:rowOff>
    </xdr:from>
    <xdr:ext cx="531299" cy="259045"/>
    <xdr:sp macro="" textlink="">
      <xdr:nvSpPr>
        <xdr:cNvPr id="783" name="テキスト ボックス 782">
          <a:extLst>
            <a:ext uri="{FF2B5EF4-FFF2-40B4-BE49-F238E27FC236}">
              <a16:creationId xmlns:a16="http://schemas.microsoft.com/office/drawing/2014/main" id="{00000000-0008-0000-0600-00000F030000}"/>
            </a:ext>
          </a:extLst>
        </xdr:cNvPr>
        <xdr:cNvSpPr txBox="1"/>
      </xdr:nvSpPr>
      <xdr:spPr>
        <a:xfrm>
          <a:off x="17756701" y="9484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82550</xdr:rowOff>
    </xdr:from>
    <xdr:to>
      <xdr:col>120</xdr:col>
      <xdr:colOff>114300</xdr:colOff>
      <xdr:row>53</xdr:row>
      <xdr:rowOff>82550</xdr:rowOff>
    </xdr:to>
    <xdr:cxnSp macro="">
      <xdr:nvCxnSpPr>
        <xdr:cNvPr id="784" name="直線コネクタ 783">
          <a:extLst>
            <a:ext uri="{FF2B5EF4-FFF2-40B4-BE49-F238E27FC236}">
              <a16:creationId xmlns:a16="http://schemas.microsoft.com/office/drawing/2014/main" id="{00000000-0008-0000-0600-000010030000}"/>
            </a:ext>
          </a:extLst>
        </xdr:cNvPr>
        <xdr:cNvCxnSpPr/>
      </xdr:nvCxnSpPr>
      <xdr:spPr>
        <a:xfrm>
          <a:off x="18288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52</xdr:row>
      <xdr:rowOff>111777</xdr:rowOff>
    </xdr:from>
    <xdr:ext cx="531299" cy="259045"/>
    <xdr:sp macro="" textlink="">
      <xdr:nvSpPr>
        <xdr:cNvPr id="785" name="テキスト ボックス 784">
          <a:extLst>
            <a:ext uri="{FF2B5EF4-FFF2-40B4-BE49-F238E27FC236}">
              <a16:creationId xmlns:a16="http://schemas.microsoft.com/office/drawing/2014/main" id="{00000000-0008-0000-0600-000011030000}"/>
            </a:ext>
          </a:extLst>
        </xdr:cNvPr>
        <xdr:cNvSpPr txBox="1"/>
      </xdr:nvSpPr>
      <xdr:spPr>
        <a:xfrm>
          <a:off x="17756701" y="9027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139700</xdr:rowOff>
    </xdr:from>
    <xdr:to>
      <xdr:col>120</xdr:col>
      <xdr:colOff>114300</xdr:colOff>
      <xdr:row>50</xdr:row>
      <xdr:rowOff>139700</xdr:rowOff>
    </xdr:to>
    <xdr:cxnSp macro="">
      <xdr:nvCxnSpPr>
        <xdr:cNvPr id="786" name="直線コネクタ 785">
          <a:extLst>
            <a:ext uri="{FF2B5EF4-FFF2-40B4-BE49-F238E27FC236}">
              <a16:creationId xmlns:a16="http://schemas.microsoft.com/office/drawing/2014/main" id="{00000000-0008-0000-0600-000012030000}"/>
            </a:ext>
          </a:extLst>
        </xdr:cNvPr>
        <xdr:cNvCxnSpPr/>
      </xdr:nvCxnSpPr>
      <xdr:spPr>
        <a:xfrm>
          <a:off x="18288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168927</xdr:rowOff>
    </xdr:from>
    <xdr:ext cx="531299" cy="259045"/>
    <xdr:sp macro="" textlink="">
      <xdr:nvSpPr>
        <xdr:cNvPr id="787" name="テキスト ボックス 786">
          <a:extLst>
            <a:ext uri="{FF2B5EF4-FFF2-40B4-BE49-F238E27FC236}">
              <a16:creationId xmlns:a16="http://schemas.microsoft.com/office/drawing/2014/main" id="{00000000-0008-0000-0600-000013030000}"/>
            </a:ext>
          </a:extLst>
        </xdr:cNvPr>
        <xdr:cNvSpPr txBox="1"/>
      </xdr:nvSpPr>
      <xdr:spPr>
        <a:xfrm>
          <a:off x="17756701" y="8569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8" name="直線コネクタ 787">
          <a:extLst>
            <a:ext uri="{FF2B5EF4-FFF2-40B4-BE49-F238E27FC236}">
              <a16:creationId xmlns:a16="http://schemas.microsoft.com/office/drawing/2014/main" id="{00000000-0008-0000-0600-000014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47</xdr:row>
      <xdr:rowOff>54627</xdr:rowOff>
    </xdr:from>
    <xdr:ext cx="531299" cy="259045"/>
    <xdr:sp macro="" textlink="">
      <xdr:nvSpPr>
        <xdr:cNvPr id="789" name="テキスト ボックス 788">
          <a:extLst>
            <a:ext uri="{FF2B5EF4-FFF2-40B4-BE49-F238E27FC236}">
              <a16:creationId xmlns:a16="http://schemas.microsoft.com/office/drawing/2014/main" id="{00000000-0008-0000-0600-000015030000}"/>
            </a:ext>
          </a:extLst>
        </xdr:cNvPr>
        <xdr:cNvSpPr txBox="1"/>
      </xdr:nvSpPr>
      <xdr:spPr>
        <a:xfrm>
          <a:off x="17756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0" name="貸付金グラフ枠">
          <a:extLst>
            <a:ext uri="{FF2B5EF4-FFF2-40B4-BE49-F238E27FC236}">
              <a16:creationId xmlns:a16="http://schemas.microsoft.com/office/drawing/2014/main" id="{00000000-0008-0000-0600-000016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52</xdr:row>
      <xdr:rowOff>108610</xdr:rowOff>
    </xdr:from>
    <xdr:to>
      <xdr:col>116</xdr:col>
      <xdr:colOff>62864</xdr:colOff>
      <xdr:row>58</xdr:row>
      <xdr:rowOff>139700</xdr:rowOff>
    </xdr:to>
    <xdr:cxnSp macro="">
      <xdr:nvCxnSpPr>
        <xdr:cNvPr id="791" name="直線コネクタ 790">
          <a:extLst>
            <a:ext uri="{FF2B5EF4-FFF2-40B4-BE49-F238E27FC236}">
              <a16:creationId xmlns:a16="http://schemas.microsoft.com/office/drawing/2014/main" id="{00000000-0008-0000-0600-000017030000}"/>
            </a:ext>
          </a:extLst>
        </xdr:cNvPr>
        <xdr:cNvCxnSpPr/>
      </xdr:nvCxnSpPr>
      <xdr:spPr>
        <a:xfrm flipV="1">
          <a:off x="22159595" y="9024010"/>
          <a:ext cx="1269" cy="10597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58</xdr:row>
      <xdr:rowOff>143527</xdr:rowOff>
    </xdr:from>
    <xdr:ext cx="249299" cy="259045"/>
    <xdr:sp macro="" textlink="">
      <xdr:nvSpPr>
        <xdr:cNvPr id="792" name="貸付金最小値テキスト">
          <a:extLst>
            <a:ext uri="{FF2B5EF4-FFF2-40B4-BE49-F238E27FC236}">
              <a16:creationId xmlns:a16="http://schemas.microsoft.com/office/drawing/2014/main" id="{00000000-0008-0000-0600-000018030000}"/>
            </a:ext>
          </a:extLst>
        </xdr:cNvPr>
        <xdr:cNvSpPr txBox="1"/>
      </xdr:nvSpPr>
      <xdr:spPr>
        <a:xfrm>
          <a:off x="22212300" y="10087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58</xdr:row>
      <xdr:rowOff>139700</xdr:rowOff>
    </xdr:from>
    <xdr:to>
      <xdr:col>116</xdr:col>
      <xdr:colOff>152400</xdr:colOff>
      <xdr:row>58</xdr:row>
      <xdr:rowOff>139700</xdr:rowOff>
    </xdr:to>
    <xdr:cxnSp macro="">
      <xdr:nvCxnSpPr>
        <xdr:cNvPr id="793" name="直線コネクタ 792">
          <a:extLst>
            <a:ext uri="{FF2B5EF4-FFF2-40B4-BE49-F238E27FC236}">
              <a16:creationId xmlns:a16="http://schemas.microsoft.com/office/drawing/2014/main" id="{00000000-0008-0000-0600-000019030000}"/>
            </a:ext>
          </a:extLst>
        </xdr:cNvPr>
        <xdr:cNvCxnSpPr/>
      </xdr:nvCxnSpPr>
      <xdr:spPr>
        <a:xfrm>
          <a:off x="22072600" y="10083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51</xdr:row>
      <xdr:rowOff>55287</xdr:rowOff>
    </xdr:from>
    <xdr:ext cx="534377" cy="259045"/>
    <xdr:sp macro="" textlink="">
      <xdr:nvSpPr>
        <xdr:cNvPr id="794" name="貸付金最大値テキスト">
          <a:extLst>
            <a:ext uri="{FF2B5EF4-FFF2-40B4-BE49-F238E27FC236}">
              <a16:creationId xmlns:a16="http://schemas.microsoft.com/office/drawing/2014/main" id="{00000000-0008-0000-0600-00001A030000}"/>
            </a:ext>
          </a:extLst>
        </xdr:cNvPr>
        <xdr:cNvSpPr txBox="1"/>
      </xdr:nvSpPr>
      <xdr:spPr>
        <a:xfrm>
          <a:off x="22212300" y="87992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23,180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52</xdr:row>
      <xdr:rowOff>108610</xdr:rowOff>
    </xdr:from>
    <xdr:to>
      <xdr:col>116</xdr:col>
      <xdr:colOff>152400</xdr:colOff>
      <xdr:row>52</xdr:row>
      <xdr:rowOff>108610</xdr:rowOff>
    </xdr:to>
    <xdr:cxnSp macro="">
      <xdr:nvCxnSpPr>
        <xdr:cNvPr id="795" name="直線コネクタ 794">
          <a:extLst>
            <a:ext uri="{FF2B5EF4-FFF2-40B4-BE49-F238E27FC236}">
              <a16:creationId xmlns:a16="http://schemas.microsoft.com/office/drawing/2014/main" id="{00000000-0008-0000-0600-00001B030000}"/>
            </a:ext>
          </a:extLst>
        </xdr:cNvPr>
        <xdr:cNvCxnSpPr/>
      </xdr:nvCxnSpPr>
      <xdr:spPr>
        <a:xfrm>
          <a:off x="22072600" y="90240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57</xdr:row>
      <xdr:rowOff>117618</xdr:rowOff>
    </xdr:from>
    <xdr:to>
      <xdr:col>116</xdr:col>
      <xdr:colOff>63500</xdr:colOff>
      <xdr:row>57</xdr:row>
      <xdr:rowOff>120086</xdr:rowOff>
    </xdr:to>
    <xdr:cxnSp macro="">
      <xdr:nvCxnSpPr>
        <xdr:cNvPr id="796" name="直線コネクタ 795">
          <a:extLst>
            <a:ext uri="{FF2B5EF4-FFF2-40B4-BE49-F238E27FC236}">
              <a16:creationId xmlns:a16="http://schemas.microsoft.com/office/drawing/2014/main" id="{00000000-0008-0000-0600-00001C030000}"/>
            </a:ext>
          </a:extLst>
        </xdr:cNvPr>
        <xdr:cNvCxnSpPr/>
      </xdr:nvCxnSpPr>
      <xdr:spPr>
        <a:xfrm flipV="1">
          <a:off x="21323300" y="9890268"/>
          <a:ext cx="838200" cy="24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131299</xdr:rowOff>
    </xdr:from>
    <xdr:ext cx="469744" cy="259045"/>
    <xdr:sp macro="" textlink="">
      <xdr:nvSpPr>
        <xdr:cNvPr id="797" name="貸付金平均値テキスト">
          <a:extLst>
            <a:ext uri="{FF2B5EF4-FFF2-40B4-BE49-F238E27FC236}">
              <a16:creationId xmlns:a16="http://schemas.microsoft.com/office/drawing/2014/main" id="{00000000-0008-0000-0600-00001D030000}"/>
            </a:ext>
          </a:extLst>
        </xdr:cNvPr>
        <xdr:cNvSpPr txBox="1"/>
      </xdr:nvSpPr>
      <xdr:spPr>
        <a:xfrm>
          <a:off x="22212300" y="956104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56</xdr:row>
      <xdr:rowOff>108422</xdr:rowOff>
    </xdr:from>
    <xdr:to>
      <xdr:col>116</xdr:col>
      <xdr:colOff>114300</xdr:colOff>
      <xdr:row>57</xdr:row>
      <xdr:rowOff>38572</xdr:rowOff>
    </xdr:to>
    <xdr:sp macro="" textlink="">
      <xdr:nvSpPr>
        <xdr:cNvPr id="798" name="フローチャート: 判断 797">
          <a:extLst>
            <a:ext uri="{FF2B5EF4-FFF2-40B4-BE49-F238E27FC236}">
              <a16:creationId xmlns:a16="http://schemas.microsoft.com/office/drawing/2014/main" id="{00000000-0008-0000-0600-00001E030000}"/>
            </a:ext>
          </a:extLst>
        </xdr:cNvPr>
        <xdr:cNvSpPr/>
      </xdr:nvSpPr>
      <xdr:spPr>
        <a:xfrm>
          <a:off x="22110700" y="97096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57</xdr:row>
      <xdr:rowOff>70663</xdr:rowOff>
    </xdr:from>
    <xdr:to>
      <xdr:col>111</xdr:col>
      <xdr:colOff>177800</xdr:colOff>
      <xdr:row>57</xdr:row>
      <xdr:rowOff>120086</xdr:rowOff>
    </xdr:to>
    <xdr:cxnSp macro="">
      <xdr:nvCxnSpPr>
        <xdr:cNvPr id="799" name="直線コネクタ 798">
          <a:extLst>
            <a:ext uri="{FF2B5EF4-FFF2-40B4-BE49-F238E27FC236}">
              <a16:creationId xmlns:a16="http://schemas.microsoft.com/office/drawing/2014/main" id="{00000000-0008-0000-0600-00001F030000}"/>
            </a:ext>
          </a:extLst>
        </xdr:cNvPr>
        <xdr:cNvCxnSpPr/>
      </xdr:nvCxnSpPr>
      <xdr:spPr>
        <a:xfrm>
          <a:off x="20434300" y="9843313"/>
          <a:ext cx="889000" cy="494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56</xdr:row>
      <xdr:rowOff>109062</xdr:rowOff>
    </xdr:from>
    <xdr:to>
      <xdr:col>112</xdr:col>
      <xdr:colOff>38100</xdr:colOff>
      <xdr:row>57</xdr:row>
      <xdr:rowOff>39212</xdr:rowOff>
    </xdr:to>
    <xdr:sp macro="" textlink="">
      <xdr:nvSpPr>
        <xdr:cNvPr id="800" name="フローチャート: 判断 799">
          <a:extLst>
            <a:ext uri="{FF2B5EF4-FFF2-40B4-BE49-F238E27FC236}">
              <a16:creationId xmlns:a16="http://schemas.microsoft.com/office/drawing/2014/main" id="{00000000-0008-0000-0600-000020030000}"/>
            </a:ext>
          </a:extLst>
        </xdr:cNvPr>
        <xdr:cNvSpPr/>
      </xdr:nvSpPr>
      <xdr:spPr>
        <a:xfrm>
          <a:off x="21272500" y="97102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55</xdr:row>
      <xdr:rowOff>55739</xdr:rowOff>
    </xdr:from>
    <xdr:ext cx="469744" cy="259045"/>
    <xdr:sp macro="" textlink="">
      <xdr:nvSpPr>
        <xdr:cNvPr id="801" name="テキスト ボックス 800">
          <a:extLst>
            <a:ext uri="{FF2B5EF4-FFF2-40B4-BE49-F238E27FC236}">
              <a16:creationId xmlns:a16="http://schemas.microsoft.com/office/drawing/2014/main" id="{00000000-0008-0000-0600-000021030000}"/>
            </a:ext>
          </a:extLst>
        </xdr:cNvPr>
        <xdr:cNvSpPr txBox="1"/>
      </xdr:nvSpPr>
      <xdr:spPr>
        <a:xfrm>
          <a:off x="21088428" y="94854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57</xdr:row>
      <xdr:rowOff>70663</xdr:rowOff>
    </xdr:from>
    <xdr:to>
      <xdr:col>107</xdr:col>
      <xdr:colOff>50800</xdr:colOff>
      <xdr:row>57</xdr:row>
      <xdr:rowOff>71897</xdr:rowOff>
    </xdr:to>
    <xdr:cxnSp macro="">
      <xdr:nvCxnSpPr>
        <xdr:cNvPr id="802" name="直線コネクタ 801">
          <a:extLst>
            <a:ext uri="{FF2B5EF4-FFF2-40B4-BE49-F238E27FC236}">
              <a16:creationId xmlns:a16="http://schemas.microsoft.com/office/drawing/2014/main" id="{00000000-0008-0000-0600-000022030000}"/>
            </a:ext>
          </a:extLst>
        </xdr:cNvPr>
        <xdr:cNvCxnSpPr/>
      </xdr:nvCxnSpPr>
      <xdr:spPr>
        <a:xfrm flipV="1">
          <a:off x="19545300" y="9843313"/>
          <a:ext cx="889000" cy="12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56</xdr:row>
      <xdr:rowOff>127305</xdr:rowOff>
    </xdr:from>
    <xdr:to>
      <xdr:col>107</xdr:col>
      <xdr:colOff>101600</xdr:colOff>
      <xdr:row>57</xdr:row>
      <xdr:rowOff>57455</xdr:rowOff>
    </xdr:to>
    <xdr:sp macro="" textlink="">
      <xdr:nvSpPr>
        <xdr:cNvPr id="803" name="フローチャート: 判断 802">
          <a:extLst>
            <a:ext uri="{FF2B5EF4-FFF2-40B4-BE49-F238E27FC236}">
              <a16:creationId xmlns:a16="http://schemas.microsoft.com/office/drawing/2014/main" id="{00000000-0008-0000-0600-000023030000}"/>
            </a:ext>
          </a:extLst>
        </xdr:cNvPr>
        <xdr:cNvSpPr/>
      </xdr:nvSpPr>
      <xdr:spPr>
        <a:xfrm>
          <a:off x="20383500" y="97285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55</xdr:row>
      <xdr:rowOff>73982</xdr:rowOff>
    </xdr:from>
    <xdr:ext cx="469744" cy="259045"/>
    <xdr:sp macro="" textlink="">
      <xdr:nvSpPr>
        <xdr:cNvPr id="804" name="テキスト ボックス 803">
          <a:extLst>
            <a:ext uri="{FF2B5EF4-FFF2-40B4-BE49-F238E27FC236}">
              <a16:creationId xmlns:a16="http://schemas.microsoft.com/office/drawing/2014/main" id="{00000000-0008-0000-0600-000024030000}"/>
            </a:ext>
          </a:extLst>
        </xdr:cNvPr>
        <xdr:cNvSpPr txBox="1"/>
      </xdr:nvSpPr>
      <xdr:spPr>
        <a:xfrm>
          <a:off x="20199428" y="95037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57</xdr:row>
      <xdr:rowOff>71897</xdr:rowOff>
    </xdr:from>
    <xdr:to>
      <xdr:col>102</xdr:col>
      <xdr:colOff>114300</xdr:colOff>
      <xdr:row>57</xdr:row>
      <xdr:rowOff>72492</xdr:rowOff>
    </xdr:to>
    <xdr:cxnSp macro="">
      <xdr:nvCxnSpPr>
        <xdr:cNvPr id="805" name="直線コネクタ 804">
          <a:extLst>
            <a:ext uri="{FF2B5EF4-FFF2-40B4-BE49-F238E27FC236}">
              <a16:creationId xmlns:a16="http://schemas.microsoft.com/office/drawing/2014/main" id="{00000000-0008-0000-0600-000025030000}"/>
            </a:ext>
          </a:extLst>
        </xdr:cNvPr>
        <xdr:cNvCxnSpPr/>
      </xdr:nvCxnSpPr>
      <xdr:spPr>
        <a:xfrm flipV="1">
          <a:off x="18656300" y="9844547"/>
          <a:ext cx="889000" cy="5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56</xdr:row>
      <xdr:rowOff>107462</xdr:rowOff>
    </xdr:from>
    <xdr:to>
      <xdr:col>102</xdr:col>
      <xdr:colOff>165100</xdr:colOff>
      <xdr:row>57</xdr:row>
      <xdr:rowOff>37612</xdr:rowOff>
    </xdr:to>
    <xdr:sp macro="" textlink="">
      <xdr:nvSpPr>
        <xdr:cNvPr id="806" name="フローチャート: 判断 805">
          <a:extLst>
            <a:ext uri="{FF2B5EF4-FFF2-40B4-BE49-F238E27FC236}">
              <a16:creationId xmlns:a16="http://schemas.microsoft.com/office/drawing/2014/main" id="{00000000-0008-0000-0600-000026030000}"/>
            </a:ext>
          </a:extLst>
        </xdr:cNvPr>
        <xdr:cNvSpPr/>
      </xdr:nvSpPr>
      <xdr:spPr>
        <a:xfrm>
          <a:off x="19494500" y="97086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55</xdr:row>
      <xdr:rowOff>54139</xdr:rowOff>
    </xdr:from>
    <xdr:ext cx="469744" cy="259045"/>
    <xdr:sp macro="" textlink="">
      <xdr:nvSpPr>
        <xdr:cNvPr id="807" name="テキスト ボックス 806">
          <a:extLst>
            <a:ext uri="{FF2B5EF4-FFF2-40B4-BE49-F238E27FC236}">
              <a16:creationId xmlns:a16="http://schemas.microsoft.com/office/drawing/2014/main" id="{00000000-0008-0000-0600-000027030000}"/>
            </a:ext>
          </a:extLst>
        </xdr:cNvPr>
        <xdr:cNvSpPr txBox="1"/>
      </xdr:nvSpPr>
      <xdr:spPr>
        <a:xfrm>
          <a:off x="19310428" y="94838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57</xdr:row>
      <xdr:rowOff>27361</xdr:rowOff>
    </xdr:from>
    <xdr:to>
      <xdr:col>98</xdr:col>
      <xdr:colOff>38100</xdr:colOff>
      <xdr:row>57</xdr:row>
      <xdr:rowOff>128961</xdr:rowOff>
    </xdr:to>
    <xdr:sp macro="" textlink="">
      <xdr:nvSpPr>
        <xdr:cNvPr id="808" name="フローチャート: 判断 807">
          <a:extLst>
            <a:ext uri="{FF2B5EF4-FFF2-40B4-BE49-F238E27FC236}">
              <a16:creationId xmlns:a16="http://schemas.microsoft.com/office/drawing/2014/main" id="{00000000-0008-0000-0600-000028030000}"/>
            </a:ext>
          </a:extLst>
        </xdr:cNvPr>
        <xdr:cNvSpPr/>
      </xdr:nvSpPr>
      <xdr:spPr>
        <a:xfrm>
          <a:off x="18605500" y="98000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57</xdr:row>
      <xdr:rowOff>120088</xdr:rowOff>
    </xdr:from>
    <xdr:ext cx="469744" cy="259045"/>
    <xdr:sp macro="" textlink="">
      <xdr:nvSpPr>
        <xdr:cNvPr id="809" name="テキスト ボックス 808">
          <a:extLst>
            <a:ext uri="{FF2B5EF4-FFF2-40B4-BE49-F238E27FC236}">
              <a16:creationId xmlns:a16="http://schemas.microsoft.com/office/drawing/2014/main" id="{00000000-0008-0000-0600-000029030000}"/>
            </a:ext>
          </a:extLst>
        </xdr:cNvPr>
        <xdr:cNvSpPr txBox="1"/>
      </xdr:nvSpPr>
      <xdr:spPr>
        <a:xfrm>
          <a:off x="18421428" y="98927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10" name="テキスト ボックス 809">
          <a:extLst>
            <a:ext uri="{FF2B5EF4-FFF2-40B4-BE49-F238E27FC236}">
              <a16:creationId xmlns:a16="http://schemas.microsoft.com/office/drawing/2014/main" id="{00000000-0008-0000-0600-00002A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1" name="テキスト ボックス 810">
          <a:extLst>
            <a:ext uri="{FF2B5EF4-FFF2-40B4-BE49-F238E27FC236}">
              <a16:creationId xmlns:a16="http://schemas.microsoft.com/office/drawing/2014/main" id="{00000000-0008-0000-0600-00002B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2" name="テキスト ボックス 811">
          <a:extLst>
            <a:ext uri="{FF2B5EF4-FFF2-40B4-BE49-F238E27FC236}">
              <a16:creationId xmlns:a16="http://schemas.microsoft.com/office/drawing/2014/main" id="{00000000-0008-0000-0600-00002C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3" name="テキスト ボックス 812">
          <a:extLst>
            <a:ext uri="{FF2B5EF4-FFF2-40B4-BE49-F238E27FC236}">
              <a16:creationId xmlns:a16="http://schemas.microsoft.com/office/drawing/2014/main" id="{00000000-0008-0000-0600-00002D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4" name="テキスト ボックス 813">
          <a:extLst>
            <a:ext uri="{FF2B5EF4-FFF2-40B4-BE49-F238E27FC236}">
              <a16:creationId xmlns:a16="http://schemas.microsoft.com/office/drawing/2014/main" id="{00000000-0008-0000-0600-00002E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57</xdr:row>
      <xdr:rowOff>66818</xdr:rowOff>
    </xdr:from>
    <xdr:to>
      <xdr:col>116</xdr:col>
      <xdr:colOff>114300</xdr:colOff>
      <xdr:row>57</xdr:row>
      <xdr:rowOff>168418</xdr:rowOff>
    </xdr:to>
    <xdr:sp macro="" textlink="">
      <xdr:nvSpPr>
        <xdr:cNvPr id="815" name="楕円 814">
          <a:extLst>
            <a:ext uri="{FF2B5EF4-FFF2-40B4-BE49-F238E27FC236}">
              <a16:creationId xmlns:a16="http://schemas.microsoft.com/office/drawing/2014/main" id="{00000000-0008-0000-0600-00002F030000}"/>
            </a:ext>
          </a:extLst>
        </xdr:cNvPr>
        <xdr:cNvSpPr/>
      </xdr:nvSpPr>
      <xdr:spPr>
        <a:xfrm>
          <a:off x="22110700" y="98394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57</xdr:row>
      <xdr:rowOff>45245</xdr:rowOff>
    </xdr:from>
    <xdr:ext cx="469744" cy="259045"/>
    <xdr:sp macro="" textlink="">
      <xdr:nvSpPr>
        <xdr:cNvPr id="816" name="貸付金該当値テキスト">
          <a:extLst>
            <a:ext uri="{FF2B5EF4-FFF2-40B4-BE49-F238E27FC236}">
              <a16:creationId xmlns:a16="http://schemas.microsoft.com/office/drawing/2014/main" id="{00000000-0008-0000-0600-000030030000}"/>
            </a:ext>
          </a:extLst>
        </xdr:cNvPr>
        <xdr:cNvSpPr txBox="1"/>
      </xdr:nvSpPr>
      <xdr:spPr>
        <a:xfrm>
          <a:off x="22212300" y="98178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4,233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57</xdr:row>
      <xdr:rowOff>69286</xdr:rowOff>
    </xdr:from>
    <xdr:to>
      <xdr:col>112</xdr:col>
      <xdr:colOff>38100</xdr:colOff>
      <xdr:row>57</xdr:row>
      <xdr:rowOff>170886</xdr:rowOff>
    </xdr:to>
    <xdr:sp macro="" textlink="">
      <xdr:nvSpPr>
        <xdr:cNvPr id="817" name="楕円 816">
          <a:extLst>
            <a:ext uri="{FF2B5EF4-FFF2-40B4-BE49-F238E27FC236}">
              <a16:creationId xmlns:a16="http://schemas.microsoft.com/office/drawing/2014/main" id="{00000000-0008-0000-0600-000031030000}"/>
            </a:ext>
          </a:extLst>
        </xdr:cNvPr>
        <xdr:cNvSpPr/>
      </xdr:nvSpPr>
      <xdr:spPr>
        <a:xfrm>
          <a:off x="21272500" y="98419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57</xdr:row>
      <xdr:rowOff>162013</xdr:rowOff>
    </xdr:from>
    <xdr:ext cx="469744" cy="259045"/>
    <xdr:sp macro="" textlink="">
      <xdr:nvSpPr>
        <xdr:cNvPr id="818" name="テキスト ボックス 817">
          <a:extLst>
            <a:ext uri="{FF2B5EF4-FFF2-40B4-BE49-F238E27FC236}">
              <a16:creationId xmlns:a16="http://schemas.microsoft.com/office/drawing/2014/main" id="{00000000-0008-0000-0600-000032030000}"/>
            </a:ext>
          </a:extLst>
        </xdr:cNvPr>
        <xdr:cNvSpPr txBox="1"/>
      </xdr:nvSpPr>
      <xdr:spPr>
        <a:xfrm>
          <a:off x="21088428" y="99346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57</xdr:row>
      <xdr:rowOff>19863</xdr:rowOff>
    </xdr:from>
    <xdr:to>
      <xdr:col>107</xdr:col>
      <xdr:colOff>101600</xdr:colOff>
      <xdr:row>57</xdr:row>
      <xdr:rowOff>121463</xdr:rowOff>
    </xdr:to>
    <xdr:sp macro="" textlink="">
      <xdr:nvSpPr>
        <xdr:cNvPr id="819" name="楕円 818">
          <a:extLst>
            <a:ext uri="{FF2B5EF4-FFF2-40B4-BE49-F238E27FC236}">
              <a16:creationId xmlns:a16="http://schemas.microsoft.com/office/drawing/2014/main" id="{00000000-0008-0000-0600-000033030000}"/>
            </a:ext>
          </a:extLst>
        </xdr:cNvPr>
        <xdr:cNvSpPr/>
      </xdr:nvSpPr>
      <xdr:spPr>
        <a:xfrm>
          <a:off x="20383500" y="97925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57</xdr:row>
      <xdr:rowOff>112590</xdr:rowOff>
    </xdr:from>
    <xdr:ext cx="469744" cy="259045"/>
    <xdr:sp macro="" textlink="">
      <xdr:nvSpPr>
        <xdr:cNvPr id="820" name="テキスト ボックス 819">
          <a:extLst>
            <a:ext uri="{FF2B5EF4-FFF2-40B4-BE49-F238E27FC236}">
              <a16:creationId xmlns:a16="http://schemas.microsoft.com/office/drawing/2014/main" id="{00000000-0008-0000-0600-000034030000}"/>
            </a:ext>
          </a:extLst>
        </xdr:cNvPr>
        <xdr:cNvSpPr txBox="1"/>
      </xdr:nvSpPr>
      <xdr:spPr>
        <a:xfrm>
          <a:off x="20199428" y="98852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57</xdr:row>
      <xdr:rowOff>21097</xdr:rowOff>
    </xdr:from>
    <xdr:to>
      <xdr:col>102</xdr:col>
      <xdr:colOff>165100</xdr:colOff>
      <xdr:row>57</xdr:row>
      <xdr:rowOff>122697</xdr:rowOff>
    </xdr:to>
    <xdr:sp macro="" textlink="">
      <xdr:nvSpPr>
        <xdr:cNvPr id="821" name="楕円 820">
          <a:extLst>
            <a:ext uri="{FF2B5EF4-FFF2-40B4-BE49-F238E27FC236}">
              <a16:creationId xmlns:a16="http://schemas.microsoft.com/office/drawing/2014/main" id="{00000000-0008-0000-0600-000035030000}"/>
            </a:ext>
          </a:extLst>
        </xdr:cNvPr>
        <xdr:cNvSpPr/>
      </xdr:nvSpPr>
      <xdr:spPr>
        <a:xfrm>
          <a:off x="19494500" y="97937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57</xdr:row>
      <xdr:rowOff>113824</xdr:rowOff>
    </xdr:from>
    <xdr:ext cx="469744" cy="259045"/>
    <xdr:sp macro="" textlink="">
      <xdr:nvSpPr>
        <xdr:cNvPr id="822" name="テキスト ボックス 821">
          <a:extLst>
            <a:ext uri="{FF2B5EF4-FFF2-40B4-BE49-F238E27FC236}">
              <a16:creationId xmlns:a16="http://schemas.microsoft.com/office/drawing/2014/main" id="{00000000-0008-0000-0600-000036030000}"/>
            </a:ext>
          </a:extLst>
        </xdr:cNvPr>
        <xdr:cNvSpPr txBox="1"/>
      </xdr:nvSpPr>
      <xdr:spPr>
        <a:xfrm>
          <a:off x="19310428" y="98864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57</xdr:row>
      <xdr:rowOff>21692</xdr:rowOff>
    </xdr:from>
    <xdr:to>
      <xdr:col>98</xdr:col>
      <xdr:colOff>38100</xdr:colOff>
      <xdr:row>57</xdr:row>
      <xdr:rowOff>123292</xdr:rowOff>
    </xdr:to>
    <xdr:sp macro="" textlink="">
      <xdr:nvSpPr>
        <xdr:cNvPr id="823" name="楕円 822">
          <a:extLst>
            <a:ext uri="{FF2B5EF4-FFF2-40B4-BE49-F238E27FC236}">
              <a16:creationId xmlns:a16="http://schemas.microsoft.com/office/drawing/2014/main" id="{00000000-0008-0000-0600-000037030000}"/>
            </a:ext>
          </a:extLst>
        </xdr:cNvPr>
        <xdr:cNvSpPr/>
      </xdr:nvSpPr>
      <xdr:spPr>
        <a:xfrm>
          <a:off x="18605500" y="97943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55</xdr:row>
      <xdr:rowOff>139819</xdr:rowOff>
    </xdr:from>
    <xdr:ext cx="469744" cy="259045"/>
    <xdr:sp macro="" textlink="">
      <xdr:nvSpPr>
        <xdr:cNvPr id="824" name="テキスト ボックス 823">
          <a:extLst>
            <a:ext uri="{FF2B5EF4-FFF2-40B4-BE49-F238E27FC236}">
              <a16:creationId xmlns:a16="http://schemas.microsoft.com/office/drawing/2014/main" id="{00000000-0008-0000-0600-000038030000}"/>
            </a:ext>
          </a:extLst>
        </xdr:cNvPr>
        <xdr:cNvSpPr txBox="1"/>
      </xdr:nvSpPr>
      <xdr:spPr>
        <a:xfrm>
          <a:off x="18421428" y="95695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25" name="正方形/長方形 824">
          <a:extLst>
            <a:ext uri="{FF2B5EF4-FFF2-40B4-BE49-F238E27FC236}">
              <a16:creationId xmlns:a16="http://schemas.microsoft.com/office/drawing/2014/main" id="{00000000-0008-0000-0600-000039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26" name="正方形/長方形 825">
          <a:extLst>
            <a:ext uri="{FF2B5EF4-FFF2-40B4-BE49-F238E27FC236}">
              <a16:creationId xmlns:a16="http://schemas.microsoft.com/office/drawing/2014/main" id="{00000000-0008-0000-0600-00003A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27" name="正方形/長方形 826">
          <a:extLst>
            <a:ext uri="{FF2B5EF4-FFF2-40B4-BE49-F238E27FC236}">
              <a16:creationId xmlns:a16="http://schemas.microsoft.com/office/drawing/2014/main" id="{00000000-0008-0000-0600-00003B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28" name="正方形/長方形 827">
          <a:extLst>
            <a:ext uri="{FF2B5EF4-FFF2-40B4-BE49-F238E27FC236}">
              <a16:creationId xmlns:a16="http://schemas.microsoft.com/office/drawing/2014/main" id="{00000000-0008-0000-0600-00003C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29" name="正方形/長方形 828">
          <a:extLst>
            <a:ext uri="{FF2B5EF4-FFF2-40B4-BE49-F238E27FC236}">
              <a16:creationId xmlns:a16="http://schemas.microsoft.com/office/drawing/2014/main" id="{00000000-0008-0000-0600-00003D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30" name="正方形/長方形 829">
          <a:extLst>
            <a:ext uri="{FF2B5EF4-FFF2-40B4-BE49-F238E27FC236}">
              <a16:creationId xmlns:a16="http://schemas.microsoft.com/office/drawing/2014/main" id="{00000000-0008-0000-0600-00003E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31" name="正方形/長方形 830">
          <a:extLst>
            <a:ext uri="{FF2B5EF4-FFF2-40B4-BE49-F238E27FC236}">
              <a16:creationId xmlns:a16="http://schemas.microsoft.com/office/drawing/2014/main" id="{00000000-0008-0000-0600-00003F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39,185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32" name="正方形/長方形 831">
          <a:extLst>
            <a:ext uri="{FF2B5EF4-FFF2-40B4-BE49-F238E27FC236}">
              <a16:creationId xmlns:a16="http://schemas.microsoft.com/office/drawing/2014/main" id="{00000000-0008-0000-0600-000040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33" name="テキスト ボックス 832">
          <a:extLst>
            <a:ext uri="{FF2B5EF4-FFF2-40B4-BE49-F238E27FC236}">
              <a16:creationId xmlns:a16="http://schemas.microsoft.com/office/drawing/2014/main" id="{00000000-0008-0000-0600-000041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34" name="直線コネクタ 833">
          <a:extLst>
            <a:ext uri="{FF2B5EF4-FFF2-40B4-BE49-F238E27FC236}">
              <a16:creationId xmlns:a16="http://schemas.microsoft.com/office/drawing/2014/main" id="{00000000-0008-0000-0600-000042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80</xdr:row>
      <xdr:rowOff>111777</xdr:rowOff>
    </xdr:from>
    <xdr:ext cx="531299" cy="259045"/>
    <xdr:sp macro="" textlink="">
      <xdr:nvSpPr>
        <xdr:cNvPr id="835" name="テキスト ボックス 834">
          <a:extLst>
            <a:ext uri="{FF2B5EF4-FFF2-40B4-BE49-F238E27FC236}">
              <a16:creationId xmlns:a16="http://schemas.microsoft.com/office/drawing/2014/main" id="{00000000-0008-0000-0600-000043030000}"/>
            </a:ext>
          </a:extLst>
        </xdr:cNvPr>
        <xdr:cNvSpPr txBox="1"/>
      </xdr:nvSpPr>
      <xdr:spPr>
        <a:xfrm>
          <a:off x="17756701" y="1382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44450</xdr:rowOff>
    </xdr:from>
    <xdr:to>
      <xdr:col>120</xdr:col>
      <xdr:colOff>114300</xdr:colOff>
      <xdr:row>79</xdr:row>
      <xdr:rowOff>44450</xdr:rowOff>
    </xdr:to>
    <xdr:cxnSp macro="">
      <xdr:nvCxnSpPr>
        <xdr:cNvPr id="836" name="直線コネクタ 835">
          <a:extLst>
            <a:ext uri="{FF2B5EF4-FFF2-40B4-BE49-F238E27FC236}">
              <a16:creationId xmlns:a16="http://schemas.microsoft.com/office/drawing/2014/main" id="{00000000-0008-0000-0600-000044030000}"/>
            </a:ext>
          </a:extLst>
        </xdr:cNvPr>
        <xdr:cNvCxnSpPr/>
      </xdr:nvCxnSpPr>
      <xdr:spPr>
        <a:xfrm>
          <a:off x="18288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78</xdr:row>
      <xdr:rowOff>73677</xdr:rowOff>
    </xdr:from>
    <xdr:ext cx="531299" cy="259045"/>
    <xdr:sp macro="" textlink="">
      <xdr:nvSpPr>
        <xdr:cNvPr id="837" name="テキスト ボックス 836">
          <a:extLst>
            <a:ext uri="{FF2B5EF4-FFF2-40B4-BE49-F238E27FC236}">
              <a16:creationId xmlns:a16="http://schemas.microsoft.com/office/drawing/2014/main" id="{00000000-0008-0000-0600-000045030000}"/>
            </a:ext>
          </a:extLst>
        </xdr:cNvPr>
        <xdr:cNvSpPr txBox="1"/>
      </xdr:nvSpPr>
      <xdr:spPr>
        <a:xfrm>
          <a:off x="17756701" y="1344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6350</xdr:rowOff>
    </xdr:from>
    <xdr:to>
      <xdr:col>120</xdr:col>
      <xdr:colOff>114300</xdr:colOff>
      <xdr:row>77</xdr:row>
      <xdr:rowOff>6350</xdr:rowOff>
    </xdr:to>
    <xdr:cxnSp macro="">
      <xdr:nvCxnSpPr>
        <xdr:cNvPr id="838" name="直線コネクタ 837">
          <a:extLst>
            <a:ext uri="{FF2B5EF4-FFF2-40B4-BE49-F238E27FC236}">
              <a16:creationId xmlns:a16="http://schemas.microsoft.com/office/drawing/2014/main" id="{00000000-0008-0000-0600-000046030000}"/>
            </a:ext>
          </a:extLst>
        </xdr:cNvPr>
        <xdr:cNvCxnSpPr/>
      </xdr:nvCxnSpPr>
      <xdr:spPr>
        <a:xfrm>
          <a:off x="18288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76</xdr:row>
      <xdr:rowOff>35577</xdr:rowOff>
    </xdr:from>
    <xdr:ext cx="531299" cy="259045"/>
    <xdr:sp macro="" textlink="">
      <xdr:nvSpPr>
        <xdr:cNvPr id="839" name="テキスト ボックス 838">
          <a:extLst>
            <a:ext uri="{FF2B5EF4-FFF2-40B4-BE49-F238E27FC236}">
              <a16:creationId xmlns:a16="http://schemas.microsoft.com/office/drawing/2014/main" id="{00000000-0008-0000-0600-000047030000}"/>
            </a:ext>
          </a:extLst>
        </xdr:cNvPr>
        <xdr:cNvSpPr txBox="1"/>
      </xdr:nvSpPr>
      <xdr:spPr>
        <a:xfrm>
          <a:off x="17756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74</xdr:row>
      <xdr:rowOff>139700</xdr:rowOff>
    </xdr:from>
    <xdr:to>
      <xdr:col>120</xdr:col>
      <xdr:colOff>114300</xdr:colOff>
      <xdr:row>74</xdr:row>
      <xdr:rowOff>139700</xdr:rowOff>
    </xdr:to>
    <xdr:cxnSp macro="">
      <xdr:nvCxnSpPr>
        <xdr:cNvPr id="840" name="直線コネクタ 839">
          <a:extLst>
            <a:ext uri="{FF2B5EF4-FFF2-40B4-BE49-F238E27FC236}">
              <a16:creationId xmlns:a16="http://schemas.microsoft.com/office/drawing/2014/main" id="{00000000-0008-0000-0600-000048030000}"/>
            </a:ext>
          </a:extLst>
        </xdr:cNvPr>
        <xdr:cNvCxnSpPr/>
      </xdr:nvCxnSpPr>
      <xdr:spPr>
        <a:xfrm>
          <a:off x="18288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73</xdr:row>
      <xdr:rowOff>168927</xdr:rowOff>
    </xdr:from>
    <xdr:ext cx="531299" cy="259045"/>
    <xdr:sp macro="" textlink="">
      <xdr:nvSpPr>
        <xdr:cNvPr id="841" name="テキスト ボックス 840">
          <a:extLst>
            <a:ext uri="{FF2B5EF4-FFF2-40B4-BE49-F238E27FC236}">
              <a16:creationId xmlns:a16="http://schemas.microsoft.com/office/drawing/2014/main" id="{00000000-0008-0000-0600-000049030000}"/>
            </a:ext>
          </a:extLst>
        </xdr:cNvPr>
        <xdr:cNvSpPr txBox="1"/>
      </xdr:nvSpPr>
      <xdr:spPr>
        <a:xfrm>
          <a:off x="17756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72</xdr:row>
      <xdr:rowOff>101600</xdr:rowOff>
    </xdr:from>
    <xdr:to>
      <xdr:col>120</xdr:col>
      <xdr:colOff>114300</xdr:colOff>
      <xdr:row>72</xdr:row>
      <xdr:rowOff>101600</xdr:rowOff>
    </xdr:to>
    <xdr:cxnSp macro="">
      <xdr:nvCxnSpPr>
        <xdr:cNvPr id="842" name="直線コネクタ 841">
          <a:extLst>
            <a:ext uri="{FF2B5EF4-FFF2-40B4-BE49-F238E27FC236}">
              <a16:creationId xmlns:a16="http://schemas.microsoft.com/office/drawing/2014/main" id="{00000000-0008-0000-0600-00004A030000}"/>
            </a:ext>
          </a:extLst>
        </xdr:cNvPr>
        <xdr:cNvCxnSpPr/>
      </xdr:nvCxnSpPr>
      <xdr:spPr>
        <a:xfrm>
          <a:off x="18288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71</xdr:row>
      <xdr:rowOff>130827</xdr:rowOff>
    </xdr:from>
    <xdr:ext cx="531299" cy="259045"/>
    <xdr:sp macro="" textlink="">
      <xdr:nvSpPr>
        <xdr:cNvPr id="843" name="テキスト ボックス 842">
          <a:extLst>
            <a:ext uri="{FF2B5EF4-FFF2-40B4-BE49-F238E27FC236}">
              <a16:creationId xmlns:a16="http://schemas.microsoft.com/office/drawing/2014/main" id="{00000000-0008-0000-0600-00004B030000}"/>
            </a:ext>
          </a:extLst>
        </xdr:cNvPr>
        <xdr:cNvSpPr txBox="1"/>
      </xdr:nvSpPr>
      <xdr:spPr>
        <a:xfrm>
          <a:off x="17756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63500</xdr:rowOff>
    </xdr:from>
    <xdr:to>
      <xdr:col>120</xdr:col>
      <xdr:colOff>114300</xdr:colOff>
      <xdr:row>70</xdr:row>
      <xdr:rowOff>63500</xdr:rowOff>
    </xdr:to>
    <xdr:cxnSp macro="">
      <xdr:nvCxnSpPr>
        <xdr:cNvPr id="844" name="直線コネクタ 843">
          <a:extLst>
            <a:ext uri="{FF2B5EF4-FFF2-40B4-BE49-F238E27FC236}">
              <a16:creationId xmlns:a16="http://schemas.microsoft.com/office/drawing/2014/main" id="{00000000-0008-0000-0600-00004C030000}"/>
            </a:ext>
          </a:extLst>
        </xdr:cNvPr>
        <xdr:cNvCxnSpPr/>
      </xdr:nvCxnSpPr>
      <xdr:spPr>
        <a:xfrm>
          <a:off x="18288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69</xdr:row>
      <xdr:rowOff>92727</xdr:rowOff>
    </xdr:from>
    <xdr:ext cx="531299" cy="259045"/>
    <xdr:sp macro="" textlink="">
      <xdr:nvSpPr>
        <xdr:cNvPr id="845" name="テキスト ボックス 844">
          <a:extLst>
            <a:ext uri="{FF2B5EF4-FFF2-40B4-BE49-F238E27FC236}">
              <a16:creationId xmlns:a16="http://schemas.microsoft.com/office/drawing/2014/main" id="{00000000-0008-0000-0600-00004D030000}"/>
            </a:ext>
          </a:extLst>
        </xdr:cNvPr>
        <xdr:cNvSpPr txBox="1"/>
      </xdr:nvSpPr>
      <xdr:spPr>
        <a:xfrm>
          <a:off x="17756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46" name="直線コネクタ 845">
          <a:extLst>
            <a:ext uri="{FF2B5EF4-FFF2-40B4-BE49-F238E27FC236}">
              <a16:creationId xmlns:a16="http://schemas.microsoft.com/office/drawing/2014/main" id="{00000000-0008-0000-0600-00004E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67</xdr:row>
      <xdr:rowOff>54627</xdr:rowOff>
    </xdr:from>
    <xdr:ext cx="531299" cy="259045"/>
    <xdr:sp macro="" textlink="">
      <xdr:nvSpPr>
        <xdr:cNvPr id="847" name="テキスト ボックス 846">
          <a:extLst>
            <a:ext uri="{FF2B5EF4-FFF2-40B4-BE49-F238E27FC236}">
              <a16:creationId xmlns:a16="http://schemas.microsoft.com/office/drawing/2014/main" id="{00000000-0008-0000-0600-00004F030000}"/>
            </a:ext>
          </a:extLst>
        </xdr:cNvPr>
        <xdr:cNvSpPr txBox="1"/>
      </xdr:nvSpPr>
      <xdr:spPr>
        <a:xfrm>
          <a:off x="17756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48" name="繰出金グラフ枠">
          <a:extLst>
            <a:ext uri="{FF2B5EF4-FFF2-40B4-BE49-F238E27FC236}">
              <a16:creationId xmlns:a16="http://schemas.microsoft.com/office/drawing/2014/main" id="{00000000-0008-0000-0600-000050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70</xdr:row>
      <xdr:rowOff>132804</xdr:rowOff>
    </xdr:from>
    <xdr:to>
      <xdr:col>116</xdr:col>
      <xdr:colOff>62864</xdr:colOff>
      <xdr:row>78</xdr:row>
      <xdr:rowOff>74244</xdr:rowOff>
    </xdr:to>
    <xdr:cxnSp macro="">
      <xdr:nvCxnSpPr>
        <xdr:cNvPr id="849" name="直線コネクタ 848">
          <a:extLst>
            <a:ext uri="{FF2B5EF4-FFF2-40B4-BE49-F238E27FC236}">
              <a16:creationId xmlns:a16="http://schemas.microsoft.com/office/drawing/2014/main" id="{00000000-0008-0000-0600-000051030000}"/>
            </a:ext>
          </a:extLst>
        </xdr:cNvPr>
        <xdr:cNvCxnSpPr/>
      </xdr:nvCxnSpPr>
      <xdr:spPr>
        <a:xfrm flipV="1">
          <a:off x="22159595" y="12134304"/>
          <a:ext cx="1269" cy="13130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78</xdr:row>
      <xdr:rowOff>78071</xdr:rowOff>
    </xdr:from>
    <xdr:ext cx="534377" cy="259045"/>
    <xdr:sp macro="" textlink="">
      <xdr:nvSpPr>
        <xdr:cNvPr id="850" name="繰出金最小値テキスト">
          <a:extLst>
            <a:ext uri="{FF2B5EF4-FFF2-40B4-BE49-F238E27FC236}">
              <a16:creationId xmlns:a16="http://schemas.microsoft.com/office/drawing/2014/main" id="{00000000-0008-0000-0600-000052030000}"/>
            </a:ext>
          </a:extLst>
        </xdr:cNvPr>
        <xdr:cNvSpPr txBox="1"/>
      </xdr:nvSpPr>
      <xdr:spPr>
        <a:xfrm>
          <a:off x="22212300" y="134511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33,718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74244</xdr:rowOff>
    </xdr:from>
    <xdr:to>
      <xdr:col>116</xdr:col>
      <xdr:colOff>152400</xdr:colOff>
      <xdr:row>78</xdr:row>
      <xdr:rowOff>74244</xdr:rowOff>
    </xdr:to>
    <xdr:cxnSp macro="">
      <xdr:nvCxnSpPr>
        <xdr:cNvPr id="851" name="直線コネクタ 850">
          <a:extLst>
            <a:ext uri="{FF2B5EF4-FFF2-40B4-BE49-F238E27FC236}">
              <a16:creationId xmlns:a16="http://schemas.microsoft.com/office/drawing/2014/main" id="{00000000-0008-0000-0600-000053030000}"/>
            </a:ext>
          </a:extLst>
        </xdr:cNvPr>
        <xdr:cNvCxnSpPr/>
      </xdr:nvCxnSpPr>
      <xdr:spPr>
        <a:xfrm>
          <a:off x="22072600" y="134473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79481</xdr:rowOff>
    </xdr:from>
    <xdr:ext cx="534377" cy="259045"/>
    <xdr:sp macro="" textlink="">
      <xdr:nvSpPr>
        <xdr:cNvPr id="852" name="繰出金最大値テキスト">
          <a:extLst>
            <a:ext uri="{FF2B5EF4-FFF2-40B4-BE49-F238E27FC236}">
              <a16:creationId xmlns:a16="http://schemas.microsoft.com/office/drawing/2014/main" id="{00000000-0008-0000-0600-000054030000}"/>
            </a:ext>
          </a:extLst>
        </xdr:cNvPr>
        <xdr:cNvSpPr txBox="1"/>
      </xdr:nvSpPr>
      <xdr:spPr>
        <a:xfrm>
          <a:off x="22212300" y="119095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68,181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70</xdr:row>
      <xdr:rowOff>132804</xdr:rowOff>
    </xdr:from>
    <xdr:to>
      <xdr:col>116</xdr:col>
      <xdr:colOff>152400</xdr:colOff>
      <xdr:row>70</xdr:row>
      <xdr:rowOff>132804</xdr:rowOff>
    </xdr:to>
    <xdr:cxnSp macro="">
      <xdr:nvCxnSpPr>
        <xdr:cNvPr id="853" name="直線コネクタ 852">
          <a:extLst>
            <a:ext uri="{FF2B5EF4-FFF2-40B4-BE49-F238E27FC236}">
              <a16:creationId xmlns:a16="http://schemas.microsoft.com/office/drawing/2014/main" id="{00000000-0008-0000-0600-000055030000}"/>
            </a:ext>
          </a:extLst>
        </xdr:cNvPr>
        <xdr:cNvCxnSpPr/>
      </xdr:nvCxnSpPr>
      <xdr:spPr>
        <a:xfrm>
          <a:off x="22072600" y="121343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75</xdr:row>
      <xdr:rowOff>35496</xdr:rowOff>
    </xdr:from>
    <xdr:to>
      <xdr:col>116</xdr:col>
      <xdr:colOff>63500</xdr:colOff>
      <xdr:row>75</xdr:row>
      <xdr:rowOff>79083</xdr:rowOff>
    </xdr:to>
    <xdr:cxnSp macro="">
      <xdr:nvCxnSpPr>
        <xdr:cNvPr id="854" name="直線コネクタ 853">
          <a:extLst>
            <a:ext uri="{FF2B5EF4-FFF2-40B4-BE49-F238E27FC236}">
              <a16:creationId xmlns:a16="http://schemas.microsoft.com/office/drawing/2014/main" id="{00000000-0008-0000-0600-000056030000}"/>
            </a:ext>
          </a:extLst>
        </xdr:cNvPr>
        <xdr:cNvCxnSpPr/>
      </xdr:nvCxnSpPr>
      <xdr:spPr>
        <a:xfrm flipV="1">
          <a:off x="21323300" y="12894246"/>
          <a:ext cx="838200" cy="435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73</xdr:row>
      <xdr:rowOff>158031</xdr:rowOff>
    </xdr:from>
    <xdr:ext cx="534377" cy="259045"/>
    <xdr:sp macro="" textlink="">
      <xdr:nvSpPr>
        <xdr:cNvPr id="855" name="繰出金平均値テキスト">
          <a:extLst>
            <a:ext uri="{FF2B5EF4-FFF2-40B4-BE49-F238E27FC236}">
              <a16:creationId xmlns:a16="http://schemas.microsoft.com/office/drawing/2014/main" id="{00000000-0008-0000-0600-000057030000}"/>
            </a:ext>
          </a:extLst>
        </xdr:cNvPr>
        <xdr:cNvSpPr txBox="1"/>
      </xdr:nvSpPr>
      <xdr:spPr>
        <a:xfrm>
          <a:off x="22212300" y="1267388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48,786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74</xdr:row>
      <xdr:rowOff>135154</xdr:rowOff>
    </xdr:from>
    <xdr:to>
      <xdr:col>116</xdr:col>
      <xdr:colOff>114300</xdr:colOff>
      <xdr:row>75</xdr:row>
      <xdr:rowOff>65304</xdr:rowOff>
    </xdr:to>
    <xdr:sp macro="" textlink="">
      <xdr:nvSpPr>
        <xdr:cNvPr id="856" name="フローチャート: 判断 855">
          <a:extLst>
            <a:ext uri="{FF2B5EF4-FFF2-40B4-BE49-F238E27FC236}">
              <a16:creationId xmlns:a16="http://schemas.microsoft.com/office/drawing/2014/main" id="{00000000-0008-0000-0600-000058030000}"/>
            </a:ext>
          </a:extLst>
        </xdr:cNvPr>
        <xdr:cNvSpPr/>
      </xdr:nvSpPr>
      <xdr:spPr>
        <a:xfrm>
          <a:off x="22110700" y="128224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75</xdr:row>
      <xdr:rowOff>79083</xdr:rowOff>
    </xdr:from>
    <xdr:to>
      <xdr:col>111</xdr:col>
      <xdr:colOff>177800</xdr:colOff>
      <xdr:row>75</xdr:row>
      <xdr:rowOff>131470</xdr:rowOff>
    </xdr:to>
    <xdr:cxnSp macro="">
      <xdr:nvCxnSpPr>
        <xdr:cNvPr id="857" name="直線コネクタ 856">
          <a:extLst>
            <a:ext uri="{FF2B5EF4-FFF2-40B4-BE49-F238E27FC236}">
              <a16:creationId xmlns:a16="http://schemas.microsoft.com/office/drawing/2014/main" id="{00000000-0008-0000-0600-000059030000}"/>
            </a:ext>
          </a:extLst>
        </xdr:cNvPr>
        <xdr:cNvCxnSpPr/>
      </xdr:nvCxnSpPr>
      <xdr:spPr>
        <a:xfrm flipV="1">
          <a:off x="20434300" y="12937833"/>
          <a:ext cx="889000" cy="523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74</xdr:row>
      <xdr:rowOff>161442</xdr:rowOff>
    </xdr:from>
    <xdr:to>
      <xdr:col>112</xdr:col>
      <xdr:colOff>38100</xdr:colOff>
      <xdr:row>75</xdr:row>
      <xdr:rowOff>91592</xdr:rowOff>
    </xdr:to>
    <xdr:sp macro="" textlink="">
      <xdr:nvSpPr>
        <xdr:cNvPr id="858" name="フローチャート: 判断 857">
          <a:extLst>
            <a:ext uri="{FF2B5EF4-FFF2-40B4-BE49-F238E27FC236}">
              <a16:creationId xmlns:a16="http://schemas.microsoft.com/office/drawing/2014/main" id="{00000000-0008-0000-0600-00005A030000}"/>
            </a:ext>
          </a:extLst>
        </xdr:cNvPr>
        <xdr:cNvSpPr/>
      </xdr:nvSpPr>
      <xdr:spPr>
        <a:xfrm>
          <a:off x="21272500" y="128487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73</xdr:row>
      <xdr:rowOff>108119</xdr:rowOff>
    </xdr:from>
    <xdr:ext cx="534377" cy="259045"/>
    <xdr:sp macro="" textlink="">
      <xdr:nvSpPr>
        <xdr:cNvPr id="859" name="テキスト ボックス 858">
          <a:extLst>
            <a:ext uri="{FF2B5EF4-FFF2-40B4-BE49-F238E27FC236}">
              <a16:creationId xmlns:a16="http://schemas.microsoft.com/office/drawing/2014/main" id="{00000000-0008-0000-0600-00005B030000}"/>
            </a:ext>
          </a:extLst>
        </xdr:cNvPr>
        <xdr:cNvSpPr txBox="1"/>
      </xdr:nvSpPr>
      <xdr:spPr>
        <a:xfrm>
          <a:off x="21056111" y="126239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48,096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75</xdr:row>
      <xdr:rowOff>100762</xdr:rowOff>
    </xdr:from>
    <xdr:to>
      <xdr:col>107</xdr:col>
      <xdr:colOff>50800</xdr:colOff>
      <xdr:row>75</xdr:row>
      <xdr:rowOff>131470</xdr:rowOff>
    </xdr:to>
    <xdr:cxnSp macro="">
      <xdr:nvCxnSpPr>
        <xdr:cNvPr id="860" name="直線コネクタ 859">
          <a:extLst>
            <a:ext uri="{FF2B5EF4-FFF2-40B4-BE49-F238E27FC236}">
              <a16:creationId xmlns:a16="http://schemas.microsoft.com/office/drawing/2014/main" id="{00000000-0008-0000-0600-00005C030000}"/>
            </a:ext>
          </a:extLst>
        </xdr:cNvPr>
        <xdr:cNvCxnSpPr/>
      </xdr:nvCxnSpPr>
      <xdr:spPr>
        <a:xfrm>
          <a:off x="19545300" y="12959512"/>
          <a:ext cx="889000" cy="307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75</xdr:row>
      <xdr:rowOff>59639</xdr:rowOff>
    </xdr:from>
    <xdr:to>
      <xdr:col>107</xdr:col>
      <xdr:colOff>101600</xdr:colOff>
      <xdr:row>75</xdr:row>
      <xdr:rowOff>161240</xdr:rowOff>
    </xdr:to>
    <xdr:sp macro="" textlink="">
      <xdr:nvSpPr>
        <xdr:cNvPr id="861" name="フローチャート: 判断 860">
          <a:extLst>
            <a:ext uri="{FF2B5EF4-FFF2-40B4-BE49-F238E27FC236}">
              <a16:creationId xmlns:a16="http://schemas.microsoft.com/office/drawing/2014/main" id="{00000000-0008-0000-0600-00005D030000}"/>
            </a:ext>
          </a:extLst>
        </xdr:cNvPr>
        <xdr:cNvSpPr/>
      </xdr:nvSpPr>
      <xdr:spPr>
        <a:xfrm>
          <a:off x="20383500" y="12918389"/>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74</xdr:row>
      <xdr:rowOff>6316</xdr:rowOff>
    </xdr:from>
    <xdr:ext cx="534377" cy="259045"/>
    <xdr:sp macro="" textlink="">
      <xdr:nvSpPr>
        <xdr:cNvPr id="862" name="テキスト ボックス 861">
          <a:extLst>
            <a:ext uri="{FF2B5EF4-FFF2-40B4-BE49-F238E27FC236}">
              <a16:creationId xmlns:a16="http://schemas.microsoft.com/office/drawing/2014/main" id="{00000000-0008-0000-0600-00005E030000}"/>
            </a:ext>
          </a:extLst>
        </xdr:cNvPr>
        <xdr:cNvSpPr txBox="1"/>
      </xdr:nvSpPr>
      <xdr:spPr>
        <a:xfrm>
          <a:off x="20167111" y="126936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46,268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75</xdr:row>
      <xdr:rowOff>99543</xdr:rowOff>
    </xdr:from>
    <xdr:to>
      <xdr:col>102</xdr:col>
      <xdr:colOff>114300</xdr:colOff>
      <xdr:row>75</xdr:row>
      <xdr:rowOff>100762</xdr:rowOff>
    </xdr:to>
    <xdr:cxnSp macro="">
      <xdr:nvCxnSpPr>
        <xdr:cNvPr id="863" name="直線コネクタ 862">
          <a:extLst>
            <a:ext uri="{FF2B5EF4-FFF2-40B4-BE49-F238E27FC236}">
              <a16:creationId xmlns:a16="http://schemas.microsoft.com/office/drawing/2014/main" id="{00000000-0008-0000-0600-00005F030000}"/>
            </a:ext>
          </a:extLst>
        </xdr:cNvPr>
        <xdr:cNvCxnSpPr/>
      </xdr:nvCxnSpPr>
      <xdr:spPr>
        <a:xfrm>
          <a:off x="18656300" y="12958293"/>
          <a:ext cx="889000" cy="12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75</xdr:row>
      <xdr:rowOff>86843</xdr:rowOff>
    </xdr:from>
    <xdr:to>
      <xdr:col>102</xdr:col>
      <xdr:colOff>165100</xdr:colOff>
      <xdr:row>76</xdr:row>
      <xdr:rowOff>16993</xdr:rowOff>
    </xdr:to>
    <xdr:sp macro="" textlink="">
      <xdr:nvSpPr>
        <xdr:cNvPr id="864" name="フローチャート: 判断 863">
          <a:extLst>
            <a:ext uri="{FF2B5EF4-FFF2-40B4-BE49-F238E27FC236}">
              <a16:creationId xmlns:a16="http://schemas.microsoft.com/office/drawing/2014/main" id="{00000000-0008-0000-0600-000060030000}"/>
            </a:ext>
          </a:extLst>
        </xdr:cNvPr>
        <xdr:cNvSpPr/>
      </xdr:nvSpPr>
      <xdr:spPr>
        <a:xfrm>
          <a:off x="19494500" y="129455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76</xdr:row>
      <xdr:rowOff>8120</xdr:rowOff>
    </xdr:from>
    <xdr:ext cx="534377" cy="259045"/>
    <xdr:sp macro="" textlink="">
      <xdr:nvSpPr>
        <xdr:cNvPr id="865" name="テキスト ボックス 864">
          <a:extLst>
            <a:ext uri="{FF2B5EF4-FFF2-40B4-BE49-F238E27FC236}">
              <a16:creationId xmlns:a16="http://schemas.microsoft.com/office/drawing/2014/main" id="{00000000-0008-0000-0600-000061030000}"/>
            </a:ext>
          </a:extLst>
        </xdr:cNvPr>
        <xdr:cNvSpPr txBox="1"/>
      </xdr:nvSpPr>
      <xdr:spPr>
        <a:xfrm>
          <a:off x="19278111" y="130383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45,554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77</xdr:row>
      <xdr:rowOff>153708</xdr:rowOff>
    </xdr:from>
    <xdr:to>
      <xdr:col>98</xdr:col>
      <xdr:colOff>38100</xdr:colOff>
      <xdr:row>78</xdr:row>
      <xdr:rowOff>83858</xdr:rowOff>
    </xdr:to>
    <xdr:sp macro="" textlink="">
      <xdr:nvSpPr>
        <xdr:cNvPr id="866" name="フローチャート: 判断 865">
          <a:extLst>
            <a:ext uri="{FF2B5EF4-FFF2-40B4-BE49-F238E27FC236}">
              <a16:creationId xmlns:a16="http://schemas.microsoft.com/office/drawing/2014/main" id="{00000000-0008-0000-0600-000062030000}"/>
            </a:ext>
          </a:extLst>
        </xdr:cNvPr>
        <xdr:cNvSpPr/>
      </xdr:nvSpPr>
      <xdr:spPr>
        <a:xfrm>
          <a:off x="18605500" y="133553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78</xdr:row>
      <xdr:rowOff>74985</xdr:rowOff>
    </xdr:from>
    <xdr:ext cx="534377" cy="259045"/>
    <xdr:sp macro="" textlink="">
      <xdr:nvSpPr>
        <xdr:cNvPr id="867" name="テキスト ボックス 866">
          <a:extLst>
            <a:ext uri="{FF2B5EF4-FFF2-40B4-BE49-F238E27FC236}">
              <a16:creationId xmlns:a16="http://schemas.microsoft.com/office/drawing/2014/main" id="{00000000-0008-0000-0600-000063030000}"/>
            </a:ext>
          </a:extLst>
        </xdr:cNvPr>
        <xdr:cNvSpPr txBox="1"/>
      </xdr:nvSpPr>
      <xdr:spPr>
        <a:xfrm>
          <a:off x="18389111" y="134480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34,799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68" name="テキスト ボックス 867">
          <a:extLst>
            <a:ext uri="{FF2B5EF4-FFF2-40B4-BE49-F238E27FC236}">
              <a16:creationId xmlns:a16="http://schemas.microsoft.com/office/drawing/2014/main" id="{00000000-0008-0000-0600-000064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69" name="テキスト ボックス 868">
          <a:extLst>
            <a:ext uri="{FF2B5EF4-FFF2-40B4-BE49-F238E27FC236}">
              <a16:creationId xmlns:a16="http://schemas.microsoft.com/office/drawing/2014/main" id="{00000000-0008-0000-0600-000065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70" name="テキスト ボックス 869">
          <a:extLst>
            <a:ext uri="{FF2B5EF4-FFF2-40B4-BE49-F238E27FC236}">
              <a16:creationId xmlns:a16="http://schemas.microsoft.com/office/drawing/2014/main" id="{00000000-0008-0000-0600-000066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71" name="テキスト ボックス 870">
          <a:extLst>
            <a:ext uri="{FF2B5EF4-FFF2-40B4-BE49-F238E27FC236}">
              <a16:creationId xmlns:a16="http://schemas.microsoft.com/office/drawing/2014/main" id="{00000000-0008-0000-0600-000067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72" name="テキスト ボックス 871">
          <a:extLst>
            <a:ext uri="{FF2B5EF4-FFF2-40B4-BE49-F238E27FC236}">
              <a16:creationId xmlns:a16="http://schemas.microsoft.com/office/drawing/2014/main" id="{00000000-0008-0000-0600-000068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74</xdr:row>
      <xdr:rowOff>156146</xdr:rowOff>
    </xdr:from>
    <xdr:to>
      <xdr:col>116</xdr:col>
      <xdr:colOff>114300</xdr:colOff>
      <xdr:row>75</xdr:row>
      <xdr:rowOff>86296</xdr:rowOff>
    </xdr:to>
    <xdr:sp macro="" textlink="">
      <xdr:nvSpPr>
        <xdr:cNvPr id="873" name="楕円 872">
          <a:extLst>
            <a:ext uri="{FF2B5EF4-FFF2-40B4-BE49-F238E27FC236}">
              <a16:creationId xmlns:a16="http://schemas.microsoft.com/office/drawing/2014/main" id="{00000000-0008-0000-0600-000069030000}"/>
            </a:ext>
          </a:extLst>
        </xdr:cNvPr>
        <xdr:cNvSpPr/>
      </xdr:nvSpPr>
      <xdr:spPr>
        <a:xfrm>
          <a:off x="22110700" y="128434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74</xdr:row>
      <xdr:rowOff>134573</xdr:rowOff>
    </xdr:from>
    <xdr:ext cx="534377" cy="259045"/>
    <xdr:sp macro="" textlink="">
      <xdr:nvSpPr>
        <xdr:cNvPr id="874" name="繰出金該当値テキスト">
          <a:extLst>
            <a:ext uri="{FF2B5EF4-FFF2-40B4-BE49-F238E27FC236}">
              <a16:creationId xmlns:a16="http://schemas.microsoft.com/office/drawing/2014/main" id="{00000000-0008-0000-0600-00006A030000}"/>
            </a:ext>
          </a:extLst>
        </xdr:cNvPr>
        <xdr:cNvSpPr txBox="1"/>
      </xdr:nvSpPr>
      <xdr:spPr>
        <a:xfrm>
          <a:off x="22212300" y="128218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48,235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75</xdr:row>
      <xdr:rowOff>28283</xdr:rowOff>
    </xdr:from>
    <xdr:to>
      <xdr:col>112</xdr:col>
      <xdr:colOff>38100</xdr:colOff>
      <xdr:row>75</xdr:row>
      <xdr:rowOff>129883</xdr:rowOff>
    </xdr:to>
    <xdr:sp macro="" textlink="">
      <xdr:nvSpPr>
        <xdr:cNvPr id="875" name="楕円 874">
          <a:extLst>
            <a:ext uri="{FF2B5EF4-FFF2-40B4-BE49-F238E27FC236}">
              <a16:creationId xmlns:a16="http://schemas.microsoft.com/office/drawing/2014/main" id="{00000000-0008-0000-0600-00006B030000}"/>
            </a:ext>
          </a:extLst>
        </xdr:cNvPr>
        <xdr:cNvSpPr/>
      </xdr:nvSpPr>
      <xdr:spPr>
        <a:xfrm>
          <a:off x="21272500" y="128870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75</xdr:row>
      <xdr:rowOff>121011</xdr:rowOff>
    </xdr:from>
    <xdr:ext cx="534377" cy="259045"/>
    <xdr:sp macro="" textlink="">
      <xdr:nvSpPr>
        <xdr:cNvPr id="876" name="テキスト ボックス 875">
          <a:extLst>
            <a:ext uri="{FF2B5EF4-FFF2-40B4-BE49-F238E27FC236}">
              <a16:creationId xmlns:a16="http://schemas.microsoft.com/office/drawing/2014/main" id="{00000000-0008-0000-0600-00006C030000}"/>
            </a:ext>
          </a:extLst>
        </xdr:cNvPr>
        <xdr:cNvSpPr txBox="1"/>
      </xdr:nvSpPr>
      <xdr:spPr>
        <a:xfrm>
          <a:off x="21056111" y="129797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47,091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75</xdr:row>
      <xdr:rowOff>80670</xdr:rowOff>
    </xdr:from>
    <xdr:to>
      <xdr:col>107</xdr:col>
      <xdr:colOff>101600</xdr:colOff>
      <xdr:row>76</xdr:row>
      <xdr:rowOff>10821</xdr:rowOff>
    </xdr:to>
    <xdr:sp macro="" textlink="">
      <xdr:nvSpPr>
        <xdr:cNvPr id="877" name="楕円 876">
          <a:extLst>
            <a:ext uri="{FF2B5EF4-FFF2-40B4-BE49-F238E27FC236}">
              <a16:creationId xmlns:a16="http://schemas.microsoft.com/office/drawing/2014/main" id="{00000000-0008-0000-0600-00006D030000}"/>
            </a:ext>
          </a:extLst>
        </xdr:cNvPr>
        <xdr:cNvSpPr/>
      </xdr:nvSpPr>
      <xdr:spPr>
        <a:xfrm>
          <a:off x="20383500" y="12939420"/>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76</xdr:row>
      <xdr:rowOff>1948</xdr:rowOff>
    </xdr:from>
    <xdr:ext cx="534377" cy="259045"/>
    <xdr:sp macro="" textlink="">
      <xdr:nvSpPr>
        <xdr:cNvPr id="878" name="テキスト ボックス 877">
          <a:extLst>
            <a:ext uri="{FF2B5EF4-FFF2-40B4-BE49-F238E27FC236}">
              <a16:creationId xmlns:a16="http://schemas.microsoft.com/office/drawing/2014/main" id="{00000000-0008-0000-0600-00006E030000}"/>
            </a:ext>
          </a:extLst>
        </xdr:cNvPr>
        <xdr:cNvSpPr txBox="1"/>
      </xdr:nvSpPr>
      <xdr:spPr>
        <a:xfrm>
          <a:off x="20167111" y="130321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45,716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75</xdr:row>
      <xdr:rowOff>49962</xdr:rowOff>
    </xdr:from>
    <xdr:to>
      <xdr:col>102</xdr:col>
      <xdr:colOff>165100</xdr:colOff>
      <xdr:row>75</xdr:row>
      <xdr:rowOff>151563</xdr:rowOff>
    </xdr:to>
    <xdr:sp macro="" textlink="">
      <xdr:nvSpPr>
        <xdr:cNvPr id="879" name="楕円 878">
          <a:extLst>
            <a:ext uri="{FF2B5EF4-FFF2-40B4-BE49-F238E27FC236}">
              <a16:creationId xmlns:a16="http://schemas.microsoft.com/office/drawing/2014/main" id="{00000000-0008-0000-0600-00006F030000}"/>
            </a:ext>
          </a:extLst>
        </xdr:cNvPr>
        <xdr:cNvSpPr/>
      </xdr:nvSpPr>
      <xdr:spPr>
        <a:xfrm>
          <a:off x="19494500" y="12908712"/>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73</xdr:row>
      <xdr:rowOff>168089</xdr:rowOff>
    </xdr:from>
    <xdr:ext cx="534377" cy="259045"/>
    <xdr:sp macro="" textlink="">
      <xdr:nvSpPr>
        <xdr:cNvPr id="880" name="テキスト ボックス 879">
          <a:extLst>
            <a:ext uri="{FF2B5EF4-FFF2-40B4-BE49-F238E27FC236}">
              <a16:creationId xmlns:a16="http://schemas.microsoft.com/office/drawing/2014/main" id="{00000000-0008-0000-0600-000070030000}"/>
            </a:ext>
          </a:extLst>
        </xdr:cNvPr>
        <xdr:cNvSpPr txBox="1"/>
      </xdr:nvSpPr>
      <xdr:spPr>
        <a:xfrm>
          <a:off x="19278111" y="126839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46,522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75</xdr:row>
      <xdr:rowOff>48743</xdr:rowOff>
    </xdr:from>
    <xdr:to>
      <xdr:col>98</xdr:col>
      <xdr:colOff>38100</xdr:colOff>
      <xdr:row>75</xdr:row>
      <xdr:rowOff>150343</xdr:rowOff>
    </xdr:to>
    <xdr:sp macro="" textlink="">
      <xdr:nvSpPr>
        <xdr:cNvPr id="881" name="楕円 880">
          <a:extLst>
            <a:ext uri="{FF2B5EF4-FFF2-40B4-BE49-F238E27FC236}">
              <a16:creationId xmlns:a16="http://schemas.microsoft.com/office/drawing/2014/main" id="{00000000-0008-0000-0600-000071030000}"/>
            </a:ext>
          </a:extLst>
        </xdr:cNvPr>
        <xdr:cNvSpPr/>
      </xdr:nvSpPr>
      <xdr:spPr>
        <a:xfrm>
          <a:off x="18605500" y="129074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73</xdr:row>
      <xdr:rowOff>166870</xdr:rowOff>
    </xdr:from>
    <xdr:ext cx="534377" cy="259045"/>
    <xdr:sp macro="" textlink="">
      <xdr:nvSpPr>
        <xdr:cNvPr id="882" name="テキスト ボックス 881">
          <a:extLst>
            <a:ext uri="{FF2B5EF4-FFF2-40B4-BE49-F238E27FC236}">
              <a16:creationId xmlns:a16="http://schemas.microsoft.com/office/drawing/2014/main" id="{00000000-0008-0000-0600-000072030000}"/>
            </a:ext>
          </a:extLst>
        </xdr:cNvPr>
        <xdr:cNvSpPr txBox="1"/>
      </xdr:nvSpPr>
      <xdr:spPr>
        <a:xfrm>
          <a:off x="18389111" y="126827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46,554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83" name="正方形/長方形 882">
          <a:extLst>
            <a:ext uri="{FF2B5EF4-FFF2-40B4-BE49-F238E27FC236}">
              <a16:creationId xmlns:a16="http://schemas.microsoft.com/office/drawing/2014/main" id="{00000000-0008-0000-0600-000073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84" name="正方形/長方形 883">
          <a:extLst>
            <a:ext uri="{FF2B5EF4-FFF2-40B4-BE49-F238E27FC236}">
              <a16:creationId xmlns:a16="http://schemas.microsoft.com/office/drawing/2014/main" id="{00000000-0008-0000-0600-000074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85" name="正方形/長方形 884">
          <a:extLst>
            <a:ext uri="{FF2B5EF4-FFF2-40B4-BE49-F238E27FC236}">
              <a16:creationId xmlns:a16="http://schemas.microsoft.com/office/drawing/2014/main" id="{00000000-0008-0000-0600-000075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86" name="正方形/長方形 885">
          <a:extLst>
            <a:ext uri="{FF2B5EF4-FFF2-40B4-BE49-F238E27FC236}">
              <a16:creationId xmlns:a16="http://schemas.microsoft.com/office/drawing/2014/main" id="{00000000-0008-0000-0600-000076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87" name="正方形/長方形 886">
          <a:extLst>
            <a:ext uri="{FF2B5EF4-FFF2-40B4-BE49-F238E27FC236}">
              <a16:creationId xmlns:a16="http://schemas.microsoft.com/office/drawing/2014/main" id="{00000000-0008-0000-0600-000077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88" name="正方形/長方形 887">
          <a:extLst>
            <a:ext uri="{FF2B5EF4-FFF2-40B4-BE49-F238E27FC236}">
              <a16:creationId xmlns:a16="http://schemas.microsoft.com/office/drawing/2014/main" id="{00000000-0008-0000-0600-000078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89" name="正方形/長方形 888">
          <a:extLst>
            <a:ext uri="{FF2B5EF4-FFF2-40B4-BE49-F238E27FC236}">
              <a16:creationId xmlns:a16="http://schemas.microsoft.com/office/drawing/2014/main" id="{00000000-0008-0000-0600-000079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90" name="正方形/長方形 889">
          <a:extLst>
            <a:ext uri="{FF2B5EF4-FFF2-40B4-BE49-F238E27FC236}">
              <a16:creationId xmlns:a16="http://schemas.microsoft.com/office/drawing/2014/main" id="{00000000-0008-0000-0600-00007A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91" name="テキスト ボックス 890">
          <a:extLst>
            <a:ext uri="{FF2B5EF4-FFF2-40B4-BE49-F238E27FC236}">
              <a16:creationId xmlns:a16="http://schemas.microsoft.com/office/drawing/2014/main" id="{00000000-0008-0000-0600-00007B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92" name="直線コネクタ 891">
          <a:extLst>
            <a:ext uri="{FF2B5EF4-FFF2-40B4-BE49-F238E27FC236}">
              <a16:creationId xmlns:a16="http://schemas.microsoft.com/office/drawing/2014/main" id="{00000000-0008-0000-0600-00007C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93" name="直線コネクタ 892">
          <a:extLst>
            <a:ext uri="{FF2B5EF4-FFF2-40B4-BE49-F238E27FC236}">
              <a16:creationId xmlns:a16="http://schemas.microsoft.com/office/drawing/2014/main" id="{00000000-0008-0000-0600-00007D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894" name="テキスト ボックス 893">
          <a:extLst>
            <a:ext uri="{FF2B5EF4-FFF2-40B4-BE49-F238E27FC236}">
              <a16:creationId xmlns:a16="http://schemas.microsoft.com/office/drawing/2014/main" id="{00000000-0008-0000-0600-00007E030000}"/>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895" name="直線コネクタ 894">
          <a:extLst>
            <a:ext uri="{FF2B5EF4-FFF2-40B4-BE49-F238E27FC236}">
              <a16:creationId xmlns:a16="http://schemas.microsoft.com/office/drawing/2014/main" id="{00000000-0008-0000-0600-00007F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896" name="テキスト ボックス 895">
          <a:extLst>
            <a:ext uri="{FF2B5EF4-FFF2-40B4-BE49-F238E27FC236}">
              <a16:creationId xmlns:a16="http://schemas.microsoft.com/office/drawing/2014/main" id="{00000000-0008-0000-0600-000080030000}"/>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897" name="前年度繰上充用金グラフ枠">
          <a:extLst>
            <a:ext uri="{FF2B5EF4-FFF2-40B4-BE49-F238E27FC236}">
              <a16:creationId xmlns:a16="http://schemas.microsoft.com/office/drawing/2014/main" id="{00000000-0008-0000-0600-000081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898" name="直線コネクタ 897">
          <a:extLst>
            <a:ext uri="{FF2B5EF4-FFF2-40B4-BE49-F238E27FC236}">
              <a16:creationId xmlns:a16="http://schemas.microsoft.com/office/drawing/2014/main" id="{00000000-0008-0000-0600-000082030000}"/>
            </a:ext>
          </a:extLst>
        </xdr:cNvPr>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899" name="前年度繰上充用金最小値テキスト">
          <a:extLst>
            <a:ext uri="{FF2B5EF4-FFF2-40B4-BE49-F238E27FC236}">
              <a16:creationId xmlns:a16="http://schemas.microsoft.com/office/drawing/2014/main" id="{00000000-0008-0000-0600-000083030000}"/>
            </a:ext>
          </a:extLst>
        </xdr:cNvPr>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0" name="直線コネクタ 899">
          <a:extLst>
            <a:ext uri="{FF2B5EF4-FFF2-40B4-BE49-F238E27FC236}">
              <a16:creationId xmlns:a16="http://schemas.microsoft.com/office/drawing/2014/main" id="{00000000-0008-0000-0600-000084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901" name="前年度繰上充用金最大値テキスト">
          <a:extLst>
            <a:ext uri="{FF2B5EF4-FFF2-40B4-BE49-F238E27FC236}">
              <a16:creationId xmlns:a16="http://schemas.microsoft.com/office/drawing/2014/main" id="{00000000-0008-0000-0600-000085030000}"/>
            </a:ext>
          </a:extLst>
        </xdr:cNvPr>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2" name="直線コネクタ 901">
          <a:extLst>
            <a:ext uri="{FF2B5EF4-FFF2-40B4-BE49-F238E27FC236}">
              <a16:creationId xmlns:a16="http://schemas.microsoft.com/office/drawing/2014/main" id="{00000000-0008-0000-0600-000086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903" name="直線コネクタ 902">
          <a:extLst>
            <a:ext uri="{FF2B5EF4-FFF2-40B4-BE49-F238E27FC236}">
              <a16:creationId xmlns:a16="http://schemas.microsoft.com/office/drawing/2014/main" id="{00000000-0008-0000-0600-000087030000}"/>
            </a:ext>
          </a:extLst>
        </xdr:cNvPr>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904" name="前年度繰上充用金平均値テキスト">
          <a:extLst>
            <a:ext uri="{FF2B5EF4-FFF2-40B4-BE49-F238E27FC236}">
              <a16:creationId xmlns:a16="http://schemas.microsoft.com/office/drawing/2014/main" id="{00000000-0008-0000-0600-000088030000}"/>
            </a:ext>
          </a:extLst>
        </xdr:cNvPr>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05" name="フローチャート: 判断 904">
          <a:extLst>
            <a:ext uri="{FF2B5EF4-FFF2-40B4-BE49-F238E27FC236}">
              <a16:creationId xmlns:a16="http://schemas.microsoft.com/office/drawing/2014/main" id="{00000000-0008-0000-0600-000089030000}"/>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906" name="直線コネクタ 905">
          <a:extLst>
            <a:ext uri="{FF2B5EF4-FFF2-40B4-BE49-F238E27FC236}">
              <a16:creationId xmlns:a16="http://schemas.microsoft.com/office/drawing/2014/main" id="{00000000-0008-0000-0600-00008A030000}"/>
            </a:ext>
          </a:extLst>
        </xdr:cNvPr>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907" name="フローチャート: 判断 906">
          <a:extLst>
            <a:ext uri="{FF2B5EF4-FFF2-40B4-BE49-F238E27FC236}">
              <a16:creationId xmlns:a16="http://schemas.microsoft.com/office/drawing/2014/main" id="{00000000-0008-0000-0600-00008B030000}"/>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908" name="テキスト ボックス 907">
          <a:extLst>
            <a:ext uri="{FF2B5EF4-FFF2-40B4-BE49-F238E27FC236}">
              <a16:creationId xmlns:a16="http://schemas.microsoft.com/office/drawing/2014/main" id="{00000000-0008-0000-0600-00008C030000}"/>
            </a:ext>
          </a:extLst>
        </xdr:cNvPr>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909" name="直線コネクタ 908">
          <a:extLst>
            <a:ext uri="{FF2B5EF4-FFF2-40B4-BE49-F238E27FC236}">
              <a16:creationId xmlns:a16="http://schemas.microsoft.com/office/drawing/2014/main" id="{00000000-0008-0000-0600-00008D030000}"/>
            </a:ext>
          </a:extLst>
        </xdr:cNvPr>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10" name="フローチャート: 判断 909">
          <a:extLst>
            <a:ext uri="{FF2B5EF4-FFF2-40B4-BE49-F238E27FC236}">
              <a16:creationId xmlns:a16="http://schemas.microsoft.com/office/drawing/2014/main" id="{00000000-0008-0000-0600-00008E030000}"/>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11" name="テキスト ボックス 910">
          <a:extLst>
            <a:ext uri="{FF2B5EF4-FFF2-40B4-BE49-F238E27FC236}">
              <a16:creationId xmlns:a16="http://schemas.microsoft.com/office/drawing/2014/main" id="{00000000-0008-0000-0600-00008F030000}"/>
            </a:ext>
          </a:extLst>
        </xdr:cNvPr>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12" name="直線コネクタ 911">
          <a:extLst>
            <a:ext uri="{FF2B5EF4-FFF2-40B4-BE49-F238E27FC236}">
              <a16:creationId xmlns:a16="http://schemas.microsoft.com/office/drawing/2014/main" id="{00000000-0008-0000-0600-000090030000}"/>
            </a:ext>
          </a:extLst>
        </xdr:cNvPr>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13" name="フローチャート: 判断 912">
          <a:extLst>
            <a:ext uri="{FF2B5EF4-FFF2-40B4-BE49-F238E27FC236}">
              <a16:creationId xmlns:a16="http://schemas.microsoft.com/office/drawing/2014/main" id="{00000000-0008-0000-0600-000091030000}"/>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14" name="テキスト ボックス 913">
          <a:extLst>
            <a:ext uri="{FF2B5EF4-FFF2-40B4-BE49-F238E27FC236}">
              <a16:creationId xmlns:a16="http://schemas.microsoft.com/office/drawing/2014/main" id="{00000000-0008-0000-0600-000092030000}"/>
            </a:ext>
          </a:extLst>
        </xdr:cNvPr>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15" name="フローチャート: 判断 914">
          <a:extLst>
            <a:ext uri="{FF2B5EF4-FFF2-40B4-BE49-F238E27FC236}">
              <a16:creationId xmlns:a16="http://schemas.microsoft.com/office/drawing/2014/main" id="{00000000-0008-0000-0600-000093030000}"/>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16" name="テキスト ボックス 915">
          <a:extLst>
            <a:ext uri="{FF2B5EF4-FFF2-40B4-BE49-F238E27FC236}">
              <a16:creationId xmlns:a16="http://schemas.microsoft.com/office/drawing/2014/main" id="{00000000-0008-0000-0600-000094030000}"/>
            </a:ext>
          </a:extLst>
        </xdr:cNvPr>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17" name="テキスト ボックス 916">
          <a:extLst>
            <a:ext uri="{FF2B5EF4-FFF2-40B4-BE49-F238E27FC236}">
              <a16:creationId xmlns:a16="http://schemas.microsoft.com/office/drawing/2014/main" id="{00000000-0008-0000-0600-000095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18" name="テキスト ボックス 917">
          <a:extLst>
            <a:ext uri="{FF2B5EF4-FFF2-40B4-BE49-F238E27FC236}">
              <a16:creationId xmlns:a16="http://schemas.microsoft.com/office/drawing/2014/main" id="{00000000-0008-0000-0600-000096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19" name="テキスト ボックス 918">
          <a:extLst>
            <a:ext uri="{FF2B5EF4-FFF2-40B4-BE49-F238E27FC236}">
              <a16:creationId xmlns:a16="http://schemas.microsoft.com/office/drawing/2014/main" id="{00000000-0008-0000-0600-000097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20" name="テキスト ボックス 919">
          <a:extLst>
            <a:ext uri="{FF2B5EF4-FFF2-40B4-BE49-F238E27FC236}">
              <a16:creationId xmlns:a16="http://schemas.microsoft.com/office/drawing/2014/main" id="{00000000-0008-0000-0600-000098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21" name="テキスト ボックス 920">
          <a:extLst>
            <a:ext uri="{FF2B5EF4-FFF2-40B4-BE49-F238E27FC236}">
              <a16:creationId xmlns:a16="http://schemas.microsoft.com/office/drawing/2014/main" id="{00000000-0008-0000-0600-000099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22" name="楕円 921">
          <a:extLst>
            <a:ext uri="{FF2B5EF4-FFF2-40B4-BE49-F238E27FC236}">
              <a16:creationId xmlns:a16="http://schemas.microsoft.com/office/drawing/2014/main" id="{00000000-0008-0000-0600-00009A030000}"/>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23" name="前年度繰上充用金該当値テキスト">
          <a:extLst>
            <a:ext uri="{FF2B5EF4-FFF2-40B4-BE49-F238E27FC236}">
              <a16:creationId xmlns:a16="http://schemas.microsoft.com/office/drawing/2014/main" id="{00000000-0008-0000-0600-00009B030000}"/>
            </a:ext>
          </a:extLst>
        </xdr:cNvPr>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24" name="楕円 923">
          <a:extLst>
            <a:ext uri="{FF2B5EF4-FFF2-40B4-BE49-F238E27FC236}">
              <a16:creationId xmlns:a16="http://schemas.microsoft.com/office/drawing/2014/main" id="{00000000-0008-0000-0600-00009C030000}"/>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25" name="テキスト ボックス 924">
          <a:extLst>
            <a:ext uri="{FF2B5EF4-FFF2-40B4-BE49-F238E27FC236}">
              <a16:creationId xmlns:a16="http://schemas.microsoft.com/office/drawing/2014/main" id="{00000000-0008-0000-0600-00009D030000}"/>
            </a:ext>
          </a:extLst>
        </xdr:cNvPr>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26" name="楕円 925">
          <a:extLst>
            <a:ext uri="{FF2B5EF4-FFF2-40B4-BE49-F238E27FC236}">
              <a16:creationId xmlns:a16="http://schemas.microsoft.com/office/drawing/2014/main" id="{00000000-0008-0000-0600-00009E030000}"/>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27" name="テキスト ボックス 926">
          <a:extLst>
            <a:ext uri="{FF2B5EF4-FFF2-40B4-BE49-F238E27FC236}">
              <a16:creationId xmlns:a16="http://schemas.microsoft.com/office/drawing/2014/main" id="{00000000-0008-0000-0600-00009F030000}"/>
            </a:ext>
          </a:extLst>
        </xdr:cNvPr>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28" name="楕円 927">
          <a:extLst>
            <a:ext uri="{FF2B5EF4-FFF2-40B4-BE49-F238E27FC236}">
              <a16:creationId xmlns:a16="http://schemas.microsoft.com/office/drawing/2014/main" id="{00000000-0008-0000-0600-0000A0030000}"/>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29" name="テキスト ボックス 928">
          <a:extLst>
            <a:ext uri="{FF2B5EF4-FFF2-40B4-BE49-F238E27FC236}">
              <a16:creationId xmlns:a16="http://schemas.microsoft.com/office/drawing/2014/main" id="{00000000-0008-0000-0600-0000A1030000}"/>
            </a:ext>
          </a:extLst>
        </xdr:cNvPr>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30" name="楕円 929">
          <a:extLst>
            <a:ext uri="{FF2B5EF4-FFF2-40B4-BE49-F238E27FC236}">
              <a16:creationId xmlns:a16="http://schemas.microsoft.com/office/drawing/2014/main" id="{00000000-0008-0000-0600-0000A2030000}"/>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31" name="テキスト ボックス 930">
          <a:extLst>
            <a:ext uri="{FF2B5EF4-FFF2-40B4-BE49-F238E27FC236}">
              <a16:creationId xmlns:a16="http://schemas.microsoft.com/office/drawing/2014/main" id="{00000000-0008-0000-0600-0000A3030000}"/>
            </a:ext>
          </a:extLst>
        </xdr:cNvPr>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32" name="正方形/長方形 931">
          <a:extLst>
            <a:ext uri="{FF2B5EF4-FFF2-40B4-BE49-F238E27FC236}">
              <a16:creationId xmlns:a16="http://schemas.microsoft.com/office/drawing/2014/main" id="{00000000-0008-0000-0600-0000A4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33" name="正方形/長方形 932">
          <a:extLst>
            <a:ext uri="{FF2B5EF4-FFF2-40B4-BE49-F238E27FC236}">
              <a16:creationId xmlns:a16="http://schemas.microsoft.com/office/drawing/2014/main" id="{00000000-0008-0000-0600-0000A5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34" name="テキスト ボックス 933">
          <a:extLst>
            <a:ext uri="{FF2B5EF4-FFF2-40B4-BE49-F238E27FC236}">
              <a16:creationId xmlns:a16="http://schemas.microsoft.com/office/drawing/2014/main" id="{00000000-0008-0000-0600-0000A6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ja-JP" altLang="en-US" sz="1300">
              <a:solidFill>
                <a:sysClr val="windowText" lastClr="000000"/>
              </a:solidFill>
              <a:effectLst/>
              <a:latin typeface="ＭＳ ゴシック" panose="020B0609070205080204" pitchFamily="49" charset="-128"/>
              <a:ea typeface="ＭＳ ゴシック" panose="020B0609070205080204" pitchFamily="49" charset="-128"/>
            </a:rPr>
            <a:t>人口は毎年９００人程度減少しており、令和６年度の人口は、令和２年度の人口から３</a:t>
          </a:r>
          <a:r>
            <a:rPr lang="en-US" altLang="ja-JP" sz="1300">
              <a:solidFill>
                <a:sysClr val="windowText" lastClr="000000"/>
              </a:solidFill>
              <a:effectLst/>
              <a:latin typeface="ＭＳ ゴシック" panose="020B0609070205080204" pitchFamily="49" charset="-128"/>
              <a:ea typeface="ＭＳ ゴシック" panose="020B0609070205080204" pitchFamily="49" charset="-128"/>
            </a:rPr>
            <a:t>,</a:t>
          </a:r>
          <a:r>
            <a:rPr lang="ja-JP" altLang="en-US" sz="1300">
              <a:solidFill>
                <a:sysClr val="windowText" lastClr="000000"/>
              </a:solidFill>
              <a:effectLst/>
              <a:latin typeface="ＭＳ ゴシック" panose="020B0609070205080204" pitchFamily="49" charset="-128"/>
              <a:ea typeface="ＭＳ ゴシック" panose="020B0609070205080204" pitchFamily="49" charset="-128"/>
            </a:rPr>
            <a:t>７５７人減少している。</a:t>
          </a:r>
        </a:p>
        <a:p>
          <a:r>
            <a:rPr lang="ja-JP" altLang="en-US" sz="1300">
              <a:solidFill>
                <a:sysClr val="windowText" lastClr="000000"/>
              </a:solidFill>
              <a:effectLst/>
              <a:latin typeface="ＭＳ ゴシック" panose="020B0609070205080204" pitchFamily="49" charset="-128"/>
              <a:ea typeface="ＭＳ ゴシック" panose="020B0609070205080204" pitchFamily="49" charset="-128"/>
            </a:rPr>
            <a:t>歳出決算総額ベースでの住民一人当たりコストは、約５３万７千円である。</a:t>
          </a:r>
        </a:p>
        <a:p>
          <a:r>
            <a:rPr lang="ja-JP" altLang="en-US" sz="1300">
              <a:solidFill>
                <a:sysClr val="windowText" lastClr="000000"/>
              </a:solidFill>
              <a:effectLst/>
              <a:latin typeface="ＭＳ ゴシック" panose="020B0609070205080204" pitchFamily="49" charset="-128"/>
              <a:ea typeface="ＭＳ ゴシック" panose="020B0609070205080204" pitchFamily="49" charset="-128"/>
            </a:rPr>
            <a:t>類似団体平均を上回る項目は補助費等であり、住民一人当たり約８万６千円となっている。補助費等について、前年度と比較して、決算額は減少したものの、人口減少の影響により一人当たりのコストはおおむね同額となっている。</a:t>
          </a:r>
        </a:p>
        <a:p>
          <a:r>
            <a:rPr lang="ja-JP" altLang="en-US" sz="1300">
              <a:solidFill>
                <a:sysClr val="windowText" lastClr="000000"/>
              </a:solidFill>
              <a:effectLst/>
              <a:latin typeface="ＭＳ ゴシック" panose="020B0609070205080204" pitchFamily="49" charset="-128"/>
              <a:ea typeface="ＭＳ ゴシック" panose="020B0609070205080204" pitchFamily="49" charset="-128"/>
            </a:rPr>
            <a:t>そのほか、扶助費については、自立支援給付事業等の増加により、前年度と比較して１３</a:t>
          </a:r>
          <a:r>
            <a:rPr lang="en-US" altLang="ja-JP" sz="1300">
              <a:solidFill>
                <a:sysClr val="windowText" lastClr="000000"/>
              </a:solidFill>
              <a:effectLst/>
              <a:latin typeface="ＭＳ ゴシック" panose="020B0609070205080204" pitchFamily="49" charset="-128"/>
              <a:ea typeface="ＭＳ ゴシック" panose="020B0609070205080204" pitchFamily="49" charset="-128"/>
            </a:rPr>
            <a:t>,</a:t>
          </a:r>
          <a:r>
            <a:rPr lang="ja-JP" altLang="en-US" sz="1300">
              <a:solidFill>
                <a:sysClr val="windowText" lastClr="000000"/>
              </a:solidFill>
              <a:effectLst/>
              <a:latin typeface="ＭＳ ゴシック" panose="020B0609070205080204" pitchFamily="49" charset="-128"/>
              <a:ea typeface="ＭＳ ゴシック" panose="020B0609070205080204" pitchFamily="49" charset="-128"/>
            </a:rPr>
            <a:t>３７５円／人増加した。</a:t>
          </a:r>
        </a:p>
        <a:p>
          <a:r>
            <a:rPr lang="ja-JP" altLang="en-US" sz="1300">
              <a:solidFill>
                <a:sysClr val="windowText" lastClr="000000"/>
              </a:solidFill>
              <a:effectLst/>
              <a:latin typeface="ＭＳ ゴシック" panose="020B0609070205080204" pitchFamily="49" charset="-128"/>
              <a:ea typeface="ＭＳ ゴシック" panose="020B0609070205080204" pitchFamily="49" charset="-128"/>
            </a:rPr>
            <a:t>普通建設事業費（うち更新整備）については、大型建設事業の実施により、前年度と比較して１１</a:t>
          </a:r>
          <a:r>
            <a:rPr lang="en-US" altLang="ja-JP" sz="1300">
              <a:solidFill>
                <a:sysClr val="windowText" lastClr="000000"/>
              </a:solidFill>
              <a:effectLst/>
              <a:latin typeface="ＭＳ ゴシック" panose="020B0609070205080204" pitchFamily="49" charset="-128"/>
              <a:ea typeface="ＭＳ ゴシック" panose="020B0609070205080204" pitchFamily="49" charset="-128"/>
            </a:rPr>
            <a:t>,</a:t>
          </a:r>
          <a:r>
            <a:rPr lang="ja-JP" altLang="en-US" sz="1300">
              <a:solidFill>
                <a:sysClr val="windowText" lastClr="000000"/>
              </a:solidFill>
              <a:effectLst/>
              <a:latin typeface="ＭＳ ゴシック" panose="020B0609070205080204" pitchFamily="49" charset="-128"/>
              <a:ea typeface="ＭＳ ゴシック" panose="020B0609070205080204" pitchFamily="49" charset="-128"/>
            </a:rPr>
            <a:t>１４５円／人増加した。</a:t>
          </a:r>
        </a:p>
        <a:p>
          <a:r>
            <a:rPr lang="ja-JP" altLang="en-US" sz="1300">
              <a:solidFill>
                <a:sysClr val="windowText" lastClr="000000"/>
              </a:solidFill>
              <a:effectLst/>
              <a:latin typeface="ＭＳ ゴシック" panose="020B0609070205080204" pitchFamily="49" charset="-128"/>
              <a:ea typeface="ＭＳ ゴシック" panose="020B0609070205080204" pitchFamily="49" charset="-128"/>
            </a:rPr>
            <a:t>引き続き、事業の見直しや公共施設の適正管理等により、経費の節減に取り組む。</a:t>
          </a:r>
          <a:endParaRPr lang="ja-JP" altLang="ja-JP" sz="1300">
            <a:solidFill>
              <a:sysClr val="windowText" lastClr="000000"/>
            </a:solidFill>
            <a:effectLst/>
            <a:latin typeface="ＭＳ ゴシック" panose="020B0609070205080204" pitchFamily="49" charset="-128"/>
            <a:ea typeface="ＭＳ ゴシック" panose="020B0609070205080204" pitchFamily="49" charset="-128"/>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群馬県渋川市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72,090
70,781
240.27
41,101,051
38,720,077
1,471,029
22,071,713
29,712,816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4.9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111777</xdr:rowOff>
    </xdr:from>
    <xdr:ext cx="467179" cy="259045"/>
    <xdr:sp macro="" textlink="">
      <xdr:nvSpPr>
        <xdr:cNvPr id="42" name="テキスト ボックス 41">
          <a:extLst>
            <a:ext uri="{FF2B5EF4-FFF2-40B4-BE49-F238E27FC236}">
              <a16:creationId xmlns:a16="http://schemas.microsoft.com/office/drawing/2014/main" id="{00000000-0008-0000-0700-00002A000000}"/>
            </a:ext>
          </a:extLst>
        </xdr:cNvPr>
        <xdr:cNvSpPr txBox="1"/>
      </xdr:nvSpPr>
      <xdr:spPr>
        <a:xfrm>
          <a:off x="294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a:extLst>
            <a:ext uri="{FF2B5EF4-FFF2-40B4-BE49-F238E27FC236}">
              <a16:creationId xmlns:a16="http://schemas.microsoft.com/office/drawing/2014/main" id="{00000000-0008-0000-0700-00002B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38</xdr:row>
      <xdr:rowOff>73677</xdr:rowOff>
    </xdr:from>
    <xdr:ext cx="467179" cy="259045"/>
    <xdr:sp macro="" textlink="">
      <xdr:nvSpPr>
        <xdr:cNvPr id="44" name="テキスト ボックス 43">
          <a:extLst>
            <a:ext uri="{FF2B5EF4-FFF2-40B4-BE49-F238E27FC236}">
              <a16:creationId xmlns:a16="http://schemas.microsoft.com/office/drawing/2014/main" id="{00000000-0008-0000-0700-00002C000000}"/>
            </a:ext>
          </a:extLst>
        </xdr:cNvPr>
        <xdr:cNvSpPr txBox="1"/>
      </xdr:nvSpPr>
      <xdr:spPr>
        <a:xfrm>
          <a:off x="294821" y="6588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a:extLst>
            <a:ext uri="{FF2B5EF4-FFF2-40B4-BE49-F238E27FC236}">
              <a16:creationId xmlns:a16="http://schemas.microsoft.com/office/drawing/2014/main" id="{00000000-0008-0000-0700-00002D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36</xdr:row>
      <xdr:rowOff>35577</xdr:rowOff>
    </xdr:from>
    <xdr:ext cx="467179" cy="259045"/>
    <xdr:sp macro="" textlink="">
      <xdr:nvSpPr>
        <xdr:cNvPr id="46" name="テキスト ボックス 45">
          <a:extLst>
            <a:ext uri="{FF2B5EF4-FFF2-40B4-BE49-F238E27FC236}">
              <a16:creationId xmlns:a16="http://schemas.microsoft.com/office/drawing/2014/main" id="{00000000-0008-0000-0700-00002E000000}"/>
            </a:ext>
          </a:extLst>
        </xdr:cNvPr>
        <xdr:cNvSpPr txBox="1"/>
      </xdr:nvSpPr>
      <xdr:spPr>
        <a:xfrm>
          <a:off x="294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a:extLst>
            <a:ext uri="{FF2B5EF4-FFF2-40B4-BE49-F238E27FC236}">
              <a16:creationId xmlns:a16="http://schemas.microsoft.com/office/drawing/2014/main" id="{00000000-0008-0000-0700-00002F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33</xdr:row>
      <xdr:rowOff>168927</xdr:rowOff>
    </xdr:from>
    <xdr:ext cx="467179" cy="259045"/>
    <xdr:sp macro="" textlink="">
      <xdr:nvSpPr>
        <xdr:cNvPr id="48" name="テキスト ボックス 47">
          <a:extLst>
            <a:ext uri="{FF2B5EF4-FFF2-40B4-BE49-F238E27FC236}">
              <a16:creationId xmlns:a16="http://schemas.microsoft.com/office/drawing/2014/main" id="{00000000-0008-0000-0700-000030000000}"/>
            </a:ext>
          </a:extLst>
        </xdr:cNvPr>
        <xdr:cNvSpPr txBox="1"/>
      </xdr:nvSpPr>
      <xdr:spPr>
        <a:xfrm>
          <a:off x="294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a:extLst>
            <a:ext uri="{FF2B5EF4-FFF2-40B4-BE49-F238E27FC236}">
              <a16:creationId xmlns:a16="http://schemas.microsoft.com/office/drawing/2014/main" id="{00000000-0008-0000-0700-000031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31</xdr:row>
      <xdr:rowOff>130827</xdr:rowOff>
    </xdr:from>
    <xdr:ext cx="467179" cy="259045"/>
    <xdr:sp macro="" textlink="">
      <xdr:nvSpPr>
        <xdr:cNvPr id="50" name="テキスト ボックス 49">
          <a:extLst>
            <a:ext uri="{FF2B5EF4-FFF2-40B4-BE49-F238E27FC236}">
              <a16:creationId xmlns:a16="http://schemas.microsoft.com/office/drawing/2014/main" id="{00000000-0008-0000-0700-000032000000}"/>
            </a:ext>
          </a:extLst>
        </xdr:cNvPr>
        <xdr:cNvSpPr txBox="1"/>
      </xdr:nvSpPr>
      <xdr:spPr>
        <a:xfrm>
          <a:off x="294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a:extLst>
            <a:ext uri="{FF2B5EF4-FFF2-40B4-BE49-F238E27FC236}">
              <a16:creationId xmlns:a16="http://schemas.microsoft.com/office/drawing/2014/main" id="{00000000-0008-0000-0700-000033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29</xdr:row>
      <xdr:rowOff>92727</xdr:rowOff>
    </xdr:from>
    <xdr:ext cx="467179" cy="259045"/>
    <xdr:sp macro="" textlink="">
      <xdr:nvSpPr>
        <xdr:cNvPr id="52" name="テキスト ボックス 51">
          <a:extLst>
            <a:ext uri="{FF2B5EF4-FFF2-40B4-BE49-F238E27FC236}">
              <a16:creationId xmlns:a16="http://schemas.microsoft.com/office/drawing/2014/main" id="{00000000-0008-0000-0700-000034000000}"/>
            </a:ext>
          </a:extLst>
        </xdr:cNvPr>
        <xdr:cNvSpPr txBox="1"/>
      </xdr:nvSpPr>
      <xdr:spPr>
        <a:xfrm>
          <a:off x="294821" y="50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a:extLst>
            <a:ext uri="{FF2B5EF4-FFF2-40B4-BE49-F238E27FC236}">
              <a16:creationId xmlns:a16="http://schemas.microsoft.com/office/drawing/2014/main" id="{00000000-0008-0000-0700-000035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27</xdr:row>
      <xdr:rowOff>54627</xdr:rowOff>
    </xdr:from>
    <xdr:ext cx="467179" cy="259045"/>
    <xdr:sp macro="" textlink="">
      <xdr:nvSpPr>
        <xdr:cNvPr id="54" name="テキスト ボックス 53">
          <a:extLst>
            <a:ext uri="{FF2B5EF4-FFF2-40B4-BE49-F238E27FC236}">
              <a16:creationId xmlns:a16="http://schemas.microsoft.com/office/drawing/2014/main" id="{00000000-0008-0000-0700-000036000000}"/>
            </a:ext>
          </a:extLst>
        </xdr:cNvPr>
        <xdr:cNvSpPr txBox="1"/>
      </xdr:nvSpPr>
      <xdr:spPr>
        <a:xfrm>
          <a:off x="294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議会費グラフ枠">
          <a:extLst>
            <a:ext uri="{FF2B5EF4-FFF2-40B4-BE49-F238E27FC236}">
              <a16:creationId xmlns:a16="http://schemas.microsoft.com/office/drawing/2014/main" id="{00000000-0008-0000-0700-000037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31</xdr:row>
      <xdr:rowOff>101981</xdr:rowOff>
    </xdr:from>
    <xdr:to>
      <xdr:col>24</xdr:col>
      <xdr:colOff>62865</xdr:colOff>
      <xdr:row>38</xdr:row>
      <xdr:rowOff>59690</xdr:rowOff>
    </xdr:to>
    <xdr:cxnSp macro="">
      <xdr:nvCxnSpPr>
        <xdr:cNvPr id="56" name="直線コネクタ 55">
          <a:extLst>
            <a:ext uri="{FF2B5EF4-FFF2-40B4-BE49-F238E27FC236}">
              <a16:creationId xmlns:a16="http://schemas.microsoft.com/office/drawing/2014/main" id="{00000000-0008-0000-0700-000038000000}"/>
            </a:ext>
          </a:extLst>
        </xdr:cNvPr>
        <xdr:cNvCxnSpPr/>
      </xdr:nvCxnSpPr>
      <xdr:spPr>
        <a:xfrm flipV="1">
          <a:off x="4633595" y="5416931"/>
          <a:ext cx="1270" cy="115785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63517</xdr:rowOff>
    </xdr:from>
    <xdr:ext cx="469744" cy="259045"/>
    <xdr:sp macro="" textlink="">
      <xdr:nvSpPr>
        <xdr:cNvPr id="57" name="議会費最小値テキスト">
          <a:extLst>
            <a:ext uri="{FF2B5EF4-FFF2-40B4-BE49-F238E27FC236}">
              <a16:creationId xmlns:a16="http://schemas.microsoft.com/office/drawing/2014/main" id="{00000000-0008-0000-0700-000039000000}"/>
            </a:ext>
          </a:extLst>
        </xdr:cNvPr>
        <xdr:cNvSpPr txBox="1"/>
      </xdr:nvSpPr>
      <xdr:spPr>
        <a:xfrm>
          <a:off x="4686300" y="65786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59690</xdr:rowOff>
    </xdr:from>
    <xdr:to>
      <xdr:col>24</xdr:col>
      <xdr:colOff>152400</xdr:colOff>
      <xdr:row>38</xdr:row>
      <xdr:rowOff>59690</xdr:rowOff>
    </xdr:to>
    <xdr:cxnSp macro="">
      <xdr:nvCxnSpPr>
        <xdr:cNvPr id="58" name="直線コネクタ 57">
          <a:extLst>
            <a:ext uri="{FF2B5EF4-FFF2-40B4-BE49-F238E27FC236}">
              <a16:creationId xmlns:a16="http://schemas.microsoft.com/office/drawing/2014/main" id="{00000000-0008-0000-0700-00003A000000}"/>
            </a:ext>
          </a:extLst>
        </xdr:cNvPr>
        <xdr:cNvCxnSpPr/>
      </xdr:nvCxnSpPr>
      <xdr:spPr>
        <a:xfrm>
          <a:off x="4546600" y="65747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30</xdr:row>
      <xdr:rowOff>48658</xdr:rowOff>
    </xdr:from>
    <xdr:ext cx="469744" cy="259045"/>
    <xdr:sp macro="" textlink="">
      <xdr:nvSpPr>
        <xdr:cNvPr id="59" name="議会費最大値テキスト">
          <a:extLst>
            <a:ext uri="{FF2B5EF4-FFF2-40B4-BE49-F238E27FC236}">
              <a16:creationId xmlns:a16="http://schemas.microsoft.com/office/drawing/2014/main" id="{00000000-0008-0000-0700-00003B000000}"/>
            </a:ext>
          </a:extLst>
        </xdr:cNvPr>
        <xdr:cNvSpPr txBox="1"/>
      </xdr:nvSpPr>
      <xdr:spPr>
        <a:xfrm>
          <a:off x="4686300" y="51921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5,449</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31</xdr:row>
      <xdr:rowOff>101981</xdr:rowOff>
    </xdr:from>
    <xdr:to>
      <xdr:col>24</xdr:col>
      <xdr:colOff>152400</xdr:colOff>
      <xdr:row>31</xdr:row>
      <xdr:rowOff>101981</xdr:rowOff>
    </xdr:to>
    <xdr:cxnSp macro="">
      <xdr:nvCxnSpPr>
        <xdr:cNvPr id="60" name="直線コネクタ 59">
          <a:extLst>
            <a:ext uri="{FF2B5EF4-FFF2-40B4-BE49-F238E27FC236}">
              <a16:creationId xmlns:a16="http://schemas.microsoft.com/office/drawing/2014/main" id="{00000000-0008-0000-0700-00003C000000}"/>
            </a:ext>
          </a:extLst>
        </xdr:cNvPr>
        <xdr:cNvCxnSpPr/>
      </xdr:nvCxnSpPr>
      <xdr:spPr>
        <a:xfrm>
          <a:off x="4546600" y="54169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37</xdr:row>
      <xdr:rowOff>43307</xdr:rowOff>
    </xdr:from>
    <xdr:to>
      <xdr:col>24</xdr:col>
      <xdr:colOff>63500</xdr:colOff>
      <xdr:row>37</xdr:row>
      <xdr:rowOff>74168</xdr:rowOff>
    </xdr:to>
    <xdr:cxnSp macro="">
      <xdr:nvCxnSpPr>
        <xdr:cNvPr id="61" name="直線コネクタ 60">
          <a:extLst>
            <a:ext uri="{FF2B5EF4-FFF2-40B4-BE49-F238E27FC236}">
              <a16:creationId xmlns:a16="http://schemas.microsoft.com/office/drawing/2014/main" id="{00000000-0008-0000-0700-00003D000000}"/>
            </a:ext>
          </a:extLst>
        </xdr:cNvPr>
        <xdr:cNvCxnSpPr/>
      </xdr:nvCxnSpPr>
      <xdr:spPr>
        <a:xfrm flipV="1">
          <a:off x="3797300" y="6386957"/>
          <a:ext cx="838200" cy="308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34</xdr:row>
      <xdr:rowOff>109491</xdr:rowOff>
    </xdr:from>
    <xdr:ext cx="469744" cy="259045"/>
    <xdr:sp macro="" textlink="">
      <xdr:nvSpPr>
        <xdr:cNvPr id="62" name="議会費平均値テキスト">
          <a:extLst>
            <a:ext uri="{FF2B5EF4-FFF2-40B4-BE49-F238E27FC236}">
              <a16:creationId xmlns:a16="http://schemas.microsoft.com/office/drawing/2014/main" id="{00000000-0008-0000-0700-00003E000000}"/>
            </a:ext>
          </a:extLst>
        </xdr:cNvPr>
        <xdr:cNvSpPr txBox="1"/>
      </xdr:nvSpPr>
      <xdr:spPr>
        <a:xfrm>
          <a:off x="4686300" y="593879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3,556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86614</xdr:rowOff>
    </xdr:from>
    <xdr:to>
      <xdr:col>24</xdr:col>
      <xdr:colOff>114300</xdr:colOff>
      <xdr:row>36</xdr:row>
      <xdr:rowOff>16764</xdr:rowOff>
    </xdr:to>
    <xdr:sp macro="" textlink="">
      <xdr:nvSpPr>
        <xdr:cNvPr id="63" name="フローチャート: 判断 62">
          <a:extLst>
            <a:ext uri="{FF2B5EF4-FFF2-40B4-BE49-F238E27FC236}">
              <a16:creationId xmlns:a16="http://schemas.microsoft.com/office/drawing/2014/main" id="{00000000-0008-0000-0700-00003F000000}"/>
            </a:ext>
          </a:extLst>
        </xdr:cNvPr>
        <xdr:cNvSpPr/>
      </xdr:nvSpPr>
      <xdr:spPr>
        <a:xfrm>
          <a:off x="4584700" y="60873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74168</xdr:rowOff>
    </xdr:from>
    <xdr:to>
      <xdr:col>19</xdr:col>
      <xdr:colOff>177800</xdr:colOff>
      <xdr:row>37</xdr:row>
      <xdr:rowOff>140081</xdr:rowOff>
    </xdr:to>
    <xdr:cxnSp macro="">
      <xdr:nvCxnSpPr>
        <xdr:cNvPr id="64" name="直線コネクタ 63">
          <a:extLst>
            <a:ext uri="{FF2B5EF4-FFF2-40B4-BE49-F238E27FC236}">
              <a16:creationId xmlns:a16="http://schemas.microsoft.com/office/drawing/2014/main" id="{00000000-0008-0000-0700-000040000000}"/>
            </a:ext>
          </a:extLst>
        </xdr:cNvPr>
        <xdr:cNvCxnSpPr/>
      </xdr:nvCxnSpPr>
      <xdr:spPr>
        <a:xfrm flipV="1">
          <a:off x="2908300" y="6417818"/>
          <a:ext cx="889000" cy="659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35</xdr:row>
      <xdr:rowOff>116713</xdr:rowOff>
    </xdr:from>
    <xdr:to>
      <xdr:col>20</xdr:col>
      <xdr:colOff>38100</xdr:colOff>
      <xdr:row>36</xdr:row>
      <xdr:rowOff>46863</xdr:rowOff>
    </xdr:to>
    <xdr:sp macro="" textlink="">
      <xdr:nvSpPr>
        <xdr:cNvPr id="65" name="フローチャート: 判断 64">
          <a:extLst>
            <a:ext uri="{FF2B5EF4-FFF2-40B4-BE49-F238E27FC236}">
              <a16:creationId xmlns:a16="http://schemas.microsoft.com/office/drawing/2014/main" id="{00000000-0008-0000-0700-000041000000}"/>
            </a:ext>
          </a:extLst>
        </xdr:cNvPr>
        <xdr:cNvSpPr/>
      </xdr:nvSpPr>
      <xdr:spPr>
        <a:xfrm>
          <a:off x="3746500" y="61174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34</xdr:row>
      <xdr:rowOff>63390</xdr:rowOff>
    </xdr:from>
    <xdr:ext cx="469744" cy="259045"/>
    <xdr:sp macro="" textlink="">
      <xdr:nvSpPr>
        <xdr:cNvPr id="66" name="テキスト ボックス 65">
          <a:extLst>
            <a:ext uri="{FF2B5EF4-FFF2-40B4-BE49-F238E27FC236}">
              <a16:creationId xmlns:a16="http://schemas.microsoft.com/office/drawing/2014/main" id="{00000000-0008-0000-0700-000042000000}"/>
            </a:ext>
          </a:extLst>
        </xdr:cNvPr>
        <xdr:cNvSpPr txBox="1"/>
      </xdr:nvSpPr>
      <xdr:spPr>
        <a:xfrm>
          <a:off x="3562428" y="58926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37</xdr:row>
      <xdr:rowOff>140081</xdr:rowOff>
    </xdr:from>
    <xdr:to>
      <xdr:col>15</xdr:col>
      <xdr:colOff>50800</xdr:colOff>
      <xdr:row>37</xdr:row>
      <xdr:rowOff>156083</xdr:rowOff>
    </xdr:to>
    <xdr:cxnSp macro="">
      <xdr:nvCxnSpPr>
        <xdr:cNvPr id="67" name="直線コネクタ 66">
          <a:extLst>
            <a:ext uri="{FF2B5EF4-FFF2-40B4-BE49-F238E27FC236}">
              <a16:creationId xmlns:a16="http://schemas.microsoft.com/office/drawing/2014/main" id="{00000000-0008-0000-0700-000043000000}"/>
            </a:ext>
          </a:extLst>
        </xdr:cNvPr>
        <xdr:cNvCxnSpPr/>
      </xdr:nvCxnSpPr>
      <xdr:spPr>
        <a:xfrm flipV="1">
          <a:off x="2019300" y="6483731"/>
          <a:ext cx="889000" cy="160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148336</xdr:rowOff>
    </xdr:from>
    <xdr:to>
      <xdr:col>15</xdr:col>
      <xdr:colOff>101600</xdr:colOff>
      <xdr:row>36</xdr:row>
      <xdr:rowOff>78486</xdr:rowOff>
    </xdr:to>
    <xdr:sp macro="" textlink="">
      <xdr:nvSpPr>
        <xdr:cNvPr id="68" name="フローチャート: 判断 67">
          <a:extLst>
            <a:ext uri="{FF2B5EF4-FFF2-40B4-BE49-F238E27FC236}">
              <a16:creationId xmlns:a16="http://schemas.microsoft.com/office/drawing/2014/main" id="{00000000-0008-0000-0700-000044000000}"/>
            </a:ext>
          </a:extLst>
        </xdr:cNvPr>
        <xdr:cNvSpPr/>
      </xdr:nvSpPr>
      <xdr:spPr>
        <a:xfrm>
          <a:off x="2857500" y="61490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34</xdr:row>
      <xdr:rowOff>95013</xdr:rowOff>
    </xdr:from>
    <xdr:ext cx="469744" cy="259045"/>
    <xdr:sp macro="" textlink="">
      <xdr:nvSpPr>
        <xdr:cNvPr id="69" name="テキスト ボックス 68">
          <a:extLst>
            <a:ext uri="{FF2B5EF4-FFF2-40B4-BE49-F238E27FC236}">
              <a16:creationId xmlns:a16="http://schemas.microsoft.com/office/drawing/2014/main" id="{00000000-0008-0000-0700-000045000000}"/>
            </a:ext>
          </a:extLst>
        </xdr:cNvPr>
        <xdr:cNvSpPr txBox="1"/>
      </xdr:nvSpPr>
      <xdr:spPr>
        <a:xfrm>
          <a:off x="2673428" y="59243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37</xdr:row>
      <xdr:rowOff>113030</xdr:rowOff>
    </xdr:from>
    <xdr:to>
      <xdr:col>10</xdr:col>
      <xdr:colOff>114300</xdr:colOff>
      <xdr:row>37</xdr:row>
      <xdr:rowOff>156083</xdr:rowOff>
    </xdr:to>
    <xdr:cxnSp macro="">
      <xdr:nvCxnSpPr>
        <xdr:cNvPr id="70" name="直線コネクタ 69">
          <a:extLst>
            <a:ext uri="{FF2B5EF4-FFF2-40B4-BE49-F238E27FC236}">
              <a16:creationId xmlns:a16="http://schemas.microsoft.com/office/drawing/2014/main" id="{00000000-0008-0000-0700-000046000000}"/>
            </a:ext>
          </a:extLst>
        </xdr:cNvPr>
        <xdr:cNvCxnSpPr/>
      </xdr:nvCxnSpPr>
      <xdr:spPr>
        <a:xfrm>
          <a:off x="1130300" y="6456680"/>
          <a:ext cx="889000" cy="430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168148</xdr:rowOff>
    </xdr:from>
    <xdr:to>
      <xdr:col>10</xdr:col>
      <xdr:colOff>165100</xdr:colOff>
      <xdr:row>36</xdr:row>
      <xdr:rowOff>98298</xdr:rowOff>
    </xdr:to>
    <xdr:sp macro="" textlink="">
      <xdr:nvSpPr>
        <xdr:cNvPr id="71" name="フローチャート: 判断 70">
          <a:extLst>
            <a:ext uri="{FF2B5EF4-FFF2-40B4-BE49-F238E27FC236}">
              <a16:creationId xmlns:a16="http://schemas.microsoft.com/office/drawing/2014/main" id="{00000000-0008-0000-0700-000047000000}"/>
            </a:ext>
          </a:extLst>
        </xdr:cNvPr>
        <xdr:cNvSpPr/>
      </xdr:nvSpPr>
      <xdr:spPr>
        <a:xfrm>
          <a:off x="1968500" y="61688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34</xdr:row>
      <xdr:rowOff>114825</xdr:rowOff>
    </xdr:from>
    <xdr:ext cx="469744" cy="259045"/>
    <xdr:sp macro="" textlink="">
      <xdr:nvSpPr>
        <xdr:cNvPr id="72" name="テキスト ボックス 71">
          <a:extLst>
            <a:ext uri="{FF2B5EF4-FFF2-40B4-BE49-F238E27FC236}">
              <a16:creationId xmlns:a16="http://schemas.microsoft.com/office/drawing/2014/main" id="{00000000-0008-0000-0700-000048000000}"/>
            </a:ext>
          </a:extLst>
        </xdr:cNvPr>
        <xdr:cNvSpPr txBox="1"/>
      </xdr:nvSpPr>
      <xdr:spPr>
        <a:xfrm>
          <a:off x="1784428" y="59441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68326</xdr:rowOff>
    </xdr:from>
    <xdr:to>
      <xdr:col>6</xdr:col>
      <xdr:colOff>38100</xdr:colOff>
      <xdr:row>36</xdr:row>
      <xdr:rowOff>169926</xdr:rowOff>
    </xdr:to>
    <xdr:sp macro="" textlink="">
      <xdr:nvSpPr>
        <xdr:cNvPr id="73" name="フローチャート: 判断 72">
          <a:extLst>
            <a:ext uri="{FF2B5EF4-FFF2-40B4-BE49-F238E27FC236}">
              <a16:creationId xmlns:a16="http://schemas.microsoft.com/office/drawing/2014/main" id="{00000000-0008-0000-0700-000049000000}"/>
            </a:ext>
          </a:extLst>
        </xdr:cNvPr>
        <xdr:cNvSpPr/>
      </xdr:nvSpPr>
      <xdr:spPr>
        <a:xfrm>
          <a:off x="1079500" y="62405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35</xdr:row>
      <xdr:rowOff>15003</xdr:rowOff>
    </xdr:from>
    <xdr:ext cx="469744" cy="259045"/>
    <xdr:sp macro=""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895428" y="60157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700-00004B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700-00004C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700-00004D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700-00004E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700-00004F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163957</xdr:rowOff>
    </xdr:from>
    <xdr:to>
      <xdr:col>24</xdr:col>
      <xdr:colOff>114300</xdr:colOff>
      <xdr:row>37</xdr:row>
      <xdr:rowOff>94107</xdr:rowOff>
    </xdr:to>
    <xdr:sp macro="" textlink="">
      <xdr:nvSpPr>
        <xdr:cNvPr id="80" name="楕円 79">
          <a:extLst>
            <a:ext uri="{FF2B5EF4-FFF2-40B4-BE49-F238E27FC236}">
              <a16:creationId xmlns:a16="http://schemas.microsoft.com/office/drawing/2014/main" id="{00000000-0008-0000-0700-000050000000}"/>
            </a:ext>
          </a:extLst>
        </xdr:cNvPr>
        <xdr:cNvSpPr/>
      </xdr:nvSpPr>
      <xdr:spPr>
        <a:xfrm>
          <a:off x="4584700" y="63361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36</xdr:row>
      <xdr:rowOff>142384</xdr:rowOff>
    </xdr:from>
    <xdr:ext cx="469744" cy="259045"/>
    <xdr:sp macro="" textlink="">
      <xdr:nvSpPr>
        <xdr:cNvPr id="81" name="議会費該当値テキスト">
          <a:extLst>
            <a:ext uri="{FF2B5EF4-FFF2-40B4-BE49-F238E27FC236}">
              <a16:creationId xmlns:a16="http://schemas.microsoft.com/office/drawing/2014/main" id="{00000000-0008-0000-0700-000051000000}"/>
            </a:ext>
          </a:extLst>
        </xdr:cNvPr>
        <xdr:cNvSpPr txBox="1"/>
      </xdr:nvSpPr>
      <xdr:spPr>
        <a:xfrm>
          <a:off x="4686300" y="63145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2,903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37</xdr:row>
      <xdr:rowOff>23368</xdr:rowOff>
    </xdr:from>
    <xdr:to>
      <xdr:col>20</xdr:col>
      <xdr:colOff>38100</xdr:colOff>
      <xdr:row>37</xdr:row>
      <xdr:rowOff>124968</xdr:rowOff>
    </xdr:to>
    <xdr:sp macro="" textlink="">
      <xdr:nvSpPr>
        <xdr:cNvPr id="82" name="楕円 81">
          <a:extLst>
            <a:ext uri="{FF2B5EF4-FFF2-40B4-BE49-F238E27FC236}">
              <a16:creationId xmlns:a16="http://schemas.microsoft.com/office/drawing/2014/main" id="{00000000-0008-0000-0700-000052000000}"/>
            </a:ext>
          </a:extLst>
        </xdr:cNvPr>
        <xdr:cNvSpPr/>
      </xdr:nvSpPr>
      <xdr:spPr>
        <a:xfrm>
          <a:off x="3746500" y="63670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37</xdr:row>
      <xdr:rowOff>116095</xdr:rowOff>
    </xdr:from>
    <xdr:ext cx="469744" cy="259045"/>
    <xdr:sp macro="" textlink="">
      <xdr:nvSpPr>
        <xdr:cNvPr id="83" name="テキスト ボックス 82">
          <a:extLst>
            <a:ext uri="{FF2B5EF4-FFF2-40B4-BE49-F238E27FC236}">
              <a16:creationId xmlns:a16="http://schemas.microsoft.com/office/drawing/2014/main" id="{00000000-0008-0000-0700-000053000000}"/>
            </a:ext>
          </a:extLst>
        </xdr:cNvPr>
        <xdr:cNvSpPr txBox="1"/>
      </xdr:nvSpPr>
      <xdr:spPr>
        <a:xfrm>
          <a:off x="3562428" y="64597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37</xdr:row>
      <xdr:rowOff>89281</xdr:rowOff>
    </xdr:from>
    <xdr:to>
      <xdr:col>15</xdr:col>
      <xdr:colOff>101600</xdr:colOff>
      <xdr:row>38</xdr:row>
      <xdr:rowOff>19431</xdr:rowOff>
    </xdr:to>
    <xdr:sp macro="" textlink="">
      <xdr:nvSpPr>
        <xdr:cNvPr id="84" name="楕円 83">
          <a:extLst>
            <a:ext uri="{FF2B5EF4-FFF2-40B4-BE49-F238E27FC236}">
              <a16:creationId xmlns:a16="http://schemas.microsoft.com/office/drawing/2014/main" id="{00000000-0008-0000-0700-000054000000}"/>
            </a:ext>
          </a:extLst>
        </xdr:cNvPr>
        <xdr:cNvSpPr/>
      </xdr:nvSpPr>
      <xdr:spPr>
        <a:xfrm>
          <a:off x="2857500" y="64329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38</xdr:row>
      <xdr:rowOff>10558</xdr:rowOff>
    </xdr:from>
    <xdr:ext cx="469744" cy="259045"/>
    <xdr:sp macro="" textlink="">
      <xdr:nvSpPr>
        <xdr:cNvPr id="85" name="テキスト ボックス 84">
          <a:extLst>
            <a:ext uri="{FF2B5EF4-FFF2-40B4-BE49-F238E27FC236}">
              <a16:creationId xmlns:a16="http://schemas.microsoft.com/office/drawing/2014/main" id="{00000000-0008-0000-0700-000055000000}"/>
            </a:ext>
          </a:extLst>
        </xdr:cNvPr>
        <xdr:cNvSpPr txBox="1"/>
      </xdr:nvSpPr>
      <xdr:spPr>
        <a:xfrm>
          <a:off x="2673428" y="65256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37</xdr:row>
      <xdr:rowOff>105283</xdr:rowOff>
    </xdr:from>
    <xdr:to>
      <xdr:col>10</xdr:col>
      <xdr:colOff>165100</xdr:colOff>
      <xdr:row>38</xdr:row>
      <xdr:rowOff>35433</xdr:rowOff>
    </xdr:to>
    <xdr:sp macro="" textlink="">
      <xdr:nvSpPr>
        <xdr:cNvPr id="86" name="楕円 85">
          <a:extLst>
            <a:ext uri="{FF2B5EF4-FFF2-40B4-BE49-F238E27FC236}">
              <a16:creationId xmlns:a16="http://schemas.microsoft.com/office/drawing/2014/main" id="{00000000-0008-0000-0700-000056000000}"/>
            </a:ext>
          </a:extLst>
        </xdr:cNvPr>
        <xdr:cNvSpPr/>
      </xdr:nvSpPr>
      <xdr:spPr>
        <a:xfrm>
          <a:off x="1968500" y="64489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38</xdr:row>
      <xdr:rowOff>26560</xdr:rowOff>
    </xdr:from>
    <xdr:ext cx="469744" cy="259045"/>
    <xdr:sp macro="" textlink="">
      <xdr:nvSpPr>
        <xdr:cNvPr id="87" name="テキスト ボックス 86">
          <a:extLst>
            <a:ext uri="{FF2B5EF4-FFF2-40B4-BE49-F238E27FC236}">
              <a16:creationId xmlns:a16="http://schemas.microsoft.com/office/drawing/2014/main" id="{00000000-0008-0000-0700-000057000000}"/>
            </a:ext>
          </a:extLst>
        </xdr:cNvPr>
        <xdr:cNvSpPr txBox="1"/>
      </xdr:nvSpPr>
      <xdr:spPr>
        <a:xfrm>
          <a:off x="1784428" y="65416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62230</xdr:rowOff>
    </xdr:from>
    <xdr:to>
      <xdr:col>6</xdr:col>
      <xdr:colOff>38100</xdr:colOff>
      <xdr:row>37</xdr:row>
      <xdr:rowOff>163830</xdr:rowOff>
    </xdr:to>
    <xdr:sp macro="" textlink="">
      <xdr:nvSpPr>
        <xdr:cNvPr id="88" name="楕円 87">
          <a:extLst>
            <a:ext uri="{FF2B5EF4-FFF2-40B4-BE49-F238E27FC236}">
              <a16:creationId xmlns:a16="http://schemas.microsoft.com/office/drawing/2014/main" id="{00000000-0008-0000-0700-000058000000}"/>
            </a:ext>
          </a:extLst>
        </xdr:cNvPr>
        <xdr:cNvSpPr/>
      </xdr:nvSpPr>
      <xdr:spPr>
        <a:xfrm>
          <a:off x="1079500" y="64058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37</xdr:row>
      <xdr:rowOff>154957</xdr:rowOff>
    </xdr:from>
    <xdr:ext cx="469744" cy="259045"/>
    <xdr:sp macro="" textlink="">
      <xdr:nvSpPr>
        <xdr:cNvPr id="89" name="テキスト ボックス 88">
          <a:extLst>
            <a:ext uri="{FF2B5EF4-FFF2-40B4-BE49-F238E27FC236}">
              <a16:creationId xmlns:a16="http://schemas.microsoft.com/office/drawing/2014/main" id="{00000000-0008-0000-0700-000059000000}"/>
            </a:ext>
          </a:extLst>
        </xdr:cNvPr>
        <xdr:cNvSpPr txBox="1"/>
      </xdr:nvSpPr>
      <xdr:spPr>
        <a:xfrm>
          <a:off x="895428" y="64986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a:extLst>
            <a:ext uri="{FF2B5EF4-FFF2-40B4-BE49-F238E27FC236}">
              <a16:creationId xmlns:a16="http://schemas.microsoft.com/office/drawing/2014/main" id="{00000000-0008-0000-0700-00005A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a:extLst>
            <a:ext uri="{FF2B5EF4-FFF2-40B4-BE49-F238E27FC236}">
              <a16:creationId xmlns:a16="http://schemas.microsoft.com/office/drawing/2014/main" id="{00000000-0008-0000-0700-00005B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a:extLst>
            <a:ext uri="{FF2B5EF4-FFF2-40B4-BE49-F238E27FC236}">
              <a16:creationId xmlns:a16="http://schemas.microsoft.com/office/drawing/2014/main" id="{00000000-0008-0000-0700-00005C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a:extLst>
            <a:ext uri="{FF2B5EF4-FFF2-40B4-BE49-F238E27FC236}">
              <a16:creationId xmlns:a16="http://schemas.microsoft.com/office/drawing/2014/main" id="{00000000-0008-0000-0700-00005F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a:extLst>
            <a:ext uri="{FF2B5EF4-FFF2-40B4-BE49-F238E27FC236}">
              <a16:creationId xmlns:a16="http://schemas.microsoft.com/office/drawing/2014/main" id="{00000000-0008-0000-0700-000060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72,950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a:extLst>
            <a:ext uri="{FF2B5EF4-FFF2-40B4-BE49-F238E27FC236}">
              <a16:creationId xmlns:a16="http://schemas.microsoft.com/office/drawing/2014/main" id="{00000000-0008-0000-0700-000061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a:extLst>
            <a:ext uri="{FF2B5EF4-FFF2-40B4-BE49-F238E27FC236}">
              <a16:creationId xmlns:a16="http://schemas.microsoft.com/office/drawing/2014/main" id="{00000000-0008-0000-0700-000062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a:extLst>
            <a:ext uri="{FF2B5EF4-FFF2-40B4-BE49-F238E27FC236}">
              <a16:creationId xmlns:a16="http://schemas.microsoft.com/office/drawing/2014/main" id="{00000000-0008-0000-0700-000063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58</xdr:row>
      <xdr:rowOff>139700</xdr:rowOff>
    </xdr:from>
    <xdr:to>
      <xdr:col>28</xdr:col>
      <xdr:colOff>114300</xdr:colOff>
      <xdr:row>58</xdr:row>
      <xdr:rowOff>139700</xdr:rowOff>
    </xdr:to>
    <xdr:cxnSp macro="">
      <xdr:nvCxnSpPr>
        <xdr:cNvPr id="100" name="直線コネクタ 99">
          <a:extLst>
            <a:ext uri="{FF2B5EF4-FFF2-40B4-BE49-F238E27FC236}">
              <a16:creationId xmlns:a16="http://schemas.microsoft.com/office/drawing/2014/main" id="{00000000-0008-0000-0700-000064000000}"/>
            </a:ext>
          </a:extLst>
        </xdr:cNvPr>
        <xdr:cNvCxnSpPr/>
      </xdr:nvCxnSpPr>
      <xdr:spPr>
        <a:xfrm>
          <a:off x="762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57</xdr:row>
      <xdr:rowOff>168927</xdr:rowOff>
    </xdr:from>
    <xdr:ext cx="248786" cy="259045"/>
    <xdr:sp macro="" textlink="">
      <xdr:nvSpPr>
        <xdr:cNvPr id="101" name="テキスト ボックス 100">
          <a:extLst>
            <a:ext uri="{FF2B5EF4-FFF2-40B4-BE49-F238E27FC236}">
              <a16:creationId xmlns:a16="http://schemas.microsoft.com/office/drawing/2014/main" id="{00000000-0008-0000-0700-000065000000}"/>
            </a:ext>
          </a:extLst>
        </xdr:cNvPr>
        <xdr:cNvSpPr txBox="1"/>
      </xdr:nvSpPr>
      <xdr:spPr>
        <a:xfrm>
          <a:off x="513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56</xdr:row>
      <xdr:rowOff>25400</xdr:rowOff>
    </xdr:from>
    <xdr:to>
      <xdr:col>28</xdr:col>
      <xdr:colOff>114300</xdr:colOff>
      <xdr:row>56</xdr:row>
      <xdr:rowOff>25400</xdr:rowOff>
    </xdr:to>
    <xdr:cxnSp macro="">
      <xdr:nvCxnSpPr>
        <xdr:cNvPr id="102" name="直線コネクタ 101">
          <a:extLst>
            <a:ext uri="{FF2B5EF4-FFF2-40B4-BE49-F238E27FC236}">
              <a16:creationId xmlns:a16="http://schemas.microsoft.com/office/drawing/2014/main" id="{00000000-0008-0000-0700-000066000000}"/>
            </a:ext>
          </a:extLst>
        </xdr:cNvPr>
        <xdr:cNvCxnSpPr/>
      </xdr:nvCxnSpPr>
      <xdr:spPr>
        <a:xfrm>
          <a:off x="762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55</xdr:row>
      <xdr:rowOff>54627</xdr:rowOff>
    </xdr:from>
    <xdr:ext cx="595419" cy="259045"/>
    <xdr:sp macro="" textlink="">
      <xdr:nvSpPr>
        <xdr:cNvPr id="103" name="テキスト ボックス 102">
          <a:extLst>
            <a:ext uri="{FF2B5EF4-FFF2-40B4-BE49-F238E27FC236}">
              <a16:creationId xmlns:a16="http://schemas.microsoft.com/office/drawing/2014/main" id="{00000000-0008-0000-0700-000067000000}"/>
            </a:ext>
          </a:extLst>
        </xdr:cNvPr>
        <xdr:cNvSpPr txBox="1"/>
      </xdr:nvSpPr>
      <xdr:spPr>
        <a:xfrm>
          <a:off x="166581" y="9484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82550</xdr:rowOff>
    </xdr:from>
    <xdr:to>
      <xdr:col>28</xdr:col>
      <xdr:colOff>114300</xdr:colOff>
      <xdr:row>53</xdr:row>
      <xdr:rowOff>82550</xdr:rowOff>
    </xdr:to>
    <xdr:cxnSp macro="">
      <xdr:nvCxnSpPr>
        <xdr:cNvPr id="104" name="直線コネクタ 103">
          <a:extLst>
            <a:ext uri="{FF2B5EF4-FFF2-40B4-BE49-F238E27FC236}">
              <a16:creationId xmlns:a16="http://schemas.microsoft.com/office/drawing/2014/main" id="{00000000-0008-0000-0700-000068000000}"/>
            </a:ext>
          </a:extLst>
        </xdr:cNvPr>
        <xdr:cNvCxnSpPr/>
      </xdr:nvCxnSpPr>
      <xdr:spPr>
        <a:xfrm>
          <a:off x="762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52</xdr:row>
      <xdr:rowOff>111777</xdr:rowOff>
    </xdr:from>
    <xdr:ext cx="595419" cy="259045"/>
    <xdr:sp macro="" textlink="">
      <xdr:nvSpPr>
        <xdr:cNvPr id="105" name="テキスト ボックス 104">
          <a:extLst>
            <a:ext uri="{FF2B5EF4-FFF2-40B4-BE49-F238E27FC236}">
              <a16:creationId xmlns:a16="http://schemas.microsoft.com/office/drawing/2014/main" id="{00000000-0008-0000-0700-000069000000}"/>
            </a:ext>
          </a:extLst>
        </xdr:cNvPr>
        <xdr:cNvSpPr txBox="1"/>
      </xdr:nvSpPr>
      <xdr:spPr>
        <a:xfrm>
          <a:off x="166581" y="9027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139700</xdr:rowOff>
    </xdr:from>
    <xdr:to>
      <xdr:col>28</xdr:col>
      <xdr:colOff>114300</xdr:colOff>
      <xdr:row>50</xdr:row>
      <xdr:rowOff>139700</xdr:rowOff>
    </xdr:to>
    <xdr:cxnSp macro="">
      <xdr:nvCxnSpPr>
        <xdr:cNvPr id="106" name="直線コネクタ 105">
          <a:extLst>
            <a:ext uri="{FF2B5EF4-FFF2-40B4-BE49-F238E27FC236}">
              <a16:creationId xmlns:a16="http://schemas.microsoft.com/office/drawing/2014/main" id="{00000000-0008-0000-0700-00006A000000}"/>
            </a:ext>
          </a:extLst>
        </xdr:cNvPr>
        <xdr:cNvCxnSpPr/>
      </xdr:nvCxnSpPr>
      <xdr:spPr>
        <a:xfrm>
          <a:off x="762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168927</xdr:rowOff>
    </xdr:from>
    <xdr:ext cx="595419" cy="259045"/>
    <xdr:sp macro="" textlink="">
      <xdr:nvSpPr>
        <xdr:cNvPr id="107" name="テキスト ボックス 106">
          <a:extLst>
            <a:ext uri="{FF2B5EF4-FFF2-40B4-BE49-F238E27FC236}">
              <a16:creationId xmlns:a16="http://schemas.microsoft.com/office/drawing/2014/main" id="{00000000-0008-0000-0700-00006B000000}"/>
            </a:ext>
          </a:extLst>
        </xdr:cNvPr>
        <xdr:cNvSpPr txBox="1"/>
      </xdr:nvSpPr>
      <xdr:spPr>
        <a:xfrm>
          <a:off x="166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08" name="直線コネクタ 107">
          <a:extLst>
            <a:ext uri="{FF2B5EF4-FFF2-40B4-BE49-F238E27FC236}">
              <a16:creationId xmlns:a16="http://schemas.microsoft.com/office/drawing/2014/main" id="{00000000-0008-0000-0700-00006C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09" name="テキスト ボックス 108">
          <a:extLst>
            <a:ext uri="{FF2B5EF4-FFF2-40B4-BE49-F238E27FC236}">
              <a16:creationId xmlns:a16="http://schemas.microsoft.com/office/drawing/2014/main" id="{00000000-0008-0000-0700-00006D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0" name="総務費グラフ枠">
          <a:extLst>
            <a:ext uri="{FF2B5EF4-FFF2-40B4-BE49-F238E27FC236}">
              <a16:creationId xmlns:a16="http://schemas.microsoft.com/office/drawing/2014/main" id="{00000000-0008-0000-0700-00006E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51</xdr:row>
      <xdr:rowOff>6728</xdr:rowOff>
    </xdr:from>
    <xdr:to>
      <xdr:col>24</xdr:col>
      <xdr:colOff>62865</xdr:colOff>
      <xdr:row>57</xdr:row>
      <xdr:rowOff>140724</xdr:rowOff>
    </xdr:to>
    <xdr:cxnSp macro="">
      <xdr:nvCxnSpPr>
        <xdr:cNvPr id="111" name="直線コネクタ 110">
          <a:extLst>
            <a:ext uri="{FF2B5EF4-FFF2-40B4-BE49-F238E27FC236}">
              <a16:creationId xmlns:a16="http://schemas.microsoft.com/office/drawing/2014/main" id="{00000000-0008-0000-0700-00006F000000}"/>
            </a:ext>
          </a:extLst>
        </xdr:cNvPr>
        <xdr:cNvCxnSpPr/>
      </xdr:nvCxnSpPr>
      <xdr:spPr>
        <a:xfrm flipV="1">
          <a:off x="4633595" y="8750678"/>
          <a:ext cx="1270" cy="116269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144551</xdr:rowOff>
    </xdr:from>
    <xdr:ext cx="534377" cy="259045"/>
    <xdr:sp macro="" textlink="">
      <xdr:nvSpPr>
        <xdr:cNvPr id="112" name="総務費最小値テキスト">
          <a:extLst>
            <a:ext uri="{FF2B5EF4-FFF2-40B4-BE49-F238E27FC236}">
              <a16:creationId xmlns:a16="http://schemas.microsoft.com/office/drawing/2014/main" id="{00000000-0008-0000-0700-000070000000}"/>
            </a:ext>
          </a:extLst>
        </xdr:cNvPr>
        <xdr:cNvSpPr txBox="1"/>
      </xdr:nvSpPr>
      <xdr:spPr>
        <a:xfrm>
          <a:off x="4686300" y="99172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37,276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57</xdr:row>
      <xdr:rowOff>140724</xdr:rowOff>
    </xdr:from>
    <xdr:to>
      <xdr:col>24</xdr:col>
      <xdr:colOff>152400</xdr:colOff>
      <xdr:row>57</xdr:row>
      <xdr:rowOff>140724</xdr:rowOff>
    </xdr:to>
    <xdr:cxnSp macro="">
      <xdr:nvCxnSpPr>
        <xdr:cNvPr id="113" name="直線コネクタ 112">
          <a:extLst>
            <a:ext uri="{FF2B5EF4-FFF2-40B4-BE49-F238E27FC236}">
              <a16:creationId xmlns:a16="http://schemas.microsoft.com/office/drawing/2014/main" id="{00000000-0008-0000-0700-000071000000}"/>
            </a:ext>
          </a:extLst>
        </xdr:cNvPr>
        <xdr:cNvCxnSpPr/>
      </xdr:nvCxnSpPr>
      <xdr:spPr>
        <a:xfrm>
          <a:off x="4546600" y="99133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124855</xdr:rowOff>
    </xdr:from>
    <xdr:ext cx="599010" cy="259045"/>
    <xdr:sp macro="" textlink="">
      <xdr:nvSpPr>
        <xdr:cNvPr id="114" name="総務費最大値テキスト">
          <a:extLst>
            <a:ext uri="{FF2B5EF4-FFF2-40B4-BE49-F238E27FC236}">
              <a16:creationId xmlns:a16="http://schemas.microsoft.com/office/drawing/2014/main" id="{00000000-0008-0000-0700-000072000000}"/>
            </a:ext>
          </a:extLst>
        </xdr:cNvPr>
        <xdr:cNvSpPr txBox="1"/>
      </xdr:nvSpPr>
      <xdr:spPr>
        <a:xfrm>
          <a:off x="4686300" y="852590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291,584</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51</xdr:row>
      <xdr:rowOff>6728</xdr:rowOff>
    </xdr:from>
    <xdr:to>
      <xdr:col>24</xdr:col>
      <xdr:colOff>152400</xdr:colOff>
      <xdr:row>51</xdr:row>
      <xdr:rowOff>6728</xdr:rowOff>
    </xdr:to>
    <xdr:cxnSp macro="">
      <xdr:nvCxnSpPr>
        <xdr:cNvPr id="115" name="直線コネクタ 114">
          <a:extLst>
            <a:ext uri="{FF2B5EF4-FFF2-40B4-BE49-F238E27FC236}">
              <a16:creationId xmlns:a16="http://schemas.microsoft.com/office/drawing/2014/main" id="{00000000-0008-0000-0700-000073000000}"/>
            </a:ext>
          </a:extLst>
        </xdr:cNvPr>
        <xdr:cNvCxnSpPr/>
      </xdr:nvCxnSpPr>
      <xdr:spPr>
        <a:xfrm>
          <a:off x="4546600" y="875067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56</xdr:row>
      <xdr:rowOff>72985</xdr:rowOff>
    </xdr:from>
    <xdr:to>
      <xdr:col>24</xdr:col>
      <xdr:colOff>63500</xdr:colOff>
      <xdr:row>56</xdr:row>
      <xdr:rowOff>91218</xdr:rowOff>
    </xdr:to>
    <xdr:cxnSp macro="">
      <xdr:nvCxnSpPr>
        <xdr:cNvPr id="116" name="直線コネクタ 115">
          <a:extLst>
            <a:ext uri="{FF2B5EF4-FFF2-40B4-BE49-F238E27FC236}">
              <a16:creationId xmlns:a16="http://schemas.microsoft.com/office/drawing/2014/main" id="{00000000-0008-0000-0700-000074000000}"/>
            </a:ext>
          </a:extLst>
        </xdr:cNvPr>
        <xdr:cNvCxnSpPr/>
      </xdr:nvCxnSpPr>
      <xdr:spPr>
        <a:xfrm flipV="1">
          <a:off x="3797300" y="9674185"/>
          <a:ext cx="838200" cy="182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5254</xdr:rowOff>
    </xdr:from>
    <xdr:ext cx="534377" cy="259045"/>
    <xdr:sp macro="" textlink="">
      <xdr:nvSpPr>
        <xdr:cNvPr id="117" name="総務費平均値テキスト">
          <a:extLst>
            <a:ext uri="{FF2B5EF4-FFF2-40B4-BE49-F238E27FC236}">
              <a16:creationId xmlns:a16="http://schemas.microsoft.com/office/drawing/2014/main" id="{00000000-0008-0000-0700-000075000000}"/>
            </a:ext>
          </a:extLst>
        </xdr:cNvPr>
        <xdr:cNvSpPr txBox="1"/>
      </xdr:nvSpPr>
      <xdr:spPr>
        <a:xfrm>
          <a:off x="4686300" y="943500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98,299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55</xdr:row>
      <xdr:rowOff>153827</xdr:rowOff>
    </xdr:from>
    <xdr:to>
      <xdr:col>24</xdr:col>
      <xdr:colOff>114300</xdr:colOff>
      <xdr:row>56</xdr:row>
      <xdr:rowOff>83977</xdr:rowOff>
    </xdr:to>
    <xdr:sp macro="" textlink="">
      <xdr:nvSpPr>
        <xdr:cNvPr id="118" name="フローチャート: 判断 117">
          <a:extLst>
            <a:ext uri="{FF2B5EF4-FFF2-40B4-BE49-F238E27FC236}">
              <a16:creationId xmlns:a16="http://schemas.microsoft.com/office/drawing/2014/main" id="{00000000-0008-0000-0700-000076000000}"/>
            </a:ext>
          </a:extLst>
        </xdr:cNvPr>
        <xdr:cNvSpPr/>
      </xdr:nvSpPr>
      <xdr:spPr>
        <a:xfrm>
          <a:off x="4584700" y="95835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56</xdr:row>
      <xdr:rowOff>91218</xdr:rowOff>
    </xdr:from>
    <xdr:to>
      <xdr:col>19</xdr:col>
      <xdr:colOff>177800</xdr:colOff>
      <xdr:row>56</xdr:row>
      <xdr:rowOff>156256</xdr:rowOff>
    </xdr:to>
    <xdr:cxnSp macro="">
      <xdr:nvCxnSpPr>
        <xdr:cNvPr id="119" name="直線コネクタ 118">
          <a:extLst>
            <a:ext uri="{FF2B5EF4-FFF2-40B4-BE49-F238E27FC236}">
              <a16:creationId xmlns:a16="http://schemas.microsoft.com/office/drawing/2014/main" id="{00000000-0008-0000-0700-000077000000}"/>
            </a:ext>
          </a:extLst>
        </xdr:cNvPr>
        <xdr:cNvCxnSpPr/>
      </xdr:nvCxnSpPr>
      <xdr:spPr>
        <a:xfrm flipV="1">
          <a:off x="2908300" y="9692418"/>
          <a:ext cx="889000" cy="650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55</xdr:row>
      <xdr:rowOff>139919</xdr:rowOff>
    </xdr:from>
    <xdr:to>
      <xdr:col>20</xdr:col>
      <xdr:colOff>38100</xdr:colOff>
      <xdr:row>56</xdr:row>
      <xdr:rowOff>70069</xdr:rowOff>
    </xdr:to>
    <xdr:sp macro="" textlink="">
      <xdr:nvSpPr>
        <xdr:cNvPr id="120" name="フローチャート: 判断 119">
          <a:extLst>
            <a:ext uri="{FF2B5EF4-FFF2-40B4-BE49-F238E27FC236}">
              <a16:creationId xmlns:a16="http://schemas.microsoft.com/office/drawing/2014/main" id="{00000000-0008-0000-0700-000078000000}"/>
            </a:ext>
          </a:extLst>
        </xdr:cNvPr>
        <xdr:cNvSpPr/>
      </xdr:nvSpPr>
      <xdr:spPr>
        <a:xfrm>
          <a:off x="3746500" y="95696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54</xdr:row>
      <xdr:rowOff>86596</xdr:rowOff>
    </xdr:from>
    <xdr:ext cx="599010" cy="259045"/>
    <xdr:sp macro="" textlink="">
      <xdr:nvSpPr>
        <xdr:cNvPr id="121" name="テキスト ボックス 120">
          <a:extLst>
            <a:ext uri="{FF2B5EF4-FFF2-40B4-BE49-F238E27FC236}">
              <a16:creationId xmlns:a16="http://schemas.microsoft.com/office/drawing/2014/main" id="{00000000-0008-0000-0700-000079000000}"/>
            </a:ext>
          </a:extLst>
        </xdr:cNvPr>
        <xdr:cNvSpPr txBox="1"/>
      </xdr:nvSpPr>
      <xdr:spPr>
        <a:xfrm>
          <a:off x="3497795" y="934489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101,341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56</xdr:row>
      <xdr:rowOff>156256</xdr:rowOff>
    </xdr:from>
    <xdr:to>
      <xdr:col>15</xdr:col>
      <xdr:colOff>50800</xdr:colOff>
      <xdr:row>56</xdr:row>
      <xdr:rowOff>156539</xdr:rowOff>
    </xdr:to>
    <xdr:cxnSp macro="">
      <xdr:nvCxnSpPr>
        <xdr:cNvPr id="122" name="直線コネクタ 121">
          <a:extLst>
            <a:ext uri="{FF2B5EF4-FFF2-40B4-BE49-F238E27FC236}">
              <a16:creationId xmlns:a16="http://schemas.microsoft.com/office/drawing/2014/main" id="{00000000-0008-0000-0700-00007A000000}"/>
            </a:ext>
          </a:extLst>
        </xdr:cNvPr>
        <xdr:cNvCxnSpPr/>
      </xdr:nvCxnSpPr>
      <xdr:spPr>
        <a:xfrm flipV="1">
          <a:off x="2019300" y="9757456"/>
          <a:ext cx="889000" cy="2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56</xdr:row>
      <xdr:rowOff>6622</xdr:rowOff>
    </xdr:from>
    <xdr:to>
      <xdr:col>15</xdr:col>
      <xdr:colOff>101600</xdr:colOff>
      <xdr:row>56</xdr:row>
      <xdr:rowOff>108222</xdr:rowOff>
    </xdr:to>
    <xdr:sp macro="" textlink="">
      <xdr:nvSpPr>
        <xdr:cNvPr id="123" name="フローチャート: 判断 122">
          <a:extLst>
            <a:ext uri="{FF2B5EF4-FFF2-40B4-BE49-F238E27FC236}">
              <a16:creationId xmlns:a16="http://schemas.microsoft.com/office/drawing/2014/main" id="{00000000-0008-0000-0700-00007B000000}"/>
            </a:ext>
          </a:extLst>
        </xdr:cNvPr>
        <xdr:cNvSpPr/>
      </xdr:nvSpPr>
      <xdr:spPr>
        <a:xfrm>
          <a:off x="2857500" y="96078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54</xdr:row>
      <xdr:rowOff>124749</xdr:rowOff>
    </xdr:from>
    <xdr:ext cx="534377" cy="259045"/>
    <xdr:sp macro="" textlink="">
      <xdr:nvSpPr>
        <xdr:cNvPr id="124" name="テキスト ボックス 123">
          <a:extLst>
            <a:ext uri="{FF2B5EF4-FFF2-40B4-BE49-F238E27FC236}">
              <a16:creationId xmlns:a16="http://schemas.microsoft.com/office/drawing/2014/main" id="{00000000-0008-0000-0700-00007C000000}"/>
            </a:ext>
          </a:extLst>
        </xdr:cNvPr>
        <xdr:cNvSpPr txBox="1"/>
      </xdr:nvSpPr>
      <xdr:spPr>
        <a:xfrm>
          <a:off x="2641111" y="93830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92,996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54</xdr:row>
      <xdr:rowOff>70996</xdr:rowOff>
    </xdr:from>
    <xdr:to>
      <xdr:col>10</xdr:col>
      <xdr:colOff>114300</xdr:colOff>
      <xdr:row>56</xdr:row>
      <xdr:rowOff>156539</xdr:rowOff>
    </xdr:to>
    <xdr:cxnSp macro="">
      <xdr:nvCxnSpPr>
        <xdr:cNvPr id="125" name="直線コネクタ 124">
          <a:extLst>
            <a:ext uri="{FF2B5EF4-FFF2-40B4-BE49-F238E27FC236}">
              <a16:creationId xmlns:a16="http://schemas.microsoft.com/office/drawing/2014/main" id="{00000000-0008-0000-0700-00007D000000}"/>
            </a:ext>
          </a:extLst>
        </xdr:cNvPr>
        <xdr:cNvCxnSpPr/>
      </xdr:nvCxnSpPr>
      <xdr:spPr>
        <a:xfrm>
          <a:off x="1130300" y="9329296"/>
          <a:ext cx="889000" cy="4284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56</xdr:row>
      <xdr:rowOff>2210</xdr:rowOff>
    </xdr:from>
    <xdr:to>
      <xdr:col>10</xdr:col>
      <xdr:colOff>165100</xdr:colOff>
      <xdr:row>56</xdr:row>
      <xdr:rowOff>103810</xdr:rowOff>
    </xdr:to>
    <xdr:sp macro="" textlink="">
      <xdr:nvSpPr>
        <xdr:cNvPr id="126" name="フローチャート: 判断 125">
          <a:extLst>
            <a:ext uri="{FF2B5EF4-FFF2-40B4-BE49-F238E27FC236}">
              <a16:creationId xmlns:a16="http://schemas.microsoft.com/office/drawing/2014/main" id="{00000000-0008-0000-0700-00007E000000}"/>
            </a:ext>
          </a:extLst>
        </xdr:cNvPr>
        <xdr:cNvSpPr/>
      </xdr:nvSpPr>
      <xdr:spPr>
        <a:xfrm>
          <a:off x="1968500" y="96034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54</xdr:row>
      <xdr:rowOff>120337</xdr:rowOff>
    </xdr:from>
    <xdr:ext cx="534377" cy="259045"/>
    <xdr:sp macro="" textlink="">
      <xdr:nvSpPr>
        <xdr:cNvPr id="127" name="テキスト ボックス 126">
          <a:extLst>
            <a:ext uri="{FF2B5EF4-FFF2-40B4-BE49-F238E27FC236}">
              <a16:creationId xmlns:a16="http://schemas.microsoft.com/office/drawing/2014/main" id="{00000000-0008-0000-0700-00007F000000}"/>
            </a:ext>
          </a:extLst>
        </xdr:cNvPr>
        <xdr:cNvSpPr txBox="1"/>
      </xdr:nvSpPr>
      <xdr:spPr>
        <a:xfrm>
          <a:off x="1752111" y="93786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93,961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54</xdr:row>
      <xdr:rowOff>9933</xdr:rowOff>
    </xdr:from>
    <xdr:to>
      <xdr:col>6</xdr:col>
      <xdr:colOff>38100</xdr:colOff>
      <xdr:row>54</xdr:row>
      <xdr:rowOff>111533</xdr:rowOff>
    </xdr:to>
    <xdr:sp macro="" textlink="">
      <xdr:nvSpPr>
        <xdr:cNvPr id="128" name="フローチャート: 判断 127">
          <a:extLst>
            <a:ext uri="{FF2B5EF4-FFF2-40B4-BE49-F238E27FC236}">
              <a16:creationId xmlns:a16="http://schemas.microsoft.com/office/drawing/2014/main" id="{00000000-0008-0000-0700-000080000000}"/>
            </a:ext>
          </a:extLst>
        </xdr:cNvPr>
        <xdr:cNvSpPr/>
      </xdr:nvSpPr>
      <xdr:spPr>
        <a:xfrm>
          <a:off x="1079500" y="92682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52</xdr:row>
      <xdr:rowOff>128060</xdr:rowOff>
    </xdr:from>
    <xdr:ext cx="599010" cy="259045"/>
    <xdr:sp macro="" textlink="">
      <xdr:nvSpPr>
        <xdr:cNvPr id="129" name="テキスト ボックス 128">
          <a:extLst>
            <a:ext uri="{FF2B5EF4-FFF2-40B4-BE49-F238E27FC236}">
              <a16:creationId xmlns:a16="http://schemas.microsoft.com/office/drawing/2014/main" id="{00000000-0008-0000-0700-000081000000}"/>
            </a:ext>
          </a:extLst>
        </xdr:cNvPr>
        <xdr:cNvSpPr txBox="1"/>
      </xdr:nvSpPr>
      <xdr:spPr>
        <a:xfrm>
          <a:off x="830795" y="90434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167,272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0" name="テキスト ボックス 129">
          <a:extLst>
            <a:ext uri="{FF2B5EF4-FFF2-40B4-BE49-F238E27FC236}">
              <a16:creationId xmlns:a16="http://schemas.microsoft.com/office/drawing/2014/main" id="{00000000-0008-0000-0700-000082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1" name="テキスト ボックス 130">
          <a:extLst>
            <a:ext uri="{FF2B5EF4-FFF2-40B4-BE49-F238E27FC236}">
              <a16:creationId xmlns:a16="http://schemas.microsoft.com/office/drawing/2014/main" id="{00000000-0008-0000-0700-000083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700-000084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700-000085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700-000086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22185</xdr:rowOff>
    </xdr:from>
    <xdr:to>
      <xdr:col>24</xdr:col>
      <xdr:colOff>114300</xdr:colOff>
      <xdr:row>56</xdr:row>
      <xdr:rowOff>123785</xdr:rowOff>
    </xdr:to>
    <xdr:sp macro="" textlink="">
      <xdr:nvSpPr>
        <xdr:cNvPr id="135" name="楕円 134">
          <a:extLst>
            <a:ext uri="{FF2B5EF4-FFF2-40B4-BE49-F238E27FC236}">
              <a16:creationId xmlns:a16="http://schemas.microsoft.com/office/drawing/2014/main" id="{00000000-0008-0000-0700-000087000000}"/>
            </a:ext>
          </a:extLst>
        </xdr:cNvPr>
        <xdr:cNvSpPr/>
      </xdr:nvSpPr>
      <xdr:spPr>
        <a:xfrm>
          <a:off x="4584700" y="96233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56</xdr:row>
      <xdr:rowOff>612</xdr:rowOff>
    </xdr:from>
    <xdr:ext cx="534377" cy="259045"/>
    <xdr:sp macro="" textlink="">
      <xdr:nvSpPr>
        <xdr:cNvPr id="136" name="総務費該当値テキスト">
          <a:extLst>
            <a:ext uri="{FF2B5EF4-FFF2-40B4-BE49-F238E27FC236}">
              <a16:creationId xmlns:a16="http://schemas.microsoft.com/office/drawing/2014/main" id="{00000000-0008-0000-0700-000088000000}"/>
            </a:ext>
          </a:extLst>
        </xdr:cNvPr>
        <xdr:cNvSpPr txBox="1"/>
      </xdr:nvSpPr>
      <xdr:spPr>
        <a:xfrm>
          <a:off x="4686300" y="96018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89,592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56</xdr:row>
      <xdr:rowOff>40418</xdr:rowOff>
    </xdr:from>
    <xdr:to>
      <xdr:col>20</xdr:col>
      <xdr:colOff>38100</xdr:colOff>
      <xdr:row>56</xdr:row>
      <xdr:rowOff>142018</xdr:rowOff>
    </xdr:to>
    <xdr:sp macro="" textlink="">
      <xdr:nvSpPr>
        <xdr:cNvPr id="137" name="楕円 136">
          <a:extLst>
            <a:ext uri="{FF2B5EF4-FFF2-40B4-BE49-F238E27FC236}">
              <a16:creationId xmlns:a16="http://schemas.microsoft.com/office/drawing/2014/main" id="{00000000-0008-0000-0700-000089000000}"/>
            </a:ext>
          </a:extLst>
        </xdr:cNvPr>
        <xdr:cNvSpPr/>
      </xdr:nvSpPr>
      <xdr:spPr>
        <a:xfrm>
          <a:off x="3746500" y="96416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56</xdr:row>
      <xdr:rowOff>133145</xdr:rowOff>
    </xdr:from>
    <xdr:ext cx="534377" cy="259045"/>
    <xdr:sp macro="" textlink="">
      <xdr:nvSpPr>
        <xdr:cNvPr id="138" name="テキスト ボックス 137">
          <a:extLst>
            <a:ext uri="{FF2B5EF4-FFF2-40B4-BE49-F238E27FC236}">
              <a16:creationId xmlns:a16="http://schemas.microsoft.com/office/drawing/2014/main" id="{00000000-0008-0000-0700-00008A000000}"/>
            </a:ext>
          </a:extLst>
        </xdr:cNvPr>
        <xdr:cNvSpPr txBox="1"/>
      </xdr:nvSpPr>
      <xdr:spPr>
        <a:xfrm>
          <a:off x="3530111" y="97343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85,604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56</xdr:row>
      <xdr:rowOff>105456</xdr:rowOff>
    </xdr:from>
    <xdr:to>
      <xdr:col>15</xdr:col>
      <xdr:colOff>101600</xdr:colOff>
      <xdr:row>57</xdr:row>
      <xdr:rowOff>35606</xdr:rowOff>
    </xdr:to>
    <xdr:sp macro="" textlink="">
      <xdr:nvSpPr>
        <xdr:cNvPr id="139" name="楕円 138">
          <a:extLst>
            <a:ext uri="{FF2B5EF4-FFF2-40B4-BE49-F238E27FC236}">
              <a16:creationId xmlns:a16="http://schemas.microsoft.com/office/drawing/2014/main" id="{00000000-0008-0000-0700-00008B000000}"/>
            </a:ext>
          </a:extLst>
        </xdr:cNvPr>
        <xdr:cNvSpPr/>
      </xdr:nvSpPr>
      <xdr:spPr>
        <a:xfrm>
          <a:off x="2857500" y="97066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57</xdr:row>
      <xdr:rowOff>26733</xdr:rowOff>
    </xdr:from>
    <xdr:ext cx="534377" cy="259045"/>
    <xdr:sp macro="" textlink="">
      <xdr:nvSpPr>
        <xdr:cNvPr id="140" name="テキスト ボックス 139">
          <a:extLst>
            <a:ext uri="{FF2B5EF4-FFF2-40B4-BE49-F238E27FC236}">
              <a16:creationId xmlns:a16="http://schemas.microsoft.com/office/drawing/2014/main" id="{00000000-0008-0000-0700-00008C000000}"/>
            </a:ext>
          </a:extLst>
        </xdr:cNvPr>
        <xdr:cNvSpPr txBox="1"/>
      </xdr:nvSpPr>
      <xdr:spPr>
        <a:xfrm>
          <a:off x="2641111" y="97993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71,379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56</xdr:row>
      <xdr:rowOff>105739</xdr:rowOff>
    </xdr:from>
    <xdr:to>
      <xdr:col>10</xdr:col>
      <xdr:colOff>165100</xdr:colOff>
      <xdr:row>57</xdr:row>
      <xdr:rowOff>35889</xdr:rowOff>
    </xdr:to>
    <xdr:sp macro="" textlink="">
      <xdr:nvSpPr>
        <xdr:cNvPr id="141" name="楕円 140">
          <a:extLst>
            <a:ext uri="{FF2B5EF4-FFF2-40B4-BE49-F238E27FC236}">
              <a16:creationId xmlns:a16="http://schemas.microsoft.com/office/drawing/2014/main" id="{00000000-0008-0000-0700-00008D000000}"/>
            </a:ext>
          </a:extLst>
        </xdr:cNvPr>
        <xdr:cNvSpPr/>
      </xdr:nvSpPr>
      <xdr:spPr>
        <a:xfrm>
          <a:off x="1968500" y="97069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57</xdr:row>
      <xdr:rowOff>27016</xdr:rowOff>
    </xdr:from>
    <xdr:ext cx="534377" cy="259045"/>
    <xdr:sp macro="" textlink="">
      <xdr:nvSpPr>
        <xdr:cNvPr id="142" name="テキスト ボックス 141">
          <a:extLst>
            <a:ext uri="{FF2B5EF4-FFF2-40B4-BE49-F238E27FC236}">
              <a16:creationId xmlns:a16="http://schemas.microsoft.com/office/drawing/2014/main" id="{00000000-0008-0000-0700-00008E000000}"/>
            </a:ext>
          </a:extLst>
        </xdr:cNvPr>
        <xdr:cNvSpPr txBox="1"/>
      </xdr:nvSpPr>
      <xdr:spPr>
        <a:xfrm>
          <a:off x="1752111" y="97996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71,317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54</xdr:row>
      <xdr:rowOff>20196</xdr:rowOff>
    </xdr:from>
    <xdr:to>
      <xdr:col>6</xdr:col>
      <xdr:colOff>38100</xdr:colOff>
      <xdr:row>54</xdr:row>
      <xdr:rowOff>121796</xdr:rowOff>
    </xdr:to>
    <xdr:sp macro="" textlink="">
      <xdr:nvSpPr>
        <xdr:cNvPr id="143" name="楕円 142">
          <a:extLst>
            <a:ext uri="{FF2B5EF4-FFF2-40B4-BE49-F238E27FC236}">
              <a16:creationId xmlns:a16="http://schemas.microsoft.com/office/drawing/2014/main" id="{00000000-0008-0000-0700-00008F000000}"/>
            </a:ext>
          </a:extLst>
        </xdr:cNvPr>
        <xdr:cNvSpPr/>
      </xdr:nvSpPr>
      <xdr:spPr>
        <a:xfrm>
          <a:off x="1079500" y="92784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54</xdr:row>
      <xdr:rowOff>112923</xdr:rowOff>
    </xdr:from>
    <xdr:ext cx="599010" cy="259045"/>
    <xdr:sp macro="" textlink="">
      <xdr:nvSpPr>
        <xdr:cNvPr id="144" name="テキスト ボックス 143">
          <a:extLst>
            <a:ext uri="{FF2B5EF4-FFF2-40B4-BE49-F238E27FC236}">
              <a16:creationId xmlns:a16="http://schemas.microsoft.com/office/drawing/2014/main" id="{00000000-0008-0000-0700-000090000000}"/>
            </a:ext>
          </a:extLst>
        </xdr:cNvPr>
        <xdr:cNvSpPr txBox="1"/>
      </xdr:nvSpPr>
      <xdr:spPr>
        <a:xfrm>
          <a:off x="830795" y="93712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165,027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5" name="正方形/長方形 144">
          <a:extLst>
            <a:ext uri="{FF2B5EF4-FFF2-40B4-BE49-F238E27FC236}">
              <a16:creationId xmlns:a16="http://schemas.microsoft.com/office/drawing/2014/main" id="{00000000-0008-0000-0700-000091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6" name="正方形/長方形 145">
          <a:extLst>
            <a:ext uri="{FF2B5EF4-FFF2-40B4-BE49-F238E27FC236}">
              <a16:creationId xmlns:a16="http://schemas.microsoft.com/office/drawing/2014/main" id="{00000000-0008-0000-0700-000092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7" name="正方形/長方形 146">
          <a:extLst>
            <a:ext uri="{FF2B5EF4-FFF2-40B4-BE49-F238E27FC236}">
              <a16:creationId xmlns:a16="http://schemas.microsoft.com/office/drawing/2014/main" id="{00000000-0008-0000-0700-000093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48" name="正方形/長方形 147">
          <a:extLst>
            <a:ext uri="{FF2B5EF4-FFF2-40B4-BE49-F238E27FC236}">
              <a16:creationId xmlns:a16="http://schemas.microsoft.com/office/drawing/2014/main" id="{00000000-0008-0000-0700-000094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49" name="正方形/長方形 148">
          <a:extLst>
            <a:ext uri="{FF2B5EF4-FFF2-40B4-BE49-F238E27FC236}">
              <a16:creationId xmlns:a16="http://schemas.microsoft.com/office/drawing/2014/main" id="{00000000-0008-0000-0700-000095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1" name="正方形/長方形 150">
          <a:extLst>
            <a:ext uri="{FF2B5EF4-FFF2-40B4-BE49-F238E27FC236}">
              <a16:creationId xmlns:a16="http://schemas.microsoft.com/office/drawing/2014/main" id="{00000000-0008-0000-0700-000097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186,060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2" name="正方形/長方形 151">
          <a:extLst>
            <a:ext uri="{FF2B5EF4-FFF2-40B4-BE49-F238E27FC236}">
              <a16:creationId xmlns:a16="http://schemas.microsoft.com/office/drawing/2014/main" id="{00000000-0008-0000-0700-000098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3" name="テキスト ボックス 152">
          <a:extLst>
            <a:ext uri="{FF2B5EF4-FFF2-40B4-BE49-F238E27FC236}">
              <a16:creationId xmlns:a16="http://schemas.microsoft.com/office/drawing/2014/main" id="{00000000-0008-0000-0700-000099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4" name="直線コネクタ 153">
          <a:extLst>
            <a:ext uri="{FF2B5EF4-FFF2-40B4-BE49-F238E27FC236}">
              <a16:creationId xmlns:a16="http://schemas.microsoft.com/office/drawing/2014/main" id="{00000000-0008-0000-0700-00009A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80</xdr:row>
      <xdr:rowOff>111777</xdr:rowOff>
    </xdr:from>
    <xdr:ext cx="595419" cy="259045"/>
    <xdr:sp macro="" textlink="">
      <xdr:nvSpPr>
        <xdr:cNvPr id="155" name="テキスト ボックス 154">
          <a:extLst>
            <a:ext uri="{FF2B5EF4-FFF2-40B4-BE49-F238E27FC236}">
              <a16:creationId xmlns:a16="http://schemas.microsoft.com/office/drawing/2014/main" id="{00000000-0008-0000-0700-00009B000000}"/>
            </a:ext>
          </a:extLst>
        </xdr:cNvPr>
        <xdr:cNvSpPr txBox="1"/>
      </xdr:nvSpPr>
      <xdr:spPr>
        <a:xfrm>
          <a:off x="166581" y="1382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98879</xdr:rowOff>
    </xdr:from>
    <xdr:to>
      <xdr:col>28</xdr:col>
      <xdr:colOff>114300</xdr:colOff>
      <xdr:row>79</xdr:row>
      <xdr:rowOff>98879</xdr:rowOff>
    </xdr:to>
    <xdr:cxnSp macro="">
      <xdr:nvCxnSpPr>
        <xdr:cNvPr id="156" name="直線コネクタ 155">
          <a:extLst>
            <a:ext uri="{FF2B5EF4-FFF2-40B4-BE49-F238E27FC236}">
              <a16:creationId xmlns:a16="http://schemas.microsoft.com/office/drawing/2014/main" id="{00000000-0008-0000-0700-00009C000000}"/>
            </a:ext>
          </a:extLst>
        </xdr:cNvPr>
        <xdr:cNvCxnSpPr/>
      </xdr:nvCxnSpPr>
      <xdr:spPr>
        <a:xfrm>
          <a:off x="762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78</xdr:row>
      <xdr:rowOff>128106</xdr:rowOff>
    </xdr:from>
    <xdr:ext cx="595419" cy="259045"/>
    <xdr:sp macro="" textlink="">
      <xdr:nvSpPr>
        <xdr:cNvPr id="157" name="テキスト ボックス 156">
          <a:extLst>
            <a:ext uri="{FF2B5EF4-FFF2-40B4-BE49-F238E27FC236}">
              <a16:creationId xmlns:a16="http://schemas.microsoft.com/office/drawing/2014/main" id="{00000000-0008-0000-0700-00009D000000}"/>
            </a:ext>
          </a:extLst>
        </xdr:cNvPr>
        <xdr:cNvSpPr txBox="1"/>
      </xdr:nvSpPr>
      <xdr:spPr>
        <a:xfrm>
          <a:off x="166581" y="13501206"/>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115207</xdr:rowOff>
    </xdr:from>
    <xdr:to>
      <xdr:col>28</xdr:col>
      <xdr:colOff>114300</xdr:colOff>
      <xdr:row>77</xdr:row>
      <xdr:rowOff>115207</xdr:rowOff>
    </xdr:to>
    <xdr:cxnSp macro="">
      <xdr:nvCxnSpPr>
        <xdr:cNvPr id="158" name="直線コネクタ 157">
          <a:extLst>
            <a:ext uri="{FF2B5EF4-FFF2-40B4-BE49-F238E27FC236}">
              <a16:creationId xmlns:a16="http://schemas.microsoft.com/office/drawing/2014/main" id="{00000000-0008-0000-0700-00009E000000}"/>
            </a:ext>
          </a:extLst>
        </xdr:cNvPr>
        <xdr:cNvCxnSpPr/>
      </xdr:nvCxnSpPr>
      <xdr:spPr>
        <a:xfrm>
          <a:off x="762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144434</xdr:rowOff>
    </xdr:from>
    <xdr:ext cx="595419" cy="259045"/>
    <xdr:sp macro="" textlink="">
      <xdr:nvSpPr>
        <xdr:cNvPr id="159" name="テキスト ボックス 158">
          <a:extLst>
            <a:ext uri="{FF2B5EF4-FFF2-40B4-BE49-F238E27FC236}">
              <a16:creationId xmlns:a16="http://schemas.microsoft.com/office/drawing/2014/main" id="{00000000-0008-0000-0700-00009F000000}"/>
            </a:ext>
          </a:extLst>
        </xdr:cNvPr>
        <xdr:cNvSpPr txBox="1"/>
      </xdr:nvSpPr>
      <xdr:spPr>
        <a:xfrm>
          <a:off x="166581" y="13174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131535</xdr:rowOff>
    </xdr:from>
    <xdr:to>
      <xdr:col>28</xdr:col>
      <xdr:colOff>114300</xdr:colOff>
      <xdr:row>75</xdr:row>
      <xdr:rowOff>131535</xdr:rowOff>
    </xdr:to>
    <xdr:cxnSp macro="">
      <xdr:nvCxnSpPr>
        <xdr:cNvPr id="160" name="直線コネクタ 159">
          <a:extLst>
            <a:ext uri="{FF2B5EF4-FFF2-40B4-BE49-F238E27FC236}">
              <a16:creationId xmlns:a16="http://schemas.microsoft.com/office/drawing/2014/main" id="{00000000-0008-0000-0700-0000A0000000}"/>
            </a:ext>
          </a:extLst>
        </xdr:cNvPr>
        <xdr:cNvCxnSpPr/>
      </xdr:nvCxnSpPr>
      <xdr:spPr>
        <a:xfrm>
          <a:off x="762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74</xdr:row>
      <xdr:rowOff>160762</xdr:rowOff>
    </xdr:from>
    <xdr:ext cx="595419" cy="259045"/>
    <xdr:sp macro="" textlink="">
      <xdr:nvSpPr>
        <xdr:cNvPr id="161" name="テキスト ボックス 160">
          <a:extLst>
            <a:ext uri="{FF2B5EF4-FFF2-40B4-BE49-F238E27FC236}">
              <a16:creationId xmlns:a16="http://schemas.microsoft.com/office/drawing/2014/main" id="{00000000-0008-0000-0700-0000A1000000}"/>
            </a:ext>
          </a:extLst>
        </xdr:cNvPr>
        <xdr:cNvSpPr txBox="1"/>
      </xdr:nvSpPr>
      <xdr:spPr>
        <a:xfrm>
          <a:off x="166581" y="12848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147865</xdr:rowOff>
    </xdr:from>
    <xdr:to>
      <xdr:col>28</xdr:col>
      <xdr:colOff>114300</xdr:colOff>
      <xdr:row>73</xdr:row>
      <xdr:rowOff>147865</xdr:rowOff>
    </xdr:to>
    <xdr:cxnSp macro="">
      <xdr:nvCxnSpPr>
        <xdr:cNvPr id="162" name="直線コネクタ 161">
          <a:extLst>
            <a:ext uri="{FF2B5EF4-FFF2-40B4-BE49-F238E27FC236}">
              <a16:creationId xmlns:a16="http://schemas.microsoft.com/office/drawing/2014/main" id="{00000000-0008-0000-0700-0000A2000000}"/>
            </a:ext>
          </a:extLst>
        </xdr:cNvPr>
        <xdr:cNvCxnSpPr/>
      </xdr:nvCxnSpPr>
      <xdr:spPr>
        <a:xfrm>
          <a:off x="762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5642</xdr:rowOff>
    </xdr:from>
    <xdr:ext cx="595419" cy="259045"/>
    <xdr:sp macro="" textlink="">
      <xdr:nvSpPr>
        <xdr:cNvPr id="163" name="テキスト ボックス 162">
          <a:extLst>
            <a:ext uri="{FF2B5EF4-FFF2-40B4-BE49-F238E27FC236}">
              <a16:creationId xmlns:a16="http://schemas.microsoft.com/office/drawing/2014/main" id="{00000000-0008-0000-0700-0000A3000000}"/>
            </a:ext>
          </a:extLst>
        </xdr:cNvPr>
        <xdr:cNvSpPr txBox="1"/>
      </xdr:nvSpPr>
      <xdr:spPr>
        <a:xfrm>
          <a:off x="166581" y="12521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71</xdr:row>
      <xdr:rowOff>164193</xdr:rowOff>
    </xdr:from>
    <xdr:to>
      <xdr:col>28</xdr:col>
      <xdr:colOff>114300</xdr:colOff>
      <xdr:row>71</xdr:row>
      <xdr:rowOff>164193</xdr:rowOff>
    </xdr:to>
    <xdr:cxnSp macro="">
      <xdr:nvCxnSpPr>
        <xdr:cNvPr id="164" name="直線コネクタ 163">
          <a:extLst>
            <a:ext uri="{FF2B5EF4-FFF2-40B4-BE49-F238E27FC236}">
              <a16:creationId xmlns:a16="http://schemas.microsoft.com/office/drawing/2014/main" id="{00000000-0008-0000-0700-0000A4000000}"/>
            </a:ext>
          </a:extLst>
        </xdr:cNvPr>
        <xdr:cNvCxnSpPr/>
      </xdr:nvCxnSpPr>
      <xdr:spPr>
        <a:xfrm>
          <a:off x="762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21970</xdr:rowOff>
    </xdr:from>
    <xdr:ext cx="595419" cy="259045"/>
    <xdr:sp macro="" textlink="">
      <xdr:nvSpPr>
        <xdr:cNvPr id="165" name="テキスト ボックス 164">
          <a:extLst>
            <a:ext uri="{FF2B5EF4-FFF2-40B4-BE49-F238E27FC236}">
              <a16:creationId xmlns:a16="http://schemas.microsoft.com/office/drawing/2014/main" id="{00000000-0008-0000-0700-0000A5000000}"/>
            </a:ext>
          </a:extLst>
        </xdr:cNvPr>
        <xdr:cNvSpPr txBox="1"/>
      </xdr:nvSpPr>
      <xdr:spPr>
        <a:xfrm>
          <a:off x="166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9072</xdr:rowOff>
    </xdr:from>
    <xdr:to>
      <xdr:col>28</xdr:col>
      <xdr:colOff>114300</xdr:colOff>
      <xdr:row>70</xdr:row>
      <xdr:rowOff>9072</xdr:rowOff>
    </xdr:to>
    <xdr:cxnSp macro="">
      <xdr:nvCxnSpPr>
        <xdr:cNvPr id="166" name="直線コネクタ 165">
          <a:extLst>
            <a:ext uri="{FF2B5EF4-FFF2-40B4-BE49-F238E27FC236}">
              <a16:creationId xmlns:a16="http://schemas.microsoft.com/office/drawing/2014/main" id="{00000000-0008-0000-0700-0000A6000000}"/>
            </a:ext>
          </a:extLst>
        </xdr:cNvPr>
        <xdr:cNvCxnSpPr/>
      </xdr:nvCxnSpPr>
      <xdr:spPr>
        <a:xfrm>
          <a:off x="762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38299</xdr:rowOff>
    </xdr:from>
    <xdr:ext cx="595419" cy="259045"/>
    <xdr:sp macro="" textlink="">
      <xdr:nvSpPr>
        <xdr:cNvPr id="167" name="テキスト ボックス 166">
          <a:extLst>
            <a:ext uri="{FF2B5EF4-FFF2-40B4-BE49-F238E27FC236}">
              <a16:creationId xmlns:a16="http://schemas.microsoft.com/office/drawing/2014/main" id="{00000000-0008-0000-0700-0000A7000000}"/>
            </a:ext>
          </a:extLst>
        </xdr:cNvPr>
        <xdr:cNvSpPr txBox="1"/>
      </xdr:nvSpPr>
      <xdr:spPr>
        <a:xfrm>
          <a:off x="166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8" name="直線コネクタ 167">
          <a:extLst>
            <a:ext uri="{FF2B5EF4-FFF2-40B4-BE49-F238E27FC236}">
              <a16:creationId xmlns:a16="http://schemas.microsoft.com/office/drawing/2014/main" id="{00000000-0008-0000-0700-0000A8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9" name="テキスト ボックス 168">
          <a:extLst>
            <a:ext uri="{FF2B5EF4-FFF2-40B4-BE49-F238E27FC236}">
              <a16:creationId xmlns:a16="http://schemas.microsoft.com/office/drawing/2014/main" id="{00000000-0008-0000-0700-0000A9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0" name="民生費グラフ枠">
          <a:extLst>
            <a:ext uri="{FF2B5EF4-FFF2-40B4-BE49-F238E27FC236}">
              <a16:creationId xmlns:a16="http://schemas.microsoft.com/office/drawing/2014/main" id="{00000000-0008-0000-0700-0000AA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31061</xdr:rowOff>
    </xdr:from>
    <xdr:to>
      <xdr:col>24</xdr:col>
      <xdr:colOff>62865</xdr:colOff>
      <xdr:row>78</xdr:row>
      <xdr:rowOff>45070</xdr:rowOff>
    </xdr:to>
    <xdr:cxnSp macro="">
      <xdr:nvCxnSpPr>
        <xdr:cNvPr id="171" name="直線コネクタ 170">
          <a:extLst>
            <a:ext uri="{FF2B5EF4-FFF2-40B4-BE49-F238E27FC236}">
              <a16:creationId xmlns:a16="http://schemas.microsoft.com/office/drawing/2014/main" id="{00000000-0008-0000-0700-0000AB000000}"/>
            </a:ext>
          </a:extLst>
        </xdr:cNvPr>
        <xdr:cNvCxnSpPr/>
      </xdr:nvCxnSpPr>
      <xdr:spPr>
        <a:xfrm flipV="1">
          <a:off x="4633595" y="12032561"/>
          <a:ext cx="1270" cy="138560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48897</xdr:rowOff>
    </xdr:from>
    <xdr:ext cx="599010" cy="259045"/>
    <xdr:sp macro="" textlink="">
      <xdr:nvSpPr>
        <xdr:cNvPr id="172" name="民生費最小値テキスト">
          <a:extLst>
            <a:ext uri="{FF2B5EF4-FFF2-40B4-BE49-F238E27FC236}">
              <a16:creationId xmlns:a16="http://schemas.microsoft.com/office/drawing/2014/main" id="{00000000-0008-0000-0700-0000AC000000}"/>
            </a:ext>
          </a:extLst>
        </xdr:cNvPr>
        <xdr:cNvSpPr txBox="1"/>
      </xdr:nvSpPr>
      <xdr:spPr>
        <a:xfrm>
          <a:off x="4686300" y="1342199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170,693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45070</xdr:rowOff>
    </xdr:from>
    <xdr:to>
      <xdr:col>24</xdr:col>
      <xdr:colOff>152400</xdr:colOff>
      <xdr:row>78</xdr:row>
      <xdr:rowOff>45070</xdr:rowOff>
    </xdr:to>
    <xdr:cxnSp macro="">
      <xdr:nvCxnSpPr>
        <xdr:cNvPr id="173" name="直線コネクタ 172">
          <a:extLst>
            <a:ext uri="{FF2B5EF4-FFF2-40B4-BE49-F238E27FC236}">
              <a16:creationId xmlns:a16="http://schemas.microsoft.com/office/drawing/2014/main" id="{00000000-0008-0000-0700-0000AD000000}"/>
            </a:ext>
          </a:extLst>
        </xdr:cNvPr>
        <xdr:cNvCxnSpPr/>
      </xdr:nvCxnSpPr>
      <xdr:spPr>
        <a:xfrm>
          <a:off x="4546600" y="134181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68</xdr:row>
      <xdr:rowOff>149188</xdr:rowOff>
    </xdr:from>
    <xdr:ext cx="599010" cy="259045"/>
    <xdr:sp macro="" textlink="">
      <xdr:nvSpPr>
        <xdr:cNvPr id="174" name="民生費最大値テキスト">
          <a:extLst>
            <a:ext uri="{FF2B5EF4-FFF2-40B4-BE49-F238E27FC236}">
              <a16:creationId xmlns:a16="http://schemas.microsoft.com/office/drawing/2014/main" id="{00000000-0008-0000-0700-0000AE000000}"/>
            </a:ext>
          </a:extLst>
        </xdr:cNvPr>
        <xdr:cNvSpPr txBox="1"/>
      </xdr:nvSpPr>
      <xdr:spPr>
        <a:xfrm>
          <a:off x="4686300" y="1180778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297,980</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70</xdr:row>
      <xdr:rowOff>31061</xdr:rowOff>
    </xdr:from>
    <xdr:to>
      <xdr:col>24</xdr:col>
      <xdr:colOff>152400</xdr:colOff>
      <xdr:row>70</xdr:row>
      <xdr:rowOff>31061</xdr:rowOff>
    </xdr:to>
    <xdr:cxnSp macro="">
      <xdr:nvCxnSpPr>
        <xdr:cNvPr id="175" name="直線コネクタ 174">
          <a:extLst>
            <a:ext uri="{FF2B5EF4-FFF2-40B4-BE49-F238E27FC236}">
              <a16:creationId xmlns:a16="http://schemas.microsoft.com/office/drawing/2014/main" id="{00000000-0008-0000-0700-0000AF000000}"/>
            </a:ext>
          </a:extLst>
        </xdr:cNvPr>
        <xdr:cNvCxnSpPr/>
      </xdr:nvCxnSpPr>
      <xdr:spPr>
        <a:xfrm>
          <a:off x="4546600" y="120325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76</xdr:row>
      <xdr:rowOff>86806</xdr:rowOff>
    </xdr:from>
    <xdr:to>
      <xdr:col>24</xdr:col>
      <xdr:colOff>63500</xdr:colOff>
      <xdr:row>77</xdr:row>
      <xdr:rowOff>100533</xdr:rowOff>
    </xdr:to>
    <xdr:cxnSp macro="">
      <xdr:nvCxnSpPr>
        <xdr:cNvPr id="176" name="直線コネクタ 175">
          <a:extLst>
            <a:ext uri="{FF2B5EF4-FFF2-40B4-BE49-F238E27FC236}">
              <a16:creationId xmlns:a16="http://schemas.microsoft.com/office/drawing/2014/main" id="{00000000-0008-0000-0700-0000B0000000}"/>
            </a:ext>
          </a:extLst>
        </xdr:cNvPr>
        <xdr:cNvCxnSpPr/>
      </xdr:nvCxnSpPr>
      <xdr:spPr>
        <a:xfrm flipV="1">
          <a:off x="3797300" y="13117006"/>
          <a:ext cx="838200" cy="1851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74</xdr:row>
      <xdr:rowOff>63336</xdr:rowOff>
    </xdr:from>
    <xdr:ext cx="599010" cy="259045"/>
    <xdr:sp macro="" textlink="">
      <xdr:nvSpPr>
        <xdr:cNvPr id="177" name="民生費平均値テキスト">
          <a:extLst>
            <a:ext uri="{FF2B5EF4-FFF2-40B4-BE49-F238E27FC236}">
              <a16:creationId xmlns:a16="http://schemas.microsoft.com/office/drawing/2014/main" id="{00000000-0008-0000-0700-0000B1000000}"/>
            </a:ext>
          </a:extLst>
        </xdr:cNvPr>
        <xdr:cNvSpPr txBox="1"/>
      </xdr:nvSpPr>
      <xdr:spPr>
        <a:xfrm>
          <a:off x="4686300" y="1275063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213,700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75</xdr:row>
      <xdr:rowOff>40459</xdr:rowOff>
    </xdr:from>
    <xdr:to>
      <xdr:col>24</xdr:col>
      <xdr:colOff>114300</xdr:colOff>
      <xdr:row>75</xdr:row>
      <xdr:rowOff>142059</xdr:rowOff>
    </xdr:to>
    <xdr:sp macro="" textlink="">
      <xdr:nvSpPr>
        <xdr:cNvPr id="178" name="フローチャート: 判断 177">
          <a:extLst>
            <a:ext uri="{FF2B5EF4-FFF2-40B4-BE49-F238E27FC236}">
              <a16:creationId xmlns:a16="http://schemas.microsoft.com/office/drawing/2014/main" id="{00000000-0008-0000-0700-0000B2000000}"/>
            </a:ext>
          </a:extLst>
        </xdr:cNvPr>
        <xdr:cNvSpPr/>
      </xdr:nvSpPr>
      <xdr:spPr>
        <a:xfrm>
          <a:off x="4584700" y="128992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77</xdr:row>
      <xdr:rowOff>100533</xdr:rowOff>
    </xdr:from>
    <xdr:to>
      <xdr:col>19</xdr:col>
      <xdr:colOff>177800</xdr:colOff>
      <xdr:row>78</xdr:row>
      <xdr:rowOff>57796</xdr:rowOff>
    </xdr:to>
    <xdr:cxnSp macro="">
      <xdr:nvCxnSpPr>
        <xdr:cNvPr id="179" name="直線コネクタ 178">
          <a:extLst>
            <a:ext uri="{FF2B5EF4-FFF2-40B4-BE49-F238E27FC236}">
              <a16:creationId xmlns:a16="http://schemas.microsoft.com/office/drawing/2014/main" id="{00000000-0008-0000-0700-0000B3000000}"/>
            </a:ext>
          </a:extLst>
        </xdr:cNvPr>
        <xdr:cNvCxnSpPr/>
      </xdr:nvCxnSpPr>
      <xdr:spPr>
        <a:xfrm flipV="1">
          <a:off x="2908300" y="13302183"/>
          <a:ext cx="889000" cy="1287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75</xdr:row>
      <xdr:rowOff>145985</xdr:rowOff>
    </xdr:from>
    <xdr:to>
      <xdr:col>20</xdr:col>
      <xdr:colOff>38100</xdr:colOff>
      <xdr:row>76</xdr:row>
      <xdr:rowOff>76135</xdr:rowOff>
    </xdr:to>
    <xdr:sp macro="" textlink="">
      <xdr:nvSpPr>
        <xdr:cNvPr id="180" name="フローチャート: 判断 179">
          <a:extLst>
            <a:ext uri="{FF2B5EF4-FFF2-40B4-BE49-F238E27FC236}">
              <a16:creationId xmlns:a16="http://schemas.microsoft.com/office/drawing/2014/main" id="{00000000-0008-0000-0700-0000B4000000}"/>
            </a:ext>
          </a:extLst>
        </xdr:cNvPr>
        <xdr:cNvSpPr/>
      </xdr:nvSpPr>
      <xdr:spPr>
        <a:xfrm>
          <a:off x="3746500" y="130047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74</xdr:row>
      <xdr:rowOff>92662</xdr:rowOff>
    </xdr:from>
    <xdr:ext cx="599010" cy="259045"/>
    <xdr:sp macro="" textlink="">
      <xdr:nvSpPr>
        <xdr:cNvPr id="181" name="テキスト ボックス 180">
          <a:extLst>
            <a:ext uri="{FF2B5EF4-FFF2-40B4-BE49-F238E27FC236}">
              <a16:creationId xmlns:a16="http://schemas.microsoft.com/office/drawing/2014/main" id="{00000000-0008-0000-0700-0000B5000000}"/>
            </a:ext>
          </a:extLst>
        </xdr:cNvPr>
        <xdr:cNvSpPr txBox="1"/>
      </xdr:nvSpPr>
      <xdr:spPr>
        <a:xfrm>
          <a:off x="3497795" y="1277996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204,006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77</xdr:row>
      <xdr:rowOff>58014</xdr:rowOff>
    </xdr:from>
    <xdr:to>
      <xdr:col>15</xdr:col>
      <xdr:colOff>50800</xdr:colOff>
      <xdr:row>78</xdr:row>
      <xdr:rowOff>57796</xdr:rowOff>
    </xdr:to>
    <xdr:cxnSp macro="">
      <xdr:nvCxnSpPr>
        <xdr:cNvPr id="182" name="直線コネクタ 181">
          <a:extLst>
            <a:ext uri="{FF2B5EF4-FFF2-40B4-BE49-F238E27FC236}">
              <a16:creationId xmlns:a16="http://schemas.microsoft.com/office/drawing/2014/main" id="{00000000-0008-0000-0700-0000B6000000}"/>
            </a:ext>
          </a:extLst>
        </xdr:cNvPr>
        <xdr:cNvCxnSpPr/>
      </xdr:nvCxnSpPr>
      <xdr:spPr>
        <a:xfrm>
          <a:off x="2019300" y="13259664"/>
          <a:ext cx="889000" cy="1712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76</xdr:row>
      <xdr:rowOff>116343</xdr:rowOff>
    </xdr:from>
    <xdr:to>
      <xdr:col>15</xdr:col>
      <xdr:colOff>101600</xdr:colOff>
      <xdr:row>77</xdr:row>
      <xdr:rowOff>46493</xdr:rowOff>
    </xdr:to>
    <xdr:sp macro="" textlink="">
      <xdr:nvSpPr>
        <xdr:cNvPr id="183" name="フローチャート: 判断 182">
          <a:extLst>
            <a:ext uri="{FF2B5EF4-FFF2-40B4-BE49-F238E27FC236}">
              <a16:creationId xmlns:a16="http://schemas.microsoft.com/office/drawing/2014/main" id="{00000000-0008-0000-0700-0000B7000000}"/>
            </a:ext>
          </a:extLst>
        </xdr:cNvPr>
        <xdr:cNvSpPr/>
      </xdr:nvSpPr>
      <xdr:spPr>
        <a:xfrm>
          <a:off x="2857500" y="131465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75</xdr:row>
      <xdr:rowOff>63020</xdr:rowOff>
    </xdr:from>
    <xdr:ext cx="599010" cy="259045"/>
    <xdr:sp macro="" textlink="">
      <xdr:nvSpPr>
        <xdr:cNvPr id="184" name="テキスト ボックス 183">
          <a:extLst>
            <a:ext uri="{FF2B5EF4-FFF2-40B4-BE49-F238E27FC236}">
              <a16:creationId xmlns:a16="http://schemas.microsoft.com/office/drawing/2014/main" id="{00000000-0008-0000-0700-0000B8000000}"/>
            </a:ext>
          </a:extLst>
        </xdr:cNvPr>
        <xdr:cNvSpPr txBox="1"/>
      </xdr:nvSpPr>
      <xdr:spPr>
        <a:xfrm>
          <a:off x="2608795" y="129217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190,979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77</xdr:row>
      <xdr:rowOff>58014</xdr:rowOff>
    </xdr:from>
    <xdr:to>
      <xdr:col>10</xdr:col>
      <xdr:colOff>114300</xdr:colOff>
      <xdr:row>79</xdr:row>
      <xdr:rowOff>23974</xdr:rowOff>
    </xdr:to>
    <xdr:cxnSp macro="">
      <xdr:nvCxnSpPr>
        <xdr:cNvPr id="185" name="直線コネクタ 184">
          <a:extLst>
            <a:ext uri="{FF2B5EF4-FFF2-40B4-BE49-F238E27FC236}">
              <a16:creationId xmlns:a16="http://schemas.microsoft.com/office/drawing/2014/main" id="{00000000-0008-0000-0700-0000B9000000}"/>
            </a:ext>
          </a:extLst>
        </xdr:cNvPr>
        <xdr:cNvCxnSpPr/>
      </xdr:nvCxnSpPr>
      <xdr:spPr>
        <a:xfrm flipV="1">
          <a:off x="1130300" y="13259664"/>
          <a:ext cx="889000" cy="308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75</xdr:row>
      <xdr:rowOff>167931</xdr:rowOff>
    </xdr:from>
    <xdr:to>
      <xdr:col>10</xdr:col>
      <xdr:colOff>165100</xdr:colOff>
      <xdr:row>76</xdr:row>
      <xdr:rowOff>98081</xdr:rowOff>
    </xdr:to>
    <xdr:sp macro="" textlink="">
      <xdr:nvSpPr>
        <xdr:cNvPr id="186" name="フローチャート: 判断 185">
          <a:extLst>
            <a:ext uri="{FF2B5EF4-FFF2-40B4-BE49-F238E27FC236}">
              <a16:creationId xmlns:a16="http://schemas.microsoft.com/office/drawing/2014/main" id="{00000000-0008-0000-0700-0000BA000000}"/>
            </a:ext>
          </a:extLst>
        </xdr:cNvPr>
        <xdr:cNvSpPr/>
      </xdr:nvSpPr>
      <xdr:spPr>
        <a:xfrm>
          <a:off x="1968500" y="130266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74</xdr:row>
      <xdr:rowOff>114607</xdr:rowOff>
    </xdr:from>
    <xdr:ext cx="599010" cy="259045"/>
    <xdr:sp macro="" textlink="">
      <xdr:nvSpPr>
        <xdr:cNvPr id="187" name="テキスト ボックス 186">
          <a:extLst>
            <a:ext uri="{FF2B5EF4-FFF2-40B4-BE49-F238E27FC236}">
              <a16:creationId xmlns:a16="http://schemas.microsoft.com/office/drawing/2014/main" id="{00000000-0008-0000-0700-0000BB000000}"/>
            </a:ext>
          </a:extLst>
        </xdr:cNvPr>
        <xdr:cNvSpPr txBox="1"/>
      </xdr:nvSpPr>
      <xdr:spPr>
        <a:xfrm>
          <a:off x="1719795" y="1280190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201,990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79</xdr:row>
      <xdr:rowOff>44193</xdr:rowOff>
    </xdr:from>
    <xdr:to>
      <xdr:col>6</xdr:col>
      <xdr:colOff>38100</xdr:colOff>
      <xdr:row>79</xdr:row>
      <xdr:rowOff>145793</xdr:rowOff>
    </xdr:to>
    <xdr:sp macro="" textlink="">
      <xdr:nvSpPr>
        <xdr:cNvPr id="188" name="フローチャート: 判断 187">
          <a:extLst>
            <a:ext uri="{FF2B5EF4-FFF2-40B4-BE49-F238E27FC236}">
              <a16:creationId xmlns:a16="http://schemas.microsoft.com/office/drawing/2014/main" id="{00000000-0008-0000-0700-0000BC000000}"/>
            </a:ext>
          </a:extLst>
        </xdr:cNvPr>
        <xdr:cNvSpPr/>
      </xdr:nvSpPr>
      <xdr:spPr>
        <a:xfrm>
          <a:off x="1079500" y="135887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79</xdr:row>
      <xdr:rowOff>136920</xdr:rowOff>
    </xdr:from>
    <xdr:ext cx="599010" cy="259045"/>
    <xdr:sp macro="" textlink="">
      <xdr:nvSpPr>
        <xdr:cNvPr id="189" name="テキスト ボックス 188">
          <a:extLst>
            <a:ext uri="{FF2B5EF4-FFF2-40B4-BE49-F238E27FC236}">
              <a16:creationId xmlns:a16="http://schemas.microsoft.com/office/drawing/2014/main" id="{00000000-0008-0000-0700-0000BD000000}"/>
            </a:ext>
          </a:extLst>
        </xdr:cNvPr>
        <xdr:cNvSpPr txBox="1"/>
      </xdr:nvSpPr>
      <xdr:spPr>
        <a:xfrm>
          <a:off x="830795" y="136814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150,357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700-0000BE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700-0000BF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700-0000C0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700-0000C1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00000000-0008-0000-0700-0000C2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36006</xdr:rowOff>
    </xdr:from>
    <xdr:to>
      <xdr:col>24</xdr:col>
      <xdr:colOff>114300</xdr:colOff>
      <xdr:row>76</xdr:row>
      <xdr:rowOff>137606</xdr:rowOff>
    </xdr:to>
    <xdr:sp macro="" textlink="">
      <xdr:nvSpPr>
        <xdr:cNvPr id="195" name="楕円 194">
          <a:extLst>
            <a:ext uri="{FF2B5EF4-FFF2-40B4-BE49-F238E27FC236}">
              <a16:creationId xmlns:a16="http://schemas.microsoft.com/office/drawing/2014/main" id="{00000000-0008-0000-0700-0000C3000000}"/>
            </a:ext>
          </a:extLst>
        </xdr:cNvPr>
        <xdr:cNvSpPr/>
      </xdr:nvSpPr>
      <xdr:spPr>
        <a:xfrm>
          <a:off x="4584700" y="130662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76</xdr:row>
      <xdr:rowOff>14433</xdr:rowOff>
    </xdr:from>
    <xdr:ext cx="599010" cy="259045"/>
    <xdr:sp macro="" textlink="">
      <xdr:nvSpPr>
        <xdr:cNvPr id="196" name="民生費該当値テキスト">
          <a:extLst>
            <a:ext uri="{FF2B5EF4-FFF2-40B4-BE49-F238E27FC236}">
              <a16:creationId xmlns:a16="http://schemas.microsoft.com/office/drawing/2014/main" id="{00000000-0008-0000-0700-0000C4000000}"/>
            </a:ext>
          </a:extLst>
        </xdr:cNvPr>
        <xdr:cNvSpPr txBox="1"/>
      </xdr:nvSpPr>
      <xdr:spPr>
        <a:xfrm>
          <a:off x="4686300" y="1304463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198,359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77</xdr:row>
      <xdr:rowOff>49733</xdr:rowOff>
    </xdr:from>
    <xdr:to>
      <xdr:col>20</xdr:col>
      <xdr:colOff>38100</xdr:colOff>
      <xdr:row>77</xdr:row>
      <xdr:rowOff>151333</xdr:rowOff>
    </xdr:to>
    <xdr:sp macro="" textlink="">
      <xdr:nvSpPr>
        <xdr:cNvPr id="197" name="楕円 196">
          <a:extLst>
            <a:ext uri="{FF2B5EF4-FFF2-40B4-BE49-F238E27FC236}">
              <a16:creationId xmlns:a16="http://schemas.microsoft.com/office/drawing/2014/main" id="{00000000-0008-0000-0700-0000C5000000}"/>
            </a:ext>
          </a:extLst>
        </xdr:cNvPr>
        <xdr:cNvSpPr/>
      </xdr:nvSpPr>
      <xdr:spPr>
        <a:xfrm>
          <a:off x="3746500" y="132513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77</xdr:row>
      <xdr:rowOff>142460</xdr:rowOff>
    </xdr:from>
    <xdr:ext cx="599010" cy="259045"/>
    <xdr:sp macro="" textlink="">
      <xdr:nvSpPr>
        <xdr:cNvPr id="198" name="テキスト ボックス 197">
          <a:extLst>
            <a:ext uri="{FF2B5EF4-FFF2-40B4-BE49-F238E27FC236}">
              <a16:creationId xmlns:a16="http://schemas.microsoft.com/office/drawing/2014/main" id="{00000000-0008-0000-0700-0000C6000000}"/>
            </a:ext>
          </a:extLst>
        </xdr:cNvPr>
        <xdr:cNvSpPr txBox="1"/>
      </xdr:nvSpPr>
      <xdr:spPr>
        <a:xfrm>
          <a:off x="3497795" y="1334411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181,348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78</xdr:row>
      <xdr:rowOff>6996</xdr:rowOff>
    </xdr:from>
    <xdr:to>
      <xdr:col>15</xdr:col>
      <xdr:colOff>101600</xdr:colOff>
      <xdr:row>78</xdr:row>
      <xdr:rowOff>108596</xdr:rowOff>
    </xdr:to>
    <xdr:sp macro="" textlink="">
      <xdr:nvSpPr>
        <xdr:cNvPr id="199" name="楕円 198">
          <a:extLst>
            <a:ext uri="{FF2B5EF4-FFF2-40B4-BE49-F238E27FC236}">
              <a16:creationId xmlns:a16="http://schemas.microsoft.com/office/drawing/2014/main" id="{00000000-0008-0000-0700-0000C7000000}"/>
            </a:ext>
          </a:extLst>
        </xdr:cNvPr>
        <xdr:cNvSpPr/>
      </xdr:nvSpPr>
      <xdr:spPr>
        <a:xfrm>
          <a:off x="2857500" y="133800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78</xdr:row>
      <xdr:rowOff>99723</xdr:rowOff>
    </xdr:from>
    <xdr:ext cx="599010" cy="259045"/>
    <xdr:sp macro="" textlink="">
      <xdr:nvSpPr>
        <xdr:cNvPr id="200" name="テキスト ボックス 199">
          <a:extLst>
            <a:ext uri="{FF2B5EF4-FFF2-40B4-BE49-F238E27FC236}">
              <a16:creationId xmlns:a16="http://schemas.microsoft.com/office/drawing/2014/main" id="{00000000-0008-0000-0700-0000C8000000}"/>
            </a:ext>
          </a:extLst>
        </xdr:cNvPr>
        <xdr:cNvSpPr txBox="1"/>
      </xdr:nvSpPr>
      <xdr:spPr>
        <a:xfrm>
          <a:off x="2608795" y="134728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169,524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77</xdr:row>
      <xdr:rowOff>7214</xdr:rowOff>
    </xdr:from>
    <xdr:to>
      <xdr:col>10</xdr:col>
      <xdr:colOff>165100</xdr:colOff>
      <xdr:row>77</xdr:row>
      <xdr:rowOff>108814</xdr:rowOff>
    </xdr:to>
    <xdr:sp macro="" textlink="">
      <xdr:nvSpPr>
        <xdr:cNvPr id="201" name="楕円 200">
          <a:extLst>
            <a:ext uri="{FF2B5EF4-FFF2-40B4-BE49-F238E27FC236}">
              <a16:creationId xmlns:a16="http://schemas.microsoft.com/office/drawing/2014/main" id="{00000000-0008-0000-0700-0000C9000000}"/>
            </a:ext>
          </a:extLst>
        </xdr:cNvPr>
        <xdr:cNvSpPr/>
      </xdr:nvSpPr>
      <xdr:spPr>
        <a:xfrm>
          <a:off x="1968500" y="132088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77</xdr:row>
      <xdr:rowOff>99941</xdr:rowOff>
    </xdr:from>
    <xdr:ext cx="599010" cy="259045"/>
    <xdr:sp macro="" textlink="">
      <xdr:nvSpPr>
        <xdr:cNvPr id="202" name="テキスト ボックス 201">
          <a:extLst>
            <a:ext uri="{FF2B5EF4-FFF2-40B4-BE49-F238E27FC236}">
              <a16:creationId xmlns:a16="http://schemas.microsoft.com/office/drawing/2014/main" id="{00000000-0008-0000-0700-0000CA000000}"/>
            </a:ext>
          </a:extLst>
        </xdr:cNvPr>
        <xdr:cNvSpPr txBox="1"/>
      </xdr:nvSpPr>
      <xdr:spPr>
        <a:xfrm>
          <a:off x="1719795" y="133015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185,254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144624</xdr:rowOff>
    </xdr:from>
    <xdr:to>
      <xdr:col>6</xdr:col>
      <xdr:colOff>38100</xdr:colOff>
      <xdr:row>79</xdr:row>
      <xdr:rowOff>74774</xdr:rowOff>
    </xdr:to>
    <xdr:sp macro="" textlink="">
      <xdr:nvSpPr>
        <xdr:cNvPr id="203" name="楕円 202">
          <a:extLst>
            <a:ext uri="{FF2B5EF4-FFF2-40B4-BE49-F238E27FC236}">
              <a16:creationId xmlns:a16="http://schemas.microsoft.com/office/drawing/2014/main" id="{00000000-0008-0000-0700-0000CB000000}"/>
            </a:ext>
          </a:extLst>
        </xdr:cNvPr>
        <xdr:cNvSpPr/>
      </xdr:nvSpPr>
      <xdr:spPr>
        <a:xfrm>
          <a:off x="1079500" y="135177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77</xdr:row>
      <xdr:rowOff>91301</xdr:rowOff>
    </xdr:from>
    <xdr:ext cx="599010" cy="259045"/>
    <xdr:sp macro="" textlink="">
      <xdr:nvSpPr>
        <xdr:cNvPr id="204" name="テキスト ボックス 203">
          <a:extLst>
            <a:ext uri="{FF2B5EF4-FFF2-40B4-BE49-F238E27FC236}">
              <a16:creationId xmlns:a16="http://schemas.microsoft.com/office/drawing/2014/main" id="{00000000-0008-0000-0700-0000CC000000}"/>
            </a:ext>
          </a:extLst>
        </xdr:cNvPr>
        <xdr:cNvSpPr txBox="1"/>
      </xdr:nvSpPr>
      <xdr:spPr>
        <a:xfrm>
          <a:off x="830795" y="1329295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156,881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5" name="正方形/長方形 204">
          <a:extLst>
            <a:ext uri="{FF2B5EF4-FFF2-40B4-BE49-F238E27FC236}">
              <a16:creationId xmlns:a16="http://schemas.microsoft.com/office/drawing/2014/main" id="{00000000-0008-0000-0700-0000CD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6" name="正方形/長方形 205">
          <a:extLst>
            <a:ext uri="{FF2B5EF4-FFF2-40B4-BE49-F238E27FC236}">
              <a16:creationId xmlns:a16="http://schemas.microsoft.com/office/drawing/2014/main" id="{00000000-0008-0000-0700-0000CE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7" name="正方形/長方形 206">
          <a:extLst>
            <a:ext uri="{FF2B5EF4-FFF2-40B4-BE49-F238E27FC236}">
              <a16:creationId xmlns:a16="http://schemas.microsoft.com/office/drawing/2014/main" id="{00000000-0008-0000-0700-0000CF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8" name="正方形/長方形 207">
          <a:extLst>
            <a:ext uri="{FF2B5EF4-FFF2-40B4-BE49-F238E27FC236}">
              <a16:creationId xmlns:a16="http://schemas.microsoft.com/office/drawing/2014/main" id="{00000000-0008-0000-0700-0000D0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9" name="正方形/長方形 208">
          <a:extLst>
            <a:ext uri="{FF2B5EF4-FFF2-40B4-BE49-F238E27FC236}">
              <a16:creationId xmlns:a16="http://schemas.microsoft.com/office/drawing/2014/main" id="{00000000-0008-0000-0700-0000D1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0" name="正方形/長方形 209">
          <a:extLst>
            <a:ext uri="{FF2B5EF4-FFF2-40B4-BE49-F238E27FC236}">
              <a16:creationId xmlns:a16="http://schemas.microsoft.com/office/drawing/2014/main" id="{00000000-0008-0000-0700-0000D2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1" name="正方形/長方形 210">
          <a:extLst>
            <a:ext uri="{FF2B5EF4-FFF2-40B4-BE49-F238E27FC236}">
              <a16:creationId xmlns:a16="http://schemas.microsoft.com/office/drawing/2014/main" id="{00000000-0008-0000-0700-0000D3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43,792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2" name="正方形/長方形 211">
          <a:extLst>
            <a:ext uri="{FF2B5EF4-FFF2-40B4-BE49-F238E27FC236}">
              <a16:creationId xmlns:a16="http://schemas.microsoft.com/office/drawing/2014/main" id="{00000000-0008-0000-0700-0000D4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3" name="テキスト ボックス 212">
          <a:extLst>
            <a:ext uri="{FF2B5EF4-FFF2-40B4-BE49-F238E27FC236}">
              <a16:creationId xmlns:a16="http://schemas.microsoft.com/office/drawing/2014/main" id="{00000000-0008-0000-0700-0000D5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4" name="直線コネクタ 213">
          <a:extLst>
            <a:ext uri="{FF2B5EF4-FFF2-40B4-BE49-F238E27FC236}">
              <a16:creationId xmlns:a16="http://schemas.microsoft.com/office/drawing/2014/main" id="{00000000-0008-0000-0700-0000D6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15" name="テキスト ボックス 214">
          <a:extLst>
            <a:ext uri="{FF2B5EF4-FFF2-40B4-BE49-F238E27FC236}">
              <a16:creationId xmlns:a16="http://schemas.microsoft.com/office/drawing/2014/main" id="{00000000-0008-0000-0700-0000D7000000}"/>
            </a:ext>
          </a:extLst>
        </xdr:cNvPr>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44450</xdr:rowOff>
    </xdr:from>
    <xdr:to>
      <xdr:col>28</xdr:col>
      <xdr:colOff>114300</xdr:colOff>
      <xdr:row>99</xdr:row>
      <xdr:rowOff>44450</xdr:rowOff>
    </xdr:to>
    <xdr:cxnSp macro="">
      <xdr:nvCxnSpPr>
        <xdr:cNvPr id="216" name="直線コネクタ 215">
          <a:extLst>
            <a:ext uri="{FF2B5EF4-FFF2-40B4-BE49-F238E27FC236}">
              <a16:creationId xmlns:a16="http://schemas.microsoft.com/office/drawing/2014/main" id="{00000000-0008-0000-0700-0000D8000000}"/>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73677</xdr:rowOff>
    </xdr:from>
    <xdr:ext cx="531299" cy="259045"/>
    <xdr:sp macro="" textlink="">
      <xdr:nvSpPr>
        <xdr:cNvPr id="217" name="テキスト ボックス 216">
          <a:extLst>
            <a:ext uri="{FF2B5EF4-FFF2-40B4-BE49-F238E27FC236}">
              <a16:creationId xmlns:a16="http://schemas.microsoft.com/office/drawing/2014/main" id="{00000000-0008-0000-0700-0000D9000000}"/>
            </a:ext>
          </a:extLst>
        </xdr:cNvPr>
        <xdr:cNvSpPr txBox="1"/>
      </xdr:nvSpPr>
      <xdr:spPr>
        <a:xfrm>
          <a:off x="230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8" name="直線コネクタ 217">
          <a:extLst>
            <a:ext uri="{FF2B5EF4-FFF2-40B4-BE49-F238E27FC236}">
              <a16:creationId xmlns:a16="http://schemas.microsoft.com/office/drawing/2014/main" id="{00000000-0008-0000-0700-0000DA000000}"/>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35577</xdr:rowOff>
    </xdr:from>
    <xdr:ext cx="531299" cy="259045"/>
    <xdr:sp macro="" textlink="">
      <xdr:nvSpPr>
        <xdr:cNvPr id="219" name="テキスト ボックス 218">
          <a:extLst>
            <a:ext uri="{FF2B5EF4-FFF2-40B4-BE49-F238E27FC236}">
              <a16:creationId xmlns:a16="http://schemas.microsoft.com/office/drawing/2014/main" id="{00000000-0008-0000-0700-0000DB000000}"/>
            </a:ext>
          </a:extLst>
        </xdr:cNvPr>
        <xdr:cNvSpPr txBox="1"/>
      </xdr:nvSpPr>
      <xdr:spPr>
        <a:xfrm>
          <a:off x="230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20" name="直線コネクタ 219">
          <a:extLst>
            <a:ext uri="{FF2B5EF4-FFF2-40B4-BE49-F238E27FC236}">
              <a16:creationId xmlns:a16="http://schemas.microsoft.com/office/drawing/2014/main" id="{00000000-0008-0000-0700-0000DC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93</xdr:row>
      <xdr:rowOff>168927</xdr:rowOff>
    </xdr:from>
    <xdr:ext cx="531299" cy="259045"/>
    <xdr:sp macro="" textlink="">
      <xdr:nvSpPr>
        <xdr:cNvPr id="221" name="テキスト ボックス 220">
          <a:extLst>
            <a:ext uri="{FF2B5EF4-FFF2-40B4-BE49-F238E27FC236}">
              <a16:creationId xmlns:a16="http://schemas.microsoft.com/office/drawing/2014/main" id="{00000000-0008-0000-0700-0000DD000000}"/>
            </a:ext>
          </a:extLst>
        </xdr:cNvPr>
        <xdr:cNvSpPr txBox="1"/>
      </xdr:nvSpPr>
      <xdr:spPr>
        <a:xfrm>
          <a:off x="230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22" name="直線コネクタ 221">
          <a:extLst>
            <a:ext uri="{FF2B5EF4-FFF2-40B4-BE49-F238E27FC236}">
              <a16:creationId xmlns:a16="http://schemas.microsoft.com/office/drawing/2014/main" id="{00000000-0008-0000-0700-0000DE000000}"/>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91</xdr:row>
      <xdr:rowOff>130827</xdr:rowOff>
    </xdr:from>
    <xdr:ext cx="531299" cy="259045"/>
    <xdr:sp macro="" textlink="">
      <xdr:nvSpPr>
        <xdr:cNvPr id="223" name="テキスト ボックス 222">
          <a:extLst>
            <a:ext uri="{FF2B5EF4-FFF2-40B4-BE49-F238E27FC236}">
              <a16:creationId xmlns:a16="http://schemas.microsoft.com/office/drawing/2014/main" id="{00000000-0008-0000-0700-0000DF000000}"/>
            </a:ext>
          </a:extLst>
        </xdr:cNvPr>
        <xdr:cNvSpPr txBox="1"/>
      </xdr:nvSpPr>
      <xdr:spPr>
        <a:xfrm>
          <a:off x="230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4" name="直線コネクタ 223">
          <a:extLst>
            <a:ext uri="{FF2B5EF4-FFF2-40B4-BE49-F238E27FC236}">
              <a16:creationId xmlns:a16="http://schemas.microsoft.com/office/drawing/2014/main" id="{00000000-0008-0000-0700-0000E0000000}"/>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5" name="テキスト ボックス 224">
          <a:extLst>
            <a:ext uri="{FF2B5EF4-FFF2-40B4-BE49-F238E27FC236}">
              <a16:creationId xmlns:a16="http://schemas.microsoft.com/office/drawing/2014/main" id="{00000000-0008-0000-0700-0000E1000000}"/>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6" name="直線コネクタ 225">
          <a:extLst>
            <a:ext uri="{FF2B5EF4-FFF2-40B4-BE49-F238E27FC236}">
              <a16:creationId xmlns:a16="http://schemas.microsoft.com/office/drawing/2014/main" id="{00000000-0008-0000-0700-0000E2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7" name="テキスト ボックス 226">
          <a:extLst>
            <a:ext uri="{FF2B5EF4-FFF2-40B4-BE49-F238E27FC236}">
              <a16:creationId xmlns:a16="http://schemas.microsoft.com/office/drawing/2014/main" id="{00000000-0008-0000-0700-0000E3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8" name="衛生費グラフ枠">
          <a:extLst>
            <a:ext uri="{FF2B5EF4-FFF2-40B4-BE49-F238E27FC236}">
              <a16:creationId xmlns:a16="http://schemas.microsoft.com/office/drawing/2014/main" id="{00000000-0008-0000-0700-0000E4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89</xdr:row>
      <xdr:rowOff>133852</xdr:rowOff>
    </xdr:from>
    <xdr:to>
      <xdr:col>24</xdr:col>
      <xdr:colOff>62865</xdr:colOff>
      <xdr:row>98</xdr:row>
      <xdr:rowOff>82855</xdr:rowOff>
    </xdr:to>
    <xdr:cxnSp macro="">
      <xdr:nvCxnSpPr>
        <xdr:cNvPr id="229" name="直線コネクタ 228">
          <a:extLst>
            <a:ext uri="{FF2B5EF4-FFF2-40B4-BE49-F238E27FC236}">
              <a16:creationId xmlns:a16="http://schemas.microsoft.com/office/drawing/2014/main" id="{00000000-0008-0000-0700-0000E5000000}"/>
            </a:ext>
          </a:extLst>
        </xdr:cNvPr>
        <xdr:cNvCxnSpPr/>
      </xdr:nvCxnSpPr>
      <xdr:spPr>
        <a:xfrm flipV="1">
          <a:off x="4633595" y="15392902"/>
          <a:ext cx="1270" cy="149205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86682</xdr:rowOff>
    </xdr:from>
    <xdr:ext cx="534377" cy="259045"/>
    <xdr:sp macro="" textlink="">
      <xdr:nvSpPr>
        <xdr:cNvPr id="230" name="衛生費最小値テキスト">
          <a:extLst>
            <a:ext uri="{FF2B5EF4-FFF2-40B4-BE49-F238E27FC236}">
              <a16:creationId xmlns:a16="http://schemas.microsoft.com/office/drawing/2014/main" id="{00000000-0008-0000-0700-0000E6000000}"/>
            </a:ext>
          </a:extLst>
        </xdr:cNvPr>
        <xdr:cNvSpPr txBox="1"/>
      </xdr:nvSpPr>
      <xdr:spPr>
        <a:xfrm>
          <a:off x="4686300" y="168887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26,984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82855</xdr:rowOff>
    </xdr:from>
    <xdr:to>
      <xdr:col>24</xdr:col>
      <xdr:colOff>152400</xdr:colOff>
      <xdr:row>98</xdr:row>
      <xdr:rowOff>82855</xdr:rowOff>
    </xdr:to>
    <xdr:cxnSp macro="">
      <xdr:nvCxnSpPr>
        <xdr:cNvPr id="231" name="直線コネクタ 230">
          <a:extLst>
            <a:ext uri="{FF2B5EF4-FFF2-40B4-BE49-F238E27FC236}">
              <a16:creationId xmlns:a16="http://schemas.microsoft.com/office/drawing/2014/main" id="{00000000-0008-0000-0700-0000E7000000}"/>
            </a:ext>
          </a:extLst>
        </xdr:cNvPr>
        <xdr:cNvCxnSpPr/>
      </xdr:nvCxnSpPr>
      <xdr:spPr>
        <a:xfrm>
          <a:off x="4546600" y="168849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88</xdr:row>
      <xdr:rowOff>80529</xdr:rowOff>
    </xdr:from>
    <xdr:ext cx="599010" cy="259045"/>
    <xdr:sp macro="" textlink="">
      <xdr:nvSpPr>
        <xdr:cNvPr id="232" name="衛生費最大値テキスト">
          <a:extLst>
            <a:ext uri="{FF2B5EF4-FFF2-40B4-BE49-F238E27FC236}">
              <a16:creationId xmlns:a16="http://schemas.microsoft.com/office/drawing/2014/main" id="{00000000-0008-0000-0700-0000E8000000}"/>
            </a:ext>
          </a:extLst>
        </xdr:cNvPr>
        <xdr:cNvSpPr txBox="1"/>
      </xdr:nvSpPr>
      <xdr:spPr>
        <a:xfrm>
          <a:off x="4686300" y="151681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105,307</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89</xdr:row>
      <xdr:rowOff>133852</xdr:rowOff>
    </xdr:from>
    <xdr:to>
      <xdr:col>24</xdr:col>
      <xdr:colOff>152400</xdr:colOff>
      <xdr:row>89</xdr:row>
      <xdr:rowOff>133852</xdr:rowOff>
    </xdr:to>
    <xdr:cxnSp macro="">
      <xdr:nvCxnSpPr>
        <xdr:cNvPr id="233" name="直線コネクタ 232">
          <a:extLst>
            <a:ext uri="{FF2B5EF4-FFF2-40B4-BE49-F238E27FC236}">
              <a16:creationId xmlns:a16="http://schemas.microsoft.com/office/drawing/2014/main" id="{00000000-0008-0000-0700-0000E9000000}"/>
            </a:ext>
          </a:extLst>
        </xdr:cNvPr>
        <xdr:cNvCxnSpPr/>
      </xdr:nvCxnSpPr>
      <xdr:spPr>
        <a:xfrm>
          <a:off x="4546600" y="153929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97</xdr:row>
      <xdr:rowOff>110116</xdr:rowOff>
    </xdr:from>
    <xdr:to>
      <xdr:col>24</xdr:col>
      <xdr:colOff>63500</xdr:colOff>
      <xdr:row>97</xdr:row>
      <xdr:rowOff>161265</xdr:rowOff>
    </xdr:to>
    <xdr:cxnSp macro="">
      <xdr:nvCxnSpPr>
        <xdr:cNvPr id="234" name="直線コネクタ 233">
          <a:extLst>
            <a:ext uri="{FF2B5EF4-FFF2-40B4-BE49-F238E27FC236}">
              <a16:creationId xmlns:a16="http://schemas.microsoft.com/office/drawing/2014/main" id="{00000000-0008-0000-0700-0000EA000000}"/>
            </a:ext>
          </a:extLst>
        </xdr:cNvPr>
        <xdr:cNvCxnSpPr/>
      </xdr:nvCxnSpPr>
      <xdr:spPr>
        <a:xfrm flipV="1">
          <a:off x="3797300" y="16740766"/>
          <a:ext cx="838200" cy="511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94</xdr:row>
      <xdr:rowOff>79963</xdr:rowOff>
    </xdr:from>
    <xdr:ext cx="534377" cy="259045"/>
    <xdr:sp macro="" textlink="">
      <xdr:nvSpPr>
        <xdr:cNvPr id="235" name="衛生費平均値テキスト">
          <a:extLst>
            <a:ext uri="{FF2B5EF4-FFF2-40B4-BE49-F238E27FC236}">
              <a16:creationId xmlns:a16="http://schemas.microsoft.com/office/drawing/2014/main" id="{00000000-0008-0000-0700-0000EB000000}"/>
            </a:ext>
          </a:extLst>
        </xdr:cNvPr>
        <xdr:cNvSpPr txBox="1"/>
      </xdr:nvSpPr>
      <xdr:spPr>
        <a:xfrm>
          <a:off x="4686300" y="1619626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52,670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57086</xdr:rowOff>
    </xdr:from>
    <xdr:to>
      <xdr:col>24</xdr:col>
      <xdr:colOff>114300</xdr:colOff>
      <xdr:row>95</xdr:row>
      <xdr:rowOff>158686</xdr:rowOff>
    </xdr:to>
    <xdr:sp macro="" textlink="">
      <xdr:nvSpPr>
        <xdr:cNvPr id="236" name="フローチャート: 判断 235">
          <a:extLst>
            <a:ext uri="{FF2B5EF4-FFF2-40B4-BE49-F238E27FC236}">
              <a16:creationId xmlns:a16="http://schemas.microsoft.com/office/drawing/2014/main" id="{00000000-0008-0000-0700-0000EC000000}"/>
            </a:ext>
          </a:extLst>
        </xdr:cNvPr>
        <xdr:cNvSpPr/>
      </xdr:nvSpPr>
      <xdr:spPr>
        <a:xfrm>
          <a:off x="4584700" y="163448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97</xdr:row>
      <xdr:rowOff>81465</xdr:rowOff>
    </xdr:from>
    <xdr:to>
      <xdr:col>19</xdr:col>
      <xdr:colOff>177800</xdr:colOff>
      <xdr:row>97</xdr:row>
      <xdr:rowOff>161265</xdr:rowOff>
    </xdr:to>
    <xdr:cxnSp macro="">
      <xdr:nvCxnSpPr>
        <xdr:cNvPr id="237" name="直線コネクタ 236">
          <a:extLst>
            <a:ext uri="{FF2B5EF4-FFF2-40B4-BE49-F238E27FC236}">
              <a16:creationId xmlns:a16="http://schemas.microsoft.com/office/drawing/2014/main" id="{00000000-0008-0000-0700-0000ED000000}"/>
            </a:ext>
          </a:extLst>
        </xdr:cNvPr>
        <xdr:cNvCxnSpPr/>
      </xdr:nvCxnSpPr>
      <xdr:spPr>
        <a:xfrm>
          <a:off x="2908300" y="16712115"/>
          <a:ext cx="889000" cy="798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95</xdr:row>
      <xdr:rowOff>70231</xdr:rowOff>
    </xdr:from>
    <xdr:to>
      <xdr:col>20</xdr:col>
      <xdr:colOff>38100</xdr:colOff>
      <xdr:row>96</xdr:row>
      <xdr:rowOff>381</xdr:rowOff>
    </xdr:to>
    <xdr:sp macro="" textlink="">
      <xdr:nvSpPr>
        <xdr:cNvPr id="238" name="フローチャート: 判断 237">
          <a:extLst>
            <a:ext uri="{FF2B5EF4-FFF2-40B4-BE49-F238E27FC236}">
              <a16:creationId xmlns:a16="http://schemas.microsoft.com/office/drawing/2014/main" id="{00000000-0008-0000-0700-0000EE000000}"/>
            </a:ext>
          </a:extLst>
        </xdr:cNvPr>
        <xdr:cNvSpPr/>
      </xdr:nvSpPr>
      <xdr:spPr>
        <a:xfrm>
          <a:off x="3746500" y="163579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94</xdr:row>
      <xdr:rowOff>16908</xdr:rowOff>
    </xdr:from>
    <xdr:ext cx="534377" cy="259045"/>
    <xdr:sp macro="" textlink="">
      <xdr:nvSpPr>
        <xdr:cNvPr id="239" name="テキスト ボックス 238">
          <a:extLst>
            <a:ext uri="{FF2B5EF4-FFF2-40B4-BE49-F238E27FC236}">
              <a16:creationId xmlns:a16="http://schemas.microsoft.com/office/drawing/2014/main" id="{00000000-0008-0000-0700-0000EF000000}"/>
            </a:ext>
          </a:extLst>
        </xdr:cNvPr>
        <xdr:cNvSpPr txBox="1"/>
      </xdr:nvSpPr>
      <xdr:spPr>
        <a:xfrm>
          <a:off x="3530111" y="161332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51,980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97</xdr:row>
      <xdr:rowOff>81465</xdr:rowOff>
    </xdr:from>
    <xdr:to>
      <xdr:col>15</xdr:col>
      <xdr:colOff>50800</xdr:colOff>
      <xdr:row>97</xdr:row>
      <xdr:rowOff>118287</xdr:rowOff>
    </xdr:to>
    <xdr:cxnSp macro="">
      <xdr:nvCxnSpPr>
        <xdr:cNvPr id="240" name="直線コネクタ 239">
          <a:extLst>
            <a:ext uri="{FF2B5EF4-FFF2-40B4-BE49-F238E27FC236}">
              <a16:creationId xmlns:a16="http://schemas.microsoft.com/office/drawing/2014/main" id="{00000000-0008-0000-0700-0000F0000000}"/>
            </a:ext>
          </a:extLst>
        </xdr:cNvPr>
        <xdr:cNvCxnSpPr/>
      </xdr:nvCxnSpPr>
      <xdr:spPr>
        <a:xfrm flipV="1">
          <a:off x="2019300" y="16712115"/>
          <a:ext cx="889000" cy="368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95</xdr:row>
      <xdr:rowOff>60534</xdr:rowOff>
    </xdr:from>
    <xdr:to>
      <xdr:col>15</xdr:col>
      <xdr:colOff>101600</xdr:colOff>
      <xdr:row>95</xdr:row>
      <xdr:rowOff>162134</xdr:rowOff>
    </xdr:to>
    <xdr:sp macro="" textlink="">
      <xdr:nvSpPr>
        <xdr:cNvPr id="241" name="フローチャート: 判断 240">
          <a:extLst>
            <a:ext uri="{FF2B5EF4-FFF2-40B4-BE49-F238E27FC236}">
              <a16:creationId xmlns:a16="http://schemas.microsoft.com/office/drawing/2014/main" id="{00000000-0008-0000-0700-0000F1000000}"/>
            </a:ext>
          </a:extLst>
        </xdr:cNvPr>
        <xdr:cNvSpPr/>
      </xdr:nvSpPr>
      <xdr:spPr>
        <a:xfrm>
          <a:off x="2857500" y="163482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94</xdr:row>
      <xdr:rowOff>7211</xdr:rowOff>
    </xdr:from>
    <xdr:ext cx="534377" cy="259045"/>
    <xdr:sp macro="" textlink="">
      <xdr:nvSpPr>
        <xdr:cNvPr id="242" name="テキスト ボックス 241">
          <a:extLst>
            <a:ext uri="{FF2B5EF4-FFF2-40B4-BE49-F238E27FC236}">
              <a16:creationId xmlns:a16="http://schemas.microsoft.com/office/drawing/2014/main" id="{00000000-0008-0000-0700-0000F2000000}"/>
            </a:ext>
          </a:extLst>
        </xdr:cNvPr>
        <xdr:cNvSpPr txBox="1"/>
      </xdr:nvSpPr>
      <xdr:spPr>
        <a:xfrm>
          <a:off x="2641111" y="161235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52,489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97</xdr:row>
      <xdr:rowOff>118287</xdr:rowOff>
    </xdr:from>
    <xdr:to>
      <xdr:col>10</xdr:col>
      <xdr:colOff>114300</xdr:colOff>
      <xdr:row>98</xdr:row>
      <xdr:rowOff>102705</xdr:rowOff>
    </xdr:to>
    <xdr:cxnSp macro="">
      <xdr:nvCxnSpPr>
        <xdr:cNvPr id="243" name="直線コネクタ 242">
          <a:extLst>
            <a:ext uri="{FF2B5EF4-FFF2-40B4-BE49-F238E27FC236}">
              <a16:creationId xmlns:a16="http://schemas.microsoft.com/office/drawing/2014/main" id="{00000000-0008-0000-0700-0000F3000000}"/>
            </a:ext>
          </a:extLst>
        </xdr:cNvPr>
        <xdr:cNvCxnSpPr/>
      </xdr:nvCxnSpPr>
      <xdr:spPr>
        <a:xfrm flipV="1">
          <a:off x="1130300" y="16748937"/>
          <a:ext cx="889000" cy="1558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95</xdr:row>
      <xdr:rowOff>56038</xdr:rowOff>
    </xdr:from>
    <xdr:to>
      <xdr:col>10</xdr:col>
      <xdr:colOff>165100</xdr:colOff>
      <xdr:row>95</xdr:row>
      <xdr:rowOff>157638</xdr:rowOff>
    </xdr:to>
    <xdr:sp macro="" textlink="">
      <xdr:nvSpPr>
        <xdr:cNvPr id="244" name="フローチャート: 判断 243">
          <a:extLst>
            <a:ext uri="{FF2B5EF4-FFF2-40B4-BE49-F238E27FC236}">
              <a16:creationId xmlns:a16="http://schemas.microsoft.com/office/drawing/2014/main" id="{00000000-0008-0000-0700-0000F4000000}"/>
            </a:ext>
          </a:extLst>
        </xdr:cNvPr>
        <xdr:cNvSpPr/>
      </xdr:nvSpPr>
      <xdr:spPr>
        <a:xfrm>
          <a:off x="1968500" y="163437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94</xdr:row>
      <xdr:rowOff>2715</xdr:rowOff>
    </xdr:from>
    <xdr:ext cx="534377" cy="259045"/>
    <xdr:sp macro="" textlink="">
      <xdr:nvSpPr>
        <xdr:cNvPr id="245" name="テキスト ボックス 244">
          <a:extLst>
            <a:ext uri="{FF2B5EF4-FFF2-40B4-BE49-F238E27FC236}">
              <a16:creationId xmlns:a16="http://schemas.microsoft.com/office/drawing/2014/main" id="{00000000-0008-0000-0700-0000F5000000}"/>
            </a:ext>
          </a:extLst>
        </xdr:cNvPr>
        <xdr:cNvSpPr txBox="1"/>
      </xdr:nvSpPr>
      <xdr:spPr>
        <a:xfrm>
          <a:off x="1752111" y="161190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52,725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60534</xdr:rowOff>
    </xdr:from>
    <xdr:to>
      <xdr:col>6</xdr:col>
      <xdr:colOff>38100</xdr:colOff>
      <xdr:row>96</xdr:row>
      <xdr:rowOff>162134</xdr:rowOff>
    </xdr:to>
    <xdr:sp macro="" textlink="">
      <xdr:nvSpPr>
        <xdr:cNvPr id="246" name="フローチャート: 判断 245">
          <a:extLst>
            <a:ext uri="{FF2B5EF4-FFF2-40B4-BE49-F238E27FC236}">
              <a16:creationId xmlns:a16="http://schemas.microsoft.com/office/drawing/2014/main" id="{00000000-0008-0000-0700-0000F6000000}"/>
            </a:ext>
          </a:extLst>
        </xdr:cNvPr>
        <xdr:cNvSpPr/>
      </xdr:nvSpPr>
      <xdr:spPr>
        <a:xfrm>
          <a:off x="1079500" y="165197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95</xdr:row>
      <xdr:rowOff>7211</xdr:rowOff>
    </xdr:from>
    <xdr:ext cx="534377" cy="259045"/>
    <xdr:sp macro="" textlink="">
      <xdr:nvSpPr>
        <xdr:cNvPr id="247" name="テキスト ボックス 246">
          <a:extLst>
            <a:ext uri="{FF2B5EF4-FFF2-40B4-BE49-F238E27FC236}">
              <a16:creationId xmlns:a16="http://schemas.microsoft.com/office/drawing/2014/main" id="{00000000-0008-0000-0700-0000F7000000}"/>
            </a:ext>
          </a:extLst>
        </xdr:cNvPr>
        <xdr:cNvSpPr txBox="1"/>
      </xdr:nvSpPr>
      <xdr:spPr>
        <a:xfrm>
          <a:off x="863111" y="162949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43,489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700-0000F8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700-0000F9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700-0000FA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id="{00000000-0008-0000-0700-0000FB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2" name="テキスト ボックス 251">
          <a:extLst>
            <a:ext uri="{FF2B5EF4-FFF2-40B4-BE49-F238E27FC236}">
              <a16:creationId xmlns:a16="http://schemas.microsoft.com/office/drawing/2014/main" id="{00000000-0008-0000-0700-0000FC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97</xdr:row>
      <xdr:rowOff>59316</xdr:rowOff>
    </xdr:from>
    <xdr:to>
      <xdr:col>24</xdr:col>
      <xdr:colOff>114300</xdr:colOff>
      <xdr:row>97</xdr:row>
      <xdr:rowOff>160916</xdr:rowOff>
    </xdr:to>
    <xdr:sp macro="" textlink="">
      <xdr:nvSpPr>
        <xdr:cNvPr id="253" name="楕円 252">
          <a:extLst>
            <a:ext uri="{FF2B5EF4-FFF2-40B4-BE49-F238E27FC236}">
              <a16:creationId xmlns:a16="http://schemas.microsoft.com/office/drawing/2014/main" id="{00000000-0008-0000-0700-0000FD000000}"/>
            </a:ext>
          </a:extLst>
        </xdr:cNvPr>
        <xdr:cNvSpPr/>
      </xdr:nvSpPr>
      <xdr:spPr>
        <a:xfrm>
          <a:off x="4584700" y="166899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97</xdr:row>
      <xdr:rowOff>37743</xdr:rowOff>
    </xdr:from>
    <xdr:ext cx="534377" cy="259045"/>
    <xdr:sp macro="" textlink="">
      <xdr:nvSpPr>
        <xdr:cNvPr id="254" name="衛生費該当値テキスト">
          <a:extLst>
            <a:ext uri="{FF2B5EF4-FFF2-40B4-BE49-F238E27FC236}">
              <a16:creationId xmlns:a16="http://schemas.microsoft.com/office/drawing/2014/main" id="{00000000-0008-0000-0700-0000FE000000}"/>
            </a:ext>
          </a:extLst>
        </xdr:cNvPr>
        <xdr:cNvSpPr txBox="1"/>
      </xdr:nvSpPr>
      <xdr:spPr>
        <a:xfrm>
          <a:off x="4686300" y="166683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34,553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97</xdr:row>
      <xdr:rowOff>110465</xdr:rowOff>
    </xdr:from>
    <xdr:to>
      <xdr:col>20</xdr:col>
      <xdr:colOff>38100</xdr:colOff>
      <xdr:row>98</xdr:row>
      <xdr:rowOff>40615</xdr:rowOff>
    </xdr:to>
    <xdr:sp macro="" textlink="">
      <xdr:nvSpPr>
        <xdr:cNvPr id="255" name="楕円 254">
          <a:extLst>
            <a:ext uri="{FF2B5EF4-FFF2-40B4-BE49-F238E27FC236}">
              <a16:creationId xmlns:a16="http://schemas.microsoft.com/office/drawing/2014/main" id="{00000000-0008-0000-0700-0000FF000000}"/>
            </a:ext>
          </a:extLst>
        </xdr:cNvPr>
        <xdr:cNvSpPr/>
      </xdr:nvSpPr>
      <xdr:spPr>
        <a:xfrm>
          <a:off x="3746500" y="167411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98</xdr:row>
      <xdr:rowOff>31742</xdr:rowOff>
    </xdr:from>
    <xdr:ext cx="534377" cy="259045"/>
    <xdr:sp macro="" textlink="">
      <xdr:nvSpPr>
        <xdr:cNvPr id="256" name="テキスト ボックス 255">
          <a:extLst>
            <a:ext uri="{FF2B5EF4-FFF2-40B4-BE49-F238E27FC236}">
              <a16:creationId xmlns:a16="http://schemas.microsoft.com/office/drawing/2014/main" id="{00000000-0008-0000-0700-000000010000}"/>
            </a:ext>
          </a:extLst>
        </xdr:cNvPr>
        <xdr:cNvSpPr txBox="1"/>
      </xdr:nvSpPr>
      <xdr:spPr>
        <a:xfrm>
          <a:off x="3530111" y="168338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31,868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97</xdr:row>
      <xdr:rowOff>30665</xdr:rowOff>
    </xdr:from>
    <xdr:to>
      <xdr:col>15</xdr:col>
      <xdr:colOff>101600</xdr:colOff>
      <xdr:row>97</xdr:row>
      <xdr:rowOff>132265</xdr:rowOff>
    </xdr:to>
    <xdr:sp macro="" textlink="">
      <xdr:nvSpPr>
        <xdr:cNvPr id="257" name="楕円 256">
          <a:extLst>
            <a:ext uri="{FF2B5EF4-FFF2-40B4-BE49-F238E27FC236}">
              <a16:creationId xmlns:a16="http://schemas.microsoft.com/office/drawing/2014/main" id="{00000000-0008-0000-0700-000001010000}"/>
            </a:ext>
          </a:extLst>
        </xdr:cNvPr>
        <xdr:cNvSpPr/>
      </xdr:nvSpPr>
      <xdr:spPr>
        <a:xfrm>
          <a:off x="2857500" y="166613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97</xdr:row>
      <xdr:rowOff>123392</xdr:rowOff>
    </xdr:from>
    <xdr:ext cx="534377" cy="259045"/>
    <xdr:sp macro="" textlink="">
      <xdr:nvSpPr>
        <xdr:cNvPr id="258" name="テキスト ボックス 257">
          <a:extLst>
            <a:ext uri="{FF2B5EF4-FFF2-40B4-BE49-F238E27FC236}">
              <a16:creationId xmlns:a16="http://schemas.microsoft.com/office/drawing/2014/main" id="{00000000-0008-0000-0700-000002010000}"/>
            </a:ext>
          </a:extLst>
        </xdr:cNvPr>
        <xdr:cNvSpPr txBox="1"/>
      </xdr:nvSpPr>
      <xdr:spPr>
        <a:xfrm>
          <a:off x="2641111" y="167540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36,057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97</xdr:row>
      <xdr:rowOff>67487</xdr:rowOff>
    </xdr:from>
    <xdr:to>
      <xdr:col>10</xdr:col>
      <xdr:colOff>165100</xdr:colOff>
      <xdr:row>97</xdr:row>
      <xdr:rowOff>169087</xdr:rowOff>
    </xdr:to>
    <xdr:sp macro="" textlink="">
      <xdr:nvSpPr>
        <xdr:cNvPr id="259" name="楕円 258">
          <a:extLst>
            <a:ext uri="{FF2B5EF4-FFF2-40B4-BE49-F238E27FC236}">
              <a16:creationId xmlns:a16="http://schemas.microsoft.com/office/drawing/2014/main" id="{00000000-0008-0000-0700-000003010000}"/>
            </a:ext>
          </a:extLst>
        </xdr:cNvPr>
        <xdr:cNvSpPr/>
      </xdr:nvSpPr>
      <xdr:spPr>
        <a:xfrm>
          <a:off x="1968500" y="166981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97</xdr:row>
      <xdr:rowOff>160214</xdr:rowOff>
    </xdr:from>
    <xdr:ext cx="534377" cy="259045"/>
    <xdr:sp macro="" textlink="">
      <xdr:nvSpPr>
        <xdr:cNvPr id="260" name="テキスト ボックス 259">
          <a:extLst>
            <a:ext uri="{FF2B5EF4-FFF2-40B4-BE49-F238E27FC236}">
              <a16:creationId xmlns:a16="http://schemas.microsoft.com/office/drawing/2014/main" id="{00000000-0008-0000-0700-000004010000}"/>
            </a:ext>
          </a:extLst>
        </xdr:cNvPr>
        <xdr:cNvSpPr txBox="1"/>
      </xdr:nvSpPr>
      <xdr:spPr>
        <a:xfrm>
          <a:off x="1752111" y="167908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34,124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51905</xdr:rowOff>
    </xdr:from>
    <xdr:to>
      <xdr:col>6</xdr:col>
      <xdr:colOff>38100</xdr:colOff>
      <xdr:row>98</xdr:row>
      <xdr:rowOff>153505</xdr:rowOff>
    </xdr:to>
    <xdr:sp macro="" textlink="">
      <xdr:nvSpPr>
        <xdr:cNvPr id="261" name="楕円 260">
          <a:extLst>
            <a:ext uri="{FF2B5EF4-FFF2-40B4-BE49-F238E27FC236}">
              <a16:creationId xmlns:a16="http://schemas.microsoft.com/office/drawing/2014/main" id="{00000000-0008-0000-0700-000005010000}"/>
            </a:ext>
          </a:extLst>
        </xdr:cNvPr>
        <xdr:cNvSpPr/>
      </xdr:nvSpPr>
      <xdr:spPr>
        <a:xfrm>
          <a:off x="1079500" y="168540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98</xdr:row>
      <xdr:rowOff>144632</xdr:rowOff>
    </xdr:from>
    <xdr:ext cx="534377" cy="259045"/>
    <xdr:sp macro="" textlink="">
      <xdr:nvSpPr>
        <xdr:cNvPr id="262" name="テキスト ボックス 261">
          <a:extLst>
            <a:ext uri="{FF2B5EF4-FFF2-40B4-BE49-F238E27FC236}">
              <a16:creationId xmlns:a16="http://schemas.microsoft.com/office/drawing/2014/main" id="{00000000-0008-0000-0700-000006010000}"/>
            </a:ext>
          </a:extLst>
        </xdr:cNvPr>
        <xdr:cNvSpPr txBox="1"/>
      </xdr:nvSpPr>
      <xdr:spPr>
        <a:xfrm>
          <a:off x="863111" y="169467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25,942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3" name="正方形/長方形 262">
          <a:extLst>
            <a:ext uri="{FF2B5EF4-FFF2-40B4-BE49-F238E27FC236}">
              <a16:creationId xmlns:a16="http://schemas.microsoft.com/office/drawing/2014/main" id="{00000000-0008-0000-0700-000007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4" name="正方形/長方形 263">
          <a:extLst>
            <a:ext uri="{FF2B5EF4-FFF2-40B4-BE49-F238E27FC236}">
              <a16:creationId xmlns:a16="http://schemas.microsoft.com/office/drawing/2014/main" id="{00000000-0008-0000-0700-000008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5" name="正方形/長方形 264">
          <a:extLst>
            <a:ext uri="{FF2B5EF4-FFF2-40B4-BE49-F238E27FC236}">
              <a16:creationId xmlns:a16="http://schemas.microsoft.com/office/drawing/2014/main" id="{00000000-0008-0000-0700-000009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6" name="正方形/長方形 265">
          <a:extLst>
            <a:ext uri="{FF2B5EF4-FFF2-40B4-BE49-F238E27FC236}">
              <a16:creationId xmlns:a16="http://schemas.microsoft.com/office/drawing/2014/main" id="{00000000-0008-0000-0700-00000A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7" name="正方形/長方形 266">
          <a:extLst>
            <a:ext uri="{FF2B5EF4-FFF2-40B4-BE49-F238E27FC236}">
              <a16:creationId xmlns:a16="http://schemas.microsoft.com/office/drawing/2014/main" id="{00000000-0008-0000-0700-00000B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8" name="正方形/長方形 267">
          <a:extLst>
            <a:ext uri="{FF2B5EF4-FFF2-40B4-BE49-F238E27FC236}">
              <a16:creationId xmlns:a16="http://schemas.microsoft.com/office/drawing/2014/main" id="{00000000-0008-0000-0700-00000C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9" name="正方形/長方形 268">
          <a:extLst>
            <a:ext uri="{FF2B5EF4-FFF2-40B4-BE49-F238E27FC236}">
              <a16:creationId xmlns:a16="http://schemas.microsoft.com/office/drawing/2014/main" id="{00000000-0008-0000-0700-00000D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0" name="正方形/長方形 269">
          <a:extLst>
            <a:ext uri="{FF2B5EF4-FFF2-40B4-BE49-F238E27FC236}">
              <a16:creationId xmlns:a16="http://schemas.microsoft.com/office/drawing/2014/main" id="{00000000-0008-0000-0700-00000E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1" name="テキスト ボックス 270">
          <a:extLst>
            <a:ext uri="{FF2B5EF4-FFF2-40B4-BE49-F238E27FC236}">
              <a16:creationId xmlns:a16="http://schemas.microsoft.com/office/drawing/2014/main" id="{00000000-0008-0000-0700-00000F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2" name="直線コネクタ 271">
          <a:extLst>
            <a:ext uri="{FF2B5EF4-FFF2-40B4-BE49-F238E27FC236}">
              <a16:creationId xmlns:a16="http://schemas.microsoft.com/office/drawing/2014/main" id="{00000000-0008-0000-0700-000010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98878</xdr:rowOff>
    </xdr:from>
    <xdr:to>
      <xdr:col>59</xdr:col>
      <xdr:colOff>50800</xdr:colOff>
      <xdr:row>39</xdr:row>
      <xdr:rowOff>98878</xdr:rowOff>
    </xdr:to>
    <xdr:cxnSp macro="">
      <xdr:nvCxnSpPr>
        <xdr:cNvPr id="273" name="直線コネクタ 272">
          <a:extLst>
            <a:ext uri="{FF2B5EF4-FFF2-40B4-BE49-F238E27FC236}">
              <a16:creationId xmlns:a16="http://schemas.microsoft.com/office/drawing/2014/main" id="{00000000-0008-0000-0700-000011010000}"/>
            </a:ext>
          </a:extLst>
        </xdr:cNvPr>
        <xdr:cNvCxnSpPr/>
      </xdr:nvCxnSpPr>
      <xdr:spPr>
        <a:xfrm>
          <a:off x="6604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128105</xdr:rowOff>
    </xdr:from>
    <xdr:ext cx="248786" cy="259045"/>
    <xdr:sp macro="" textlink="">
      <xdr:nvSpPr>
        <xdr:cNvPr id="274" name="テキスト ボックス 273">
          <a:extLst>
            <a:ext uri="{FF2B5EF4-FFF2-40B4-BE49-F238E27FC236}">
              <a16:creationId xmlns:a16="http://schemas.microsoft.com/office/drawing/2014/main" id="{00000000-0008-0000-0700-000012010000}"/>
            </a:ext>
          </a:extLst>
        </xdr:cNvPr>
        <xdr:cNvSpPr txBox="1"/>
      </xdr:nvSpPr>
      <xdr:spPr>
        <a:xfrm>
          <a:off x="6355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115207</xdr:rowOff>
    </xdr:from>
    <xdr:to>
      <xdr:col>59</xdr:col>
      <xdr:colOff>50800</xdr:colOff>
      <xdr:row>37</xdr:row>
      <xdr:rowOff>115207</xdr:rowOff>
    </xdr:to>
    <xdr:cxnSp macro="">
      <xdr:nvCxnSpPr>
        <xdr:cNvPr id="275" name="直線コネクタ 274">
          <a:extLst>
            <a:ext uri="{FF2B5EF4-FFF2-40B4-BE49-F238E27FC236}">
              <a16:creationId xmlns:a16="http://schemas.microsoft.com/office/drawing/2014/main" id="{00000000-0008-0000-0700-000013010000}"/>
            </a:ext>
          </a:extLst>
        </xdr:cNvPr>
        <xdr:cNvCxnSpPr/>
      </xdr:nvCxnSpPr>
      <xdr:spPr>
        <a:xfrm>
          <a:off x="6604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144434</xdr:rowOff>
    </xdr:from>
    <xdr:ext cx="467179" cy="259045"/>
    <xdr:sp macro="" textlink="">
      <xdr:nvSpPr>
        <xdr:cNvPr id="276" name="テキスト ボックス 275">
          <a:extLst>
            <a:ext uri="{FF2B5EF4-FFF2-40B4-BE49-F238E27FC236}">
              <a16:creationId xmlns:a16="http://schemas.microsoft.com/office/drawing/2014/main" id="{00000000-0008-0000-0700-000014010000}"/>
            </a:ext>
          </a:extLst>
        </xdr:cNvPr>
        <xdr:cNvSpPr txBox="1"/>
      </xdr:nvSpPr>
      <xdr:spPr>
        <a:xfrm>
          <a:off x="6136821" y="6316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131536</xdr:rowOff>
    </xdr:from>
    <xdr:to>
      <xdr:col>59</xdr:col>
      <xdr:colOff>50800</xdr:colOff>
      <xdr:row>35</xdr:row>
      <xdr:rowOff>131536</xdr:rowOff>
    </xdr:to>
    <xdr:cxnSp macro="">
      <xdr:nvCxnSpPr>
        <xdr:cNvPr id="277" name="直線コネクタ 276">
          <a:extLst>
            <a:ext uri="{FF2B5EF4-FFF2-40B4-BE49-F238E27FC236}">
              <a16:creationId xmlns:a16="http://schemas.microsoft.com/office/drawing/2014/main" id="{00000000-0008-0000-0700-000015010000}"/>
            </a:ext>
          </a:extLst>
        </xdr:cNvPr>
        <xdr:cNvCxnSpPr/>
      </xdr:nvCxnSpPr>
      <xdr:spPr>
        <a:xfrm>
          <a:off x="6604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160763</xdr:rowOff>
    </xdr:from>
    <xdr:ext cx="467179" cy="259045"/>
    <xdr:sp macro="" textlink="">
      <xdr:nvSpPr>
        <xdr:cNvPr id="278" name="テキスト ボックス 277">
          <a:extLst>
            <a:ext uri="{FF2B5EF4-FFF2-40B4-BE49-F238E27FC236}">
              <a16:creationId xmlns:a16="http://schemas.microsoft.com/office/drawing/2014/main" id="{00000000-0008-0000-0700-000016010000}"/>
            </a:ext>
          </a:extLst>
        </xdr:cNvPr>
        <xdr:cNvSpPr txBox="1"/>
      </xdr:nvSpPr>
      <xdr:spPr>
        <a:xfrm>
          <a:off x="6136821" y="5990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147864</xdr:rowOff>
    </xdr:from>
    <xdr:to>
      <xdr:col>59</xdr:col>
      <xdr:colOff>50800</xdr:colOff>
      <xdr:row>33</xdr:row>
      <xdr:rowOff>147864</xdr:rowOff>
    </xdr:to>
    <xdr:cxnSp macro="">
      <xdr:nvCxnSpPr>
        <xdr:cNvPr id="279" name="直線コネクタ 278">
          <a:extLst>
            <a:ext uri="{FF2B5EF4-FFF2-40B4-BE49-F238E27FC236}">
              <a16:creationId xmlns:a16="http://schemas.microsoft.com/office/drawing/2014/main" id="{00000000-0008-0000-0700-000017010000}"/>
            </a:ext>
          </a:extLst>
        </xdr:cNvPr>
        <xdr:cNvCxnSpPr/>
      </xdr:nvCxnSpPr>
      <xdr:spPr>
        <a:xfrm>
          <a:off x="6604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33</xdr:row>
      <xdr:rowOff>5641</xdr:rowOff>
    </xdr:from>
    <xdr:ext cx="467179" cy="259045"/>
    <xdr:sp macro="" textlink="">
      <xdr:nvSpPr>
        <xdr:cNvPr id="280" name="テキスト ボックス 279">
          <a:extLst>
            <a:ext uri="{FF2B5EF4-FFF2-40B4-BE49-F238E27FC236}">
              <a16:creationId xmlns:a16="http://schemas.microsoft.com/office/drawing/2014/main" id="{00000000-0008-0000-0700-000018010000}"/>
            </a:ext>
          </a:extLst>
        </xdr:cNvPr>
        <xdr:cNvSpPr txBox="1"/>
      </xdr:nvSpPr>
      <xdr:spPr>
        <a:xfrm>
          <a:off x="6136821" y="5663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164193</xdr:rowOff>
    </xdr:from>
    <xdr:to>
      <xdr:col>59</xdr:col>
      <xdr:colOff>50800</xdr:colOff>
      <xdr:row>31</xdr:row>
      <xdr:rowOff>164193</xdr:rowOff>
    </xdr:to>
    <xdr:cxnSp macro="">
      <xdr:nvCxnSpPr>
        <xdr:cNvPr id="281" name="直線コネクタ 280">
          <a:extLst>
            <a:ext uri="{FF2B5EF4-FFF2-40B4-BE49-F238E27FC236}">
              <a16:creationId xmlns:a16="http://schemas.microsoft.com/office/drawing/2014/main" id="{00000000-0008-0000-0700-000019010000}"/>
            </a:ext>
          </a:extLst>
        </xdr:cNvPr>
        <xdr:cNvCxnSpPr/>
      </xdr:nvCxnSpPr>
      <xdr:spPr>
        <a:xfrm>
          <a:off x="6604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31</xdr:row>
      <xdr:rowOff>21970</xdr:rowOff>
    </xdr:from>
    <xdr:ext cx="467179" cy="259045"/>
    <xdr:sp macro="" textlink="">
      <xdr:nvSpPr>
        <xdr:cNvPr id="282" name="テキスト ボックス 281">
          <a:extLst>
            <a:ext uri="{FF2B5EF4-FFF2-40B4-BE49-F238E27FC236}">
              <a16:creationId xmlns:a16="http://schemas.microsoft.com/office/drawing/2014/main" id="{00000000-0008-0000-0700-00001A010000}"/>
            </a:ext>
          </a:extLst>
        </xdr:cNvPr>
        <xdr:cNvSpPr txBox="1"/>
      </xdr:nvSpPr>
      <xdr:spPr>
        <a:xfrm>
          <a:off x="6136821" y="5336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9072</xdr:rowOff>
    </xdr:from>
    <xdr:to>
      <xdr:col>59</xdr:col>
      <xdr:colOff>50800</xdr:colOff>
      <xdr:row>30</xdr:row>
      <xdr:rowOff>9072</xdr:rowOff>
    </xdr:to>
    <xdr:cxnSp macro="">
      <xdr:nvCxnSpPr>
        <xdr:cNvPr id="283" name="直線コネクタ 282">
          <a:extLst>
            <a:ext uri="{FF2B5EF4-FFF2-40B4-BE49-F238E27FC236}">
              <a16:creationId xmlns:a16="http://schemas.microsoft.com/office/drawing/2014/main" id="{00000000-0008-0000-0700-00001B010000}"/>
            </a:ext>
          </a:extLst>
        </xdr:cNvPr>
        <xdr:cNvCxnSpPr/>
      </xdr:nvCxnSpPr>
      <xdr:spPr>
        <a:xfrm>
          <a:off x="6604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29</xdr:row>
      <xdr:rowOff>38299</xdr:rowOff>
    </xdr:from>
    <xdr:ext cx="467179" cy="259045"/>
    <xdr:sp macro="" textlink="">
      <xdr:nvSpPr>
        <xdr:cNvPr id="284" name="テキスト ボックス 283">
          <a:extLst>
            <a:ext uri="{FF2B5EF4-FFF2-40B4-BE49-F238E27FC236}">
              <a16:creationId xmlns:a16="http://schemas.microsoft.com/office/drawing/2014/main" id="{00000000-0008-0000-0700-00001C010000}"/>
            </a:ext>
          </a:extLst>
        </xdr:cNvPr>
        <xdr:cNvSpPr txBox="1"/>
      </xdr:nvSpPr>
      <xdr:spPr>
        <a:xfrm>
          <a:off x="6136821" y="5010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5" name="直線コネクタ 284">
          <a:extLst>
            <a:ext uri="{FF2B5EF4-FFF2-40B4-BE49-F238E27FC236}">
              <a16:creationId xmlns:a16="http://schemas.microsoft.com/office/drawing/2014/main" id="{00000000-0008-0000-0700-00001D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27</xdr:row>
      <xdr:rowOff>54627</xdr:rowOff>
    </xdr:from>
    <xdr:ext cx="467179" cy="259045"/>
    <xdr:sp macro="" textlink="">
      <xdr:nvSpPr>
        <xdr:cNvPr id="286" name="テキスト ボックス 285">
          <a:extLst>
            <a:ext uri="{FF2B5EF4-FFF2-40B4-BE49-F238E27FC236}">
              <a16:creationId xmlns:a16="http://schemas.microsoft.com/office/drawing/2014/main" id="{00000000-0008-0000-0700-00001E010000}"/>
            </a:ext>
          </a:extLst>
        </xdr:cNvPr>
        <xdr:cNvSpPr txBox="1"/>
      </xdr:nvSpPr>
      <xdr:spPr>
        <a:xfrm>
          <a:off x="6136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7" name="労働費グラフ枠">
          <a:extLst>
            <a:ext uri="{FF2B5EF4-FFF2-40B4-BE49-F238E27FC236}">
              <a16:creationId xmlns:a16="http://schemas.microsoft.com/office/drawing/2014/main" id="{00000000-0008-0000-0700-00001F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31</xdr:row>
      <xdr:rowOff>57404</xdr:rowOff>
    </xdr:from>
    <xdr:to>
      <xdr:col>54</xdr:col>
      <xdr:colOff>189865</xdr:colOff>
      <xdr:row>39</xdr:row>
      <xdr:rowOff>98878</xdr:rowOff>
    </xdr:to>
    <xdr:cxnSp macro="">
      <xdr:nvCxnSpPr>
        <xdr:cNvPr id="288" name="直線コネクタ 287">
          <a:extLst>
            <a:ext uri="{FF2B5EF4-FFF2-40B4-BE49-F238E27FC236}">
              <a16:creationId xmlns:a16="http://schemas.microsoft.com/office/drawing/2014/main" id="{00000000-0008-0000-0700-000020010000}"/>
            </a:ext>
          </a:extLst>
        </xdr:cNvPr>
        <xdr:cNvCxnSpPr/>
      </xdr:nvCxnSpPr>
      <xdr:spPr>
        <a:xfrm flipV="1">
          <a:off x="10475595" y="5372354"/>
          <a:ext cx="1270" cy="141307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102705</xdr:rowOff>
    </xdr:from>
    <xdr:ext cx="249299" cy="259045"/>
    <xdr:sp macro="" textlink="">
      <xdr:nvSpPr>
        <xdr:cNvPr id="289" name="労働費最小値テキスト">
          <a:extLst>
            <a:ext uri="{FF2B5EF4-FFF2-40B4-BE49-F238E27FC236}">
              <a16:creationId xmlns:a16="http://schemas.microsoft.com/office/drawing/2014/main" id="{00000000-0008-0000-0700-000021010000}"/>
            </a:ext>
          </a:extLst>
        </xdr:cNvPr>
        <xdr:cNvSpPr txBox="1"/>
      </xdr:nvSpPr>
      <xdr:spPr>
        <a:xfrm>
          <a:off x="10528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98878</xdr:rowOff>
    </xdr:from>
    <xdr:to>
      <xdr:col>55</xdr:col>
      <xdr:colOff>88900</xdr:colOff>
      <xdr:row>39</xdr:row>
      <xdr:rowOff>98878</xdr:rowOff>
    </xdr:to>
    <xdr:cxnSp macro="">
      <xdr:nvCxnSpPr>
        <xdr:cNvPr id="290" name="直線コネクタ 289">
          <a:extLst>
            <a:ext uri="{FF2B5EF4-FFF2-40B4-BE49-F238E27FC236}">
              <a16:creationId xmlns:a16="http://schemas.microsoft.com/office/drawing/2014/main" id="{00000000-0008-0000-0700-000022010000}"/>
            </a:ext>
          </a:extLst>
        </xdr:cNvPr>
        <xdr:cNvCxnSpPr/>
      </xdr:nvCxnSpPr>
      <xdr:spPr>
        <a:xfrm>
          <a:off x="10388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30</xdr:row>
      <xdr:rowOff>4081</xdr:rowOff>
    </xdr:from>
    <xdr:ext cx="469744" cy="259045"/>
    <xdr:sp macro="" textlink="">
      <xdr:nvSpPr>
        <xdr:cNvPr id="291" name="労働費最大値テキスト">
          <a:extLst>
            <a:ext uri="{FF2B5EF4-FFF2-40B4-BE49-F238E27FC236}">
              <a16:creationId xmlns:a16="http://schemas.microsoft.com/office/drawing/2014/main" id="{00000000-0008-0000-0700-000023010000}"/>
            </a:ext>
          </a:extLst>
        </xdr:cNvPr>
        <xdr:cNvSpPr txBox="1"/>
      </xdr:nvSpPr>
      <xdr:spPr>
        <a:xfrm>
          <a:off x="10528300" y="51475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4,327</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31</xdr:row>
      <xdr:rowOff>57404</xdr:rowOff>
    </xdr:from>
    <xdr:to>
      <xdr:col>55</xdr:col>
      <xdr:colOff>88900</xdr:colOff>
      <xdr:row>31</xdr:row>
      <xdr:rowOff>57404</xdr:rowOff>
    </xdr:to>
    <xdr:cxnSp macro="">
      <xdr:nvCxnSpPr>
        <xdr:cNvPr id="292" name="直線コネクタ 291">
          <a:extLst>
            <a:ext uri="{FF2B5EF4-FFF2-40B4-BE49-F238E27FC236}">
              <a16:creationId xmlns:a16="http://schemas.microsoft.com/office/drawing/2014/main" id="{00000000-0008-0000-0700-000024010000}"/>
            </a:ext>
          </a:extLst>
        </xdr:cNvPr>
        <xdr:cNvCxnSpPr/>
      </xdr:nvCxnSpPr>
      <xdr:spPr>
        <a:xfrm>
          <a:off x="10388600" y="53723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38</xdr:row>
      <xdr:rowOff>135128</xdr:rowOff>
    </xdr:from>
    <xdr:to>
      <xdr:col>55</xdr:col>
      <xdr:colOff>0</xdr:colOff>
      <xdr:row>38</xdr:row>
      <xdr:rowOff>138067</xdr:rowOff>
    </xdr:to>
    <xdr:cxnSp macro="">
      <xdr:nvCxnSpPr>
        <xdr:cNvPr id="293" name="直線コネクタ 292">
          <a:extLst>
            <a:ext uri="{FF2B5EF4-FFF2-40B4-BE49-F238E27FC236}">
              <a16:creationId xmlns:a16="http://schemas.microsoft.com/office/drawing/2014/main" id="{00000000-0008-0000-0700-000025010000}"/>
            </a:ext>
          </a:extLst>
        </xdr:cNvPr>
        <xdr:cNvCxnSpPr/>
      </xdr:nvCxnSpPr>
      <xdr:spPr>
        <a:xfrm>
          <a:off x="9639300" y="6650228"/>
          <a:ext cx="838200" cy="29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28175</xdr:rowOff>
    </xdr:from>
    <xdr:ext cx="378565" cy="259045"/>
    <xdr:sp macro="" textlink="">
      <xdr:nvSpPr>
        <xdr:cNvPr id="294" name="労働費平均値テキスト">
          <a:extLst>
            <a:ext uri="{FF2B5EF4-FFF2-40B4-BE49-F238E27FC236}">
              <a16:creationId xmlns:a16="http://schemas.microsoft.com/office/drawing/2014/main" id="{00000000-0008-0000-0700-000026010000}"/>
            </a:ext>
          </a:extLst>
        </xdr:cNvPr>
        <xdr:cNvSpPr txBox="1"/>
      </xdr:nvSpPr>
      <xdr:spPr>
        <a:xfrm>
          <a:off x="10528300" y="6371825"/>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5297</xdr:rowOff>
    </xdr:from>
    <xdr:to>
      <xdr:col>55</xdr:col>
      <xdr:colOff>50800</xdr:colOff>
      <xdr:row>38</xdr:row>
      <xdr:rowOff>106897</xdr:rowOff>
    </xdr:to>
    <xdr:sp macro="" textlink="">
      <xdr:nvSpPr>
        <xdr:cNvPr id="295" name="フローチャート: 判断 294">
          <a:extLst>
            <a:ext uri="{FF2B5EF4-FFF2-40B4-BE49-F238E27FC236}">
              <a16:creationId xmlns:a16="http://schemas.microsoft.com/office/drawing/2014/main" id="{00000000-0008-0000-0700-000027010000}"/>
            </a:ext>
          </a:extLst>
        </xdr:cNvPr>
        <xdr:cNvSpPr/>
      </xdr:nvSpPr>
      <xdr:spPr>
        <a:xfrm>
          <a:off x="10426700" y="65203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38</xdr:row>
      <xdr:rowOff>135128</xdr:rowOff>
    </xdr:from>
    <xdr:to>
      <xdr:col>50</xdr:col>
      <xdr:colOff>114300</xdr:colOff>
      <xdr:row>38</xdr:row>
      <xdr:rowOff>148191</xdr:rowOff>
    </xdr:to>
    <xdr:cxnSp macro="">
      <xdr:nvCxnSpPr>
        <xdr:cNvPr id="296" name="直線コネクタ 295">
          <a:extLst>
            <a:ext uri="{FF2B5EF4-FFF2-40B4-BE49-F238E27FC236}">
              <a16:creationId xmlns:a16="http://schemas.microsoft.com/office/drawing/2014/main" id="{00000000-0008-0000-0700-000028010000}"/>
            </a:ext>
          </a:extLst>
        </xdr:cNvPr>
        <xdr:cNvCxnSpPr/>
      </xdr:nvCxnSpPr>
      <xdr:spPr>
        <a:xfrm flipV="1">
          <a:off x="8750300" y="6650228"/>
          <a:ext cx="889000" cy="130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143111</xdr:rowOff>
    </xdr:from>
    <xdr:to>
      <xdr:col>50</xdr:col>
      <xdr:colOff>165100</xdr:colOff>
      <xdr:row>38</xdr:row>
      <xdr:rowOff>73261</xdr:rowOff>
    </xdr:to>
    <xdr:sp macro="" textlink="">
      <xdr:nvSpPr>
        <xdr:cNvPr id="297" name="フローチャート: 判断 296">
          <a:extLst>
            <a:ext uri="{FF2B5EF4-FFF2-40B4-BE49-F238E27FC236}">
              <a16:creationId xmlns:a16="http://schemas.microsoft.com/office/drawing/2014/main" id="{00000000-0008-0000-0700-000029010000}"/>
            </a:ext>
          </a:extLst>
        </xdr:cNvPr>
        <xdr:cNvSpPr/>
      </xdr:nvSpPr>
      <xdr:spPr>
        <a:xfrm>
          <a:off x="9588500" y="64867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36</xdr:row>
      <xdr:rowOff>89788</xdr:rowOff>
    </xdr:from>
    <xdr:ext cx="378565" cy="259045"/>
    <xdr:sp macro="" textlink="">
      <xdr:nvSpPr>
        <xdr:cNvPr id="298" name="テキスト ボックス 297">
          <a:extLst>
            <a:ext uri="{FF2B5EF4-FFF2-40B4-BE49-F238E27FC236}">
              <a16:creationId xmlns:a16="http://schemas.microsoft.com/office/drawing/2014/main" id="{00000000-0008-0000-0700-00002A010000}"/>
            </a:ext>
          </a:extLst>
        </xdr:cNvPr>
        <xdr:cNvSpPr txBox="1"/>
      </xdr:nvSpPr>
      <xdr:spPr>
        <a:xfrm>
          <a:off x="9450017" y="626198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38</xdr:row>
      <xdr:rowOff>144272</xdr:rowOff>
    </xdr:from>
    <xdr:to>
      <xdr:col>45</xdr:col>
      <xdr:colOff>177800</xdr:colOff>
      <xdr:row>38</xdr:row>
      <xdr:rowOff>148191</xdr:rowOff>
    </xdr:to>
    <xdr:cxnSp macro="">
      <xdr:nvCxnSpPr>
        <xdr:cNvPr id="299" name="直線コネクタ 298">
          <a:extLst>
            <a:ext uri="{FF2B5EF4-FFF2-40B4-BE49-F238E27FC236}">
              <a16:creationId xmlns:a16="http://schemas.microsoft.com/office/drawing/2014/main" id="{00000000-0008-0000-0700-00002B010000}"/>
            </a:ext>
          </a:extLst>
        </xdr:cNvPr>
        <xdr:cNvCxnSpPr/>
      </xdr:nvCxnSpPr>
      <xdr:spPr>
        <a:xfrm>
          <a:off x="7861300" y="6659372"/>
          <a:ext cx="889000" cy="39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54610</xdr:rowOff>
    </xdr:from>
    <xdr:to>
      <xdr:col>46</xdr:col>
      <xdr:colOff>38100</xdr:colOff>
      <xdr:row>37</xdr:row>
      <xdr:rowOff>156210</xdr:rowOff>
    </xdr:to>
    <xdr:sp macro="" textlink="">
      <xdr:nvSpPr>
        <xdr:cNvPr id="300" name="フローチャート: 判断 299">
          <a:extLst>
            <a:ext uri="{FF2B5EF4-FFF2-40B4-BE49-F238E27FC236}">
              <a16:creationId xmlns:a16="http://schemas.microsoft.com/office/drawing/2014/main" id="{00000000-0008-0000-0700-00002C010000}"/>
            </a:ext>
          </a:extLst>
        </xdr:cNvPr>
        <xdr:cNvSpPr/>
      </xdr:nvSpPr>
      <xdr:spPr>
        <a:xfrm>
          <a:off x="8699500" y="6398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36</xdr:row>
      <xdr:rowOff>1287</xdr:rowOff>
    </xdr:from>
    <xdr:ext cx="469744" cy="259045"/>
    <xdr:sp macro="" textlink="">
      <xdr:nvSpPr>
        <xdr:cNvPr id="301" name="テキスト ボックス 300">
          <a:extLst>
            <a:ext uri="{FF2B5EF4-FFF2-40B4-BE49-F238E27FC236}">
              <a16:creationId xmlns:a16="http://schemas.microsoft.com/office/drawing/2014/main" id="{00000000-0008-0000-0700-00002D010000}"/>
            </a:ext>
          </a:extLst>
        </xdr:cNvPr>
        <xdr:cNvSpPr txBox="1"/>
      </xdr:nvSpPr>
      <xdr:spPr>
        <a:xfrm>
          <a:off x="8515428" y="61734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38</xdr:row>
      <xdr:rowOff>143619</xdr:rowOff>
    </xdr:from>
    <xdr:to>
      <xdr:col>41</xdr:col>
      <xdr:colOff>50800</xdr:colOff>
      <xdr:row>38</xdr:row>
      <xdr:rowOff>144272</xdr:rowOff>
    </xdr:to>
    <xdr:cxnSp macro="">
      <xdr:nvCxnSpPr>
        <xdr:cNvPr id="302" name="直線コネクタ 301">
          <a:extLst>
            <a:ext uri="{FF2B5EF4-FFF2-40B4-BE49-F238E27FC236}">
              <a16:creationId xmlns:a16="http://schemas.microsoft.com/office/drawing/2014/main" id="{00000000-0008-0000-0700-00002E010000}"/>
            </a:ext>
          </a:extLst>
        </xdr:cNvPr>
        <xdr:cNvCxnSpPr/>
      </xdr:nvCxnSpPr>
      <xdr:spPr>
        <a:xfrm>
          <a:off x="6972300" y="6658719"/>
          <a:ext cx="889000" cy="6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19667</xdr:rowOff>
    </xdr:from>
    <xdr:to>
      <xdr:col>41</xdr:col>
      <xdr:colOff>101600</xdr:colOff>
      <xdr:row>38</xdr:row>
      <xdr:rowOff>121267</xdr:rowOff>
    </xdr:to>
    <xdr:sp macro="" textlink="">
      <xdr:nvSpPr>
        <xdr:cNvPr id="303" name="フローチャート: 判断 302">
          <a:extLst>
            <a:ext uri="{FF2B5EF4-FFF2-40B4-BE49-F238E27FC236}">
              <a16:creationId xmlns:a16="http://schemas.microsoft.com/office/drawing/2014/main" id="{00000000-0008-0000-0700-00002F010000}"/>
            </a:ext>
          </a:extLst>
        </xdr:cNvPr>
        <xdr:cNvSpPr/>
      </xdr:nvSpPr>
      <xdr:spPr>
        <a:xfrm>
          <a:off x="7810500" y="65347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36</xdr:row>
      <xdr:rowOff>137794</xdr:rowOff>
    </xdr:from>
    <xdr:ext cx="378565" cy="259045"/>
    <xdr:sp macro="" textlink="">
      <xdr:nvSpPr>
        <xdr:cNvPr id="304" name="テキスト ボックス 303">
          <a:extLst>
            <a:ext uri="{FF2B5EF4-FFF2-40B4-BE49-F238E27FC236}">
              <a16:creationId xmlns:a16="http://schemas.microsoft.com/office/drawing/2014/main" id="{00000000-0008-0000-0700-000030010000}"/>
            </a:ext>
          </a:extLst>
        </xdr:cNvPr>
        <xdr:cNvSpPr txBox="1"/>
      </xdr:nvSpPr>
      <xdr:spPr>
        <a:xfrm>
          <a:off x="7672017" y="630999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36</xdr:row>
      <xdr:rowOff>158786</xdr:rowOff>
    </xdr:from>
    <xdr:to>
      <xdr:col>36</xdr:col>
      <xdr:colOff>165100</xdr:colOff>
      <xdr:row>37</xdr:row>
      <xdr:rowOff>88936</xdr:rowOff>
    </xdr:to>
    <xdr:sp macro="" textlink="">
      <xdr:nvSpPr>
        <xdr:cNvPr id="305" name="フローチャート: 判断 304">
          <a:extLst>
            <a:ext uri="{FF2B5EF4-FFF2-40B4-BE49-F238E27FC236}">
              <a16:creationId xmlns:a16="http://schemas.microsoft.com/office/drawing/2014/main" id="{00000000-0008-0000-0700-000031010000}"/>
            </a:ext>
          </a:extLst>
        </xdr:cNvPr>
        <xdr:cNvSpPr/>
      </xdr:nvSpPr>
      <xdr:spPr>
        <a:xfrm>
          <a:off x="6921500" y="63309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35</xdr:row>
      <xdr:rowOff>105463</xdr:rowOff>
    </xdr:from>
    <xdr:ext cx="469744" cy="259045"/>
    <xdr:sp macro="" textlink="">
      <xdr:nvSpPr>
        <xdr:cNvPr id="306" name="テキスト ボックス 305">
          <a:extLst>
            <a:ext uri="{FF2B5EF4-FFF2-40B4-BE49-F238E27FC236}">
              <a16:creationId xmlns:a16="http://schemas.microsoft.com/office/drawing/2014/main" id="{00000000-0008-0000-0700-000032010000}"/>
            </a:ext>
          </a:extLst>
        </xdr:cNvPr>
        <xdr:cNvSpPr txBox="1"/>
      </xdr:nvSpPr>
      <xdr:spPr>
        <a:xfrm>
          <a:off x="6737428" y="61062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700-000033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8" name="テキスト ボックス 307">
          <a:extLst>
            <a:ext uri="{FF2B5EF4-FFF2-40B4-BE49-F238E27FC236}">
              <a16:creationId xmlns:a16="http://schemas.microsoft.com/office/drawing/2014/main" id="{00000000-0008-0000-0700-000034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9" name="テキスト ボックス 308">
          <a:extLst>
            <a:ext uri="{FF2B5EF4-FFF2-40B4-BE49-F238E27FC236}">
              <a16:creationId xmlns:a16="http://schemas.microsoft.com/office/drawing/2014/main" id="{00000000-0008-0000-0700-000035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10" name="テキスト ボックス 309">
          <a:extLst>
            <a:ext uri="{FF2B5EF4-FFF2-40B4-BE49-F238E27FC236}">
              <a16:creationId xmlns:a16="http://schemas.microsoft.com/office/drawing/2014/main" id="{00000000-0008-0000-0700-000036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1" name="テキスト ボックス 310">
          <a:extLst>
            <a:ext uri="{FF2B5EF4-FFF2-40B4-BE49-F238E27FC236}">
              <a16:creationId xmlns:a16="http://schemas.microsoft.com/office/drawing/2014/main" id="{00000000-0008-0000-0700-000037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87267</xdr:rowOff>
    </xdr:from>
    <xdr:to>
      <xdr:col>55</xdr:col>
      <xdr:colOff>50800</xdr:colOff>
      <xdr:row>39</xdr:row>
      <xdr:rowOff>17417</xdr:rowOff>
    </xdr:to>
    <xdr:sp macro="" textlink="">
      <xdr:nvSpPr>
        <xdr:cNvPr id="312" name="楕円 311">
          <a:extLst>
            <a:ext uri="{FF2B5EF4-FFF2-40B4-BE49-F238E27FC236}">
              <a16:creationId xmlns:a16="http://schemas.microsoft.com/office/drawing/2014/main" id="{00000000-0008-0000-0700-000038010000}"/>
            </a:ext>
          </a:extLst>
        </xdr:cNvPr>
        <xdr:cNvSpPr/>
      </xdr:nvSpPr>
      <xdr:spPr>
        <a:xfrm>
          <a:off x="10426700" y="66023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38</xdr:row>
      <xdr:rowOff>65694</xdr:rowOff>
    </xdr:from>
    <xdr:ext cx="378565" cy="259045"/>
    <xdr:sp macro="" textlink="">
      <xdr:nvSpPr>
        <xdr:cNvPr id="313" name="労働費該当値テキスト">
          <a:extLst>
            <a:ext uri="{FF2B5EF4-FFF2-40B4-BE49-F238E27FC236}">
              <a16:creationId xmlns:a16="http://schemas.microsoft.com/office/drawing/2014/main" id="{00000000-0008-0000-0700-000039010000}"/>
            </a:ext>
          </a:extLst>
        </xdr:cNvPr>
        <xdr:cNvSpPr txBox="1"/>
      </xdr:nvSpPr>
      <xdr:spPr>
        <a:xfrm>
          <a:off x="10528300" y="658079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84328</xdr:rowOff>
    </xdr:from>
    <xdr:to>
      <xdr:col>50</xdr:col>
      <xdr:colOff>165100</xdr:colOff>
      <xdr:row>39</xdr:row>
      <xdr:rowOff>14478</xdr:rowOff>
    </xdr:to>
    <xdr:sp macro="" textlink="">
      <xdr:nvSpPr>
        <xdr:cNvPr id="314" name="楕円 313">
          <a:extLst>
            <a:ext uri="{FF2B5EF4-FFF2-40B4-BE49-F238E27FC236}">
              <a16:creationId xmlns:a16="http://schemas.microsoft.com/office/drawing/2014/main" id="{00000000-0008-0000-0700-00003A010000}"/>
            </a:ext>
          </a:extLst>
        </xdr:cNvPr>
        <xdr:cNvSpPr/>
      </xdr:nvSpPr>
      <xdr:spPr>
        <a:xfrm>
          <a:off x="9588500" y="65994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39</xdr:row>
      <xdr:rowOff>5605</xdr:rowOff>
    </xdr:from>
    <xdr:ext cx="378565" cy="259045"/>
    <xdr:sp macro="" textlink="">
      <xdr:nvSpPr>
        <xdr:cNvPr id="315" name="テキスト ボックス 314">
          <a:extLst>
            <a:ext uri="{FF2B5EF4-FFF2-40B4-BE49-F238E27FC236}">
              <a16:creationId xmlns:a16="http://schemas.microsoft.com/office/drawing/2014/main" id="{00000000-0008-0000-0700-00003B010000}"/>
            </a:ext>
          </a:extLst>
        </xdr:cNvPr>
        <xdr:cNvSpPr txBox="1"/>
      </xdr:nvSpPr>
      <xdr:spPr>
        <a:xfrm>
          <a:off x="9450017" y="669215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38</xdr:row>
      <xdr:rowOff>97391</xdr:rowOff>
    </xdr:from>
    <xdr:to>
      <xdr:col>46</xdr:col>
      <xdr:colOff>38100</xdr:colOff>
      <xdr:row>39</xdr:row>
      <xdr:rowOff>27541</xdr:rowOff>
    </xdr:to>
    <xdr:sp macro="" textlink="">
      <xdr:nvSpPr>
        <xdr:cNvPr id="316" name="楕円 315">
          <a:extLst>
            <a:ext uri="{FF2B5EF4-FFF2-40B4-BE49-F238E27FC236}">
              <a16:creationId xmlns:a16="http://schemas.microsoft.com/office/drawing/2014/main" id="{00000000-0008-0000-0700-00003C010000}"/>
            </a:ext>
          </a:extLst>
        </xdr:cNvPr>
        <xdr:cNvSpPr/>
      </xdr:nvSpPr>
      <xdr:spPr>
        <a:xfrm>
          <a:off x="8699500" y="66124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39</xdr:row>
      <xdr:rowOff>18668</xdr:rowOff>
    </xdr:from>
    <xdr:ext cx="378565" cy="259045"/>
    <xdr:sp macro="" textlink="">
      <xdr:nvSpPr>
        <xdr:cNvPr id="317" name="テキスト ボックス 316">
          <a:extLst>
            <a:ext uri="{FF2B5EF4-FFF2-40B4-BE49-F238E27FC236}">
              <a16:creationId xmlns:a16="http://schemas.microsoft.com/office/drawing/2014/main" id="{00000000-0008-0000-0700-00003D010000}"/>
            </a:ext>
          </a:extLst>
        </xdr:cNvPr>
        <xdr:cNvSpPr txBox="1"/>
      </xdr:nvSpPr>
      <xdr:spPr>
        <a:xfrm>
          <a:off x="8561017" y="670521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38</xdr:row>
      <xdr:rowOff>93472</xdr:rowOff>
    </xdr:from>
    <xdr:to>
      <xdr:col>41</xdr:col>
      <xdr:colOff>101600</xdr:colOff>
      <xdr:row>39</xdr:row>
      <xdr:rowOff>23622</xdr:rowOff>
    </xdr:to>
    <xdr:sp macro="" textlink="">
      <xdr:nvSpPr>
        <xdr:cNvPr id="318" name="楕円 317">
          <a:extLst>
            <a:ext uri="{FF2B5EF4-FFF2-40B4-BE49-F238E27FC236}">
              <a16:creationId xmlns:a16="http://schemas.microsoft.com/office/drawing/2014/main" id="{00000000-0008-0000-0700-00003E010000}"/>
            </a:ext>
          </a:extLst>
        </xdr:cNvPr>
        <xdr:cNvSpPr/>
      </xdr:nvSpPr>
      <xdr:spPr>
        <a:xfrm>
          <a:off x="7810500" y="66085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39</xdr:row>
      <xdr:rowOff>14749</xdr:rowOff>
    </xdr:from>
    <xdr:ext cx="378565" cy="259045"/>
    <xdr:sp macro="" textlink="">
      <xdr:nvSpPr>
        <xdr:cNvPr id="319" name="テキスト ボックス 318">
          <a:extLst>
            <a:ext uri="{FF2B5EF4-FFF2-40B4-BE49-F238E27FC236}">
              <a16:creationId xmlns:a16="http://schemas.microsoft.com/office/drawing/2014/main" id="{00000000-0008-0000-0700-00003F010000}"/>
            </a:ext>
          </a:extLst>
        </xdr:cNvPr>
        <xdr:cNvSpPr txBox="1"/>
      </xdr:nvSpPr>
      <xdr:spPr>
        <a:xfrm>
          <a:off x="7672017" y="670129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92819</xdr:rowOff>
    </xdr:from>
    <xdr:to>
      <xdr:col>36</xdr:col>
      <xdr:colOff>165100</xdr:colOff>
      <xdr:row>39</xdr:row>
      <xdr:rowOff>22969</xdr:rowOff>
    </xdr:to>
    <xdr:sp macro="" textlink="">
      <xdr:nvSpPr>
        <xdr:cNvPr id="320" name="楕円 319">
          <a:extLst>
            <a:ext uri="{FF2B5EF4-FFF2-40B4-BE49-F238E27FC236}">
              <a16:creationId xmlns:a16="http://schemas.microsoft.com/office/drawing/2014/main" id="{00000000-0008-0000-0700-000040010000}"/>
            </a:ext>
          </a:extLst>
        </xdr:cNvPr>
        <xdr:cNvSpPr/>
      </xdr:nvSpPr>
      <xdr:spPr>
        <a:xfrm>
          <a:off x="6921500" y="66079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39</xdr:row>
      <xdr:rowOff>14096</xdr:rowOff>
    </xdr:from>
    <xdr:ext cx="378565" cy="259045"/>
    <xdr:sp macro="" textlink="">
      <xdr:nvSpPr>
        <xdr:cNvPr id="321" name="テキスト ボックス 320">
          <a:extLst>
            <a:ext uri="{FF2B5EF4-FFF2-40B4-BE49-F238E27FC236}">
              <a16:creationId xmlns:a16="http://schemas.microsoft.com/office/drawing/2014/main" id="{00000000-0008-0000-0700-000041010000}"/>
            </a:ext>
          </a:extLst>
        </xdr:cNvPr>
        <xdr:cNvSpPr txBox="1"/>
      </xdr:nvSpPr>
      <xdr:spPr>
        <a:xfrm>
          <a:off x="6783017" y="670064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2" name="正方形/長方形 321">
          <a:extLst>
            <a:ext uri="{FF2B5EF4-FFF2-40B4-BE49-F238E27FC236}">
              <a16:creationId xmlns:a16="http://schemas.microsoft.com/office/drawing/2014/main" id="{00000000-0008-0000-0700-000042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3" name="正方形/長方形 322">
          <a:extLst>
            <a:ext uri="{FF2B5EF4-FFF2-40B4-BE49-F238E27FC236}">
              <a16:creationId xmlns:a16="http://schemas.microsoft.com/office/drawing/2014/main" id="{00000000-0008-0000-0700-000043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4" name="正方形/長方形 323">
          <a:extLst>
            <a:ext uri="{FF2B5EF4-FFF2-40B4-BE49-F238E27FC236}">
              <a16:creationId xmlns:a16="http://schemas.microsoft.com/office/drawing/2014/main" id="{00000000-0008-0000-0700-000044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5" name="正方形/長方形 324">
          <a:extLst>
            <a:ext uri="{FF2B5EF4-FFF2-40B4-BE49-F238E27FC236}">
              <a16:creationId xmlns:a16="http://schemas.microsoft.com/office/drawing/2014/main" id="{00000000-0008-0000-0700-000045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6" name="正方形/長方形 325">
          <a:extLst>
            <a:ext uri="{FF2B5EF4-FFF2-40B4-BE49-F238E27FC236}">
              <a16:creationId xmlns:a16="http://schemas.microsoft.com/office/drawing/2014/main" id="{00000000-0008-0000-0700-000046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7" name="正方形/長方形 326">
          <a:extLst>
            <a:ext uri="{FF2B5EF4-FFF2-40B4-BE49-F238E27FC236}">
              <a16:creationId xmlns:a16="http://schemas.microsoft.com/office/drawing/2014/main" id="{00000000-0008-0000-0700-000047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8" name="正方形/長方形 327">
          <a:extLst>
            <a:ext uri="{FF2B5EF4-FFF2-40B4-BE49-F238E27FC236}">
              <a16:creationId xmlns:a16="http://schemas.microsoft.com/office/drawing/2014/main" id="{00000000-0008-0000-0700-000048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10,516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9" name="正方形/長方形 328">
          <a:extLst>
            <a:ext uri="{FF2B5EF4-FFF2-40B4-BE49-F238E27FC236}">
              <a16:creationId xmlns:a16="http://schemas.microsoft.com/office/drawing/2014/main" id="{00000000-0008-0000-0700-000049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30" name="テキスト ボックス 329">
          <a:extLst>
            <a:ext uri="{FF2B5EF4-FFF2-40B4-BE49-F238E27FC236}">
              <a16:creationId xmlns:a16="http://schemas.microsoft.com/office/drawing/2014/main" id="{00000000-0008-0000-0700-00004A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1" name="直線コネクタ 330">
          <a:extLst>
            <a:ext uri="{FF2B5EF4-FFF2-40B4-BE49-F238E27FC236}">
              <a16:creationId xmlns:a16="http://schemas.microsoft.com/office/drawing/2014/main" id="{00000000-0008-0000-0700-00004B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98878</xdr:rowOff>
    </xdr:from>
    <xdr:to>
      <xdr:col>59</xdr:col>
      <xdr:colOff>50800</xdr:colOff>
      <xdr:row>59</xdr:row>
      <xdr:rowOff>98878</xdr:rowOff>
    </xdr:to>
    <xdr:cxnSp macro="">
      <xdr:nvCxnSpPr>
        <xdr:cNvPr id="332" name="直線コネクタ 331">
          <a:extLst>
            <a:ext uri="{FF2B5EF4-FFF2-40B4-BE49-F238E27FC236}">
              <a16:creationId xmlns:a16="http://schemas.microsoft.com/office/drawing/2014/main" id="{00000000-0008-0000-0700-00004C010000}"/>
            </a:ext>
          </a:extLst>
        </xdr:cNvPr>
        <xdr:cNvCxnSpPr/>
      </xdr:nvCxnSpPr>
      <xdr:spPr>
        <a:xfrm>
          <a:off x="6604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128105</xdr:rowOff>
    </xdr:from>
    <xdr:ext cx="248786" cy="259045"/>
    <xdr:sp macro="" textlink="">
      <xdr:nvSpPr>
        <xdr:cNvPr id="333" name="テキスト ボックス 332">
          <a:extLst>
            <a:ext uri="{FF2B5EF4-FFF2-40B4-BE49-F238E27FC236}">
              <a16:creationId xmlns:a16="http://schemas.microsoft.com/office/drawing/2014/main" id="{00000000-0008-0000-0700-00004D010000}"/>
            </a:ext>
          </a:extLst>
        </xdr:cNvPr>
        <xdr:cNvSpPr txBox="1"/>
      </xdr:nvSpPr>
      <xdr:spPr>
        <a:xfrm>
          <a:off x="6355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115207</xdr:rowOff>
    </xdr:from>
    <xdr:to>
      <xdr:col>59</xdr:col>
      <xdr:colOff>50800</xdr:colOff>
      <xdr:row>57</xdr:row>
      <xdr:rowOff>115207</xdr:rowOff>
    </xdr:to>
    <xdr:cxnSp macro="">
      <xdr:nvCxnSpPr>
        <xdr:cNvPr id="334" name="直線コネクタ 333">
          <a:extLst>
            <a:ext uri="{FF2B5EF4-FFF2-40B4-BE49-F238E27FC236}">
              <a16:creationId xmlns:a16="http://schemas.microsoft.com/office/drawing/2014/main" id="{00000000-0008-0000-0700-00004E010000}"/>
            </a:ext>
          </a:extLst>
        </xdr:cNvPr>
        <xdr:cNvCxnSpPr/>
      </xdr:nvCxnSpPr>
      <xdr:spPr>
        <a:xfrm>
          <a:off x="6604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144434</xdr:rowOff>
    </xdr:from>
    <xdr:ext cx="531299" cy="259045"/>
    <xdr:sp macro="" textlink="">
      <xdr:nvSpPr>
        <xdr:cNvPr id="335" name="テキスト ボックス 334">
          <a:extLst>
            <a:ext uri="{FF2B5EF4-FFF2-40B4-BE49-F238E27FC236}">
              <a16:creationId xmlns:a16="http://schemas.microsoft.com/office/drawing/2014/main" id="{00000000-0008-0000-0700-00004F010000}"/>
            </a:ext>
          </a:extLst>
        </xdr:cNvPr>
        <xdr:cNvSpPr txBox="1"/>
      </xdr:nvSpPr>
      <xdr:spPr>
        <a:xfrm>
          <a:off x="6072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131535</xdr:rowOff>
    </xdr:from>
    <xdr:to>
      <xdr:col>59</xdr:col>
      <xdr:colOff>50800</xdr:colOff>
      <xdr:row>55</xdr:row>
      <xdr:rowOff>131535</xdr:rowOff>
    </xdr:to>
    <xdr:cxnSp macro="">
      <xdr:nvCxnSpPr>
        <xdr:cNvPr id="336" name="直線コネクタ 335">
          <a:extLst>
            <a:ext uri="{FF2B5EF4-FFF2-40B4-BE49-F238E27FC236}">
              <a16:creationId xmlns:a16="http://schemas.microsoft.com/office/drawing/2014/main" id="{00000000-0008-0000-0700-000050010000}"/>
            </a:ext>
          </a:extLst>
        </xdr:cNvPr>
        <xdr:cNvCxnSpPr/>
      </xdr:nvCxnSpPr>
      <xdr:spPr>
        <a:xfrm>
          <a:off x="6604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54</xdr:row>
      <xdr:rowOff>160762</xdr:rowOff>
    </xdr:from>
    <xdr:ext cx="531299" cy="259045"/>
    <xdr:sp macro="" textlink="">
      <xdr:nvSpPr>
        <xdr:cNvPr id="337" name="テキスト ボックス 336">
          <a:extLst>
            <a:ext uri="{FF2B5EF4-FFF2-40B4-BE49-F238E27FC236}">
              <a16:creationId xmlns:a16="http://schemas.microsoft.com/office/drawing/2014/main" id="{00000000-0008-0000-0700-000051010000}"/>
            </a:ext>
          </a:extLst>
        </xdr:cNvPr>
        <xdr:cNvSpPr txBox="1"/>
      </xdr:nvSpPr>
      <xdr:spPr>
        <a:xfrm>
          <a:off x="6072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147865</xdr:rowOff>
    </xdr:from>
    <xdr:to>
      <xdr:col>59</xdr:col>
      <xdr:colOff>50800</xdr:colOff>
      <xdr:row>53</xdr:row>
      <xdr:rowOff>147865</xdr:rowOff>
    </xdr:to>
    <xdr:cxnSp macro="">
      <xdr:nvCxnSpPr>
        <xdr:cNvPr id="338" name="直線コネクタ 337">
          <a:extLst>
            <a:ext uri="{FF2B5EF4-FFF2-40B4-BE49-F238E27FC236}">
              <a16:creationId xmlns:a16="http://schemas.microsoft.com/office/drawing/2014/main" id="{00000000-0008-0000-0700-000052010000}"/>
            </a:ext>
          </a:extLst>
        </xdr:cNvPr>
        <xdr:cNvCxnSpPr/>
      </xdr:nvCxnSpPr>
      <xdr:spPr>
        <a:xfrm>
          <a:off x="6604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5642</xdr:rowOff>
    </xdr:from>
    <xdr:ext cx="531299" cy="259045"/>
    <xdr:sp macro="" textlink="">
      <xdr:nvSpPr>
        <xdr:cNvPr id="339" name="テキスト ボックス 338">
          <a:extLst>
            <a:ext uri="{FF2B5EF4-FFF2-40B4-BE49-F238E27FC236}">
              <a16:creationId xmlns:a16="http://schemas.microsoft.com/office/drawing/2014/main" id="{00000000-0008-0000-0700-000053010000}"/>
            </a:ext>
          </a:extLst>
        </xdr:cNvPr>
        <xdr:cNvSpPr txBox="1"/>
      </xdr:nvSpPr>
      <xdr:spPr>
        <a:xfrm>
          <a:off x="6072701" y="9092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51</xdr:row>
      <xdr:rowOff>164193</xdr:rowOff>
    </xdr:from>
    <xdr:to>
      <xdr:col>59</xdr:col>
      <xdr:colOff>50800</xdr:colOff>
      <xdr:row>51</xdr:row>
      <xdr:rowOff>164193</xdr:rowOff>
    </xdr:to>
    <xdr:cxnSp macro="">
      <xdr:nvCxnSpPr>
        <xdr:cNvPr id="340" name="直線コネクタ 339">
          <a:extLst>
            <a:ext uri="{FF2B5EF4-FFF2-40B4-BE49-F238E27FC236}">
              <a16:creationId xmlns:a16="http://schemas.microsoft.com/office/drawing/2014/main" id="{00000000-0008-0000-0700-000054010000}"/>
            </a:ext>
          </a:extLst>
        </xdr:cNvPr>
        <xdr:cNvCxnSpPr/>
      </xdr:nvCxnSpPr>
      <xdr:spPr>
        <a:xfrm>
          <a:off x="6604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51</xdr:row>
      <xdr:rowOff>21970</xdr:rowOff>
    </xdr:from>
    <xdr:ext cx="531299" cy="259045"/>
    <xdr:sp macro="" textlink="">
      <xdr:nvSpPr>
        <xdr:cNvPr id="341" name="テキスト ボックス 340">
          <a:extLst>
            <a:ext uri="{FF2B5EF4-FFF2-40B4-BE49-F238E27FC236}">
              <a16:creationId xmlns:a16="http://schemas.microsoft.com/office/drawing/2014/main" id="{00000000-0008-0000-0700-000055010000}"/>
            </a:ext>
          </a:extLst>
        </xdr:cNvPr>
        <xdr:cNvSpPr txBox="1"/>
      </xdr:nvSpPr>
      <xdr:spPr>
        <a:xfrm>
          <a:off x="6072701" y="8765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9072</xdr:rowOff>
    </xdr:from>
    <xdr:to>
      <xdr:col>59</xdr:col>
      <xdr:colOff>50800</xdr:colOff>
      <xdr:row>50</xdr:row>
      <xdr:rowOff>9072</xdr:rowOff>
    </xdr:to>
    <xdr:cxnSp macro="">
      <xdr:nvCxnSpPr>
        <xdr:cNvPr id="342" name="直線コネクタ 341">
          <a:extLst>
            <a:ext uri="{FF2B5EF4-FFF2-40B4-BE49-F238E27FC236}">
              <a16:creationId xmlns:a16="http://schemas.microsoft.com/office/drawing/2014/main" id="{00000000-0008-0000-0700-000056010000}"/>
            </a:ext>
          </a:extLst>
        </xdr:cNvPr>
        <xdr:cNvCxnSpPr/>
      </xdr:nvCxnSpPr>
      <xdr:spPr>
        <a:xfrm>
          <a:off x="6604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38299</xdr:rowOff>
    </xdr:from>
    <xdr:ext cx="595419" cy="259045"/>
    <xdr:sp macro="" textlink="">
      <xdr:nvSpPr>
        <xdr:cNvPr id="343" name="テキスト ボックス 342">
          <a:extLst>
            <a:ext uri="{FF2B5EF4-FFF2-40B4-BE49-F238E27FC236}">
              <a16:creationId xmlns:a16="http://schemas.microsoft.com/office/drawing/2014/main" id="{00000000-0008-0000-0700-000057010000}"/>
            </a:ext>
          </a:extLst>
        </xdr:cNvPr>
        <xdr:cNvSpPr txBox="1"/>
      </xdr:nvSpPr>
      <xdr:spPr>
        <a:xfrm>
          <a:off x="6008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4" name="直線コネクタ 343">
          <a:extLst>
            <a:ext uri="{FF2B5EF4-FFF2-40B4-BE49-F238E27FC236}">
              <a16:creationId xmlns:a16="http://schemas.microsoft.com/office/drawing/2014/main" id="{00000000-0008-0000-0700-000058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5" name="テキスト ボックス 344">
          <a:extLst>
            <a:ext uri="{FF2B5EF4-FFF2-40B4-BE49-F238E27FC236}">
              <a16:creationId xmlns:a16="http://schemas.microsoft.com/office/drawing/2014/main" id="{00000000-0008-0000-0700-000059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6" name="農林水産業費グラフ枠">
          <a:extLst>
            <a:ext uri="{FF2B5EF4-FFF2-40B4-BE49-F238E27FC236}">
              <a16:creationId xmlns:a16="http://schemas.microsoft.com/office/drawing/2014/main" id="{00000000-0008-0000-0700-00005A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88298</xdr:rowOff>
    </xdr:from>
    <xdr:to>
      <xdr:col>54</xdr:col>
      <xdr:colOff>189865</xdr:colOff>
      <xdr:row>59</xdr:row>
      <xdr:rowOff>2311</xdr:rowOff>
    </xdr:to>
    <xdr:cxnSp macro="">
      <xdr:nvCxnSpPr>
        <xdr:cNvPr id="347" name="直線コネクタ 346">
          <a:extLst>
            <a:ext uri="{FF2B5EF4-FFF2-40B4-BE49-F238E27FC236}">
              <a16:creationId xmlns:a16="http://schemas.microsoft.com/office/drawing/2014/main" id="{00000000-0008-0000-0700-00005B010000}"/>
            </a:ext>
          </a:extLst>
        </xdr:cNvPr>
        <xdr:cNvCxnSpPr/>
      </xdr:nvCxnSpPr>
      <xdr:spPr>
        <a:xfrm flipV="1">
          <a:off x="10475595" y="8660798"/>
          <a:ext cx="1270" cy="145706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6138</xdr:rowOff>
    </xdr:from>
    <xdr:ext cx="469744" cy="259045"/>
    <xdr:sp macro="" textlink="">
      <xdr:nvSpPr>
        <xdr:cNvPr id="348" name="農林水産業費最小値テキスト">
          <a:extLst>
            <a:ext uri="{FF2B5EF4-FFF2-40B4-BE49-F238E27FC236}">
              <a16:creationId xmlns:a16="http://schemas.microsoft.com/office/drawing/2014/main" id="{00000000-0008-0000-0700-00005C010000}"/>
            </a:ext>
          </a:extLst>
        </xdr:cNvPr>
        <xdr:cNvSpPr txBox="1"/>
      </xdr:nvSpPr>
      <xdr:spPr>
        <a:xfrm>
          <a:off x="10528300" y="101216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5,914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2311</xdr:rowOff>
    </xdr:from>
    <xdr:to>
      <xdr:col>55</xdr:col>
      <xdr:colOff>88900</xdr:colOff>
      <xdr:row>59</xdr:row>
      <xdr:rowOff>2311</xdr:rowOff>
    </xdr:to>
    <xdr:cxnSp macro="">
      <xdr:nvCxnSpPr>
        <xdr:cNvPr id="349" name="直線コネクタ 348">
          <a:extLst>
            <a:ext uri="{FF2B5EF4-FFF2-40B4-BE49-F238E27FC236}">
              <a16:creationId xmlns:a16="http://schemas.microsoft.com/office/drawing/2014/main" id="{00000000-0008-0000-0700-00005D010000}"/>
            </a:ext>
          </a:extLst>
        </xdr:cNvPr>
        <xdr:cNvCxnSpPr/>
      </xdr:nvCxnSpPr>
      <xdr:spPr>
        <a:xfrm>
          <a:off x="10388600" y="101178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34975</xdr:rowOff>
    </xdr:from>
    <xdr:ext cx="534377" cy="259045"/>
    <xdr:sp macro="" textlink="">
      <xdr:nvSpPr>
        <xdr:cNvPr id="350" name="農林水産業費最大値テキスト">
          <a:extLst>
            <a:ext uri="{FF2B5EF4-FFF2-40B4-BE49-F238E27FC236}">
              <a16:creationId xmlns:a16="http://schemas.microsoft.com/office/drawing/2014/main" id="{00000000-0008-0000-0700-00005E010000}"/>
            </a:ext>
          </a:extLst>
        </xdr:cNvPr>
        <xdr:cNvSpPr txBox="1"/>
      </xdr:nvSpPr>
      <xdr:spPr>
        <a:xfrm>
          <a:off x="10528300" y="84360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95,148</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50</xdr:row>
      <xdr:rowOff>88298</xdr:rowOff>
    </xdr:from>
    <xdr:to>
      <xdr:col>55</xdr:col>
      <xdr:colOff>88900</xdr:colOff>
      <xdr:row>50</xdr:row>
      <xdr:rowOff>88298</xdr:rowOff>
    </xdr:to>
    <xdr:cxnSp macro="">
      <xdr:nvCxnSpPr>
        <xdr:cNvPr id="351" name="直線コネクタ 350">
          <a:extLst>
            <a:ext uri="{FF2B5EF4-FFF2-40B4-BE49-F238E27FC236}">
              <a16:creationId xmlns:a16="http://schemas.microsoft.com/office/drawing/2014/main" id="{00000000-0008-0000-0700-00005F010000}"/>
            </a:ext>
          </a:extLst>
        </xdr:cNvPr>
        <xdr:cNvCxnSpPr/>
      </xdr:nvCxnSpPr>
      <xdr:spPr>
        <a:xfrm>
          <a:off x="10388600" y="866079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57</xdr:row>
      <xdr:rowOff>99107</xdr:rowOff>
    </xdr:from>
    <xdr:to>
      <xdr:col>55</xdr:col>
      <xdr:colOff>0</xdr:colOff>
      <xdr:row>57</xdr:row>
      <xdr:rowOff>128727</xdr:rowOff>
    </xdr:to>
    <xdr:cxnSp macro="">
      <xdr:nvCxnSpPr>
        <xdr:cNvPr id="352" name="直線コネクタ 351">
          <a:extLst>
            <a:ext uri="{FF2B5EF4-FFF2-40B4-BE49-F238E27FC236}">
              <a16:creationId xmlns:a16="http://schemas.microsoft.com/office/drawing/2014/main" id="{00000000-0008-0000-0700-000060010000}"/>
            </a:ext>
          </a:extLst>
        </xdr:cNvPr>
        <xdr:cNvCxnSpPr/>
      </xdr:nvCxnSpPr>
      <xdr:spPr>
        <a:xfrm>
          <a:off x="9639300" y="9871757"/>
          <a:ext cx="838200" cy="29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55</xdr:row>
      <xdr:rowOff>85717</xdr:rowOff>
    </xdr:from>
    <xdr:ext cx="534377" cy="259045"/>
    <xdr:sp macro="" textlink="">
      <xdr:nvSpPr>
        <xdr:cNvPr id="353" name="農林水産業費平均値テキスト">
          <a:extLst>
            <a:ext uri="{FF2B5EF4-FFF2-40B4-BE49-F238E27FC236}">
              <a16:creationId xmlns:a16="http://schemas.microsoft.com/office/drawing/2014/main" id="{00000000-0008-0000-0700-000061010000}"/>
            </a:ext>
          </a:extLst>
        </xdr:cNvPr>
        <xdr:cNvSpPr txBox="1"/>
      </xdr:nvSpPr>
      <xdr:spPr>
        <a:xfrm>
          <a:off x="10528300" y="951546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30,596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62840</xdr:rowOff>
    </xdr:from>
    <xdr:to>
      <xdr:col>55</xdr:col>
      <xdr:colOff>50800</xdr:colOff>
      <xdr:row>56</xdr:row>
      <xdr:rowOff>164440</xdr:rowOff>
    </xdr:to>
    <xdr:sp macro="" textlink="">
      <xdr:nvSpPr>
        <xdr:cNvPr id="354" name="フローチャート: 判断 353">
          <a:extLst>
            <a:ext uri="{FF2B5EF4-FFF2-40B4-BE49-F238E27FC236}">
              <a16:creationId xmlns:a16="http://schemas.microsoft.com/office/drawing/2014/main" id="{00000000-0008-0000-0700-000062010000}"/>
            </a:ext>
          </a:extLst>
        </xdr:cNvPr>
        <xdr:cNvSpPr/>
      </xdr:nvSpPr>
      <xdr:spPr>
        <a:xfrm>
          <a:off x="10426700" y="96640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57</xdr:row>
      <xdr:rowOff>99107</xdr:rowOff>
    </xdr:from>
    <xdr:to>
      <xdr:col>50</xdr:col>
      <xdr:colOff>114300</xdr:colOff>
      <xdr:row>57</xdr:row>
      <xdr:rowOff>114505</xdr:rowOff>
    </xdr:to>
    <xdr:cxnSp macro="">
      <xdr:nvCxnSpPr>
        <xdr:cNvPr id="355" name="直線コネクタ 354">
          <a:extLst>
            <a:ext uri="{FF2B5EF4-FFF2-40B4-BE49-F238E27FC236}">
              <a16:creationId xmlns:a16="http://schemas.microsoft.com/office/drawing/2014/main" id="{00000000-0008-0000-0700-000063010000}"/>
            </a:ext>
          </a:extLst>
        </xdr:cNvPr>
        <xdr:cNvCxnSpPr/>
      </xdr:nvCxnSpPr>
      <xdr:spPr>
        <a:xfrm flipV="1">
          <a:off x="8750300" y="9871757"/>
          <a:ext cx="889000" cy="153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81454</xdr:rowOff>
    </xdr:from>
    <xdr:to>
      <xdr:col>50</xdr:col>
      <xdr:colOff>165100</xdr:colOff>
      <xdr:row>57</xdr:row>
      <xdr:rowOff>11604</xdr:rowOff>
    </xdr:to>
    <xdr:sp macro="" textlink="">
      <xdr:nvSpPr>
        <xdr:cNvPr id="356" name="フローチャート: 判断 355">
          <a:extLst>
            <a:ext uri="{FF2B5EF4-FFF2-40B4-BE49-F238E27FC236}">
              <a16:creationId xmlns:a16="http://schemas.microsoft.com/office/drawing/2014/main" id="{00000000-0008-0000-0700-000064010000}"/>
            </a:ext>
          </a:extLst>
        </xdr:cNvPr>
        <xdr:cNvSpPr/>
      </xdr:nvSpPr>
      <xdr:spPr>
        <a:xfrm>
          <a:off x="9588500" y="96826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55</xdr:row>
      <xdr:rowOff>28131</xdr:rowOff>
    </xdr:from>
    <xdr:ext cx="534377" cy="259045"/>
    <xdr:sp macro="" textlink="">
      <xdr:nvSpPr>
        <xdr:cNvPr id="357" name="テキスト ボックス 356">
          <a:extLst>
            <a:ext uri="{FF2B5EF4-FFF2-40B4-BE49-F238E27FC236}">
              <a16:creationId xmlns:a16="http://schemas.microsoft.com/office/drawing/2014/main" id="{00000000-0008-0000-0700-000065010000}"/>
            </a:ext>
          </a:extLst>
        </xdr:cNvPr>
        <xdr:cNvSpPr txBox="1"/>
      </xdr:nvSpPr>
      <xdr:spPr>
        <a:xfrm>
          <a:off x="9372111" y="94578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29,456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57</xdr:row>
      <xdr:rowOff>114505</xdr:rowOff>
    </xdr:from>
    <xdr:to>
      <xdr:col>45</xdr:col>
      <xdr:colOff>177800</xdr:colOff>
      <xdr:row>57</xdr:row>
      <xdr:rowOff>118734</xdr:rowOff>
    </xdr:to>
    <xdr:cxnSp macro="">
      <xdr:nvCxnSpPr>
        <xdr:cNvPr id="358" name="直線コネクタ 357">
          <a:extLst>
            <a:ext uri="{FF2B5EF4-FFF2-40B4-BE49-F238E27FC236}">
              <a16:creationId xmlns:a16="http://schemas.microsoft.com/office/drawing/2014/main" id="{00000000-0008-0000-0700-000066010000}"/>
            </a:ext>
          </a:extLst>
        </xdr:cNvPr>
        <xdr:cNvCxnSpPr/>
      </xdr:nvCxnSpPr>
      <xdr:spPr>
        <a:xfrm flipV="1">
          <a:off x="7861300" y="9887155"/>
          <a:ext cx="889000" cy="42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90566</xdr:rowOff>
    </xdr:from>
    <xdr:to>
      <xdr:col>46</xdr:col>
      <xdr:colOff>38100</xdr:colOff>
      <xdr:row>57</xdr:row>
      <xdr:rowOff>20716</xdr:rowOff>
    </xdr:to>
    <xdr:sp macro="" textlink="">
      <xdr:nvSpPr>
        <xdr:cNvPr id="359" name="フローチャート: 判断 358">
          <a:extLst>
            <a:ext uri="{FF2B5EF4-FFF2-40B4-BE49-F238E27FC236}">
              <a16:creationId xmlns:a16="http://schemas.microsoft.com/office/drawing/2014/main" id="{00000000-0008-0000-0700-000067010000}"/>
            </a:ext>
          </a:extLst>
        </xdr:cNvPr>
        <xdr:cNvSpPr/>
      </xdr:nvSpPr>
      <xdr:spPr>
        <a:xfrm>
          <a:off x="8699500" y="96917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55</xdr:row>
      <xdr:rowOff>37243</xdr:rowOff>
    </xdr:from>
    <xdr:ext cx="534377" cy="259045"/>
    <xdr:sp macro="" textlink="">
      <xdr:nvSpPr>
        <xdr:cNvPr id="360" name="テキスト ボックス 359">
          <a:extLst>
            <a:ext uri="{FF2B5EF4-FFF2-40B4-BE49-F238E27FC236}">
              <a16:creationId xmlns:a16="http://schemas.microsoft.com/office/drawing/2014/main" id="{00000000-0008-0000-0700-000068010000}"/>
            </a:ext>
          </a:extLst>
        </xdr:cNvPr>
        <xdr:cNvSpPr txBox="1"/>
      </xdr:nvSpPr>
      <xdr:spPr>
        <a:xfrm>
          <a:off x="8483111" y="94669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28,898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57</xdr:row>
      <xdr:rowOff>50122</xdr:rowOff>
    </xdr:from>
    <xdr:to>
      <xdr:col>41</xdr:col>
      <xdr:colOff>50800</xdr:colOff>
      <xdr:row>57</xdr:row>
      <xdr:rowOff>118734</xdr:rowOff>
    </xdr:to>
    <xdr:cxnSp macro="">
      <xdr:nvCxnSpPr>
        <xdr:cNvPr id="361" name="直線コネクタ 360">
          <a:extLst>
            <a:ext uri="{FF2B5EF4-FFF2-40B4-BE49-F238E27FC236}">
              <a16:creationId xmlns:a16="http://schemas.microsoft.com/office/drawing/2014/main" id="{00000000-0008-0000-0700-000069010000}"/>
            </a:ext>
          </a:extLst>
        </xdr:cNvPr>
        <xdr:cNvCxnSpPr/>
      </xdr:nvCxnSpPr>
      <xdr:spPr>
        <a:xfrm>
          <a:off x="6972300" y="9822772"/>
          <a:ext cx="889000" cy="686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116153</xdr:rowOff>
    </xdr:from>
    <xdr:to>
      <xdr:col>41</xdr:col>
      <xdr:colOff>101600</xdr:colOff>
      <xdr:row>57</xdr:row>
      <xdr:rowOff>46303</xdr:rowOff>
    </xdr:to>
    <xdr:sp macro="" textlink="">
      <xdr:nvSpPr>
        <xdr:cNvPr id="362" name="フローチャート: 判断 361">
          <a:extLst>
            <a:ext uri="{FF2B5EF4-FFF2-40B4-BE49-F238E27FC236}">
              <a16:creationId xmlns:a16="http://schemas.microsoft.com/office/drawing/2014/main" id="{00000000-0008-0000-0700-00006A010000}"/>
            </a:ext>
          </a:extLst>
        </xdr:cNvPr>
        <xdr:cNvSpPr/>
      </xdr:nvSpPr>
      <xdr:spPr>
        <a:xfrm>
          <a:off x="7810500" y="97173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55</xdr:row>
      <xdr:rowOff>62830</xdr:rowOff>
    </xdr:from>
    <xdr:ext cx="534377" cy="259045"/>
    <xdr:sp macro="" textlink="">
      <xdr:nvSpPr>
        <xdr:cNvPr id="363" name="テキスト ボックス 362">
          <a:extLst>
            <a:ext uri="{FF2B5EF4-FFF2-40B4-BE49-F238E27FC236}">
              <a16:creationId xmlns:a16="http://schemas.microsoft.com/office/drawing/2014/main" id="{00000000-0008-0000-0700-00006B010000}"/>
            </a:ext>
          </a:extLst>
        </xdr:cNvPr>
        <xdr:cNvSpPr txBox="1"/>
      </xdr:nvSpPr>
      <xdr:spPr>
        <a:xfrm>
          <a:off x="7594111" y="94925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27,331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11895</xdr:rowOff>
    </xdr:from>
    <xdr:to>
      <xdr:col>36</xdr:col>
      <xdr:colOff>165100</xdr:colOff>
      <xdr:row>58</xdr:row>
      <xdr:rowOff>113495</xdr:rowOff>
    </xdr:to>
    <xdr:sp macro="" textlink="">
      <xdr:nvSpPr>
        <xdr:cNvPr id="364" name="フローチャート: 判断 363">
          <a:extLst>
            <a:ext uri="{FF2B5EF4-FFF2-40B4-BE49-F238E27FC236}">
              <a16:creationId xmlns:a16="http://schemas.microsoft.com/office/drawing/2014/main" id="{00000000-0008-0000-0700-00006C010000}"/>
            </a:ext>
          </a:extLst>
        </xdr:cNvPr>
        <xdr:cNvSpPr/>
      </xdr:nvSpPr>
      <xdr:spPr>
        <a:xfrm>
          <a:off x="6921500" y="99559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58</xdr:row>
      <xdr:rowOff>104622</xdr:rowOff>
    </xdr:from>
    <xdr:ext cx="534377" cy="259045"/>
    <xdr:sp macro="" textlink="">
      <xdr:nvSpPr>
        <xdr:cNvPr id="365" name="テキスト ボックス 364">
          <a:extLst>
            <a:ext uri="{FF2B5EF4-FFF2-40B4-BE49-F238E27FC236}">
              <a16:creationId xmlns:a16="http://schemas.microsoft.com/office/drawing/2014/main" id="{00000000-0008-0000-0700-00006D010000}"/>
            </a:ext>
          </a:extLst>
        </xdr:cNvPr>
        <xdr:cNvSpPr txBox="1"/>
      </xdr:nvSpPr>
      <xdr:spPr>
        <a:xfrm>
          <a:off x="6705111" y="100487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6" name="テキスト ボックス 365">
          <a:extLst>
            <a:ext uri="{FF2B5EF4-FFF2-40B4-BE49-F238E27FC236}">
              <a16:creationId xmlns:a16="http://schemas.microsoft.com/office/drawing/2014/main" id="{00000000-0008-0000-0700-00006E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7" name="テキスト ボックス 366">
          <a:extLst>
            <a:ext uri="{FF2B5EF4-FFF2-40B4-BE49-F238E27FC236}">
              <a16:creationId xmlns:a16="http://schemas.microsoft.com/office/drawing/2014/main" id="{00000000-0008-0000-0700-00006F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8" name="テキスト ボックス 367">
          <a:extLst>
            <a:ext uri="{FF2B5EF4-FFF2-40B4-BE49-F238E27FC236}">
              <a16:creationId xmlns:a16="http://schemas.microsoft.com/office/drawing/2014/main" id="{00000000-0008-0000-0700-000070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9" name="テキスト ボックス 368">
          <a:extLst>
            <a:ext uri="{FF2B5EF4-FFF2-40B4-BE49-F238E27FC236}">
              <a16:creationId xmlns:a16="http://schemas.microsoft.com/office/drawing/2014/main" id="{00000000-0008-0000-0700-000071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70" name="テキスト ボックス 369">
          <a:extLst>
            <a:ext uri="{FF2B5EF4-FFF2-40B4-BE49-F238E27FC236}">
              <a16:creationId xmlns:a16="http://schemas.microsoft.com/office/drawing/2014/main" id="{00000000-0008-0000-0700-000072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77927</xdr:rowOff>
    </xdr:from>
    <xdr:to>
      <xdr:col>55</xdr:col>
      <xdr:colOff>50800</xdr:colOff>
      <xdr:row>58</xdr:row>
      <xdr:rowOff>8077</xdr:rowOff>
    </xdr:to>
    <xdr:sp macro="" textlink="">
      <xdr:nvSpPr>
        <xdr:cNvPr id="371" name="楕円 370">
          <a:extLst>
            <a:ext uri="{FF2B5EF4-FFF2-40B4-BE49-F238E27FC236}">
              <a16:creationId xmlns:a16="http://schemas.microsoft.com/office/drawing/2014/main" id="{00000000-0008-0000-0700-000073010000}"/>
            </a:ext>
          </a:extLst>
        </xdr:cNvPr>
        <xdr:cNvSpPr/>
      </xdr:nvSpPr>
      <xdr:spPr>
        <a:xfrm>
          <a:off x="10426700" y="98505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57</xdr:row>
      <xdr:rowOff>56354</xdr:rowOff>
    </xdr:from>
    <xdr:ext cx="534377" cy="259045"/>
    <xdr:sp macro="" textlink="">
      <xdr:nvSpPr>
        <xdr:cNvPr id="372" name="農林水産業費該当値テキスト">
          <a:extLst>
            <a:ext uri="{FF2B5EF4-FFF2-40B4-BE49-F238E27FC236}">
              <a16:creationId xmlns:a16="http://schemas.microsoft.com/office/drawing/2014/main" id="{00000000-0008-0000-0700-000074010000}"/>
            </a:ext>
          </a:extLst>
        </xdr:cNvPr>
        <xdr:cNvSpPr txBox="1"/>
      </xdr:nvSpPr>
      <xdr:spPr>
        <a:xfrm>
          <a:off x="10528300" y="98290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19,172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57</xdr:row>
      <xdr:rowOff>48307</xdr:rowOff>
    </xdr:from>
    <xdr:to>
      <xdr:col>50</xdr:col>
      <xdr:colOff>165100</xdr:colOff>
      <xdr:row>57</xdr:row>
      <xdr:rowOff>149907</xdr:rowOff>
    </xdr:to>
    <xdr:sp macro="" textlink="">
      <xdr:nvSpPr>
        <xdr:cNvPr id="373" name="楕円 372">
          <a:extLst>
            <a:ext uri="{FF2B5EF4-FFF2-40B4-BE49-F238E27FC236}">
              <a16:creationId xmlns:a16="http://schemas.microsoft.com/office/drawing/2014/main" id="{00000000-0008-0000-0700-000075010000}"/>
            </a:ext>
          </a:extLst>
        </xdr:cNvPr>
        <xdr:cNvSpPr/>
      </xdr:nvSpPr>
      <xdr:spPr>
        <a:xfrm>
          <a:off x="9588500" y="98209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57</xdr:row>
      <xdr:rowOff>141034</xdr:rowOff>
    </xdr:from>
    <xdr:ext cx="534377" cy="259045"/>
    <xdr:sp macro="" textlink="">
      <xdr:nvSpPr>
        <xdr:cNvPr id="374" name="テキスト ボックス 373">
          <a:extLst>
            <a:ext uri="{FF2B5EF4-FFF2-40B4-BE49-F238E27FC236}">
              <a16:creationId xmlns:a16="http://schemas.microsoft.com/office/drawing/2014/main" id="{00000000-0008-0000-0700-000076010000}"/>
            </a:ext>
          </a:extLst>
        </xdr:cNvPr>
        <xdr:cNvSpPr txBox="1"/>
      </xdr:nvSpPr>
      <xdr:spPr>
        <a:xfrm>
          <a:off x="9372111" y="99136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20,986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57</xdr:row>
      <xdr:rowOff>63705</xdr:rowOff>
    </xdr:from>
    <xdr:to>
      <xdr:col>46</xdr:col>
      <xdr:colOff>38100</xdr:colOff>
      <xdr:row>57</xdr:row>
      <xdr:rowOff>165305</xdr:rowOff>
    </xdr:to>
    <xdr:sp macro="" textlink="">
      <xdr:nvSpPr>
        <xdr:cNvPr id="375" name="楕円 374">
          <a:extLst>
            <a:ext uri="{FF2B5EF4-FFF2-40B4-BE49-F238E27FC236}">
              <a16:creationId xmlns:a16="http://schemas.microsoft.com/office/drawing/2014/main" id="{00000000-0008-0000-0700-000077010000}"/>
            </a:ext>
          </a:extLst>
        </xdr:cNvPr>
        <xdr:cNvSpPr/>
      </xdr:nvSpPr>
      <xdr:spPr>
        <a:xfrm>
          <a:off x="8699500" y="98363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57</xdr:row>
      <xdr:rowOff>156432</xdr:rowOff>
    </xdr:from>
    <xdr:ext cx="534377" cy="259045"/>
    <xdr:sp macro="" textlink="">
      <xdr:nvSpPr>
        <xdr:cNvPr id="376" name="テキスト ボックス 375">
          <a:extLst>
            <a:ext uri="{FF2B5EF4-FFF2-40B4-BE49-F238E27FC236}">
              <a16:creationId xmlns:a16="http://schemas.microsoft.com/office/drawing/2014/main" id="{00000000-0008-0000-0700-000078010000}"/>
            </a:ext>
          </a:extLst>
        </xdr:cNvPr>
        <xdr:cNvSpPr txBox="1"/>
      </xdr:nvSpPr>
      <xdr:spPr>
        <a:xfrm>
          <a:off x="8483111" y="99290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20,043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57</xdr:row>
      <xdr:rowOff>67934</xdr:rowOff>
    </xdr:from>
    <xdr:to>
      <xdr:col>41</xdr:col>
      <xdr:colOff>101600</xdr:colOff>
      <xdr:row>57</xdr:row>
      <xdr:rowOff>169534</xdr:rowOff>
    </xdr:to>
    <xdr:sp macro="" textlink="">
      <xdr:nvSpPr>
        <xdr:cNvPr id="377" name="楕円 376">
          <a:extLst>
            <a:ext uri="{FF2B5EF4-FFF2-40B4-BE49-F238E27FC236}">
              <a16:creationId xmlns:a16="http://schemas.microsoft.com/office/drawing/2014/main" id="{00000000-0008-0000-0700-000079010000}"/>
            </a:ext>
          </a:extLst>
        </xdr:cNvPr>
        <xdr:cNvSpPr/>
      </xdr:nvSpPr>
      <xdr:spPr>
        <a:xfrm>
          <a:off x="7810500" y="98405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57</xdr:row>
      <xdr:rowOff>160661</xdr:rowOff>
    </xdr:from>
    <xdr:ext cx="534377" cy="259045"/>
    <xdr:sp macro="" textlink="">
      <xdr:nvSpPr>
        <xdr:cNvPr id="378" name="テキスト ボックス 377">
          <a:extLst>
            <a:ext uri="{FF2B5EF4-FFF2-40B4-BE49-F238E27FC236}">
              <a16:creationId xmlns:a16="http://schemas.microsoft.com/office/drawing/2014/main" id="{00000000-0008-0000-0700-00007A010000}"/>
            </a:ext>
          </a:extLst>
        </xdr:cNvPr>
        <xdr:cNvSpPr txBox="1"/>
      </xdr:nvSpPr>
      <xdr:spPr>
        <a:xfrm>
          <a:off x="7594111" y="99333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19,784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170772</xdr:rowOff>
    </xdr:from>
    <xdr:to>
      <xdr:col>36</xdr:col>
      <xdr:colOff>165100</xdr:colOff>
      <xdr:row>57</xdr:row>
      <xdr:rowOff>100922</xdr:rowOff>
    </xdr:to>
    <xdr:sp macro="" textlink="">
      <xdr:nvSpPr>
        <xdr:cNvPr id="379" name="楕円 378">
          <a:extLst>
            <a:ext uri="{FF2B5EF4-FFF2-40B4-BE49-F238E27FC236}">
              <a16:creationId xmlns:a16="http://schemas.microsoft.com/office/drawing/2014/main" id="{00000000-0008-0000-0700-00007B010000}"/>
            </a:ext>
          </a:extLst>
        </xdr:cNvPr>
        <xdr:cNvSpPr/>
      </xdr:nvSpPr>
      <xdr:spPr>
        <a:xfrm>
          <a:off x="6921500" y="97719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55</xdr:row>
      <xdr:rowOff>117449</xdr:rowOff>
    </xdr:from>
    <xdr:ext cx="534377" cy="259045"/>
    <xdr:sp macro="" textlink="">
      <xdr:nvSpPr>
        <xdr:cNvPr id="380" name="テキスト ボックス 379">
          <a:extLst>
            <a:ext uri="{FF2B5EF4-FFF2-40B4-BE49-F238E27FC236}">
              <a16:creationId xmlns:a16="http://schemas.microsoft.com/office/drawing/2014/main" id="{00000000-0008-0000-0700-00007C010000}"/>
            </a:ext>
          </a:extLst>
        </xdr:cNvPr>
        <xdr:cNvSpPr txBox="1"/>
      </xdr:nvSpPr>
      <xdr:spPr>
        <a:xfrm>
          <a:off x="6705111" y="95471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23,986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81" name="正方形/長方形 380">
          <a:extLst>
            <a:ext uri="{FF2B5EF4-FFF2-40B4-BE49-F238E27FC236}">
              <a16:creationId xmlns:a16="http://schemas.microsoft.com/office/drawing/2014/main" id="{00000000-0008-0000-0700-00007D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82" name="正方形/長方形 381">
          <a:extLst>
            <a:ext uri="{FF2B5EF4-FFF2-40B4-BE49-F238E27FC236}">
              <a16:creationId xmlns:a16="http://schemas.microsoft.com/office/drawing/2014/main" id="{00000000-0008-0000-0700-00007E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3" name="正方形/長方形 382">
          <a:extLst>
            <a:ext uri="{FF2B5EF4-FFF2-40B4-BE49-F238E27FC236}">
              <a16:creationId xmlns:a16="http://schemas.microsoft.com/office/drawing/2014/main" id="{00000000-0008-0000-0700-00007F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4" name="正方形/長方形 383">
          <a:extLst>
            <a:ext uri="{FF2B5EF4-FFF2-40B4-BE49-F238E27FC236}">
              <a16:creationId xmlns:a16="http://schemas.microsoft.com/office/drawing/2014/main" id="{00000000-0008-0000-0700-000080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5" name="正方形/長方形 384">
          <a:extLst>
            <a:ext uri="{FF2B5EF4-FFF2-40B4-BE49-F238E27FC236}">
              <a16:creationId xmlns:a16="http://schemas.microsoft.com/office/drawing/2014/main" id="{00000000-0008-0000-0700-000081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6" name="正方形/長方形 385">
          <a:extLst>
            <a:ext uri="{FF2B5EF4-FFF2-40B4-BE49-F238E27FC236}">
              <a16:creationId xmlns:a16="http://schemas.microsoft.com/office/drawing/2014/main" id="{00000000-0008-0000-0700-000082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7" name="正方形/長方形 386">
          <a:extLst>
            <a:ext uri="{FF2B5EF4-FFF2-40B4-BE49-F238E27FC236}">
              <a16:creationId xmlns:a16="http://schemas.microsoft.com/office/drawing/2014/main" id="{00000000-0008-0000-0700-000083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8" name="正方形/長方形 387">
          <a:extLst>
            <a:ext uri="{FF2B5EF4-FFF2-40B4-BE49-F238E27FC236}">
              <a16:creationId xmlns:a16="http://schemas.microsoft.com/office/drawing/2014/main" id="{00000000-0008-0000-0700-000084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9" name="テキスト ボックス 388">
          <a:extLst>
            <a:ext uri="{FF2B5EF4-FFF2-40B4-BE49-F238E27FC236}">
              <a16:creationId xmlns:a16="http://schemas.microsoft.com/office/drawing/2014/main" id="{00000000-0008-0000-0700-000085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90" name="直線コネクタ 389">
          <a:extLst>
            <a:ext uri="{FF2B5EF4-FFF2-40B4-BE49-F238E27FC236}">
              <a16:creationId xmlns:a16="http://schemas.microsoft.com/office/drawing/2014/main" id="{00000000-0008-0000-0700-000086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91" name="直線コネクタ 390">
          <a:extLst>
            <a:ext uri="{FF2B5EF4-FFF2-40B4-BE49-F238E27FC236}">
              <a16:creationId xmlns:a16="http://schemas.microsoft.com/office/drawing/2014/main" id="{00000000-0008-0000-0700-000087010000}"/>
            </a:ext>
          </a:extLst>
        </xdr:cNvPr>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92" name="テキスト ボックス 391">
          <a:extLst>
            <a:ext uri="{FF2B5EF4-FFF2-40B4-BE49-F238E27FC236}">
              <a16:creationId xmlns:a16="http://schemas.microsoft.com/office/drawing/2014/main" id="{00000000-0008-0000-0700-000088010000}"/>
            </a:ext>
          </a:extLst>
        </xdr:cNvPr>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93" name="直線コネクタ 392">
          <a:extLst>
            <a:ext uri="{FF2B5EF4-FFF2-40B4-BE49-F238E27FC236}">
              <a16:creationId xmlns:a16="http://schemas.microsoft.com/office/drawing/2014/main" id="{00000000-0008-0000-0700-000089010000}"/>
            </a:ext>
          </a:extLst>
        </xdr:cNvPr>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35577</xdr:rowOff>
    </xdr:from>
    <xdr:ext cx="531299" cy="259045"/>
    <xdr:sp macro="" textlink="">
      <xdr:nvSpPr>
        <xdr:cNvPr id="394" name="テキスト ボックス 393">
          <a:extLst>
            <a:ext uri="{FF2B5EF4-FFF2-40B4-BE49-F238E27FC236}">
              <a16:creationId xmlns:a16="http://schemas.microsoft.com/office/drawing/2014/main" id="{00000000-0008-0000-0700-00008A010000}"/>
            </a:ext>
          </a:extLst>
        </xdr:cNvPr>
        <xdr:cNvSpPr txBox="1"/>
      </xdr:nvSpPr>
      <xdr:spPr>
        <a:xfrm>
          <a:off x="6072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95" name="直線コネクタ 394">
          <a:extLst>
            <a:ext uri="{FF2B5EF4-FFF2-40B4-BE49-F238E27FC236}">
              <a16:creationId xmlns:a16="http://schemas.microsoft.com/office/drawing/2014/main" id="{00000000-0008-0000-0700-00008B010000}"/>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168927</xdr:rowOff>
    </xdr:from>
    <xdr:ext cx="531299" cy="259045"/>
    <xdr:sp macro="" textlink="">
      <xdr:nvSpPr>
        <xdr:cNvPr id="396" name="テキスト ボックス 395">
          <a:extLst>
            <a:ext uri="{FF2B5EF4-FFF2-40B4-BE49-F238E27FC236}">
              <a16:creationId xmlns:a16="http://schemas.microsoft.com/office/drawing/2014/main" id="{00000000-0008-0000-0700-00008C010000}"/>
            </a:ext>
          </a:extLst>
        </xdr:cNvPr>
        <xdr:cNvSpPr txBox="1"/>
      </xdr:nvSpPr>
      <xdr:spPr>
        <a:xfrm>
          <a:off x="6072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97" name="直線コネクタ 396">
          <a:extLst>
            <a:ext uri="{FF2B5EF4-FFF2-40B4-BE49-F238E27FC236}">
              <a16:creationId xmlns:a16="http://schemas.microsoft.com/office/drawing/2014/main" id="{00000000-0008-0000-0700-00008D010000}"/>
            </a:ext>
          </a:extLst>
        </xdr:cNvPr>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71</xdr:row>
      <xdr:rowOff>130827</xdr:rowOff>
    </xdr:from>
    <xdr:ext cx="531299" cy="259045"/>
    <xdr:sp macro="" textlink="">
      <xdr:nvSpPr>
        <xdr:cNvPr id="398" name="テキスト ボックス 397">
          <a:extLst>
            <a:ext uri="{FF2B5EF4-FFF2-40B4-BE49-F238E27FC236}">
              <a16:creationId xmlns:a16="http://schemas.microsoft.com/office/drawing/2014/main" id="{00000000-0008-0000-0700-00008E010000}"/>
            </a:ext>
          </a:extLst>
        </xdr:cNvPr>
        <xdr:cNvSpPr txBox="1"/>
      </xdr:nvSpPr>
      <xdr:spPr>
        <a:xfrm>
          <a:off x="6072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99" name="直線コネクタ 398">
          <a:extLst>
            <a:ext uri="{FF2B5EF4-FFF2-40B4-BE49-F238E27FC236}">
              <a16:creationId xmlns:a16="http://schemas.microsoft.com/office/drawing/2014/main" id="{00000000-0008-0000-0700-00008F010000}"/>
            </a:ext>
          </a:extLst>
        </xdr:cNvPr>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92727</xdr:rowOff>
    </xdr:from>
    <xdr:ext cx="531299" cy="259045"/>
    <xdr:sp macro="" textlink="">
      <xdr:nvSpPr>
        <xdr:cNvPr id="400" name="テキスト ボックス 399">
          <a:extLst>
            <a:ext uri="{FF2B5EF4-FFF2-40B4-BE49-F238E27FC236}">
              <a16:creationId xmlns:a16="http://schemas.microsoft.com/office/drawing/2014/main" id="{00000000-0008-0000-0700-000090010000}"/>
            </a:ext>
          </a:extLst>
        </xdr:cNvPr>
        <xdr:cNvSpPr txBox="1"/>
      </xdr:nvSpPr>
      <xdr:spPr>
        <a:xfrm>
          <a:off x="6072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401" name="直線コネクタ 400">
          <a:extLst>
            <a:ext uri="{FF2B5EF4-FFF2-40B4-BE49-F238E27FC236}">
              <a16:creationId xmlns:a16="http://schemas.microsoft.com/office/drawing/2014/main" id="{00000000-0008-0000-0700-000091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402" name="テキスト ボックス 401">
          <a:extLst>
            <a:ext uri="{FF2B5EF4-FFF2-40B4-BE49-F238E27FC236}">
              <a16:creationId xmlns:a16="http://schemas.microsoft.com/office/drawing/2014/main" id="{00000000-0008-0000-0700-000092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3" name="商工費グラフ枠">
          <a:extLst>
            <a:ext uri="{FF2B5EF4-FFF2-40B4-BE49-F238E27FC236}">
              <a16:creationId xmlns:a16="http://schemas.microsoft.com/office/drawing/2014/main" id="{00000000-0008-0000-0700-000093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28677</xdr:rowOff>
    </xdr:from>
    <xdr:to>
      <xdr:col>54</xdr:col>
      <xdr:colOff>189865</xdr:colOff>
      <xdr:row>79</xdr:row>
      <xdr:rowOff>5607</xdr:rowOff>
    </xdr:to>
    <xdr:cxnSp macro="">
      <xdr:nvCxnSpPr>
        <xdr:cNvPr id="404" name="直線コネクタ 403">
          <a:extLst>
            <a:ext uri="{FF2B5EF4-FFF2-40B4-BE49-F238E27FC236}">
              <a16:creationId xmlns:a16="http://schemas.microsoft.com/office/drawing/2014/main" id="{00000000-0008-0000-0700-000094010000}"/>
            </a:ext>
          </a:extLst>
        </xdr:cNvPr>
        <xdr:cNvCxnSpPr/>
      </xdr:nvCxnSpPr>
      <xdr:spPr>
        <a:xfrm flipV="1">
          <a:off x="10475595" y="12201627"/>
          <a:ext cx="1270" cy="13485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9434</xdr:rowOff>
    </xdr:from>
    <xdr:ext cx="469744" cy="259045"/>
    <xdr:sp macro="" textlink="">
      <xdr:nvSpPr>
        <xdr:cNvPr id="405" name="商工費最小値テキスト">
          <a:extLst>
            <a:ext uri="{FF2B5EF4-FFF2-40B4-BE49-F238E27FC236}">
              <a16:creationId xmlns:a16="http://schemas.microsoft.com/office/drawing/2014/main" id="{00000000-0008-0000-0700-000095010000}"/>
            </a:ext>
          </a:extLst>
        </xdr:cNvPr>
        <xdr:cNvSpPr txBox="1"/>
      </xdr:nvSpPr>
      <xdr:spPr>
        <a:xfrm>
          <a:off x="10528300" y="135539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5607</xdr:rowOff>
    </xdr:from>
    <xdr:to>
      <xdr:col>55</xdr:col>
      <xdr:colOff>88900</xdr:colOff>
      <xdr:row>79</xdr:row>
      <xdr:rowOff>5607</xdr:rowOff>
    </xdr:to>
    <xdr:cxnSp macro="">
      <xdr:nvCxnSpPr>
        <xdr:cNvPr id="406" name="直線コネクタ 405">
          <a:extLst>
            <a:ext uri="{FF2B5EF4-FFF2-40B4-BE49-F238E27FC236}">
              <a16:creationId xmlns:a16="http://schemas.microsoft.com/office/drawing/2014/main" id="{00000000-0008-0000-0700-000096010000}"/>
            </a:ext>
          </a:extLst>
        </xdr:cNvPr>
        <xdr:cNvCxnSpPr/>
      </xdr:nvCxnSpPr>
      <xdr:spPr>
        <a:xfrm>
          <a:off x="10388600" y="135501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146804</xdr:rowOff>
    </xdr:from>
    <xdr:ext cx="534377" cy="259045"/>
    <xdr:sp macro="" textlink="">
      <xdr:nvSpPr>
        <xdr:cNvPr id="407" name="商工費最大値テキスト">
          <a:extLst>
            <a:ext uri="{FF2B5EF4-FFF2-40B4-BE49-F238E27FC236}">
              <a16:creationId xmlns:a16="http://schemas.microsoft.com/office/drawing/2014/main" id="{00000000-0008-0000-0700-000097010000}"/>
            </a:ext>
          </a:extLst>
        </xdr:cNvPr>
        <xdr:cNvSpPr txBox="1"/>
      </xdr:nvSpPr>
      <xdr:spPr>
        <a:xfrm>
          <a:off x="10528300" y="119768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72,828</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71</xdr:row>
      <xdr:rowOff>28677</xdr:rowOff>
    </xdr:from>
    <xdr:to>
      <xdr:col>55</xdr:col>
      <xdr:colOff>88900</xdr:colOff>
      <xdr:row>71</xdr:row>
      <xdr:rowOff>28677</xdr:rowOff>
    </xdr:to>
    <xdr:cxnSp macro="">
      <xdr:nvCxnSpPr>
        <xdr:cNvPr id="408" name="直線コネクタ 407">
          <a:extLst>
            <a:ext uri="{FF2B5EF4-FFF2-40B4-BE49-F238E27FC236}">
              <a16:creationId xmlns:a16="http://schemas.microsoft.com/office/drawing/2014/main" id="{00000000-0008-0000-0700-000098010000}"/>
            </a:ext>
          </a:extLst>
        </xdr:cNvPr>
        <xdr:cNvCxnSpPr/>
      </xdr:nvCxnSpPr>
      <xdr:spPr>
        <a:xfrm>
          <a:off x="10388600" y="1220162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673</xdr:rowOff>
    </xdr:from>
    <xdr:to>
      <xdr:col>55</xdr:col>
      <xdr:colOff>0</xdr:colOff>
      <xdr:row>78</xdr:row>
      <xdr:rowOff>20847</xdr:rowOff>
    </xdr:to>
    <xdr:cxnSp macro="">
      <xdr:nvCxnSpPr>
        <xdr:cNvPr id="409" name="直線コネクタ 408">
          <a:extLst>
            <a:ext uri="{FF2B5EF4-FFF2-40B4-BE49-F238E27FC236}">
              <a16:creationId xmlns:a16="http://schemas.microsoft.com/office/drawing/2014/main" id="{00000000-0008-0000-0700-000099010000}"/>
            </a:ext>
          </a:extLst>
        </xdr:cNvPr>
        <xdr:cNvCxnSpPr/>
      </xdr:nvCxnSpPr>
      <xdr:spPr>
        <a:xfrm flipV="1">
          <a:off x="9639300" y="13373773"/>
          <a:ext cx="838200" cy="201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75</xdr:row>
      <xdr:rowOff>149553</xdr:rowOff>
    </xdr:from>
    <xdr:ext cx="534377" cy="259045"/>
    <xdr:sp macro="" textlink="">
      <xdr:nvSpPr>
        <xdr:cNvPr id="410" name="商工費平均値テキスト">
          <a:extLst>
            <a:ext uri="{FF2B5EF4-FFF2-40B4-BE49-F238E27FC236}">
              <a16:creationId xmlns:a16="http://schemas.microsoft.com/office/drawing/2014/main" id="{00000000-0008-0000-0700-00009A010000}"/>
            </a:ext>
          </a:extLst>
        </xdr:cNvPr>
        <xdr:cNvSpPr txBox="1"/>
      </xdr:nvSpPr>
      <xdr:spPr>
        <a:xfrm>
          <a:off x="10528300" y="1300830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20,017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76</xdr:row>
      <xdr:rowOff>126676</xdr:rowOff>
    </xdr:from>
    <xdr:to>
      <xdr:col>55</xdr:col>
      <xdr:colOff>50800</xdr:colOff>
      <xdr:row>77</xdr:row>
      <xdr:rowOff>56826</xdr:rowOff>
    </xdr:to>
    <xdr:sp macro="" textlink="">
      <xdr:nvSpPr>
        <xdr:cNvPr id="411" name="フローチャート: 判断 410">
          <a:extLst>
            <a:ext uri="{FF2B5EF4-FFF2-40B4-BE49-F238E27FC236}">
              <a16:creationId xmlns:a16="http://schemas.microsoft.com/office/drawing/2014/main" id="{00000000-0008-0000-0700-00009B010000}"/>
            </a:ext>
          </a:extLst>
        </xdr:cNvPr>
        <xdr:cNvSpPr/>
      </xdr:nvSpPr>
      <xdr:spPr>
        <a:xfrm>
          <a:off x="10426700" y="131568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76</xdr:row>
      <xdr:rowOff>99695</xdr:rowOff>
    </xdr:from>
    <xdr:to>
      <xdr:col>50</xdr:col>
      <xdr:colOff>114300</xdr:colOff>
      <xdr:row>78</xdr:row>
      <xdr:rowOff>20847</xdr:rowOff>
    </xdr:to>
    <xdr:cxnSp macro="">
      <xdr:nvCxnSpPr>
        <xdr:cNvPr id="412" name="直線コネクタ 411">
          <a:extLst>
            <a:ext uri="{FF2B5EF4-FFF2-40B4-BE49-F238E27FC236}">
              <a16:creationId xmlns:a16="http://schemas.microsoft.com/office/drawing/2014/main" id="{00000000-0008-0000-0700-00009C010000}"/>
            </a:ext>
          </a:extLst>
        </xdr:cNvPr>
        <xdr:cNvCxnSpPr/>
      </xdr:nvCxnSpPr>
      <xdr:spPr>
        <a:xfrm>
          <a:off x="8750300" y="13129895"/>
          <a:ext cx="889000" cy="2640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76</xdr:row>
      <xdr:rowOff>112427</xdr:rowOff>
    </xdr:from>
    <xdr:to>
      <xdr:col>50</xdr:col>
      <xdr:colOff>165100</xdr:colOff>
      <xdr:row>77</xdr:row>
      <xdr:rowOff>42577</xdr:rowOff>
    </xdr:to>
    <xdr:sp macro="" textlink="">
      <xdr:nvSpPr>
        <xdr:cNvPr id="413" name="フローチャート: 判断 412">
          <a:extLst>
            <a:ext uri="{FF2B5EF4-FFF2-40B4-BE49-F238E27FC236}">
              <a16:creationId xmlns:a16="http://schemas.microsoft.com/office/drawing/2014/main" id="{00000000-0008-0000-0700-00009D010000}"/>
            </a:ext>
          </a:extLst>
        </xdr:cNvPr>
        <xdr:cNvSpPr/>
      </xdr:nvSpPr>
      <xdr:spPr>
        <a:xfrm>
          <a:off x="9588500" y="131426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75</xdr:row>
      <xdr:rowOff>59103</xdr:rowOff>
    </xdr:from>
    <xdr:ext cx="534377" cy="259045"/>
    <xdr:sp macro="" textlink="">
      <xdr:nvSpPr>
        <xdr:cNvPr id="414" name="テキスト ボックス 413">
          <a:extLst>
            <a:ext uri="{FF2B5EF4-FFF2-40B4-BE49-F238E27FC236}">
              <a16:creationId xmlns:a16="http://schemas.microsoft.com/office/drawing/2014/main" id="{00000000-0008-0000-0700-00009E010000}"/>
            </a:ext>
          </a:extLst>
        </xdr:cNvPr>
        <xdr:cNvSpPr txBox="1"/>
      </xdr:nvSpPr>
      <xdr:spPr>
        <a:xfrm>
          <a:off x="9372111" y="129178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20,765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76</xdr:row>
      <xdr:rowOff>99695</xdr:rowOff>
    </xdr:from>
    <xdr:to>
      <xdr:col>45</xdr:col>
      <xdr:colOff>177800</xdr:colOff>
      <xdr:row>76</xdr:row>
      <xdr:rowOff>142748</xdr:rowOff>
    </xdr:to>
    <xdr:cxnSp macro="">
      <xdr:nvCxnSpPr>
        <xdr:cNvPr id="415" name="直線コネクタ 414">
          <a:extLst>
            <a:ext uri="{FF2B5EF4-FFF2-40B4-BE49-F238E27FC236}">
              <a16:creationId xmlns:a16="http://schemas.microsoft.com/office/drawing/2014/main" id="{00000000-0008-0000-0700-00009F010000}"/>
            </a:ext>
          </a:extLst>
        </xdr:cNvPr>
        <xdr:cNvCxnSpPr/>
      </xdr:nvCxnSpPr>
      <xdr:spPr>
        <a:xfrm flipV="1">
          <a:off x="7861300" y="13129895"/>
          <a:ext cx="889000" cy="430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76</xdr:row>
      <xdr:rowOff>51733</xdr:rowOff>
    </xdr:from>
    <xdr:to>
      <xdr:col>46</xdr:col>
      <xdr:colOff>38100</xdr:colOff>
      <xdr:row>76</xdr:row>
      <xdr:rowOff>153333</xdr:rowOff>
    </xdr:to>
    <xdr:sp macro="" textlink="">
      <xdr:nvSpPr>
        <xdr:cNvPr id="416" name="フローチャート: 判断 415">
          <a:extLst>
            <a:ext uri="{FF2B5EF4-FFF2-40B4-BE49-F238E27FC236}">
              <a16:creationId xmlns:a16="http://schemas.microsoft.com/office/drawing/2014/main" id="{00000000-0008-0000-0700-0000A0010000}"/>
            </a:ext>
          </a:extLst>
        </xdr:cNvPr>
        <xdr:cNvSpPr/>
      </xdr:nvSpPr>
      <xdr:spPr>
        <a:xfrm>
          <a:off x="8699500" y="130819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76</xdr:row>
      <xdr:rowOff>144460</xdr:rowOff>
    </xdr:from>
    <xdr:ext cx="534377" cy="259045"/>
    <xdr:sp macro="" textlink="">
      <xdr:nvSpPr>
        <xdr:cNvPr id="417" name="テキスト ボックス 416">
          <a:extLst>
            <a:ext uri="{FF2B5EF4-FFF2-40B4-BE49-F238E27FC236}">
              <a16:creationId xmlns:a16="http://schemas.microsoft.com/office/drawing/2014/main" id="{00000000-0008-0000-0700-0000A1010000}"/>
            </a:ext>
          </a:extLst>
        </xdr:cNvPr>
        <xdr:cNvSpPr txBox="1"/>
      </xdr:nvSpPr>
      <xdr:spPr>
        <a:xfrm>
          <a:off x="8483111" y="131746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23,951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76</xdr:row>
      <xdr:rowOff>120745</xdr:rowOff>
    </xdr:from>
    <xdr:to>
      <xdr:col>41</xdr:col>
      <xdr:colOff>50800</xdr:colOff>
      <xdr:row>76</xdr:row>
      <xdr:rowOff>142748</xdr:rowOff>
    </xdr:to>
    <xdr:cxnSp macro="">
      <xdr:nvCxnSpPr>
        <xdr:cNvPr id="418" name="直線コネクタ 417">
          <a:extLst>
            <a:ext uri="{FF2B5EF4-FFF2-40B4-BE49-F238E27FC236}">
              <a16:creationId xmlns:a16="http://schemas.microsoft.com/office/drawing/2014/main" id="{00000000-0008-0000-0700-0000A2010000}"/>
            </a:ext>
          </a:extLst>
        </xdr:cNvPr>
        <xdr:cNvCxnSpPr/>
      </xdr:nvCxnSpPr>
      <xdr:spPr>
        <a:xfrm>
          <a:off x="6972300" y="13150945"/>
          <a:ext cx="889000" cy="220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76</xdr:row>
      <xdr:rowOff>41332</xdr:rowOff>
    </xdr:from>
    <xdr:to>
      <xdr:col>41</xdr:col>
      <xdr:colOff>101600</xdr:colOff>
      <xdr:row>76</xdr:row>
      <xdr:rowOff>142932</xdr:rowOff>
    </xdr:to>
    <xdr:sp macro="" textlink="">
      <xdr:nvSpPr>
        <xdr:cNvPr id="419" name="フローチャート: 判断 418">
          <a:extLst>
            <a:ext uri="{FF2B5EF4-FFF2-40B4-BE49-F238E27FC236}">
              <a16:creationId xmlns:a16="http://schemas.microsoft.com/office/drawing/2014/main" id="{00000000-0008-0000-0700-0000A3010000}"/>
            </a:ext>
          </a:extLst>
        </xdr:cNvPr>
        <xdr:cNvSpPr/>
      </xdr:nvSpPr>
      <xdr:spPr>
        <a:xfrm>
          <a:off x="7810500" y="130715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74</xdr:row>
      <xdr:rowOff>159459</xdr:rowOff>
    </xdr:from>
    <xdr:ext cx="534377" cy="259045"/>
    <xdr:sp macro="" textlink="">
      <xdr:nvSpPr>
        <xdr:cNvPr id="420" name="テキスト ボックス 419">
          <a:extLst>
            <a:ext uri="{FF2B5EF4-FFF2-40B4-BE49-F238E27FC236}">
              <a16:creationId xmlns:a16="http://schemas.microsoft.com/office/drawing/2014/main" id="{00000000-0008-0000-0700-0000A4010000}"/>
            </a:ext>
          </a:extLst>
        </xdr:cNvPr>
        <xdr:cNvSpPr txBox="1"/>
      </xdr:nvSpPr>
      <xdr:spPr>
        <a:xfrm>
          <a:off x="7594111" y="128467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24,497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76</xdr:row>
      <xdr:rowOff>149079</xdr:rowOff>
    </xdr:from>
    <xdr:to>
      <xdr:col>36</xdr:col>
      <xdr:colOff>165100</xdr:colOff>
      <xdr:row>77</xdr:row>
      <xdr:rowOff>79229</xdr:rowOff>
    </xdr:to>
    <xdr:sp macro="" textlink="">
      <xdr:nvSpPr>
        <xdr:cNvPr id="421" name="フローチャート: 判断 420">
          <a:extLst>
            <a:ext uri="{FF2B5EF4-FFF2-40B4-BE49-F238E27FC236}">
              <a16:creationId xmlns:a16="http://schemas.microsoft.com/office/drawing/2014/main" id="{00000000-0008-0000-0700-0000A5010000}"/>
            </a:ext>
          </a:extLst>
        </xdr:cNvPr>
        <xdr:cNvSpPr/>
      </xdr:nvSpPr>
      <xdr:spPr>
        <a:xfrm>
          <a:off x="6921500" y="131792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77</xdr:row>
      <xdr:rowOff>70356</xdr:rowOff>
    </xdr:from>
    <xdr:ext cx="534377" cy="259045"/>
    <xdr:sp macro="" textlink="">
      <xdr:nvSpPr>
        <xdr:cNvPr id="422" name="テキスト ボックス 421">
          <a:extLst>
            <a:ext uri="{FF2B5EF4-FFF2-40B4-BE49-F238E27FC236}">
              <a16:creationId xmlns:a16="http://schemas.microsoft.com/office/drawing/2014/main" id="{00000000-0008-0000-0700-0000A6010000}"/>
            </a:ext>
          </a:extLst>
        </xdr:cNvPr>
        <xdr:cNvSpPr txBox="1"/>
      </xdr:nvSpPr>
      <xdr:spPr>
        <a:xfrm>
          <a:off x="6705111" y="132720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18,841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3" name="テキスト ボックス 422">
          <a:extLst>
            <a:ext uri="{FF2B5EF4-FFF2-40B4-BE49-F238E27FC236}">
              <a16:creationId xmlns:a16="http://schemas.microsoft.com/office/drawing/2014/main" id="{00000000-0008-0000-0700-0000A7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4" name="テキスト ボックス 423">
          <a:extLst>
            <a:ext uri="{FF2B5EF4-FFF2-40B4-BE49-F238E27FC236}">
              <a16:creationId xmlns:a16="http://schemas.microsoft.com/office/drawing/2014/main" id="{00000000-0008-0000-0700-0000A8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5" name="テキスト ボックス 424">
          <a:extLst>
            <a:ext uri="{FF2B5EF4-FFF2-40B4-BE49-F238E27FC236}">
              <a16:creationId xmlns:a16="http://schemas.microsoft.com/office/drawing/2014/main" id="{00000000-0008-0000-0700-0000A9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6" name="テキスト ボックス 425">
          <a:extLst>
            <a:ext uri="{FF2B5EF4-FFF2-40B4-BE49-F238E27FC236}">
              <a16:creationId xmlns:a16="http://schemas.microsoft.com/office/drawing/2014/main" id="{00000000-0008-0000-0700-0000AA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7" name="テキスト ボックス 426">
          <a:extLst>
            <a:ext uri="{FF2B5EF4-FFF2-40B4-BE49-F238E27FC236}">
              <a16:creationId xmlns:a16="http://schemas.microsoft.com/office/drawing/2014/main" id="{00000000-0008-0000-0700-0000AB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121323</xdr:rowOff>
    </xdr:from>
    <xdr:to>
      <xdr:col>55</xdr:col>
      <xdr:colOff>50800</xdr:colOff>
      <xdr:row>78</xdr:row>
      <xdr:rowOff>51473</xdr:rowOff>
    </xdr:to>
    <xdr:sp macro="" textlink="">
      <xdr:nvSpPr>
        <xdr:cNvPr id="428" name="楕円 427">
          <a:extLst>
            <a:ext uri="{FF2B5EF4-FFF2-40B4-BE49-F238E27FC236}">
              <a16:creationId xmlns:a16="http://schemas.microsoft.com/office/drawing/2014/main" id="{00000000-0008-0000-0700-0000AC010000}"/>
            </a:ext>
          </a:extLst>
        </xdr:cNvPr>
        <xdr:cNvSpPr/>
      </xdr:nvSpPr>
      <xdr:spPr>
        <a:xfrm>
          <a:off x="10426700" y="133229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77</xdr:row>
      <xdr:rowOff>99750</xdr:rowOff>
    </xdr:from>
    <xdr:ext cx="534377" cy="259045"/>
    <xdr:sp macro="" textlink="">
      <xdr:nvSpPr>
        <xdr:cNvPr id="429" name="商工費該当値テキスト">
          <a:extLst>
            <a:ext uri="{FF2B5EF4-FFF2-40B4-BE49-F238E27FC236}">
              <a16:creationId xmlns:a16="http://schemas.microsoft.com/office/drawing/2014/main" id="{00000000-0008-0000-0700-0000AD010000}"/>
            </a:ext>
          </a:extLst>
        </xdr:cNvPr>
        <xdr:cNvSpPr txBox="1"/>
      </xdr:nvSpPr>
      <xdr:spPr>
        <a:xfrm>
          <a:off x="10528300" y="133014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11,298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77</xdr:row>
      <xdr:rowOff>141497</xdr:rowOff>
    </xdr:from>
    <xdr:to>
      <xdr:col>50</xdr:col>
      <xdr:colOff>165100</xdr:colOff>
      <xdr:row>78</xdr:row>
      <xdr:rowOff>71647</xdr:rowOff>
    </xdr:to>
    <xdr:sp macro="" textlink="">
      <xdr:nvSpPr>
        <xdr:cNvPr id="430" name="楕円 429">
          <a:extLst>
            <a:ext uri="{FF2B5EF4-FFF2-40B4-BE49-F238E27FC236}">
              <a16:creationId xmlns:a16="http://schemas.microsoft.com/office/drawing/2014/main" id="{00000000-0008-0000-0700-0000AE010000}"/>
            </a:ext>
          </a:extLst>
        </xdr:cNvPr>
        <xdr:cNvSpPr/>
      </xdr:nvSpPr>
      <xdr:spPr>
        <a:xfrm>
          <a:off x="9588500" y="133431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78</xdr:row>
      <xdr:rowOff>62774</xdr:rowOff>
    </xdr:from>
    <xdr:ext cx="534377" cy="259045"/>
    <xdr:sp macro="" textlink="">
      <xdr:nvSpPr>
        <xdr:cNvPr id="431" name="テキスト ボックス 430">
          <a:extLst>
            <a:ext uri="{FF2B5EF4-FFF2-40B4-BE49-F238E27FC236}">
              <a16:creationId xmlns:a16="http://schemas.microsoft.com/office/drawing/2014/main" id="{00000000-0008-0000-0700-0000AF010000}"/>
            </a:ext>
          </a:extLst>
        </xdr:cNvPr>
        <xdr:cNvSpPr txBox="1"/>
      </xdr:nvSpPr>
      <xdr:spPr>
        <a:xfrm>
          <a:off x="9372111" y="134358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76</xdr:row>
      <xdr:rowOff>48895</xdr:rowOff>
    </xdr:from>
    <xdr:to>
      <xdr:col>46</xdr:col>
      <xdr:colOff>38100</xdr:colOff>
      <xdr:row>76</xdr:row>
      <xdr:rowOff>150495</xdr:rowOff>
    </xdr:to>
    <xdr:sp macro="" textlink="">
      <xdr:nvSpPr>
        <xdr:cNvPr id="432" name="楕円 431">
          <a:extLst>
            <a:ext uri="{FF2B5EF4-FFF2-40B4-BE49-F238E27FC236}">
              <a16:creationId xmlns:a16="http://schemas.microsoft.com/office/drawing/2014/main" id="{00000000-0008-0000-0700-0000B0010000}"/>
            </a:ext>
          </a:extLst>
        </xdr:cNvPr>
        <xdr:cNvSpPr/>
      </xdr:nvSpPr>
      <xdr:spPr>
        <a:xfrm>
          <a:off x="8699500" y="130790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74</xdr:row>
      <xdr:rowOff>167022</xdr:rowOff>
    </xdr:from>
    <xdr:ext cx="534377" cy="259045"/>
    <xdr:sp macro="" textlink="">
      <xdr:nvSpPr>
        <xdr:cNvPr id="433" name="テキスト ボックス 432">
          <a:extLst>
            <a:ext uri="{FF2B5EF4-FFF2-40B4-BE49-F238E27FC236}">
              <a16:creationId xmlns:a16="http://schemas.microsoft.com/office/drawing/2014/main" id="{00000000-0008-0000-0700-0000B1010000}"/>
            </a:ext>
          </a:extLst>
        </xdr:cNvPr>
        <xdr:cNvSpPr txBox="1"/>
      </xdr:nvSpPr>
      <xdr:spPr>
        <a:xfrm>
          <a:off x="8483111" y="128543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24,100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76</xdr:row>
      <xdr:rowOff>91948</xdr:rowOff>
    </xdr:from>
    <xdr:to>
      <xdr:col>41</xdr:col>
      <xdr:colOff>101600</xdr:colOff>
      <xdr:row>77</xdr:row>
      <xdr:rowOff>22098</xdr:rowOff>
    </xdr:to>
    <xdr:sp macro="" textlink="">
      <xdr:nvSpPr>
        <xdr:cNvPr id="434" name="楕円 433">
          <a:extLst>
            <a:ext uri="{FF2B5EF4-FFF2-40B4-BE49-F238E27FC236}">
              <a16:creationId xmlns:a16="http://schemas.microsoft.com/office/drawing/2014/main" id="{00000000-0008-0000-0700-0000B2010000}"/>
            </a:ext>
          </a:extLst>
        </xdr:cNvPr>
        <xdr:cNvSpPr/>
      </xdr:nvSpPr>
      <xdr:spPr>
        <a:xfrm>
          <a:off x="7810500" y="131221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77</xdr:row>
      <xdr:rowOff>13225</xdr:rowOff>
    </xdr:from>
    <xdr:ext cx="534377" cy="259045"/>
    <xdr:sp macro="" textlink="">
      <xdr:nvSpPr>
        <xdr:cNvPr id="435" name="テキスト ボックス 434">
          <a:extLst>
            <a:ext uri="{FF2B5EF4-FFF2-40B4-BE49-F238E27FC236}">
              <a16:creationId xmlns:a16="http://schemas.microsoft.com/office/drawing/2014/main" id="{00000000-0008-0000-0700-0000B3010000}"/>
            </a:ext>
          </a:extLst>
        </xdr:cNvPr>
        <xdr:cNvSpPr txBox="1"/>
      </xdr:nvSpPr>
      <xdr:spPr>
        <a:xfrm>
          <a:off x="7594111" y="132148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21,840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76</xdr:row>
      <xdr:rowOff>69945</xdr:rowOff>
    </xdr:from>
    <xdr:to>
      <xdr:col>36</xdr:col>
      <xdr:colOff>165100</xdr:colOff>
      <xdr:row>77</xdr:row>
      <xdr:rowOff>95</xdr:rowOff>
    </xdr:to>
    <xdr:sp macro="" textlink="">
      <xdr:nvSpPr>
        <xdr:cNvPr id="436" name="楕円 435">
          <a:extLst>
            <a:ext uri="{FF2B5EF4-FFF2-40B4-BE49-F238E27FC236}">
              <a16:creationId xmlns:a16="http://schemas.microsoft.com/office/drawing/2014/main" id="{00000000-0008-0000-0700-0000B4010000}"/>
            </a:ext>
          </a:extLst>
        </xdr:cNvPr>
        <xdr:cNvSpPr/>
      </xdr:nvSpPr>
      <xdr:spPr>
        <a:xfrm>
          <a:off x="6921500" y="131001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75</xdr:row>
      <xdr:rowOff>16622</xdr:rowOff>
    </xdr:from>
    <xdr:ext cx="534377" cy="259045"/>
    <xdr:sp macro="" textlink="">
      <xdr:nvSpPr>
        <xdr:cNvPr id="437" name="テキスト ボックス 436">
          <a:extLst>
            <a:ext uri="{FF2B5EF4-FFF2-40B4-BE49-F238E27FC236}">
              <a16:creationId xmlns:a16="http://schemas.microsoft.com/office/drawing/2014/main" id="{00000000-0008-0000-0700-0000B5010000}"/>
            </a:ext>
          </a:extLst>
        </xdr:cNvPr>
        <xdr:cNvSpPr txBox="1"/>
      </xdr:nvSpPr>
      <xdr:spPr>
        <a:xfrm>
          <a:off x="6705111" y="128753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22,995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8" name="正方形/長方形 437">
          <a:extLst>
            <a:ext uri="{FF2B5EF4-FFF2-40B4-BE49-F238E27FC236}">
              <a16:creationId xmlns:a16="http://schemas.microsoft.com/office/drawing/2014/main" id="{00000000-0008-0000-0700-0000B6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9" name="正方形/長方形 438">
          <a:extLst>
            <a:ext uri="{FF2B5EF4-FFF2-40B4-BE49-F238E27FC236}">
              <a16:creationId xmlns:a16="http://schemas.microsoft.com/office/drawing/2014/main" id="{00000000-0008-0000-0700-0000B7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40" name="正方形/長方形 439">
          <a:extLst>
            <a:ext uri="{FF2B5EF4-FFF2-40B4-BE49-F238E27FC236}">
              <a16:creationId xmlns:a16="http://schemas.microsoft.com/office/drawing/2014/main" id="{00000000-0008-0000-0700-0000B8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41" name="正方形/長方形 440">
          <a:extLst>
            <a:ext uri="{FF2B5EF4-FFF2-40B4-BE49-F238E27FC236}">
              <a16:creationId xmlns:a16="http://schemas.microsoft.com/office/drawing/2014/main" id="{00000000-0008-0000-0700-0000B9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42" name="正方形/長方形 441">
          <a:extLst>
            <a:ext uri="{FF2B5EF4-FFF2-40B4-BE49-F238E27FC236}">
              <a16:creationId xmlns:a16="http://schemas.microsoft.com/office/drawing/2014/main" id="{00000000-0008-0000-0700-0000BA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3" name="正方形/長方形 442">
          <a:extLst>
            <a:ext uri="{FF2B5EF4-FFF2-40B4-BE49-F238E27FC236}">
              <a16:creationId xmlns:a16="http://schemas.microsoft.com/office/drawing/2014/main" id="{00000000-0008-0000-0700-0000BB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4" name="正方形/長方形 443">
          <a:extLst>
            <a:ext uri="{FF2B5EF4-FFF2-40B4-BE49-F238E27FC236}">
              <a16:creationId xmlns:a16="http://schemas.microsoft.com/office/drawing/2014/main" id="{00000000-0008-0000-0700-0000BC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44,583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5" name="正方形/長方形 444">
          <a:extLst>
            <a:ext uri="{FF2B5EF4-FFF2-40B4-BE49-F238E27FC236}">
              <a16:creationId xmlns:a16="http://schemas.microsoft.com/office/drawing/2014/main" id="{00000000-0008-0000-0700-0000BD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6" name="テキスト ボックス 445">
          <a:extLst>
            <a:ext uri="{FF2B5EF4-FFF2-40B4-BE49-F238E27FC236}">
              <a16:creationId xmlns:a16="http://schemas.microsoft.com/office/drawing/2014/main" id="{00000000-0008-0000-0700-0000BE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7" name="直線コネクタ 446">
          <a:extLst>
            <a:ext uri="{FF2B5EF4-FFF2-40B4-BE49-F238E27FC236}">
              <a16:creationId xmlns:a16="http://schemas.microsoft.com/office/drawing/2014/main" id="{00000000-0008-0000-0700-0000BF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100</xdr:row>
      <xdr:rowOff>111777</xdr:rowOff>
    </xdr:from>
    <xdr:ext cx="248786" cy="259045"/>
    <xdr:sp macro="" textlink="">
      <xdr:nvSpPr>
        <xdr:cNvPr id="448" name="テキスト ボックス 447">
          <a:extLst>
            <a:ext uri="{FF2B5EF4-FFF2-40B4-BE49-F238E27FC236}">
              <a16:creationId xmlns:a16="http://schemas.microsoft.com/office/drawing/2014/main" id="{00000000-0008-0000-0700-0000C0010000}"/>
            </a:ext>
          </a:extLst>
        </xdr:cNvPr>
        <xdr:cNvSpPr txBox="1"/>
      </xdr:nvSpPr>
      <xdr:spPr>
        <a:xfrm>
          <a:off x="6355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99</xdr:row>
      <xdr:rowOff>98879</xdr:rowOff>
    </xdr:from>
    <xdr:to>
      <xdr:col>59</xdr:col>
      <xdr:colOff>50800</xdr:colOff>
      <xdr:row>99</xdr:row>
      <xdr:rowOff>98879</xdr:rowOff>
    </xdr:to>
    <xdr:cxnSp macro="">
      <xdr:nvCxnSpPr>
        <xdr:cNvPr id="449" name="直線コネクタ 448">
          <a:extLst>
            <a:ext uri="{FF2B5EF4-FFF2-40B4-BE49-F238E27FC236}">
              <a16:creationId xmlns:a16="http://schemas.microsoft.com/office/drawing/2014/main" id="{00000000-0008-0000-0700-0000C1010000}"/>
            </a:ext>
          </a:extLst>
        </xdr:cNvPr>
        <xdr:cNvCxnSpPr/>
      </xdr:nvCxnSpPr>
      <xdr:spPr>
        <a:xfrm>
          <a:off x="6604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98</xdr:row>
      <xdr:rowOff>128106</xdr:rowOff>
    </xdr:from>
    <xdr:ext cx="531299" cy="259045"/>
    <xdr:sp macro="" textlink="">
      <xdr:nvSpPr>
        <xdr:cNvPr id="450" name="テキスト ボックス 449">
          <a:extLst>
            <a:ext uri="{FF2B5EF4-FFF2-40B4-BE49-F238E27FC236}">
              <a16:creationId xmlns:a16="http://schemas.microsoft.com/office/drawing/2014/main" id="{00000000-0008-0000-0700-0000C2010000}"/>
            </a:ext>
          </a:extLst>
        </xdr:cNvPr>
        <xdr:cNvSpPr txBox="1"/>
      </xdr:nvSpPr>
      <xdr:spPr>
        <a:xfrm>
          <a:off x="6072701" y="16930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115207</xdr:rowOff>
    </xdr:from>
    <xdr:to>
      <xdr:col>59</xdr:col>
      <xdr:colOff>50800</xdr:colOff>
      <xdr:row>97</xdr:row>
      <xdr:rowOff>115207</xdr:rowOff>
    </xdr:to>
    <xdr:cxnSp macro="">
      <xdr:nvCxnSpPr>
        <xdr:cNvPr id="451" name="直線コネクタ 450">
          <a:extLst>
            <a:ext uri="{FF2B5EF4-FFF2-40B4-BE49-F238E27FC236}">
              <a16:creationId xmlns:a16="http://schemas.microsoft.com/office/drawing/2014/main" id="{00000000-0008-0000-0700-0000C3010000}"/>
            </a:ext>
          </a:extLst>
        </xdr:cNvPr>
        <xdr:cNvCxnSpPr/>
      </xdr:nvCxnSpPr>
      <xdr:spPr>
        <a:xfrm>
          <a:off x="6604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144434</xdr:rowOff>
    </xdr:from>
    <xdr:ext cx="531299" cy="259045"/>
    <xdr:sp macro="" textlink="">
      <xdr:nvSpPr>
        <xdr:cNvPr id="452" name="テキスト ボックス 451">
          <a:extLst>
            <a:ext uri="{FF2B5EF4-FFF2-40B4-BE49-F238E27FC236}">
              <a16:creationId xmlns:a16="http://schemas.microsoft.com/office/drawing/2014/main" id="{00000000-0008-0000-0700-0000C4010000}"/>
            </a:ext>
          </a:extLst>
        </xdr:cNvPr>
        <xdr:cNvSpPr txBox="1"/>
      </xdr:nvSpPr>
      <xdr:spPr>
        <a:xfrm>
          <a:off x="6072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95</xdr:row>
      <xdr:rowOff>131536</xdr:rowOff>
    </xdr:from>
    <xdr:to>
      <xdr:col>59</xdr:col>
      <xdr:colOff>50800</xdr:colOff>
      <xdr:row>95</xdr:row>
      <xdr:rowOff>131536</xdr:rowOff>
    </xdr:to>
    <xdr:cxnSp macro="">
      <xdr:nvCxnSpPr>
        <xdr:cNvPr id="453" name="直線コネクタ 452">
          <a:extLst>
            <a:ext uri="{FF2B5EF4-FFF2-40B4-BE49-F238E27FC236}">
              <a16:creationId xmlns:a16="http://schemas.microsoft.com/office/drawing/2014/main" id="{00000000-0008-0000-0700-0000C5010000}"/>
            </a:ext>
          </a:extLst>
        </xdr:cNvPr>
        <xdr:cNvCxnSpPr/>
      </xdr:nvCxnSpPr>
      <xdr:spPr>
        <a:xfrm>
          <a:off x="6604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94</xdr:row>
      <xdr:rowOff>160763</xdr:rowOff>
    </xdr:from>
    <xdr:ext cx="531299" cy="259045"/>
    <xdr:sp macro="" textlink="">
      <xdr:nvSpPr>
        <xdr:cNvPr id="454" name="テキスト ボックス 453">
          <a:extLst>
            <a:ext uri="{FF2B5EF4-FFF2-40B4-BE49-F238E27FC236}">
              <a16:creationId xmlns:a16="http://schemas.microsoft.com/office/drawing/2014/main" id="{00000000-0008-0000-0700-0000C6010000}"/>
            </a:ext>
          </a:extLst>
        </xdr:cNvPr>
        <xdr:cNvSpPr txBox="1"/>
      </xdr:nvSpPr>
      <xdr:spPr>
        <a:xfrm>
          <a:off x="6072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147864</xdr:rowOff>
    </xdr:from>
    <xdr:to>
      <xdr:col>59</xdr:col>
      <xdr:colOff>50800</xdr:colOff>
      <xdr:row>93</xdr:row>
      <xdr:rowOff>147864</xdr:rowOff>
    </xdr:to>
    <xdr:cxnSp macro="">
      <xdr:nvCxnSpPr>
        <xdr:cNvPr id="455" name="直線コネクタ 454">
          <a:extLst>
            <a:ext uri="{FF2B5EF4-FFF2-40B4-BE49-F238E27FC236}">
              <a16:creationId xmlns:a16="http://schemas.microsoft.com/office/drawing/2014/main" id="{00000000-0008-0000-0700-0000C7010000}"/>
            </a:ext>
          </a:extLst>
        </xdr:cNvPr>
        <xdr:cNvCxnSpPr/>
      </xdr:nvCxnSpPr>
      <xdr:spPr>
        <a:xfrm>
          <a:off x="6604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5641</xdr:rowOff>
    </xdr:from>
    <xdr:ext cx="531299" cy="259045"/>
    <xdr:sp macro="" textlink="">
      <xdr:nvSpPr>
        <xdr:cNvPr id="456" name="テキスト ボックス 455">
          <a:extLst>
            <a:ext uri="{FF2B5EF4-FFF2-40B4-BE49-F238E27FC236}">
              <a16:creationId xmlns:a16="http://schemas.microsoft.com/office/drawing/2014/main" id="{00000000-0008-0000-0700-0000C8010000}"/>
            </a:ext>
          </a:extLst>
        </xdr:cNvPr>
        <xdr:cNvSpPr txBox="1"/>
      </xdr:nvSpPr>
      <xdr:spPr>
        <a:xfrm>
          <a:off x="6072701" y="15950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164193</xdr:rowOff>
    </xdr:from>
    <xdr:to>
      <xdr:col>59</xdr:col>
      <xdr:colOff>50800</xdr:colOff>
      <xdr:row>91</xdr:row>
      <xdr:rowOff>164193</xdr:rowOff>
    </xdr:to>
    <xdr:cxnSp macro="">
      <xdr:nvCxnSpPr>
        <xdr:cNvPr id="457" name="直線コネクタ 456">
          <a:extLst>
            <a:ext uri="{FF2B5EF4-FFF2-40B4-BE49-F238E27FC236}">
              <a16:creationId xmlns:a16="http://schemas.microsoft.com/office/drawing/2014/main" id="{00000000-0008-0000-0700-0000C9010000}"/>
            </a:ext>
          </a:extLst>
        </xdr:cNvPr>
        <xdr:cNvCxnSpPr/>
      </xdr:nvCxnSpPr>
      <xdr:spPr>
        <a:xfrm>
          <a:off x="6604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91</xdr:row>
      <xdr:rowOff>21970</xdr:rowOff>
    </xdr:from>
    <xdr:ext cx="595419" cy="259045"/>
    <xdr:sp macro="" textlink="">
      <xdr:nvSpPr>
        <xdr:cNvPr id="458" name="テキスト ボックス 457">
          <a:extLst>
            <a:ext uri="{FF2B5EF4-FFF2-40B4-BE49-F238E27FC236}">
              <a16:creationId xmlns:a16="http://schemas.microsoft.com/office/drawing/2014/main" id="{00000000-0008-0000-0700-0000CA010000}"/>
            </a:ext>
          </a:extLst>
        </xdr:cNvPr>
        <xdr:cNvSpPr txBox="1"/>
      </xdr:nvSpPr>
      <xdr:spPr>
        <a:xfrm>
          <a:off x="6008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9071</xdr:rowOff>
    </xdr:from>
    <xdr:to>
      <xdr:col>59</xdr:col>
      <xdr:colOff>50800</xdr:colOff>
      <xdr:row>90</xdr:row>
      <xdr:rowOff>9071</xdr:rowOff>
    </xdr:to>
    <xdr:cxnSp macro="">
      <xdr:nvCxnSpPr>
        <xdr:cNvPr id="459" name="直線コネクタ 458">
          <a:extLst>
            <a:ext uri="{FF2B5EF4-FFF2-40B4-BE49-F238E27FC236}">
              <a16:creationId xmlns:a16="http://schemas.microsoft.com/office/drawing/2014/main" id="{00000000-0008-0000-0700-0000CB010000}"/>
            </a:ext>
          </a:extLst>
        </xdr:cNvPr>
        <xdr:cNvCxnSpPr/>
      </xdr:nvCxnSpPr>
      <xdr:spPr>
        <a:xfrm>
          <a:off x="6604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38298</xdr:rowOff>
    </xdr:from>
    <xdr:ext cx="595419" cy="259045"/>
    <xdr:sp macro="" textlink="">
      <xdr:nvSpPr>
        <xdr:cNvPr id="460" name="テキスト ボックス 459">
          <a:extLst>
            <a:ext uri="{FF2B5EF4-FFF2-40B4-BE49-F238E27FC236}">
              <a16:creationId xmlns:a16="http://schemas.microsoft.com/office/drawing/2014/main" id="{00000000-0008-0000-0700-0000CC010000}"/>
            </a:ext>
          </a:extLst>
        </xdr:cNvPr>
        <xdr:cNvSpPr txBox="1"/>
      </xdr:nvSpPr>
      <xdr:spPr>
        <a:xfrm>
          <a:off x="6008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61" name="直線コネクタ 460">
          <a:extLst>
            <a:ext uri="{FF2B5EF4-FFF2-40B4-BE49-F238E27FC236}">
              <a16:creationId xmlns:a16="http://schemas.microsoft.com/office/drawing/2014/main" id="{00000000-0008-0000-0700-0000CD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62" name="テキスト ボックス 461">
          <a:extLst>
            <a:ext uri="{FF2B5EF4-FFF2-40B4-BE49-F238E27FC236}">
              <a16:creationId xmlns:a16="http://schemas.microsoft.com/office/drawing/2014/main" id="{00000000-0008-0000-0700-0000CE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63" name="土木費グラフ枠">
          <a:extLst>
            <a:ext uri="{FF2B5EF4-FFF2-40B4-BE49-F238E27FC236}">
              <a16:creationId xmlns:a16="http://schemas.microsoft.com/office/drawing/2014/main" id="{00000000-0008-0000-0700-0000CF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52423</xdr:rowOff>
    </xdr:from>
    <xdr:to>
      <xdr:col>54</xdr:col>
      <xdr:colOff>189865</xdr:colOff>
      <xdr:row>99</xdr:row>
      <xdr:rowOff>68850</xdr:rowOff>
    </xdr:to>
    <xdr:cxnSp macro="">
      <xdr:nvCxnSpPr>
        <xdr:cNvPr id="464" name="直線コネクタ 463">
          <a:extLst>
            <a:ext uri="{FF2B5EF4-FFF2-40B4-BE49-F238E27FC236}">
              <a16:creationId xmlns:a16="http://schemas.microsoft.com/office/drawing/2014/main" id="{00000000-0008-0000-0700-0000D0010000}"/>
            </a:ext>
          </a:extLst>
        </xdr:cNvPr>
        <xdr:cNvCxnSpPr/>
      </xdr:nvCxnSpPr>
      <xdr:spPr>
        <a:xfrm flipV="1">
          <a:off x="10475595" y="15482923"/>
          <a:ext cx="1270" cy="155947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99</xdr:row>
      <xdr:rowOff>72677</xdr:rowOff>
    </xdr:from>
    <xdr:ext cx="534377" cy="259045"/>
    <xdr:sp macro="" textlink="">
      <xdr:nvSpPr>
        <xdr:cNvPr id="465" name="土木費最小値テキスト">
          <a:extLst>
            <a:ext uri="{FF2B5EF4-FFF2-40B4-BE49-F238E27FC236}">
              <a16:creationId xmlns:a16="http://schemas.microsoft.com/office/drawing/2014/main" id="{00000000-0008-0000-0700-0000D1010000}"/>
            </a:ext>
          </a:extLst>
        </xdr:cNvPr>
        <xdr:cNvSpPr txBox="1"/>
      </xdr:nvSpPr>
      <xdr:spPr>
        <a:xfrm>
          <a:off x="10528300" y="170462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21,839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68850</xdr:rowOff>
    </xdr:from>
    <xdr:to>
      <xdr:col>55</xdr:col>
      <xdr:colOff>88900</xdr:colOff>
      <xdr:row>99</xdr:row>
      <xdr:rowOff>68850</xdr:rowOff>
    </xdr:to>
    <xdr:cxnSp macro="">
      <xdr:nvCxnSpPr>
        <xdr:cNvPr id="466" name="直線コネクタ 465">
          <a:extLst>
            <a:ext uri="{FF2B5EF4-FFF2-40B4-BE49-F238E27FC236}">
              <a16:creationId xmlns:a16="http://schemas.microsoft.com/office/drawing/2014/main" id="{00000000-0008-0000-0700-0000D2010000}"/>
            </a:ext>
          </a:extLst>
        </xdr:cNvPr>
        <xdr:cNvCxnSpPr/>
      </xdr:nvCxnSpPr>
      <xdr:spPr>
        <a:xfrm>
          <a:off x="10388600" y="170424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88</xdr:row>
      <xdr:rowOff>170550</xdr:rowOff>
    </xdr:from>
    <xdr:ext cx="599010" cy="259045"/>
    <xdr:sp macro="" textlink="">
      <xdr:nvSpPr>
        <xdr:cNvPr id="467" name="土木費最大値テキスト">
          <a:extLst>
            <a:ext uri="{FF2B5EF4-FFF2-40B4-BE49-F238E27FC236}">
              <a16:creationId xmlns:a16="http://schemas.microsoft.com/office/drawing/2014/main" id="{00000000-0008-0000-0700-0000D3010000}"/>
            </a:ext>
          </a:extLst>
        </xdr:cNvPr>
        <xdr:cNvSpPr txBox="1"/>
      </xdr:nvSpPr>
      <xdr:spPr>
        <a:xfrm>
          <a:off x="10528300" y="1525815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117,345</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90</xdr:row>
      <xdr:rowOff>52423</xdr:rowOff>
    </xdr:from>
    <xdr:to>
      <xdr:col>55</xdr:col>
      <xdr:colOff>88900</xdr:colOff>
      <xdr:row>90</xdr:row>
      <xdr:rowOff>52423</xdr:rowOff>
    </xdr:to>
    <xdr:cxnSp macro="">
      <xdr:nvCxnSpPr>
        <xdr:cNvPr id="468" name="直線コネクタ 467">
          <a:extLst>
            <a:ext uri="{FF2B5EF4-FFF2-40B4-BE49-F238E27FC236}">
              <a16:creationId xmlns:a16="http://schemas.microsoft.com/office/drawing/2014/main" id="{00000000-0008-0000-0700-0000D4010000}"/>
            </a:ext>
          </a:extLst>
        </xdr:cNvPr>
        <xdr:cNvCxnSpPr/>
      </xdr:nvCxnSpPr>
      <xdr:spPr>
        <a:xfrm>
          <a:off x="10388600" y="1548292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97</xdr:row>
      <xdr:rowOff>21889</xdr:rowOff>
    </xdr:from>
    <xdr:to>
      <xdr:col>55</xdr:col>
      <xdr:colOff>0</xdr:colOff>
      <xdr:row>97</xdr:row>
      <xdr:rowOff>35866</xdr:rowOff>
    </xdr:to>
    <xdr:cxnSp macro="">
      <xdr:nvCxnSpPr>
        <xdr:cNvPr id="469" name="直線コネクタ 468">
          <a:extLst>
            <a:ext uri="{FF2B5EF4-FFF2-40B4-BE49-F238E27FC236}">
              <a16:creationId xmlns:a16="http://schemas.microsoft.com/office/drawing/2014/main" id="{00000000-0008-0000-0700-0000D5010000}"/>
            </a:ext>
          </a:extLst>
        </xdr:cNvPr>
        <xdr:cNvCxnSpPr/>
      </xdr:nvCxnSpPr>
      <xdr:spPr>
        <a:xfrm flipV="1">
          <a:off x="9639300" y="16652539"/>
          <a:ext cx="838200" cy="139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94</xdr:row>
      <xdr:rowOff>124122</xdr:rowOff>
    </xdr:from>
    <xdr:ext cx="534377" cy="259045"/>
    <xdr:sp macro="" textlink="">
      <xdr:nvSpPr>
        <xdr:cNvPr id="470" name="土木費平均値テキスト">
          <a:extLst>
            <a:ext uri="{FF2B5EF4-FFF2-40B4-BE49-F238E27FC236}">
              <a16:creationId xmlns:a16="http://schemas.microsoft.com/office/drawing/2014/main" id="{00000000-0008-0000-0700-0000D6010000}"/>
            </a:ext>
          </a:extLst>
        </xdr:cNvPr>
        <xdr:cNvSpPr txBox="1"/>
      </xdr:nvSpPr>
      <xdr:spPr>
        <a:xfrm>
          <a:off x="10528300" y="1624042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58,744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101245</xdr:rowOff>
    </xdr:from>
    <xdr:to>
      <xdr:col>55</xdr:col>
      <xdr:colOff>50800</xdr:colOff>
      <xdr:row>96</xdr:row>
      <xdr:rowOff>31395</xdr:rowOff>
    </xdr:to>
    <xdr:sp macro="" textlink="">
      <xdr:nvSpPr>
        <xdr:cNvPr id="471" name="フローチャート: 判断 470">
          <a:extLst>
            <a:ext uri="{FF2B5EF4-FFF2-40B4-BE49-F238E27FC236}">
              <a16:creationId xmlns:a16="http://schemas.microsoft.com/office/drawing/2014/main" id="{00000000-0008-0000-0700-0000D7010000}"/>
            </a:ext>
          </a:extLst>
        </xdr:cNvPr>
        <xdr:cNvSpPr/>
      </xdr:nvSpPr>
      <xdr:spPr>
        <a:xfrm>
          <a:off x="10426700" y="163889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97</xdr:row>
      <xdr:rowOff>35866</xdr:rowOff>
    </xdr:from>
    <xdr:to>
      <xdr:col>50</xdr:col>
      <xdr:colOff>114300</xdr:colOff>
      <xdr:row>97</xdr:row>
      <xdr:rowOff>90649</xdr:rowOff>
    </xdr:to>
    <xdr:cxnSp macro="">
      <xdr:nvCxnSpPr>
        <xdr:cNvPr id="472" name="直線コネクタ 471">
          <a:extLst>
            <a:ext uri="{FF2B5EF4-FFF2-40B4-BE49-F238E27FC236}">
              <a16:creationId xmlns:a16="http://schemas.microsoft.com/office/drawing/2014/main" id="{00000000-0008-0000-0700-0000D8010000}"/>
            </a:ext>
          </a:extLst>
        </xdr:cNvPr>
        <xdr:cNvCxnSpPr/>
      </xdr:nvCxnSpPr>
      <xdr:spPr>
        <a:xfrm flipV="1">
          <a:off x="8750300" y="16666516"/>
          <a:ext cx="889000" cy="547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95</xdr:row>
      <xdr:rowOff>155276</xdr:rowOff>
    </xdr:from>
    <xdr:to>
      <xdr:col>50</xdr:col>
      <xdr:colOff>165100</xdr:colOff>
      <xdr:row>96</xdr:row>
      <xdr:rowOff>85426</xdr:rowOff>
    </xdr:to>
    <xdr:sp macro="" textlink="">
      <xdr:nvSpPr>
        <xdr:cNvPr id="473" name="フローチャート: 判断 472">
          <a:extLst>
            <a:ext uri="{FF2B5EF4-FFF2-40B4-BE49-F238E27FC236}">
              <a16:creationId xmlns:a16="http://schemas.microsoft.com/office/drawing/2014/main" id="{00000000-0008-0000-0700-0000D9010000}"/>
            </a:ext>
          </a:extLst>
        </xdr:cNvPr>
        <xdr:cNvSpPr/>
      </xdr:nvSpPr>
      <xdr:spPr>
        <a:xfrm>
          <a:off x="9588500" y="164430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94</xdr:row>
      <xdr:rowOff>101953</xdr:rowOff>
    </xdr:from>
    <xdr:ext cx="534377" cy="259045"/>
    <xdr:sp macro="" textlink="">
      <xdr:nvSpPr>
        <xdr:cNvPr id="474" name="テキスト ボックス 473">
          <a:extLst>
            <a:ext uri="{FF2B5EF4-FFF2-40B4-BE49-F238E27FC236}">
              <a16:creationId xmlns:a16="http://schemas.microsoft.com/office/drawing/2014/main" id="{00000000-0008-0000-0700-0000DA010000}"/>
            </a:ext>
          </a:extLst>
        </xdr:cNvPr>
        <xdr:cNvSpPr txBox="1"/>
      </xdr:nvSpPr>
      <xdr:spPr>
        <a:xfrm>
          <a:off x="9372111" y="162182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55,435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97</xdr:row>
      <xdr:rowOff>90649</xdr:rowOff>
    </xdr:from>
    <xdr:to>
      <xdr:col>45</xdr:col>
      <xdr:colOff>177800</xdr:colOff>
      <xdr:row>97</xdr:row>
      <xdr:rowOff>153057</xdr:rowOff>
    </xdr:to>
    <xdr:cxnSp macro="">
      <xdr:nvCxnSpPr>
        <xdr:cNvPr id="475" name="直線コネクタ 474">
          <a:extLst>
            <a:ext uri="{FF2B5EF4-FFF2-40B4-BE49-F238E27FC236}">
              <a16:creationId xmlns:a16="http://schemas.microsoft.com/office/drawing/2014/main" id="{00000000-0008-0000-0700-0000DB010000}"/>
            </a:ext>
          </a:extLst>
        </xdr:cNvPr>
        <xdr:cNvCxnSpPr/>
      </xdr:nvCxnSpPr>
      <xdr:spPr>
        <a:xfrm flipV="1">
          <a:off x="7861300" y="16721299"/>
          <a:ext cx="889000" cy="624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95</xdr:row>
      <xdr:rowOff>153186</xdr:rowOff>
    </xdr:from>
    <xdr:to>
      <xdr:col>46</xdr:col>
      <xdr:colOff>38100</xdr:colOff>
      <xdr:row>96</xdr:row>
      <xdr:rowOff>83336</xdr:rowOff>
    </xdr:to>
    <xdr:sp macro="" textlink="">
      <xdr:nvSpPr>
        <xdr:cNvPr id="476" name="フローチャート: 判断 475">
          <a:extLst>
            <a:ext uri="{FF2B5EF4-FFF2-40B4-BE49-F238E27FC236}">
              <a16:creationId xmlns:a16="http://schemas.microsoft.com/office/drawing/2014/main" id="{00000000-0008-0000-0700-0000DC010000}"/>
            </a:ext>
          </a:extLst>
        </xdr:cNvPr>
        <xdr:cNvSpPr/>
      </xdr:nvSpPr>
      <xdr:spPr>
        <a:xfrm>
          <a:off x="8699500" y="164409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94</xdr:row>
      <xdr:rowOff>99863</xdr:rowOff>
    </xdr:from>
    <xdr:ext cx="534377" cy="259045"/>
    <xdr:sp macro="" textlink="">
      <xdr:nvSpPr>
        <xdr:cNvPr id="477" name="テキスト ボックス 476">
          <a:extLst>
            <a:ext uri="{FF2B5EF4-FFF2-40B4-BE49-F238E27FC236}">
              <a16:creationId xmlns:a16="http://schemas.microsoft.com/office/drawing/2014/main" id="{00000000-0008-0000-0700-0000DD010000}"/>
            </a:ext>
          </a:extLst>
        </xdr:cNvPr>
        <xdr:cNvSpPr txBox="1"/>
      </xdr:nvSpPr>
      <xdr:spPr>
        <a:xfrm>
          <a:off x="8483111" y="162161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55,563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97</xdr:row>
      <xdr:rowOff>51298</xdr:rowOff>
    </xdr:from>
    <xdr:to>
      <xdr:col>41</xdr:col>
      <xdr:colOff>50800</xdr:colOff>
      <xdr:row>97</xdr:row>
      <xdr:rowOff>153057</xdr:rowOff>
    </xdr:to>
    <xdr:cxnSp macro="">
      <xdr:nvCxnSpPr>
        <xdr:cNvPr id="478" name="直線コネクタ 477">
          <a:extLst>
            <a:ext uri="{FF2B5EF4-FFF2-40B4-BE49-F238E27FC236}">
              <a16:creationId xmlns:a16="http://schemas.microsoft.com/office/drawing/2014/main" id="{00000000-0008-0000-0700-0000DE010000}"/>
            </a:ext>
          </a:extLst>
        </xdr:cNvPr>
        <xdr:cNvCxnSpPr/>
      </xdr:nvCxnSpPr>
      <xdr:spPr>
        <a:xfrm>
          <a:off x="6972300" y="16681948"/>
          <a:ext cx="889000" cy="1017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95</xdr:row>
      <xdr:rowOff>124741</xdr:rowOff>
    </xdr:from>
    <xdr:to>
      <xdr:col>41</xdr:col>
      <xdr:colOff>101600</xdr:colOff>
      <xdr:row>96</xdr:row>
      <xdr:rowOff>54891</xdr:rowOff>
    </xdr:to>
    <xdr:sp macro="" textlink="">
      <xdr:nvSpPr>
        <xdr:cNvPr id="479" name="フローチャート: 判断 478">
          <a:extLst>
            <a:ext uri="{FF2B5EF4-FFF2-40B4-BE49-F238E27FC236}">
              <a16:creationId xmlns:a16="http://schemas.microsoft.com/office/drawing/2014/main" id="{00000000-0008-0000-0700-0000DF010000}"/>
            </a:ext>
          </a:extLst>
        </xdr:cNvPr>
        <xdr:cNvSpPr/>
      </xdr:nvSpPr>
      <xdr:spPr>
        <a:xfrm>
          <a:off x="7810500" y="164124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94</xdr:row>
      <xdr:rowOff>71418</xdr:rowOff>
    </xdr:from>
    <xdr:ext cx="534377" cy="259045"/>
    <xdr:sp macro="" textlink="">
      <xdr:nvSpPr>
        <xdr:cNvPr id="480" name="テキスト ボックス 479">
          <a:extLst>
            <a:ext uri="{FF2B5EF4-FFF2-40B4-BE49-F238E27FC236}">
              <a16:creationId xmlns:a16="http://schemas.microsoft.com/office/drawing/2014/main" id="{00000000-0008-0000-0700-0000E0010000}"/>
            </a:ext>
          </a:extLst>
        </xdr:cNvPr>
        <xdr:cNvSpPr txBox="1"/>
      </xdr:nvSpPr>
      <xdr:spPr>
        <a:xfrm>
          <a:off x="7594111" y="161877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57,305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157398</xdr:rowOff>
    </xdr:from>
    <xdr:to>
      <xdr:col>36</xdr:col>
      <xdr:colOff>165100</xdr:colOff>
      <xdr:row>97</xdr:row>
      <xdr:rowOff>87548</xdr:rowOff>
    </xdr:to>
    <xdr:sp macro="" textlink="">
      <xdr:nvSpPr>
        <xdr:cNvPr id="481" name="フローチャート: 判断 480">
          <a:extLst>
            <a:ext uri="{FF2B5EF4-FFF2-40B4-BE49-F238E27FC236}">
              <a16:creationId xmlns:a16="http://schemas.microsoft.com/office/drawing/2014/main" id="{00000000-0008-0000-0700-0000E1010000}"/>
            </a:ext>
          </a:extLst>
        </xdr:cNvPr>
        <xdr:cNvSpPr/>
      </xdr:nvSpPr>
      <xdr:spPr>
        <a:xfrm>
          <a:off x="6921500" y="166165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95</xdr:row>
      <xdr:rowOff>104075</xdr:rowOff>
    </xdr:from>
    <xdr:ext cx="534377" cy="259045"/>
    <xdr:sp macro="" textlink="">
      <xdr:nvSpPr>
        <xdr:cNvPr id="482" name="テキスト ボックス 481">
          <a:extLst>
            <a:ext uri="{FF2B5EF4-FFF2-40B4-BE49-F238E27FC236}">
              <a16:creationId xmlns:a16="http://schemas.microsoft.com/office/drawing/2014/main" id="{00000000-0008-0000-0700-0000E2010000}"/>
            </a:ext>
          </a:extLst>
        </xdr:cNvPr>
        <xdr:cNvSpPr txBox="1"/>
      </xdr:nvSpPr>
      <xdr:spPr>
        <a:xfrm>
          <a:off x="6705111" y="163918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44,805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83" name="テキスト ボックス 482">
          <a:extLst>
            <a:ext uri="{FF2B5EF4-FFF2-40B4-BE49-F238E27FC236}">
              <a16:creationId xmlns:a16="http://schemas.microsoft.com/office/drawing/2014/main" id="{00000000-0008-0000-0700-0000E3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84" name="テキスト ボックス 483">
          <a:extLst>
            <a:ext uri="{FF2B5EF4-FFF2-40B4-BE49-F238E27FC236}">
              <a16:creationId xmlns:a16="http://schemas.microsoft.com/office/drawing/2014/main" id="{00000000-0008-0000-0700-0000E4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85" name="テキスト ボックス 484">
          <a:extLst>
            <a:ext uri="{FF2B5EF4-FFF2-40B4-BE49-F238E27FC236}">
              <a16:creationId xmlns:a16="http://schemas.microsoft.com/office/drawing/2014/main" id="{00000000-0008-0000-0700-0000E5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86" name="テキスト ボックス 485">
          <a:extLst>
            <a:ext uri="{FF2B5EF4-FFF2-40B4-BE49-F238E27FC236}">
              <a16:creationId xmlns:a16="http://schemas.microsoft.com/office/drawing/2014/main" id="{00000000-0008-0000-0700-0000E6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7" name="テキスト ボックス 486">
          <a:extLst>
            <a:ext uri="{FF2B5EF4-FFF2-40B4-BE49-F238E27FC236}">
              <a16:creationId xmlns:a16="http://schemas.microsoft.com/office/drawing/2014/main" id="{00000000-0008-0000-0700-0000E7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142539</xdr:rowOff>
    </xdr:from>
    <xdr:to>
      <xdr:col>55</xdr:col>
      <xdr:colOff>50800</xdr:colOff>
      <xdr:row>97</xdr:row>
      <xdr:rowOff>72689</xdr:rowOff>
    </xdr:to>
    <xdr:sp macro="" textlink="">
      <xdr:nvSpPr>
        <xdr:cNvPr id="488" name="楕円 487">
          <a:extLst>
            <a:ext uri="{FF2B5EF4-FFF2-40B4-BE49-F238E27FC236}">
              <a16:creationId xmlns:a16="http://schemas.microsoft.com/office/drawing/2014/main" id="{00000000-0008-0000-0700-0000E8010000}"/>
            </a:ext>
          </a:extLst>
        </xdr:cNvPr>
        <xdr:cNvSpPr/>
      </xdr:nvSpPr>
      <xdr:spPr>
        <a:xfrm>
          <a:off x="10426700" y="166017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96</xdr:row>
      <xdr:rowOff>120966</xdr:rowOff>
    </xdr:from>
    <xdr:ext cx="534377" cy="259045"/>
    <xdr:sp macro="" textlink="">
      <xdr:nvSpPr>
        <xdr:cNvPr id="489" name="土木費該当値テキスト">
          <a:extLst>
            <a:ext uri="{FF2B5EF4-FFF2-40B4-BE49-F238E27FC236}">
              <a16:creationId xmlns:a16="http://schemas.microsoft.com/office/drawing/2014/main" id="{00000000-0008-0000-0700-0000E9010000}"/>
            </a:ext>
          </a:extLst>
        </xdr:cNvPr>
        <xdr:cNvSpPr txBox="1"/>
      </xdr:nvSpPr>
      <xdr:spPr>
        <a:xfrm>
          <a:off x="10528300" y="165801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45,715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96</xdr:row>
      <xdr:rowOff>156516</xdr:rowOff>
    </xdr:from>
    <xdr:to>
      <xdr:col>50</xdr:col>
      <xdr:colOff>165100</xdr:colOff>
      <xdr:row>97</xdr:row>
      <xdr:rowOff>86666</xdr:rowOff>
    </xdr:to>
    <xdr:sp macro="" textlink="">
      <xdr:nvSpPr>
        <xdr:cNvPr id="490" name="楕円 489">
          <a:extLst>
            <a:ext uri="{FF2B5EF4-FFF2-40B4-BE49-F238E27FC236}">
              <a16:creationId xmlns:a16="http://schemas.microsoft.com/office/drawing/2014/main" id="{00000000-0008-0000-0700-0000EA010000}"/>
            </a:ext>
          </a:extLst>
        </xdr:cNvPr>
        <xdr:cNvSpPr/>
      </xdr:nvSpPr>
      <xdr:spPr>
        <a:xfrm>
          <a:off x="9588500" y="166157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97</xdr:row>
      <xdr:rowOff>77793</xdr:rowOff>
    </xdr:from>
    <xdr:ext cx="534377" cy="259045"/>
    <xdr:sp macro="" textlink="">
      <xdr:nvSpPr>
        <xdr:cNvPr id="491" name="テキスト ボックス 490">
          <a:extLst>
            <a:ext uri="{FF2B5EF4-FFF2-40B4-BE49-F238E27FC236}">
              <a16:creationId xmlns:a16="http://schemas.microsoft.com/office/drawing/2014/main" id="{00000000-0008-0000-0700-0000EB010000}"/>
            </a:ext>
          </a:extLst>
        </xdr:cNvPr>
        <xdr:cNvSpPr txBox="1"/>
      </xdr:nvSpPr>
      <xdr:spPr>
        <a:xfrm>
          <a:off x="9372111" y="167084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44,859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97</xdr:row>
      <xdr:rowOff>39849</xdr:rowOff>
    </xdr:from>
    <xdr:to>
      <xdr:col>46</xdr:col>
      <xdr:colOff>38100</xdr:colOff>
      <xdr:row>97</xdr:row>
      <xdr:rowOff>141449</xdr:rowOff>
    </xdr:to>
    <xdr:sp macro="" textlink="">
      <xdr:nvSpPr>
        <xdr:cNvPr id="492" name="楕円 491">
          <a:extLst>
            <a:ext uri="{FF2B5EF4-FFF2-40B4-BE49-F238E27FC236}">
              <a16:creationId xmlns:a16="http://schemas.microsoft.com/office/drawing/2014/main" id="{00000000-0008-0000-0700-0000EC010000}"/>
            </a:ext>
          </a:extLst>
        </xdr:cNvPr>
        <xdr:cNvSpPr/>
      </xdr:nvSpPr>
      <xdr:spPr>
        <a:xfrm>
          <a:off x="8699500" y="166704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97</xdr:row>
      <xdr:rowOff>132576</xdr:rowOff>
    </xdr:from>
    <xdr:ext cx="534377" cy="259045"/>
    <xdr:sp macro="" textlink="">
      <xdr:nvSpPr>
        <xdr:cNvPr id="493" name="テキスト ボックス 492">
          <a:extLst>
            <a:ext uri="{FF2B5EF4-FFF2-40B4-BE49-F238E27FC236}">
              <a16:creationId xmlns:a16="http://schemas.microsoft.com/office/drawing/2014/main" id="{00000000-0008-0000-0700-0000ED010000}"/>
            </a:ext>
          </a:extLst>
        </xdr:cNvPr>
        <xdr:cNvSpPr txBox="1"/>
      </xdr:nvSpPr>
      <xdr:spPr>
        <a:xfrm>
          <a:off x="8483111" y="167632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41,504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97</xdr:row>
      <xdr:rowOff>102257</xdr:rowOff>
    </xdr:from>
    <xdr:to>
      <xdr:col>41</xdr:col>
      <xdr:colOff>101600</xdr:colOff>
      <xdr:row>98</xdr:row>
      <xdr:rowOff>32407</xdr:rowOff>
    </xdr:to>
    <xdr:sp macro="" textlink="">
      <xdr:nvSpPr>
        <xdr:cNvPr id="494" name="楕円 493">
          <a:extLst>
            <a:ext uri="{FF2B5EF4-FFF2-40B4-BE49-F238E27FC236}">
              <a16:creationId xmlns:a16="http://schemas.microsoft.com/office/drawing/2014/main" id="{00000000-0008-0000-0700-0000EE010000}"/>
            </a:ext>
          </a:extLst>
        </xdr:cNvPr>
        <xdr:cNvSpPr/>
      </xdr:nvSpPr>
      <xdr:spPr>
        <a:xfrm>
          <a:off x="7810500" y="167329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98</xdr:row>
      <xdr:rowOff>23534</xdr:rowOff>
    </xdr:from>
    <xdr:ext cx="534377" cy="259045"/>
    <xdr:sp macro="" textlink="">
      <xdr:nvSpPr>
        <xdr:cNvPr id="495" name="テキスト ボックス 494">
          <a:extLst>
            <a:ext uri="{FF2B5EF4-FFF2-40B4-BE49-F238E27FC236}">
              <a16:creationId xmlns:a16="http://schemas.microsoft.com/office/drawing/2014/main" id="{00000000-0008-0000-0700-0000EF010000}"/>
            </a:ext>
          </a:extLst>
        </xdr:cNvPr>
        <xdr:cNvSpPr txBox="1"/>
      </xdr:nvSpPr>
      <xdr:spPr>
        <a:xfrm>
          <a:off x="7594111" y="168256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37,682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498</xdr:rowOff>
    </xdr:from>
    <xdr:to>
      <xdr:col>36</xdr:col>
      <xdr:colOff>165100</xdr:colOff>
      <xdr:row>97</xdr:row>
      <xdr:rowOff>102098</xdr:rowOff>
    </xdr:to>
    <xdr:sp macro="" textlink="">
      <xdr:nvSpPr>
        <xdr:cNvPr id="496" name="楕円 495">
          <a:extLst>
            <a:ext uri="{FF2B5EF4-FFF2-40B4-BE49-F238E27FC236}">
              <a16:creationId xmlns:a16="http://schemas.microsoft.com/office/drawing/2014/main" id="{00000000-0008-0000-0700-0000F0010000}"/>
            </a:ext>
          </a:extLst>
        </xdr:cNvPr>
        <xdr:cNvSpPr/>
      </xdr:nvSpPr>
      <xdr:spPr>
        <a:xfrm>
          <a:off x="6921500" y="166311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97</xdr:row>
      <xdr:rowOff>93225</xdr:rowOff>
    </xdr:from>
    <xdr:ext cx="534377" cy="259045"/>
    <xdr:sp macro="" textlink="">
      <xdr:nvSpPr>
        <xdr:cNvPr id="497" name="テキスト ボックス 496">
          <a:extLst>
            <a:ext uri="{FF2B5EF4-FFF2-40B4-BE49-F238E27FC236}">
              <a16:creationId xmlns:a16="http://schemas.microsoft.com/office/drawing/2014/main" id="{00000000-0008-0000-0700-0000F1010000}"/>
            </a:ext>
          </a:extLst>
        </xdr:cNvPr>
        <xdr:cNvSpPr txBox="1"/>
      </xdr:nvSpPr>
      <xdr:spPr>
        <a:xfrm>
          <a:off x="6705111" y="167238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43,914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8" name="正方形/長方形 497">
          <a:extLst>
            <a:ext uri="{FF2B5EF4-FFF2-40B4-BE49-F238E27FC236}">
              <a16:creationId xmlns:a16="http://schemas.microsoft.com/office/drawing/2014/main" id="{00000000-0008-0000-0700-0000F2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9" name="正方形/長方形 498">
          <a:extLst>
            <a:ext uri="{FF2B5EF4-FFF2-40B4-BE49-F238E27FC236}">
              <a16:creationId xmlns:a16="http://schemas.microsoft.com/office/drawing/2014/main" id="{00000000-0008-0000-0700-0000F3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500" name="正方形/長方形 499">
          <a:extLst>
            <a:ext uri="{FF2B5EF4-FFF2-40B4-BE49-F238E27FC236}">
              <a16:creationId xmlns:a16="http://schemas.microsoft.com/office/drawing/2014/main" id="{00000000-0008-0000-0700-0000F4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501" name="正方形/長方形 500">
          <a:extLst>
            <a:ext uri="{FF2B5EF4-FFF2-40B4-BE49-F238E27FC236}">
              <a16:creationId xmlns:a16="http://schemas.microsoft.com/office/drawing/2014/main" id="{00000000-0008-0000-0700-0000F5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502" name="正方形/長方形 501">
          <a:extLst>
            <a:ext uri="{FF2B5EF4-FFF2-40B4-BE49-F238E27FC236}">
              <a16:creationId xmlns:a16="http://schemas.microsoft.com/office/drawing/2014/main" id="{00000000-0008-0000-0700-0000F6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503" name="正方形/長方形 502">
          <a:extLst>
            <a:ext uri="{FF2B5EF4-FFF2-40B4-BE49-F238E27FC236}">
              <a16:creationId xmlns:a16="http://schemas.microsoft.com/office/drawing/2014/main" id="{00000000-0008-0000-0700-0000F7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504" name="正方形/長方形 503">
          <a:extLst>
            <a:ext uri="{FF2B5EF4-FFF2-40B4-BE49-F238E27FC236}">
              <a16:creationId xmlns:a16="http://schemas.microsoft.com/office/drawing/2014/main" id="{00000000-0008-0000-0700-0000F8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505" name="正方形/長方形 504">
          <a:extLst>
            <a:ext uri="{FF2B5EF4-FFF2-40B4-BE49-F238E27FC236}">
              <a16:creationId xmlns:a16="http://schemas.microsoft.com/office/drawing/2014/main" id="{00000000-0008-0000-0700-0000F9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06" name="テキスト ボックス 505">
          <a:extLst>
            <a:ext uri="{FF2B5EF4-FFF2-40B4-BE49-F238E27FC236}">
              <a16:creationId xmlns:a16="http://schemas.microsoft.com/office/drawing/2014/main" id="{00000000-0008-0000-0700-0000FA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7" name="直線コネクタ 506">
          <a:extLst>
            <a:ext uri="{FF2B5EF4-FFF2-40B4-BE49-F238E27FC236}">
              <a16:creationId xmlns:a16="http://schemas.microsoft.com/office/drawing/2014/main" id="{00000000-0008-0000-0700-0000FB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40</xdr:row>
      <xdr:rowOff>111777</xdr:rowOff>
    </xdr:from>
    <xdr:ext cx="248786" cy="259045"/>
    <xdr:sp macro="" textlink="">
      <xdr:nvSpPr>
        <xdr:cNvPr id="508" name="テキスト ボックス 507">
          <a:extLst>
            <a:ext uri="{FF2B5EF4-FFF2-40B4-BE49-F238E27FC236}">
              <a16:creationId xmlns:a16="http://schemas.microsoft.com/office/drawing/2014/main" id="{00000000-0008-0000-0700-0000FC010000}"/>
            </a:ext>
          </a:extLst>
        </xdr:cNvPr>
        <xdr:cNvSpPr txBox="1"/>
      </xdr:nvSpPr>
      <xdr:spPr>
        <a:xfrm>
          <a:off x="12197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39</xdr:row>
      <xdr:rowOff>44450</xdr:rowOff>
    </xdr:from>
    <xdr:to>
      <xdr:col>89</xdr:col>
      <xdr:colOff>177800</xdr:colOff>
      <xdr:row>39</xdr:row>
      <xdr:rowOff>44450</xdr:rowOff>
    </xdr:to>
    <xdr:cxnSp macro="">
      <xdr:nvCxnSpPr>
        <xdr:cNvPr id="509" name="直線コネクタ 508">
          <a:extLst>
            <a:ext uri="{FF2B5EF4-FFF2-40B4-BE49-F238E27FC236}">
              <a16:creationId xmlns:a16="http://schemas.microsoft.com/office/drawing/2014/main" id="{00000000-0008-0000-0700-0000FD010000}"/>
            </a:ext>
          </a:extLst>
        </xdr:cNvPr>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38</xdr:row>
      <xdr:rowOff>73677</xdr:rowOff>
    </xdr:from>
    <xdr:ext cx="531299" cy="259045"/>
    <xdr:sp macro="" textlink="">
      <xdr:nvSpPr>
        <xdr:cNvPr id="510" name="テキスト ボックス 509">
          <a:extLst>
            <a:ext uri="{FF2B5EF4-FFF2-40B4-BE49-F238E27FC236}">
              <a16:creationId xmlns:a16="http://schemas.microsoft.com/office/drawing/2014/main" id="{00000000-0008-0000-0700-0000FE010000}"/>
            </a:ext>
          </a:extLst>
        </xdr:cNvPr>
        <xdr:cNvSpPr txBox="1"/>
      </xdr:nvSpPr>
      <xdr:spPr>
        <a:xfrm>
          <a:off x="11914701" y="658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511" name="直線コネクタ 510">
          <a:extLst>
            <a:ext uri="{FF2B5EF4-FFF2-40B4-BE49-F238E27FC236}">
              <a16:creationId xmlns:a16="http://schemas.microsoft.com/office/drawing/2014/main" id="{00000000-0008-0000-0700-0000FF010000}"/>
            </a:ext>
          </a:extLst>
        </xdr:cNvPr>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35577</xdr:rowOff>
    </xdr:from>
    <xdr:ext cx="531299" cy="259045"/>
    <xdr:sp macro="" textlink="">
      <xdr:nvSpPr>
        <xdr:cNvPr id="512" name="テキスト ボックス 511">
          <a:extLst>
            <a:ext uri="{FF2B5EF4-FFF2-40B4-BE49-F238E27FC236}">
              <a16:creationId xmlns:a16="http://schemas.microsoft.com/office/drawing/2014/main" id="{00000000-0008-0000-0700-000000020000}"/>
            </a:ext>
          </a:extLst>
        </xdr:cNvPr>
        <xdr:cNvSpPr txBox="1"/>
      </xdr:nvSpPr>
      <xdr:spPr>
        <a:xfrm>
          <a:off x="11914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13" name="直線コネクタ 512">
          <a:extLst>
            <a:ext uri="{FF2B5EF4-FFF2-40B4-BE49-F238E27FC236}">
              <a16:creationId xmlns:a16="http://schemas.microsoft.com/office/drawing/2014/main" id="{00000000-0008-0000-0700-000001020000}"/>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168927</xdr:rowOff>
    </xdr:from>
    <xdr:ext cx="531299" cy="259045"/>
    <xdr:sp macro="" textlink="">
      <xdr:nvSpPr>
        <xdr:cNvPr id="514" name="テキスト ボックス 513">
          <a:extLst>
            <a:ext uri="{FF2B5EF4-FFF2-40B4-BE49-F238E27FC236}">
              <a16:creationId xmlns:a16="http://schemas.microsoft.com/office/drawing/2014/main" id="{00000000-0008-0000-0700-000002020000}"/>
            </a:ext>
          </a:extLst>
        </xdr:cNvPr>
        <xdr:cNvSpPr txBox="1"/>
      </xdr:nvSpPr>
      <xdr:spPr>
        <a:xfrm>
          <a:off x="11914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515" name="直線コネクタ 514">
          <a:extLst>
            <a:ext uri="{FF2B5EF4-FFF2-40B4-BE49-F238E27FC236}">
              <a16:creationId xmlns:a16="http://schemas.microsoft.com/office/drawing/2014/main" id="{00000000-0008-0000-0700-000003020000}"/>
            </a:ext>
          </a:extLst>
        </xdr:cNvPr>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31</xdr:row>
      <xdr:rowOff>130827</xdr:rowOff>
    </xdr:from>
    <xdr:ext cx="531299" cy="259045"/>
    <xdr:sp macro="" textlink="">
      <xdr:nvSpPr>
        <xdr:cNvPr id="516" name="テキスト ボックス 515">
          <a:extLst>
            <a:ext uri="{FF2B5EF4-FFF2-40B4-BE49-F238E27FC236}">
              <a16:creationId xmlns:a16="http://schemas.microsoft.com/office/drawing/2014/main" id="{00000000-0008-0000-0700-000004020000}"/>
            </a:ext>
          </a:extLst>
        </xdr:cNvPr>
        <xdr:cNvSpPr txBox="1"/>
      </xdr:nvSpPr>
      <xdr:spPr>
        <a:xfrm>
          <a:off x="11914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17" name="直線コネクタ 516">
          <a:extLst>
            <a:ext uri="{FF2B5EF4-FFF2-40B4-BE49-F238E27FC236}">
              <a16:creationId xmlns:a16="http://schemas.microsoft.com/office/drawing/2014/main" id="{00000000-0008-0000-0700-000005020000}"/>
            </a:ext>
          </a:extLst>
        </xdr:cNvPr>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92727</xdr:rowOff>
    </xdr:from>
    <xdr:ext cx="531299" cy="259045"/>
    <xdr:sp macro="" textlink="">
      <xdr:nvSpPr>
        <xdr:cNvPr id="518" name="テキスト ボックス 517">
          <a:extLst>
            <a:ext uri="{FF2B5EF4-FFF2-40B4-BE49-F238E27FC236}">
              <a16:creationId xmlns:a16="http://schemas.microsoft.com/office/drawing/2014/main" id="{00000000-0008-0000-0700-000006020000}"/>
            </a:ext>
          </a:extLst>
        </xdr:cNvPr>
        <xdr:cNvSpPr txBox="1"/>
      </xdr:nvSpPr>
      <xdr:spPr>
        <a:xfrm>
          <a:off x="11914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9" name="直線コネクタ 518">
          <a:extLst>
            <a:ext uri="{FF2B5EF4-FFF2-40B4-BE49-F238E27FC236}">
              <a16:creationId xmlns:a16="http://schemas.microsoft.com/office/drawing/2014/main" id="{00000000-0008-0000-0700-00000702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20" name="テキスト ボックス 519">
          <a:extLst>
            <a:ext uri="{FF2B5EF4-FFF2-40B4-BE49-F238E27FC236}">
              <a16:creationId xmlns:a16="http://schemas.microsoft.com/office/drawing/2014/main" id="{00000000-0008-0000-0700-000008020000}"/>
            </a:ext>
          </a:extLst>
        </xdr:cNvPr>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21" name="消防費グラフ枠">
          <a:extLst>
            <a:ext uri="{FF2B5EF4-FFF2-40B4-BE49-F238E27FC236}">
              <a16:creationId xmlns:a16="http://schemas.microsoft.com/office/drawing/2014/main" id="{00000000-0008-0000-0700-000009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58928</xdr:rowOff>
    </xdr:from>
    <xdr:to>
      <xdr:col>85</xdr:col>
      <xdr:colOff>126364</xdr:colOff>
      <xdr:row>39</xdr:row>
      <xdr:rowOff>49213</xdr:rowOff>
    </xdr:to>
    <xdr:cxnSp macro="">
      <xdr:nvCxnSpPr>
        <xdr:cNvPr id="522" name="直線コネクタ 521">
          <a:extLst>
            <a:ext uri="{FF2B5EF4-FFF2-40B4-BE49-F238E27FC236}">
              <a16:creationId xmlns:a16="http://schemas.microsoft.com/office/drawing/2014/main" id="{00000000-0008-0000-0700-00000A020000}"/>
            </a:ext>
          </a:extLst>
        </xdr:cNvPr>
        <xdr:cNvCxnSpPr/>
      </xdr:nvCxnSpPr>
      <xdr:spPr>
        <a:xfrm flipV="1">
          <a:off x="16317595" y="5373878"/>
          <a:ext cx="1269" cy="13618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53040</xdr:rowOff>
    </xdr:from>
    <xdr:ext cx="469744" cy="259045"/>
    <xdr:sp macro="" textlink="">
      <xdr:nvSpPr>
        <xdr:cNvPr id="523" name="消防費最小値テキスト">
          <a:extLst>
            <a:ext uri="{FF2B5EF4-FFF2-40B4-BE49-F238E27FC236}">
              <a16:creationId xmlns:a16="http://schemas.microsoft.com/office/drawing/2014/main" id="{00000000-0008-0000-0700-00000B020000}"/>
            </a:ext>
          </a:extLst>
        </xdr:cNvPr>
        <xdr:cNvSpPr txBox="1"/>
      </xdr:nvSpPr>
      <xdr:spPr>
        <a:xfrm>
          <a:off x="16370300" y="67395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49213</xdr:rowOff>
    </xdr:from>
    <xdr:to>
      <xdr:col>86</xdr:col>
      <xdr:colOff>25400</xdr:colOff>
      <xdr:row>39</xdr:row>
      <xdr:rowOff>49213</xdr:rowOff>
    </xdr:to>
    <xdr:cxnSp macro="">
      <xdr:nvCxnSpPr>
        <xdr:cNvPr id="524" name="直線コネクタ 523">
          <a:extLst>
            <a:ext uri="{FF2B5EF4-FFF2-40B4-BE49-F238E27FC236}">
              <a16:creationId xmlns:a16="http://schemas.microsoft.com/office/drawing/2014/main" id="{00000000-0008-0000-0700-00000C020000}"/>
            </a:ext>
          </a:extLst>
        </xdr:cNvPr>
        <xdr:cNvCxnSpPr/>
      </xdr:nvCxnSpPr>
      <xdr:spPr>
        <a:xfrm>
          <a:off x="16230600" y="67357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30</xdr:row>
      <xdr:rowOff>5605</xdr:rowOff>
    </xdr:from>
    <xdr:ext cx="534377" cy="259045"/>
    <xdr:sp macro="" textlink="">
      <xdr:nvSpPr>
        <xdr:cNvPr id="525" name="消防費最大値テキスト">
          <a:extLst>
            <a:ext uri="{FF2B5EF4-FFF2-40B4-BE49-F238E27FC236}">
              <a16:creationId xmlns:a16="http://schemas.microsoft.com/office/drawing/2014/main" id="{00000000-0008-0000-0700-00000D020000}"/>
            </a:ext>
          </a:extLst>
        </xdr:cNvPr>
        <xdr:cNvSpPr txBox="1"/>
      </xdr:nvSpPr>
      <xdr:spPr>
        <a:xfrm>
          <a:off x="16370300" y="51491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45,620</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31</xdr:row>
      <xdr:rowOff>58928</xdr:rowOff>
    </xdr:from>
    <xdr:to>
      <xdr:col>86</xdr:col>
      <xdr:colOff>25400</xdr:colOff>
      <xdr:row>31</xdr:row>
      <xdr:rowOff>58928</xdr:rowOff>
    </xdr:to>
    <xdr:cxnSp macro="">
      <xdr:nvCxnSpPr>
        <xdr:cNvPr id="526" name="直線コネクタ 525">
          <a:extLst>
            <a:ext uri="{FF2B5EF4-FFF2-40B4-BE49-F238E27FC236}">
              <a16:creationId xmlns:a16="http://schemas.microsoft.com/office/drawing/2014/main" id="{00000000-0008-0000-0700-00000E020000}"/>
            </a:ext>
          </a:extLst>
        </xdr:cNvPr>
        <xdr:cNvCxnSpPr/>
      </xdr:nvCxnSpPr>
      <xdr:spPr>
        <a:xfrm>
          <a:off x="16230600" y="537387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37</xdr:row>
      <xdr:rowOff>53708</xdr:rowOff>
    </xdr:from>
    <xdr:to>
      <xdr:col>85</xdr:col>
      <xdr:colOff>127000</xdr:colOff>
      <xdr:row>37</xdr:row>
      <xdr:rowOff>119507</xdr:rowOff>
    </xdr:to>
    <xdr:cxnSp macro="">
      <xdr:nvCxnSpPr>
        <xdr:cNvPr id="527" name="直線コネクタ 526">
          <a:extLst>
            <a:ext uri="{FF2B5EF4-FFF2-40B4-BE49-F238E27FC236}">
              <a16:creationId xmlns:a16="http://schemas.microsoft.com/office/drawing/2014/main" id="{00000000-0008-0000-0700-00000F020000}"/>
            </a:ext>
          </a:extLst>
        </xdr:cNvPr>
        <xdr:cNvCxnSpPr/>
      </xdr:nvCxnSpPr>
      <xdr:spPr>
        <a:xfrm flipV="1">
          <a:off x="15481300" y="6397358"/>
          <a:ext cx="838200" cy="657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35</xdr:row>
      <xdr:rowOff>64571</xdr:rowOff>
    </xdr:from>
    <xdr:ext cx="534377" cy="259045"/>
    <xdr:sp macro="" textlink="">
      <xdr:nvSpPr>
        <xdr:cNvPr id="528" name="消防費平均値テキスト">
          <a:extLst>
            <a:ext uri="{FF2B5EF4-FFF2-40B4-BE49-F238E27FC236}">
              <a16:creationId xmlns:a16="http://schemas.microsoft.com/office/drawing/2014/main" id="{00000000-0008-0000-0700-000010020000}"/>
            </a:ext>
          </a:extLst>
        </xdr:cNvPr>
        <xdr:cNvSpPr txBox="1"/>
      </xdr:nvSpPr>
      <xdr:spPr>
        <a:xfrm>
          <a:off x="16370300" y="606532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22,239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41694</xdr:rowOff>
    </xdr:from>
    <xdr:to>
      <xdr:col>85</xdr:col>
      <xdr:colOff>177800</xdr:colOff>
      <xdr:row>36</xdr:row>
      <xdr:rowOff>143294</xdr:rowOff>
    </xdr:to>
    <xdr:sp macro="" textlink="">
      <xdr:nvSpPr>
        <xdr:cNvPr id="529" name="フローチャート: 判断 528">
          <a:extLst>
            <a:ext uri="{FF2B5EF4-FFF2-40B4-BE49-F238E27FC236}">
              <a16:creationId xmlns:a16="http://schemas.microsoft.com/office/drawing/2014/main" id="{00000000-0008-0000-0700-000011020000}"/>
            </a:ext>
          </a:extLst>
        </xdr:cNvPr>
        <xdr:cNvSpPr/>
      </xdr:nvSpPr>
      <xdr:spPr>
        <a:xfrm>
          <a:off x="16268700" y="62138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119507</xdr:rowOff>
    </xdr:from>
    <xdr:to>
      <xdr:col>81</xdr:col>
      <xdr:colOff>50800</xdr:colOff>
      <xdr:row>37</xdr:row>
      <xdr:rowOff>124041</xdr:rowOff>
    </xdr:to>
    <xdr:cxnSp macro="">
      <xdr:nvCxnSpPr>
        <xdr:cNvPr id="530" name="直線コネクタ 529">
          <a:extLst>
            <a:ext uri="{FF2B5EF4-FFF2-40B4-BE49-F238E27FC236}">
              <a16:creationId xmlns:a16="http://schemas.microsoft.com/office/drawing/2014/main" id="{00000000-0008-0000-0700-000012020000}"/>
            </a:ext>
          </a:extLst>
        </xdr:cNvPr>
        <xdr:cNvCxnSpPr/>
      </xdr:nvCxnSpPr>
      <xdr:spPr>
        <a:xfrm flipV="1">
          <a:off x="14592300" y="6463157"/>
          <a:ext cx="889000" cy="45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36</xdr:row>
      <xdr:rowOff>90653</xdr:rowOff>
    </xdr:from>
    <xdr:to>
      <xdr:col>81</xdr:col>
      <xdr:colOff>101600</xdr:colOff>
      <xdr:row>37</xdr:row>
      <xdr:rowOff>20803</xdr:rowOff>
    </xdr:to>
    <xdr:sp macro="" textlink="">
      <xdr:nvSpPr>
        <xdr:cNvPr id="531" name="フローチャート: 判断 530">
          <a:extLst>
            <a:ext uri="{FF2B5EF4-FFF2-40B4-BE49-F238E27FC236}">
              <a16:creationId xmlns:a16="http://schemas.microsoft.com/office/drawing/2014/main" id="{00000000-0008-0000-0700-000013020000}"/>
            </a:ext>
          </a:extLst>
        </xdr:cNvPr>
        <xdr:cNvSpPr/>
      </xdr:nvSpPr>
      <xdr:spPr>
        <a:xfrm>
          <a:off x="15430500" y="62628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35</xdr:row>
      <xdr:rowOff>37330</xdr:rowOff>
    </xdr:from>
    <xdr:ext cx="534377" cy="259045"/>
    <xdr:sp macro="" textlink="">
      <xdr:nvSpPr>
        <xdr:cNvPr id="532" name="テキスト ボックス 531">
          <a:extLst>
            <a:ext uri="{FF2B5EF4-FFF2-40B4-BE49-F238E27FC236}">
              <a16:creationId xmlns:a16="http://schemas.microsoft.com/office/drawing/2014/main" id="{00000000-0008-0000-0700-000014020000}"/>
            </a:ext>
          </a:extLst>
        </xdr:cNvPr>
        <xdr:cNvSpPr txBox="1"/>
      </xdr:nvSpPr>
      <xdr:spPr>
        <a:xfrm>
          <a:off x="15214111" y="60380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20,954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37</xdr:row>
      <xdr:rowOff>124041</xdr:rowOff>
    </xdr:from>
    <xdr:to>
      <xdr:col>76</xdr:col>
      <xdr:colOff>114300</xdr:colOff>
      <xdr:row>37</xdr:row>
      <xdr:rowOff>150178</xdr:rowOff>
    </xdr:to>
    <xdr:cxnSp macro="">
      <xdr:nvCxnSpPr>
        <xdr:cNvPr id="533" name="直線コネクタ 532">
          <a:extLst>
            <a:ext uri="{FF2B5EF4-FFF2-40B4-BE49-F238E27FC236}">
              <a16:creationId xmlns:a16="http://schemas.microsoft.com/office/drawing/2014/main" id="{00000000-0008-0000-0700-000015020000}"/>
            </a:ext>
          </a:extLst>
        </xdr:cNvPr>
        <xdr:cNvCxnSpPr/>
      </xdr:nvCxnSpPr>
      <xdr:spPr>
        <a:xfrm flipV="1">
          <a:off x="13703300" y="6467691"/>
          <a:ext cx="889000" cy="261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36</xdr:row>
      <xdr:rowOff>144259</xdr:rowOff>
    </xdr:from>
    <xdr:to>
      <xdr:col>76</xdr:col>
      <xdr:colOff>165100</xdr:colOff>
      <xdr:row>37</xdr:row>
      <xdr:rowOff>74409</xdr:rowOff>
    </xdr:to>
    <xdr:sp macro="" textlink="">
      <xdr:nvSpPr>
        <xdr:cNvPr id="534" name="フローチャート: 判断 533">
          <a:extLst>
            <a:ext uri="{FF2B5EF4-FFF2-40B4-BE49-F238E27FC236}">
              <a16:creationId xmlns:a16="http://schemas.microsoft.com/office/drawing/2014/main" id="{00000000-0008-0000-0700-000016020000}"/>
            </a:ext>
          </a:extLst>
        </xdr:cNvPr>
        <xdr:cNvSpPr/>
      </xdr:nvSpPr>
      <xdr:spPr>
        <a:xfrm>
          <a:off x="14541500" y="63164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35</xdr:row>
      <xdr:rowOff>90936</xdr:rowOff>
    </xdr:from>
    <xdr:ext cx="534377" cy="259045"/>
    <xdr:sp macro="" textlink="">
      <xdr:nvSpPr>
        <xdr:cNvPr id="535" name="テキスト ボックス 534">
          <a:extLst>
            <a:ext uri="{FF2B5EF4-FFF2-40B4-BE49-F238E27FC236}">
              <a16:creationId xmlns:a16="http://schemas.microsoft.com/office/drawing/2014/main" id="{00000000-0008-0000-0700-000017020000}"/>
            </a:ext>
          </a:extLst>
        </xdr:cNvPr>
        <xdr:cNvSpPr txBox="1"/>
      </xdr:nvSpPr>
      <xdr:spPr>
        <a:xfrm>
          <a:off x="14325111" y="60916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19,547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37</xdr:row>
      <xdr:rowOff>25438</xdr:rowOff>
    </xdr:from>
    <xdr:to>
      <xdr:col>71</xdr:col>
      <xdr:colOff>177800</xdr:colOff>
      <xdr:row>37</xdr:row>
      <xdr:rowOff>150178</xdr:rowOff>
    </xdr:to>
    <xdr:cxnSp macro="">
      <xdr:nvCxnSpPr>
        <xdr:cNvPr id="536" name="直線コネクタ 535">
          <a:extLst>
            <a:ext uri="{FF2B5EF4-FFF2-40B4-BE49-F238E27FC236}">
              <a16:creationId xmlns:a16="http://schemas.microsoft.com/office/drawing/2014/main" id="{00000000-0008-0000-0700-000018020000}"/>
            </a:ext>
          </a:extLst>
        </xdr:cNvPr>
        <xdr:cNvCxnSpPr/>
      </xdr:nvCxnSpPr>
      <xdr:spPr>
        <a:xfrm>
          <a:off x="12814300" y="6369088"/>
          <a:ext cx="889000" cy="1247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36</xdr:row>
      <xdr:rowOff>103873</xdr:rowOff>
    </xdr:from>
    <xdr:to>
      <xdr:col>72</xdr:col>
      <xdr:colOff>38100</xdr:colOff>
      <xdr:row>37</xdr:row>
      <xdr:rowOff>34023</xdr:rowOff>
    </xdr:to>
    <xdr:sp macro="" textlink="">
      <xdr:nvSpPr>
        <xdr:cNvPr id="537" name="フローチャート: 判断 536">
          <a:extLst>
            <a:ext uri="{FF2B5EF4-FFF2-40B4-BE49-F238E27FC236}">
              <a16:creationId xmlns:a16="http://schemas.microsoft.com/office/drawing/2014/main" id="{00000000-0008-0000-0700-000019020000}"/>
            </a:ext>
          </a:extLst>
        </xdr:cNvPr>
        <xdr:cNvSpPr/>
      </xdr:nvSpPr>
      <xdr:spPr>
        <a:xfrm>
          <a:off x="13652500" y="62760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35</xdr:row>
      <xdr:rowOff>50550</xdr:rowOff>
    </xdr:from>
    <xdr:ext cx="534377" cy="259045"/>
    <xdr:sp macro="" textlink="">
      <xdr:nvSpPr>
        <xdr:cNvPr id="538" name="テキスト ボックス 537">
          <a:extLst>
            <a:ext uri="{FF2B5EF4-FFF2-40B4-BE49-F238E27FC236}">
              <a16:creationId xmlns:a16="http://schemas.microsoft.com/office/drawing/2014/main" id="{00000000-0008-0000-0700-00001A020000}"/>
            </a:ext>
          </a:extLst>
        </xdr:cNvPr>
        <xdr:cNvSpPr txBox="1"/>
      </xdr:nvSpPr>
      <xdr:spPr>
        <a:xfrm>
          <a:off x="13436111" y="60513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20,607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71717</xdr:rowOff>
    </xdr:from>
    <xdr:to>
      <xdr:col>67</xdr:col>
      <xdr:colOff>101600</xdr:colOff>
      <xdr:row>38</xdr:row>
      <xdr:rowOff>1867</xdr:rowOff>
    </xdr:to>
    <xdr:sp macro="" textlink="">
      <xdr:nvSpPr>
        <xdr:cNvPr id="539" name="フローチャート: 判断 538">
          <a:extLst>
            <a:ext uri="{FF2B5EF4-FFF2-40B4-BE49-F238E27FC236}">
              <a16:creationId xmlns:a16="http://schemas.microsoft.com/office/drawing/2014/main" id="{00000000-0008-0000-0700-00001B020000}"/>
            </a:ext>
          </a:extLst>
        </xdr:cNvPr>
        <xdr:cNvSpPr/>
      </xdr:nvSpPr>
      <xdr:spPr>
        <a:xfrm>
          <a:off x="12763500" y="64153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37</xdr:row>
      <xdr:rowOff>164444</xdr:rowOff>
    </xdr:from>
    <xdr:ext cx="534377" cy="259045"/>
    <xdr:sp macro="" textlink="">
      <xdr:nvSpPr>
        <xdr:cNvPr id="540" name="テキスト ボックス 539">
          <a:extLst>
            <a:ext uri="{FF2B5EF4-FFF2-40B4-BE49-F238E27FC236}">
              <a16:creationId xmlns:a16="http://schemas.microsoft.com/office/drawing/2014/main" id="{00000000-0008-0000-0700-00001C020000}"/>
            </a:ext>
          </a:extLst>
        </xdr:cNvPr>
        <xdr:cNvSpPr txBox="1"/>
      </xdr:nvSpPr>
      <xdr:spPr>
        <a:xfrm>
          <a:off x="12547111" y="65080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16,951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41" name="テキスト ボックス 540">
          <a:extLst>
            <a:ext uri="{FF2B5EF4-FFF2-40B4-BE49-F238E27FC236}">
              <a16:creationId xmlns:a16="http://schemas.microsoft.com/office/drawing/2014/main" id="{00000000-0008-0000-0700-00001D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42" name="テキスト ボックス 541">
          <a:extLst>
            <a:ext uri="{FF2B5EF4-FFF2-40B4-BE49-F238E27FC236}">
              <a16:creationId xmlns:a16="http://schemas.microsoft.com/office/drawing/2014/main" id="{00000000-0008-0000-0700-00001E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43" name="テキスト ボックス 542">
          <a:extLst>
            <a:ext uri="{FF2B5EF4-FFF2-40B4-BE49-F238E27FC236}">
              <a16:creationId xmlns:a16="http://schemas.microsoft.com/office/drawing/2014/main" id="{00000000-0008-0000-0700-00001F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44" name="テキスト ボックス 543">
          <a:extLst>
            <a:ext uri="{FF2B5EF4-FFF2-40B4-BE49-F238E27FC236}">
              <a16:creationId xmlns:a16="http://schemas.microsoft.com/office/drawing/2014/main" id="{00000000-0008-0000-0700-000020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45" name="テキスト ボックス 544">
          <a:extLst>
            <a:ext uri="{FF2B5EF4-FFF2-40B4-BE49-F238E27FC236}">
              <a16:creationId xmlns:a16="http://schemas.microsoft.com/office/drawing/2014/main" id="{00000000-0008-0000-0700-000021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2908</xdr:rowOff>
    </xdr:from>
    <xdr:to>
      <xdr:col>85</xdr:col>
      <xdr:colOff>177800</xdr:colOff>
      <xdr:row>37</xdr:row>
      <xdr:rowOff>104508</xdr:rowOff>
    </xdr:to>
    <xdr:sp macro="" textlink="">
      <xdr:nvSpPr>
        <xdr:cNvPr id="546" name="楕円 545">
          <a:extLst>
            <a:ext uri="{FF2B5EF4-FFF2-40B4-BE49-F238E27FC236}">
              <a16:creationId xmlns:a16="http://schemas.microsoft.com/office/drawing/2014/main" id="{00000000-0008-0000-0700-000022020000}"/>
            </a:ext>
          </a:extLst>
        </xdr:cNvPr>
        <xdr:cNvSpPr/>
      </xdr:nvSpPr>
      <xdr:spPr>
        <a:xfrm>
          <a:off x="16268700" y="63465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36</xdr:row>
      <xdr:rowOff>152785</xdr:rowOff>
    </xdr:from>
    <xdr:ext cx="534377" cy="259045"/>
    <xdr:sp macro="" textlink="">
      <xdr:nvSpPr>
        <xdr:cNvPr id="547" name="消防費該当値テキスト">
          <a:extLst>
            <a:ext uri="{FF2B5EF4-FFF2-40B4-BE49-F238E27FC236}">
              <a16:creationId xmlns:a16="http://schemas.microsoft.com/office/drawing/2014/main" id="{00000000-0008-0000-0700-000023020000}"/>
            </a:ext>
          </a:extLst>
        </xdr:cNvPr>
        <xdr:cNvSpPr txBox="1"/>
      </xdr:nvSpPr>
      <xdr:spPr>
        <a:xfrm>
          <a:off x="16370300" y="63249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18,757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68707</xdr:rowOff>
    </xdr:from>
    <xdr:to>
      <xdr:col>81</xdr:col>
      <xdr:colOff>101600</xdr:colOff>
      <xdr:row>37</xdr:row>
      <xdr:rowOff>170307</xdr:rowOff>
    </xdr:to>
    <xdr:sp macro="" textlink="">
      <xdr:nvSpPr>
        <xdr:cNvPr id="548" name="楕円 547">
          <a:extLst>
            <a:ext uri="{FF2B5EF4-FFF2-40B4-BE49-F238E27FC236}">
              <a16:creationId xmlns:a16="http://schemas.microsoft.com/office/drawing/2014/main" id="{00000000-0008-0000-0700-000024020000}"/>
            </a:ext>
          </a:extLst>
        </xdr:cNvPr>
        <xdr:cNvSpPr/>
      </xdr:nvSpPr>
      <xdr:spPr>
        <a:xfrm>
          <a:off x="15430500" y="64123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37</xdr:row>
      <xdr:rowOff>161434</xdr:rowOff>
    </xdr:from>
    <xdr:ext cx="534377" cy="259045"/>
    <xdr:sp macro="" textlink="">
      <xdr:nvSpPr>
        <xdr:cNvPr id="549" name="テキスト ボックス 548">
          <a:extLst>
            <a:ext uri="{FF2B5EF4-FFF2-40B4-BE49-F238E27FC236}">
              <a16:creationId xmlns:a16="http://schemas.microsoft.com/office/drawing/2014/main" id="{00000000-0008-0000-0700-000025020000}"/>
            </a:ext>
          </a:extLst>
        </xdr:cNvPr>
        <xdr:cNvSpPr txBox="1"/>
      </xdr:nvSpPr>
      <xdr:spPr>
        <a:xfrm>
          <a:off x="15214111" y="65050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17,030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37</xdr:row>
      <xdr:rowOff>73241</xdr:rowOff>
    </xdr:from>
    <xdr:to>
      <xdr:col>76</xdr:col>
      <xdr:colOff>165100</xdr:colOff>
      <xdr:row>38</xdr:row>
      <xdr:rowOff>3390</xdr:rowOff>
    </xdr:to>
    <xdr:sp macro="" textlink="">
      <xdr:nvSpPr>
        <xdr:cNvPr id="550" name="楕円 549">
          <a:extLst>
            <a:ext uri="{FF2B5EF4-FFF2-40B4-BE49-F238E27FC236}">
              <a16:creationId xmlns:a16="http://schemas.microsoft.com/office/drawing/2014/main" id="{00000000-0008-0000-0700-000026020000}"/>
            </a:ext>
          </a:extLst>
        </xdr:cNvPr>
        <xdr:cNvSpPr/>
      </xdr:nvSpPr>
      <xdr:spPr>
        <a:xfrm>
          <a:off x="14541500" y="6416891"/>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37</xdr:row>
      <xdr:rowOff>165968</xdr:rowOff>
    </xdr:from>
    <xdr:ext cx="534377" cy="259045"/>
    <xdr:sp macro="" textlink="">
      <xdr:nvSpPr>
        <xdr:cNvPr id="551" name="テキスト ボックス 550">
          <a:extLst>
            <a:ext uri="{FF2B5EF4-FFF2-40B4-BE49-F238E27FC236}">
              <a16:creationId xmlns:a16="http://schemas.microsoft.com/office/drawing/2014/main" id="{00000000-0008-0000-0700-000027020000}"/>
            </a:ext>
          </a:extLst>
        </xdr:cNvPr>
        <xdr:cNvSpPr txBox="1"/>
      </xdr:nvSpPr>
      <xdr:spPr>
        <a:xfrm>
          <a:off x="14325111" y="65096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16,911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37</xdr:row>
      <xdr:rowOff>99378</xdr:rowOff>
    </xdr:from>
    <xdr:to>
      <xdr:col>72</xdr:col>
      <xdr:colOff>38100</xdr:colOff>
      <xdr:row>38</xdr:row>
      <xdr:rowOff>29528</xdr:rowOff>
    </xdr:to>
    <xdr:sp macro="" textlink="">
      <xdr:nvSpPr>
        <xdr:cNvPr id="552" name="楕円 551">
          <a:extLst>
            <a:ext uri="{FF2B5EF4-FFF2-40B4-BE49-F238E27FC236}">
              <a16:creationId xmlns:a16="http://schemas.microsoft.com/office/drawing/2014/main" id="{00000000-0008-0000-0700-000028020000}"/>
            </a:ext>
          </a:extLst>
        </xdr:cNvPr>
        <xdr:cNvSpPr/>
      </xdr:nvSpPr>
      <xdr:spPr>
        <a:xfrm>
          <a:off x="13652500" y="64430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38</xdr:row>
      <xdr:rowOff>20655</xdr:rowOff>
    </xdr:from>
    <xdr:ext cx="534377" cy="259045"/>
    <xdr:sp macro="" textlink="">
      <xdr:nvSpPr>
        <xdr:cNvPr id="553" name="テキスト ボックス 552">
          <a:extLst>
            <a:ext uri="{FF2B5EF4-FFF2-40B4-BE49-F238E27FC236}">
              <a16:creationId xmlns:a16="http://schemas.microsoft.com/office/drawing/2014/main" id="{00000000-0008-0000-0700-000029020000}"/>
            </a:ext>
          </a:extLst>
        </xdr:cNvPr>
        <xdr:cNvSpPr txBox="1"/>
      </xdr:nvSpPr>
      <xdr:spPr>
        <a:xfrm>
          <a:off x="13436111" y="65357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16,225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36</xdr:row>
      <xdr:rowOff>146088</xdr:rowOff>
    </xdr:from>
    <xdr:to>
      <xdr:col>67</xdr:col>
      <xdr:colOff>101600</xdr:colOff>
      <xdr:row>37</xdr:row>
      <xdr:rowOff>76238</xdr:rowOff>
    </xdr:to>
    <xdr:sp macro="" textlink="">
      <xdr:nvSpPr>
        <xdr:cNvPr id="554" name="楕円 553">
          <a:extLst>
            <a:ext uri="{FF2B5EF4-FFF2-40B4-BE49-F238E27FC236}">
              <a16:creationId xmlns:a16="http://schemas.microsoft.com/office/drawing/2014/main" id="{00000000-0008-0000-0700-00002A020000}"/>
            </a:ext>
          </a:extLst>
        </xdr:cNvPr>
        <xdr:cNvSpPr/>
      </xdr:nvSpPr>
      <xdr:spPr>
        <a:xfrm>
          <a:off x="12763500" y="63182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35</xdr:row>
      <xdr:rowOff>92765</xdr:rowOff>
    </xdr:from>
    <xdr:ext cx="534377" cy="259045"/>
    <xdr:sp macro="" textlink="">
      <xdr:nvSpPr>
        <xdr:cNvPr id="555" name="テキスト ボックス 554">
          <a:extLst>
            <a:ext uri="{FF2B5EF4-FFF2-40B4-BE49-F238E27FC236}">
              <a16:creationId xmlns:a16="http://schemas.microsoft.com/office/drawing/2014/main" id="{00000000-0008-0000-0700-00002B020000}"/>
            </a:ext>
          </a:extLst>
        </xdr:cNvPr>
        <xdr:cNvSpPr txBox="1"/>
      </xdr:nvSpPr>
      <xdr:spPr>
        <a:xfrm>
          <a:off x="12547111" y="60935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19,499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6" name="正方形/長方形 555">
          <a:extLst>
            <a:ext uri="{FF2B5EF4-FFF2-40B4-BE49-F238E27FC236}">
              <a16:creationId xmlns:a16="http://schemas.microsoft.com/office/drawing/2014/main" id="{00000000-0008-0000-0700-00002C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7" name="正方形/長方形 556">
          <a:extLst>
            <a:ext uri="{FF2B5EF4-FFF2-40B4-BE49-F238E27FC236}">
              <a16:creationId xmlns:a16="http://schemas.microsoft.com/office/drawing/2014/main" id="{00000000-0008-0000-0700-00002D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8" name="正方形/長方形 557">
          <a:extLst>
            <a:ext uri="{FF2B5EF4-FFF2-40B4-BE49-F238E27FC236}">
              <a16:creationId xmlns:a16="http://schemas.microsoft.com/office/drawing/2014/main" id="{00000000-0008-0000-0700-00002E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9" name="正方形/長方形 558">
          <a:extLst>
            <a:ext uri="{FF2B5EF4-FFF2-40B4-BE49-F238E27FC236}">
              <a16:creationId xmlns:a16="http://schemas.microsoft.com/office/drawing/2014/main" id="{00000000-0008-0000-0700-00002F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60" name="正方形/長方形 559">
          <a:extLst>
            <a:ext uri="{FF2B5EF4-FFF2-40B4-BE49-F238E27FC236}">
              <a16:creationId xmlns:a16="http://schemas.microsoft.com/office/drawing/2014/main" id="{00000000-0008-0000-0700-000030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61" name="正方形/長方形 560">
          <a:extLst>
            <a:ext uri="{FF2B5EF4-FFF2-40B4-BE49-F238E27FC236}">
              <a16:creationId xmlns:a16="http://schemas.microsoft.com/office/drawing/2014/main" id="{00000000-0008-0000-0700-000031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62" name="正方形/長方形 561">
          <a:extLst>
            <a:ext uri="{FF2B5EF4-FFF2-40B4-BE49-F238E27FC236}">
              <a16:creationId xmlns:a16="http://schemas.microsoft.com/office/drawing/2014/main" id="{00000000-0008-0000-0700-000032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64,751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63" name="正方形/長方形 562">
          <a:extLst>
            <a:ext uri="{FF2B5EF4-FFF2-40B4-BE49-F238E27FC236}">
              <a16:creationId xmlns:a16="http://schemas.microsoft.com/office/drawing/2014/main" id="{00000000-0008-0000-0700-000033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64" name="テキスト ボックス 563">
          <a:extLst>
            <a:ext uri="{FF2B5EF4-FFF2-40B4-BE49-F238E27FC236}">
              <a16:creationId xmlns:a16="http://schemas.microsoft.com/office/drawing/2014/main" id="{00000000-0008-0000-0700-000034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65" name="直線コネクタ 564">
          <a:extLst>
            <a:ext uri="{FF2B5EF4-FFF2-40B4-BE49-F238E27FC236}">
              <a16:creationId xmlns:a16="http://schemas.microsoft.com/office/drawing/2014/main" id="{00000000-0008-0000-0700-000035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60</xdr:row>
      <xdr:rowOff>111777</xdr:rowOff>
    </xdr:from>
    <xdr:ext cx="531299" cy="259045"/>
    <xdr:sp macro="" textlink="">
      <xdr:nvSpPr>
        <xdr:cNvPr id="566" name="テキスト ボックス 565">
          <a:extLst>
            <a:ext uri="{FF2B5EF4-FFF2-40B4-BE49-F238E27FC236}">
              <a16:creationId xmlns:a16="http://schemas.microsoft.com/office/drawing/2014/main" id="{00000000-0008-0000-0700-000036020000}"/>
            </a:ext>
          </a:extLst>
        </xdr:cNvPr>
        <xdr:cNvSpPr txBox="1"/>
      </xdr:nvSpPr>
      <xdr:spPr>
        <a:xfrm>
          <a:off x="11914701" y="1039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58</xdr:row>
      <xdr:rowOff>139700</xdr:rowOff>
    </xdr:from>
    <xdr:to>
      <xdr:col>89</xdr:col>
      <xdr:colOff>177800</xdr:colOff>
      <xdr:row>58</xdr:row>
      <xdr:rowOff>139700</xdr:rowOff>
    </xdr:to>
    <xdr:cxnSp macro="">
      <xdr:nvCxnSpPr>
        <xdr:cNvPr id="567" name="直線コネクタ 566">
          <a:extLst>
            <a:ext uri="{FF2B5EF4-FFF2-40B4-BE49-F238E27FC236}">
              <a16:creationId xmlns:a16="http://schemas.microsoft.com/office/drawing/2014/main" id="{00000000-0008-0000-0700-000037020000}"/>
            </a:ext>
          </a:extLst>
        </xdr:cNvPr>
        <xdr:cNvCxnSpPr/>
      </xdr:nvCxnSpPr>
      <xdr:spPr>
        <a:xfrm>
          <a:off x="12446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57</xdr:row>
      <xdr:rowOff>168927</xdr:rowOff>
    </xdr:from>
    <xdr:ext cx="531299" cy="259045"/>
    <xdr:sp macro="" textlink="">
      <xdr:nvSpPr>
        <xdr:cNvPr id="568" name="テキスト ボックス 567">
          <a:extLst>
            <a:ext uri="{FF2B5EF4-FFF2-40B4-BE49-F238E27FC236}">
              <a16:creationId xmlns:a16="http://schemas.microsoft.com/office/drawing/2014/main" id="{00000000-0008-0000-0700-000038020000}"/>
            </a:ext>
          </a:extLst>
        </xdr:cNvPr>
        <xdr:cNvSpPr txBox="1"/>
      </xdr:nvSpPr>
      <xdr:spPr>
        <a:xfrm>
          <a:off x="11914701" y="9941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56</xdr:row>
      <xdr:rowOff>25400</xdr:rowOff>
    </xdr:from>
    <xdr:to>
      <xdr:col>89</xdr:col>
      <xdr:colOff>177800</xdr:colOff>
      <xdr:row>56</xdr:row>
      <xdr:rowOff>25400</xdr:rowOff>
    </xdr:to>
    <xdr:cxnSp macro="">
      <xdr:nvCxnSpPr>
        <xdr:cNvPr id="569" name="直線コネクタ 568">
          <a:extLst>
            <a:ext uri="{FF2B5EF4-FFF2-40B4-BE49-F238E27FC236}">
              <a16:creationId xmlns:a16="http://schemas.microsoft.com/office/drawing/2014/main" id="{00000000-0008-0000-0700-000039020000}"/>
            </a:ext>
          </a:extLst>
        </xdr:cNvPr>
        <xdr:cNvCxnSpPr/>
      </xdr:nvCxnSpPr>
      <xdr:spPr>
        <a:xfrm>
          <a:off x="12446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55</xdr:row>
      <xdr:rowOff>54627</xdr:rowOff>
    </xdr:from>
    <xdr:ext cx="531299" cy="259045"/>
    <xdr:sp macro="" textlink="">
      <xdr:nvSpPr>
        <xdr:cNvPr id="570" name="テキスト ボックス 569">
          <a:extLst>
            <a:ext uri="{FF2B5EF4-FFF2-40B4-BE49-F238E27FC236}">
              <a16:creationId xmlns:a16="http://schemas.microsoft.com/office/drawing/2014/main" id="{00000000-0008-0000-0700-00003A020000}"/>
            </a:ext>
          </a:extLst>
        </xdr:cNvPr>
        <xdr:cNvSpPr txBox="1"/>
      </xdr:nvSpPr>
      <xdr:spPr>
        <a:xfrm>
          <a:off x="11914701" y="9484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82550</xdr:rowOff>
    </xdr:from>
    <xdr:to>
      <xdr:col>89</xdr:col>
      <xdr:colOff>177800</xdr:colOff>
      <xdr:row>53</xdr:row>
      <xdr:rowOff>82550</xdr:rowOff>
    </xdr:to>
    <xdr:cxnSp macro="">
      <xdr:nvCxnSpPr>
        <xdr:cNvPr id="571" name="直線コネクタ 570">
          <a:extLst>
            <a:ext uri="{FF2B5EF4-FFF2-40B4-BE49-F238E27FC236}">
              <a16:creationId xmlns:a16="http://schemas.microsoft.com/office/drawing/2014/main" id="{00000000-0008-0000-0700-00003B020000}"/>
            </a:ext>
          </a:extLst>
        </xdr:cNvPr>
        <xdr:cNvCxnSpPr/>
      </xdr:nvCxnSpPr>
      <xdr:spPr>
        <a:xfrm>
          <a:off x="12446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52</xdr:row>
      <xdr:rowOff>111777</xdr:rowOff>
    </xdr:from>
    <xdr:ext cx="531299" cy="259045"/>
    <xdr:sp macro="" textlink="">
      <xdr:nvSpPr>
        <xdr:cNvPr id="572" name="テキスト ボックス 571">
          <a:extLst>
            <a:ext uri="{FF2B5EF4-FFF2-40B4-BE49-F238E27FC236}">
              <a16:creationId xmlns:a16="http://schemas.microsoft.com/office/drawing/2014/main" id="{00000000-0008-0000-0700-00003C020000}"/>
            </a:ext>
          </a:extLst>
        </xdr:cNvPr>
        <xdr:cNvSpPr txBox="1"/>
      </xdr:nvSpPr>
      <xdr:spPr>
        <a:xfrm>
          <a:off x="11914701" y="9027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139700</xdr:rowOff>
    </xdr:from>
    <xdr:to>
      <xdr:col>89</xdr:col>
      <xdr:colOff>177800</xdr:colOff>
      <xdr:row>50</xdr:row>
      <xdr:rowOff>139700</xdr:rowOff>
    </xdr:to>
    <xdr:cxnSp macro="">
      <xdr:nvCxnSpPr>
        <xdr:cNvPr id="573" name="直線コネクタ 572">
          <a:extLst>
            <a:ext uri="{FF2B5EF4-FFF2-40B4-BE49-F238E27FC236}">
              <a16:creationId xmlns:a16="http://schemas.microsoft.com/office/drawing/2014/main" id="{00000000-0008-0000-0700-00003D020000}"/>
            </a:ext>
          </a:extLst>
        </xdr:cNvPr>
        <xdr:cNvCxnSpPr/>
      </xdr:nvCxnSpPr>
      <xdr:spPr>
        <a:xfrm>
          <a:off x="12446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168927</xdr:rowOff>
    </xdr:from>
    <xdr:ext cx="595419" cy="259045"/>
    <xdr:sp macro="" textlink="">
      <xdr:nvSpPr>
        <xdr:cNvPr id="574" name="テキスト ボックス 573">
          <a:extLst>
            <a:ext uri="{FF2B5EF4-FFF2-40B4-BE49-F238E27FC236}">
              <a16:creationId xmlns:a16="http://schemas.microsoft.com/office/drawing/2014/main" id="{00000000-0008-0000-0700-00003E020000}"/>
            </a:ext>
          </a:extLst>
        </xdr:cNvPr>
        <xdr:cNvSpPr txBox="1"/>
      </xdr:nvSpPr>
      <xdr:spPr>
        <a:xfrm>
          <a:off x="11850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75" name="直線コネクタ 574">
          <a:extLst>
            <a:ext uri="{FF2B5EF4-FFF2-40B4-BE49-F238E27FC236}">
              <a16:creationId xmlns:a16="http://schemas.microsoft.com/office/drawing/2014/main" id="{00000000-0008-0000-0700-00003F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76" name="テキスト ボックス 575">
          <a:extLst>
            <a:ext uri="{FF2B5EF4-FFF2-40B4-BE49-F238E27FC236}">
              <a16:creationId xmlns:a16="http://schemas.microsoft.com/office/drawing/2014/main" id="{00000000-0008-0000-0700-000040020000}"/>
            </a:ext>
          </a:extLst>
        </xdr:cNvPr>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77" name="教育費グラフ枠">
          <a:extLst>
            <a:ext uri="{FF2B5EF4-FFF2-40B4-BE49-F238E27FC236}">
              <a16:creationId xmlns:a16="http://schemas.microsoft.com/office/drawing/2014/main" id="{00000000-0008-0000-0700-000041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50</xdr:row>
      <xdr:rowOff>35527</xdr:rowOff>
    </xdr:from>
    <xdr:to>
      <xdr:col>85</xdr:col>
      <xdr:colOff>126364</xdr:colOff>
      <xdr:row>58</xdr:row>
      <xdr:rowOff>153988</xdr:rowOff>
    </xdr:to>
    <xdr:cxnSp macro="">
      <xdr:nvCxnSpPr>
        <xdr:cNvPr id="578" name="直線コネクタ 577">
          <a:extLst>
            <a:ext uri="{FF2B5EF4-FFF2-40B4-BE49-F238E27FC236}">
              <a16:creationId xmlns:a16="http://schemas.microsoft.com/office/drawing/2014/main" id="{00000000-0008-0000-0700-000042020000}"/>
            </a:ext>
          </a:extLst>
        </xdr:cNvPr>
        <xdr:cNvCxnSpPr/>
      </xdr:nvCxnSpPr>
      <xdr:spPr>
        <a:xfrm flipV="1">
          <a:off x="16317595" y="8608027"/>
          <a:ext cx="1269" cy="149006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58</xdr:row>
      <xdr:rowOff>157815</xdr:rowOff>
    </xdr:from>
    <xdr:ext cx="534377" cy="259045"/>
    <xdr:sp macro="" textlink="">
      <xdr:nvSpPr>
        <xdr:cNvPr id="579" name="教育費最小値テキスト">
          <a:extLst>
            <a:ext uri="{FF2B5EF4-FFF2-40B4-BE49-F238E27FC236}">
              <a16:creationId xmlns:a16="http://schemas.microsoft.com/office/drawing/2014/main" id="{00000000-0008-0000-0700-000043020000}"/>
            </a:ext>
          </a:extLst>
        </xdr:cNvPr>
        <xdr:cNvSpPr txBox="1"/>
      </xdr:nvSpPr>
      <xdr:spPr>
        <a:xfrm>
          <a:off x="16370300" y="101019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39,375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58</xdr:row>
      <xdr:rowOff>153988</xdr:rowOff>
    </xdr:from>
    <xdr:to>
      <xdr:col>86</xdr:col>
      <xdr:colOff>25400</xdr:colOff>
      <xdr:row>58</xdr:row>
      <xdr:rowOff>153988</xdr:rowOff>
    </xdr:to>
    <xdr:cxnSp macro="">
      <xdr:nvCxnSpPr>
        <xdr:cNvPr id="580" name="直線コネクタ 579">
          <a:extLst>
            <a:ext uri="{FF2B5EF4-FFF2-40B4-BE49-F238E27FC236}">
              <a16:creationId xmlns:a16="http://schemas.microsoft.com/office/drawing/2014/main" id="{00000000-0008-0000-0700-000044020000}"/>
            </a:ext>
          </a:extLst>
        </xdr:cNvPr>
        <xdr:cNvCxnSpPr/>
      </xdr:nvCxnSpPr>
      <xdr:spPr>
        <a:xfrm>
          <a:off x="16230600" y="100980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48</xdr:row>
      <xdr:rowOff>153654</xdr:rowOff>
    </xdr:from>
    <xdr:ext cx="599010" cy="259045"/>
    <xdr:sp macro="" textlink="">
      <xdr:nvSpPr>
        <xdr:cNvPr id="581" name="教育費最大値テキスト">
          <a:extLst>
            <a:ext uri="{FF2B5EF4-FFF2-40B4-BE49-F238E27FC236}">
              <a16:creationId xmlns:a16="http://schemas.microsoft.com/office/drawing/2014/main" id="{00000000-0008-0000-0700-000045020000}"/>
            </a:ext>
          </a:extLst>
        </xdr:cNvPr>
        <xdr:cNvSpPr txBox="1"/>
      </xdr:nvSpPr>
      <xdr:spPr>
        <a:xfrm>
          <a:off x="16370300" y="838325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104,557</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50</xdr:row>
      <xdr:rowOff>35527</xdr:rowOff>
    </xdr:from>
    <xdr:to>
      <xdr:col>86</xdr:col>
      <xdr:colOff>25400</xdr:colOff>
      <xdr:row>50</xdr:row>
      <xdr:rowOff>35527</xdr:rowOff>
    </xdr:to>
    <xdr:cxnSp macro="">
      <xdr:nvCxnSpPr>
        <xdr:cNvPr id="582" name="直線コネクタ 581">
          <a:extLst>
            <a:ext uri="{FF2B5EF4-FFF2-40B4-BE49-F238E27FC236}">
              <a16:creationId xmlns:a16="http://schemas.microsoft.com/office/drawing/2014/main" id="{00000000-0008-0000-0700-000046020000}"/>
            </a:ext>
          </a:extLst>
        </xdr:cNvPr>
        <xdr:cNvCxnSpPr/>
      </xdr:nvCxnSpPr>
      <xdr:spPr>
        <a:xfrm>
          <a:off x="16230600" y="860802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55</xdr:row>
      <xdr:rowOff>35116</xdr:rowOff>
    </xdr:from>
    <xdr:to>
      <xdr:col>85</xdr:col>
      <xdr:colOff>127000</xdr:colOff>
      <xdr:row>56</xdr:row>
      <xdr:rowOff>144707</xdr:rowOff>
    </xdr:to>
    <xdr:cxnSp macro="">
      <xdr:nvCxnSpPr>
        <xdr:cNvPr id="583" name="直線コネクタ 582">
          <a:extLst>
            <a:ext uri="{FF2B5EF4-FFF2-40B4-BE49-F238E27FC236}">
              <a16:creationId xmlns:a16="http://schemas.microsoft.com/office/drawing/2014/main" id="{00000000-0008-0000-0700-000047020000}"/>
            </a:ext>
          </a:extLst>
        </xdr:cNvPr>
        <xdr:cNvCxnSpPr/>
      </xdr:nvCxnSpPr>
      <xdr:spPr>
        <a:xfrm flipV="1">
          <a:off x="15481300" y="9464866"/>
          <a:ext cx="838200" cy="2810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164972</xdr:rowOff>
    </xdr:from>
    <xdr:ext cx="534377" cy="259045"/>
    <xdr:sp macro="" textlink="">
      <xdr:nvSpPr>
        <xdr:cNvPr id="584" name="教育費平均値テキスト">
          <a:extLst>
            <a:ext uri="{FF2B5EF4-FFF2-40B4-BE49-F238E27FC236}">
              <a16:creationId xmlns:a16="http://schemas.microsoft.com/office/drawing/2014/main" id="{00000000-0008-0000-0700-000048020000}"/>
            </a:ext>
          </a:extLst>
        </xdr:cNvPr>
        <xdr:cNvSpPr txBox="1"/>
      </xdr:nvSpPr>
      <xdr:spPr>
        <a:xfrm>
          <a:off x="16370300" y="925182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67,673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142095</xdr:rowOff>
    </xdr:from>
    <xdr:to>
      <xdr:col>85</xdr:col>
      <xdr:colOff>177800</xdr:colOff>
      <xdr:row>55</xdr:row>
      <xdr:rowOff>72245</xdr:rowOff>
    </xdr:to>
    <xdr:sp macro="" textlink="">
      <xdr:nvSpPr>
        <xdr:cNvPr id="585" name="フローチャート: 判断 584">
          <a:extLst>
            <a:ext uri="{FF2B5EF4-FFF2-40B4-BE49-F238E27FC236}">
              <a16:creationId xmlns:a16="http://schemas.microsoft.com/office/drawing/2014/main" id="{00000000-0008-0000-0700-000049020000}"/>
            </a:ext>
          </a:extLst>
        </xdr:cNvPr>
        <xdr:cNvSpPr/>
      </xdr:nvSpPr>
      <xdr:spPr>
        <a:xfrm>
          <a:off x="16268700" y="94003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56</xdr:row>
      <xdr:rowOff>144707</xdr:rowOff>
    </xdr:from>
    <xdr:to>
      <xdr:col>81</xdr:col>
      <xdr:colOff>50800</xdr:colOff>
      <xdr:row>57</xdr:row>
      <xdr:rowOff>34567</xdr:rowOff>
    </xdr:to>
    <xdr:cxnSp macro="">
      <xdr:nvCxnSpPr>
        <xdr:cNvPr id="586" name="直線コネクタ 585">
          <a:extLst>
            <a:ext uri="{FF2B5EF4-FFF2-40B4-BE49-F238E27FC236}">
              <a16:creationId xmlns:a16="http://schemas.microsoft.com/office/drawing/2014/main" id="{00000000-0008-0000-0700-00004A020000}"/>
            </a:ext>
          </a:extLst>
        </xdr:cNvPr>
        <xdr:cNvCxnSpPr/>
      </xdr:nvCxnSpPr>
      <xdr:spPr>
        <a:xfrm flipV="1">
          <a:off x="14592300" y="9745907"/>
          <a:ext cx="889000" cy="613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55</xdr:row>
      <xdr:rowOff>82796</xdr:rowOff>
    </xdr:from>
    <xdr:to>
      <xdr:col>81</xdr:col>
      <xdr:colOff>101600</xdr:colOff>
      <xdr:row>56</xdr:row>
      <xdr:rowOff>12946</xdr:rowOff>
    </xdr:to>
    <xdr:sp macro="" textlink="">
      <xdr:nvSpPr>
        <xdr:cNvPr id="587" name="フローチャート: 判断 586">
          <a:extLst>
            <a:ext uri="{FF2B5EF4-FFF2-40B4-BE49-F238E27FC236}">
              <a16:creationId xmlns:a16="http://schemas.microsoft.com/office/drawing/2014/main" id="{00000000-0008-0000-0700-00004B020000}"/>
            </a:ext>
          </a:extLst>
        </xdr:cNvPr>
        <xdr:cNvSpPr/>
      </xdr:nvSpPr>
      <xdr:spPr>
        <a:xfrm>
          <a:off x="15430500" y="95125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54</xdr:row>
      <xdr:rowOff>29473</xdr:rowOff>
    </xdr:from>
    <xdr:ext cx="534377" cy="259045"/>
    <xdr:sp macro="" textlink="">
      <xdr:nvSpPr>
        <xdr:cNvPr id="588" name="テキスト ボックス 587">
          <a:extLst>
            <a:ext uri="{FF2B5EF4-FFF2-40B4-BE49-F238E27FC236}">
              <a16:creationId xmlns:a16="http://schemas.microsoft.com/office/drawing/2014/main" id="{00000000-0008-0000-0700-00004C020000}"/>
            </a:ext>
          </a:extLst>
        </xdr:cNvPr>
        <xdr:cNvSpPr txBox="1"/>
      </xdr:nvSpPr>
      <xdr:spPr>
        <a:xfrm>
          <a:off x="15214111" y="92877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62,767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56</xdr:row>
      <xdr:rowOff>113114</xdr:rowOff>
    </xdr:from>
    <xdr:to>
      <xdr:col>76</xdr:col>
      <xdr:colOff>114300</xdr:colOff>
      <xdr:row>57</xdr:row>
      <xdr:rowOff>34567</xdr:rowOff>
    </xdr:to>
    <xdr:cxnSp macro="">
      <xdr:nvCxnSpPr>
        <xdr:cNvPr id="589" name="直線コネクタ 588">
          <a:extLst>
            <a:ext uri="{FF2B5EF4-FFF2-40B4-BE49-F238E27FC236}">
              <a16:creationId xmlns:a16="http://schemas.microsoft.com/office/drawing/2014/main" id="{00000000-0008-0000-0700-00004D020000}"/>
            </a:ext>
          </a:extLst>
        </xdr:cNvPr>
        <xdr:cNvCxnSpPr/>
      </xdr:nvCxnSpPr>
      <xdr:spPr>
        <a:xfrm>
          <a:off x="13703300" y="9714314"/>
          <a:ext cx="889000" cy="929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55</xdr:row>
      <xdr:rowOff>164681</xdr:rowOff>
    </xdr:from>
    <xdr:to>
      <xdr:col>76</xdr:col>
      <xdr:colOff>165100</xdr:colOff>
      <xdr:row>56</xdr:row>
      <xdr:rowOff>94831</xdr:rowOff>
    </xdr:to>
    <xdr:sp macro="" textlink="">
      <xdr:nvSpPr>
        <xdr:cNvPr id="590" name="フローチャート: 判断 589">
          <a:extLst>
            <a:ext uri="{FF2B5EF4-FFF2-40B4-BE49-F238E27FC236}">
              <a16:creationId xmlns:a16="http://schemas.microsoft.com/office/drawing/2014/main" id="{00000000-0008-0000-0700-00004E020000}"/>
            </a:ext>
          </a:extLst>
        </xdr:cNvPr>
        <xdr:cNvSpPr/>
      </xdr:nvSpPr>
      <xdr:spPr>
        <a:xfrm>
          <a:off x="14541500" y="95944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54</xdr:row>
      <xdr:rowOff>111358</xdr:rowOff>
    </xdr:from>
    <xdr:ext cx="534377" cy="259045"/>
    <xdr:sp macro="" textlink="">
      <xdr:nvSpPr>
        <xdr:cNvPr id="591" name="テキスト ボックス 590">
          <a:extLst>
            <a:ext uri="{FF2B5EF4-FFF2-40B4-BE49-F238E27FC236}">
              <a16:creationId xmlns:a16="http://schemas.microsoft.com/office/drawing/2014/main" id="{00000000-0008-0000-0700-00004F020000}"/>
            </a:ext>
          </a:extLst>
        </xdr:cNvPr>
        <xdr:cNvSpPr txBox="1"/>
      </xdr:nvSpPr>
      <xdr:spPr>
        <a:xfrm>
          <a:off x="14325111" y="93696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59,185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55</xdr:row>
      <xdr:rowOff>19068</xdr:rowOff>
    </xdr:from>
    <xdr:to>
      <xdr:col>71</xdr:col>
      <xdr:colOff>177800</xdr:colOff>
      <xdr:row>56</xdr:row>
      <xdr:rowOff>113114</xdr:rowOff>
    </xdr:to>
    <xdr:cxnSp macro="">
      <xdr:nvCxnSpPr>
        <xdr:cNvPr id="592" name="直線コネクタ 591">
          <a:extLst>
            <a:ext uri="{FF2B5EF4-FFF2-40B4-BE49-F238E27FC236}">
              <a16:creationId xmlns:a16="http://schemas.microsoft.com/office/drawing/2014/main" id="{00000000-0008-0000-0700-000050020000}"/>
            </a:ext>
          </a:extLst>
        </xdr:cNvPr>
        <xdr:cNvCxnSpPr/>
      </xdr:nvCxnSpPr>
      <xdr:spPr>
        <a:xfrm>
          <a:off x="12814300" y="9448818"/>
          <a:ext cx="889000" cy="2654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56</xdr:row>
      <xdr:rowOff>65651</xdr:rowOff>
    </xdr:from>
    <xdr:to>
      <xdr:col>72</xdr:col>
      <xdr:colOff>38100</xdr:colOff>
      <xdr:row>56</xdr:row>
      <xdr:rowOff>167251</xdr:rowOff>
    </xdr:to>
    <xdr:sp macro="" textlink="">
      <xdr:nvSpPr>
        <xdr:cNvPr id="593" name="フローチャート: 判断 592">
          <a:extLst>
            <a:ext uri="{FF2B5EF4-FFF2-40B4-BE49-F238E27FC236}">
              <a16:creationId xmlns:a16="http://schemas.microsoft.com/office/drawing/2014/main" id="{00000000-0008-0000-0700-000051020000}"/>
            </a:ext>
          </a:extLst>
        </xdr:cNvPr>
        <xdr:cNvSpPr/>
      </xdr:nvSpPr>
      <xdr:spPr>
        <a:xfrm>
          <a:off x="13652500" y="96668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56</xdr:row>
      <xdr:rowOff>158378</xdr:rowOff>
    </xdr:from>
    <xdr:ext cx="534377" cy="259045"/>
    <xdr:sp macro="" textlink="">
      <xdr:nvSpPr>
        <xdr:cNvPr id="594" name="テキスト ボックス 593">
          <a:extLst>
            <a:ext uri="{FF2B5EF4-FFF2-40B4-BE49-F238E27FC236}">
              <a16:creationId xmlns:a16="http://schemas.microsoft.com/office/drawing/2014/main" id="{00000000-0008-0000-0700-000052020000}"/>
            </a:ext>
          </a:extLst>
        </xdr:cNvPr>
        <xdr:cNvSpPr txBox="1"/>
      </xdr:nvSpPr>
      <xdr:spPr>
        <a:xfrm>
          <a:off x="13436111" y="97595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56,017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56</xdr:row>
      <xdr:rowOff>53078</xdr:rowOff>
    </xdr:from>
    <xdr:to>
      <xdr:col>67</xdr:col>
      <xdr:colOff>101600</xdr:colOff>
      <xdr:row>56</xdr:row>
      <xdr:rowOff>154678</xdr:rowOff>
    </xdr:to>
    <xdr:sp macro="" textlink="">
      <xdr:nvSpPr>
        <xdr:cNvPr id="595" name="フローチャート: 判断 594">
          <a:extLst>
            <a:ext uri="{FF2B5EF4-FFF2-40B4-BE49-F238E27FC236}">
              <a16:creationId xmlns:a16="http://schemas.microsoft.com/office/drawing/2014/main" id="{00000000-0008-0000-0700-000053020000}"/>
            </a:ext>
          </a:extLst>
        </xdr:cNvPr>
        <xdr:cNvSpPr/>
      </xdr:nvSpPr>
      <xdr:spPr>
        <a:xfrm>
          <a:off x="12763500" y="96542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56</xdr:row>
      <xdr:rowOff>145805</xdr:rowOff>
    </xdr:from>
    <xdr:ext cx="534377" cy="259045"/>
    <xdr:sp macro="" textlink="">
      <xdr:nvSpPr>
        <xdr:cNvPr id="596" name="テキスト ボックス 595">
          <a:extLst>
            <a:ext uri="{FF2B5EF4-FFF2-40B4-BE49-F238E27FC236}">
              <a16:creationId xmlns:a16="http://schemas.microsoft.com/office/drawing/2014/main" id="{00000000-0008-0000-0700-000054020000}"/>
            </a:ext>
          </a:extLst>
        </xdr:cNvPr>
        <xdr:cNvSpPr txBox="1"/>
      </xdr:nvSpPr>
      <xdr:spPr>
        <a:xfrm>
          <a:off x="12547111" y="97470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56,567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97" name="テキスト ボックス 596">
          <a:extLst>
            <a:ext uri="{FF2B5EF4-FFF2-40B4-BE49-F238E27FC236}">
              <a16:creationId xmlns:a16="http://schemas.microsoft.com/office/drawing/2014/main" id="{00000000-0008-0000-0700-000055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98" name="テキスト ボックス 597">
          <a:extLst>
            <a:ext uri="{FF2B5EF4-FFF2-40B4-BE49-F238E27FC236}">
              <a16:creationId xmlns:a16="http://schemas.microsoft.com/office/drawing/2014/main" id="{00000000-0008-0000-0700-000056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9" name="テキスト ボックス 598">
          <a:extLst>
            <a:ext uri="{FF2B5EF4-FFF2-40B4-BE49-F238E27FC236}">
              <a16:creationId xmlns:a16="http://schemas.microsoft.com/office/drawing/2014/main" id="{00000000-0008-0000-0700-000057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600" name="テキスト ボックス 599">
          <a:extLst>
            <a:ext uri="{FF2B5EF4-FFF2-40B4-BE49-F238E27FC236}">
              <a16:creationId xmlns:a16="http://schemas.microsoft.com/office/drawing/2014/main" id="{00000000-0008-0000-0700-000058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601" name="テキスト ボックス 600">
          <a:extLst>
            <a:ext uri="{FF2B5EF4-FFF2-40B4-BE49-F238E27FC236}">
              <a16:creationId xmlns:a16="http://schemas.microsoft.com/office/drawing/2014/main" id="{00000000-0008-0000-0700-000059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155766</xdr:rowOff>
    </xdr:from>
    <xdr:to>
      <xdr:col>85</xdr:col>
      <xdr:colOff>177800</xdr:colOff>
      <xdr:row>55</xdr:row>
      <xdr:rowOff>85916</xdr:rowOff>
    </xdr:to>
    <xdr:sp macro="" textlink="">
      <xdr:nvSpPr>
        <xdr:cNvPr id="602" name="楕円 601">
          <a:extLst>
            <a:ext uri="{FF2B5EF4-FFF2-40B4-BE49-F238E27FC236}">
              <a16:creationId xmlns:a16="http://schemas.microsoft.com/office/drawing/2014/main" id="{00000000-0008-0000-0700-00005A020000}"/>
            </a:ext>
          </a:extLst>
        </xdr:cNvPr>
        <xdr:cNvSpPr/>
      </xdr:nvSpPr>
      <xdr:spPr>
        <a:xfrm>
          <a:off x="16268700" y="94140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54</xdr:row>
      <xdr:rowOff>134193</xdr:rowOff>
    </xdr:from>
    <xdr:ext cx="534377" cy="259045"/>
    <xdr:sp macro="" textlink="">
      <xdr:nvSpPr>
        <xdr:cNvPr id="603" name="教育費該当値テキスト">
          <a:extLst>
            <a:ext uri="{FF2B5EF4-FFF2-40B4-BE49-F238E27FC236}">
              <a16:creationId xmlns:a16="http://schemas.microsoft.com/office/drawing/2014/main" id="{00000000-0008-0000-0700-00005B020000}"/>
            </a:ext>
          </a:extLst>
        </xdr:cNvPr>
        <xdr:cNvSpPr txBox="1"/>
      </xdr:nvSpPr>
      <xdr:spPr>
        <a:xfrm>
          <a:off x="16370300" y="93924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67,075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56</xdr:row>
      <xdr:rowOff>93907</xdr:rowOff>
    </xdr:from>
    <xdr:to>
      <xdr:col>81</xdr:col>
      <xdr:colOff>101600</xdr:colOff>
      <xdr:row>57</xdr:row>
      <xdr:rowOff>24057</xdr:rowOff>
    </xdr:to>
    <xdr:sp macro="" textlink="">
      <xdr:nvSpPr>
        <xdr:cNvPr id="604" name="楕円 603">
          <a:extLst>
            <a:ext uri="{FF2B5EF4-FFF2-40B4-BE49-F238E27FC236}">
              <a16:creationId xmlns:a16="http://schemas.microsoft.com/office/drawing/2014/main" id="{00000000-0008-0000-0700-00005C020000}"/>
            </a:ext>
          </a:extLst>
        </xdr:cNvPr>
        <xdr:cNvSpPr/>
      </xdr:nvSpPr>
      <xdr:spPr>
        <a:xfrm>
          <a:off x="15430500" y="96951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57</xdr:row>
      <xdr:rowOff>15184</xdr:rowOff>
    </xdr:from>
    <xdr:ext cx="534377" cy="259045"/>
    <xdr:sp macro="" textlink="">
      <xdr:nvSpPr>
        <xdr:cNvPr id="605" name="テキスト ボックス 604">
          <a:extLst>
            <a:ext uri="{FF2B5EF4-FFF2-40B4-BE49-F238E27FC236}">
              <a16:creationId xmlns:a16="http://schemas.microsoft.com/office/drawing/2014/main" id="{00000000-0008-0000-0700-00005D020000}"/>
            </a:ext>
          </a:extLst>
        </xdr:cNvPr>
        <xdr:cNvSpPr txBox="1"/>
      </xdr:nvSpPr>
      <xdr:spPr>
        <a:xfrm>
          <a:off x="15214111" y="97878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54,781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56</xdr:row>
      <xdr:rowOff>155217</xdr:rowOff>
    </xdr:from>
    <xdr:to>
      <xdr:col>76</xdr:col>
      <xdr:colOff>165100</xdr:colOff>
      <xdr:row>57</xdr:row>
      <xdr:rowOff>85367</xdr:rowOff>
    </xdr:to>
    <xdr:sp macro="" textlink="">
      <xdr:nvSpPr>
        <xdr:cNvPr id="606" name="楕円 605">
          <a:extLst>
            <a:ext uri="{FF2B5EF4-FFF2-40B4-BE49-F238E27FC236}">
              <a16:creationId xmlns:a16="http://schemas.microsoft.com/office/drawing/2014/main" id="{00000000-0008-0000-0700-00005E020000}"/>
            </a:ext>
          </a:extLst>
        </xdr:cNvPr>
        <xdr:cNvSpPr/>
      </xdr:nvSpPr>
      <xdr:spPr>
        <a:xfrm>
          <a:off x="14541500" y="97564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57</xdr:row>
      <xdr:rowOff>76494</xdr:rowOff>
    </xdr:from>
    <xdr:ext cx="534377" cy="259045"/>
    <xdr:sp macro="" textlink="">
      <xdr:nvSpPr>
        <xdr:cNvPr id="607" name="テキスト ボックス 606">
          <a:extLst>
            <a:ext uri="{FF2B5EF4-FFF2-40B4-BE49-F238E27FC236}">
              <a16:creationId xmlns:a16="http://schemas.microsoft.com/office/drawing/2014/main" id="{00000000-0008-0000-0700-00005F020000}"/>
            </a:ext>
          </a:extLst>
        </xdr:cNvPr>
        <xdr:cNvSpPr txBox="1"/>
      </xdr:nvSpPr>
      <xdr:spPr>
        <a:xfrm>
          <a:off x="14325111" y="98491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52,099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56</xdr:row>
      <xdr:rowOff>62314</xdr:rowOff>
    </xdr:from>
    <xdr:to>
      <xdr:col>72</xdr:col>
      <xdr:colOff>38100</xdr:colOff>
      <xdr:row>56</xdr:row>
      <xdr:rowOff>163914</xdr:rowOff>
    </xdr:to>
    <xdr:sp macro="" textlink="">
      <xdr:nvSpPr>
        <xdr:cNvPr id="608" name="楕円 607">
          <a:extLst>
            <a:ext uri="{FF2B5EF4-FFF2-40B4-BE49-F238E27FC236}">
              <a16:creationId xmlns:a16="http://schemas.microsoft.com/office/drawing/2014/main" id="{00000000-0008-0000-0700-000060020000}"/>
            </a:ext>
          </a:extLst>
        </xdr:cNvPr>
        <xdr:cNvSpPr/>
      </xdr:nvSpPr>
      <xdr:spPr>
        <a:xfrm>
          <a:off x="13652500" y="96635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55</xdr:row>
      <xdr:rowOff>8991</xdr:rowOff>
    </xdr:from>
    <xdr:ext cx="534377" cy="259045"/>
    <xdr:sp macro="" textlink="">
      <xdr:nvSpPr>
        <xdr:cNvPr id="609" name="テキスト ボックス 608">
          <a:extLst>
            <a:ext uri="{FF2B5EF4-FFF2-40B4-BE49-F238E27FC236}">
              <a16:creationId xmlns:a16="http://schemas.microsoft.com/office/drawing/2014/main" id="{00000000-0008-0000-0700-000061020000}"/>
            </a:ext>
          </a:extLst>
        </xdr:cNvPr>
        <xdr:cNvSpPr txBox="1"/>
      </xdr:nvSpPr>
      <xdr:spPr>
        <a:xfrm>
          <a:off x="13436111" y="94387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56,163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139718</xdr:rowOff>
    </xdr:from>
    <xdr:to>
      <xdr:col>67</xdr:col>
      <xdr:colOff>101600</xdr:colOff>
      <xdr:row>55</xdr:row>
      <xdr:rowOff>69868</xdr:rowOff>
    </xdr:to>
    <xdr:sp macro="" textlink="">
      <xdr:nvSpPr>
        <xdr:cNvPr id="610" name="楕円 609">
          <a:extLst>
            <a:ext uri="{FF2B5EF4-FFF2-40B4-BE49-F238E27FC236}">
              <a16:creationId xmlns:a16="http://schemas.microsoft.com/office/drawing/2014/main" id="{00000000-0008-0000-0700-000062020000}"/>
            </a:ext>
          </a:extLst>
        </xdr:cNvPr>
        <xdr:cNvSpPr/>
      </xdr:nvSpPr>
      <xdr:spPr>
        <a:xfrm>
          <a:off x="12763500" y="93980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53</xdr:row>
      <xdr:rowOff>86395</xdr:rowOff>
    </xdr:from>
    <xdr:ext cx="534377" cy="259045"/>
    <xdr:sp macro="" textlink="">
      <xdr:nvSpPr>
        <xdr:cNvPr id="611" name="テキスト ボックス 610">
          <a:extLst>
            <a:ext uri="{FF2B5EF4-FFF2-40B4-BE49-F238E27FC236}">
              <a16:creationId xmlns:a16="http://schemas.microsoft.com/office/drawing/2014/main" id="{00000000-0008-0000-0700-000063020000}"/>
            </a:ext>
          </a:extLst>
        </xdr:cNvPr>
        <xdr:cNvSpPr txBox="1"/>
      </xdr:nvSpPr>
      <xdr:spPr>
        <a:xfrm>
          <a:off x="12547111" y="91732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67,777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12" name="正方形/長方形 611">
          <a:extLst>
            <a:ext uri="{FF2B5EF4-FFF2-40B4-BE49-F238E27FC236}">
              <a16:creationId xmlns:a16="http://schemas.microsoft.com/office/drawing/2014/main" id="{00000000-0008-0000-0700-000064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13" name="正方形/長方形 612">
          <a:extLst>
            <a:ext uri="{FF2B5EF4-FFF2-40B4-BE49-F238E27FC236}">
              <a16:creationId xmlns:a16="http://schemas.microsoft.com/office/drawing/2014/main" id="{00000000-0008-0000-0700-000065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14" name="正方形/長方形 613">
          <a:extLst>
            <a:ext uri="{FF2B5EF4-FFF2-40B4-BE49-F238E27FC236}">
              <a16:creationId xmlns:a16="http://schemas.microsoft.com/office/drawing/2014/main" id="{00000000-0008-0000-0700-000066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15" name="正方形/長方形 614">
          <a:extLst>
            <a:ext uri="{FF2B5EF4-FFF2-40B4-BE49-F238E27FC236}">
              <a16:creationId xmlns:a16="http://schemas.microsoft.com/office/drawing/2014/main" id="{00000000-0008-0000-0700-000067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16" name="正方形/長方形 615">
          <a:extLst>
            <a:ext uri="{FF2B5EF4-FFF2-40B4-BE49-F238E27FC236}">
              <a16:creationId xmlns:a16="http://schemas.microsoft.com/office/drawing/2014/main" id="{00000000-0008-0000-0700-000068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17" name="正方形/長方形 616">
          <a:extLst>
            <a:ext uri="{FF2B5EF4-FFF2-40B4-BE49-F238E27FC236}">
              <a16:creationId xmlns:a16="http://schemas.microsoft.com/office/drawing/2014/main" id="{00000000-0008-0000-0700-000069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8" name="正方形/長方形 617">
          <a:extLst>
            <a:ext uri="{FF2B5EF4-FFF2-40B4-BE49-F238E27FC236}">
              <a16:creationId xmlns:a16="http://schemas.microsoft.com/office/drawing/2014/main" id="{00000000-0008-0000-0700-00006A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9" name="正方形/長方形 618">
          <a:extLst>
            <a:ext uri="{FF2B5EF4-FFF2-40B4-BE49-F238E27FC236}">
              <a16:creationId xmlns:a16="http://schemas.microsoft.com/office/drawing/2014/main" id="{00000000-0008-0000-0700-00006B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20" name="テキスト ボックス 619">
          <a:extLst>
            <a:ext uri="{FF2B5EF4-FFF2-40B4-BE49-F238E27FC236}">
              <a16:creationId xmlns:a16="http://schemas.microsoft.com/office/drawing/2014/main" id="{00000000-0008-0000-0700-00006C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21" name="直線コネクタ 620">
          <a:extLst>
            <a:ext uri="{FF2B5EF4-FFF2-40B4-BE49-F238E27FC236}">
              <a16:creationId xmlns:a16="http://schemas.microsoft.com/office/drawing/2014/main" id="{00000000-0008-0000-0700-00006D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98879</xdr:rowOff>
    </xdr:from>
    <xdr:to>
      <xdr:col>89</xdr:col>
      <xdr:colOff>177800</xdr:colOff>
      <xdr:row>79</xdr:row>
      <xdr:rowOff>98879</xdr:rowOff>
    </xdr:to>
    <xdr:cxnSp macro="">
      <xdr:nvCxnSpPr>
        <xdr:cNvPr id="622" name="直線コネクタ 621">
          <a:extLst>
            <a:ext uri="{FF2B5EF4-FFF2-40B4-BE49-F238E27FC236}">
              <a16:creationId xmlns:a16="http://schemas.microsoft.com/office/drawing/2014/main" id="{00000000-0008-0000-0700-00006E020000}"/>
            </a:ext>
          </a:extLst>
        </xdr:cNvPr>
        <xdr:cNvCxnSpPr/>
      </xdr:nvCxnSpPr>
      <xdr:spPr>
        <a:xfrm>
          <a:off x="12446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128106</xdr:rowOff>
    </xdr:from>
    <xdr:ext cx="248786" cy="259045"/>
    <xdr:sp macro="" textlink="">
      <xdr:nvSpPr>
        <xdr:cNvPr id="623" name="テキスト ボックス 622">
          <a:extLst>
            <a:ext uri="{FF2B5EF4-FFF2-40B4-BE49-F238E27FC236}">
              <a16:creationId xmlns:a16="http://schemas.microsoft.com/office/drawing/2014/main" id="{00000000-0008-0000-0700-00006F020000}"/>
            </a:ext>
          </a:extLst>
        </xdr:cNvPr>
        <xdr:cNvSpPr txBox="1"/>
      </xdr:nvSpPr>
      <xdr:spPr>
        <a:xfrm>
          <a:off x="12197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115207</xdr:rowOff>
    </xdr:from>
    <xdr:to>
      <xdr:col>89</xdr:col>
      <xdr:colOff>177800</xdr:colOff>
      <xdr:row>77</xdr:row>
      <xdr:rowOff>115207</xdr:rowOff>
    </xdr:to>
    <xdr:cxnSp macro="">
      <xdr:nvCxnSpPr>
        <xdr:cNvPr id="624" name="直線コネクタ 623">
          <a:extLst>
            <a:ext uri="{FF2B5EF4-FFF2-40B4-BE49-F238E27FC236}">
              <a16:creationId xmlns:a16="http://schemas.microsoft.com/office/drawing/2014/main" id="{00000000-0008-0000-0700-000070020000}"/>
            </a:ext>
          </a:extLst>
        </xdr:cNvPr>
        <xdr:cNvCxnSpPr/>
      </xdr:nvCxnSpPr>
      <xdr:spPr>
        <a:xfrm>
          <a:off x="12446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144434</xdr:rowOff>
    </xdr:from>
    <xdr:ext cx="531299" cy="259045"/>
    <xdr:sp macro="" textlink="">
      <xdr:nvSpPr>
        <xdr:cNvPr id="625" name="テキスト ボックス 624">
          <a:extLst>
            <a:ext uri="{FF2B5EF4-FFF2-40B4-BE49-F238E27FC236}">
              <a16:creationId xmlns:a16="http://schemas.microsoft.com/office/drawing/2014/main" id="{00000000-0008-0000-0700-000071020000}"/>
            </a:ext>
          </a:extLst>
        </xdr:cNvPr>
        <xdr:cNvSpPr txBox="1"/>
      </xdr:nvSpPr>
      <xdr:spPr>
        <a:xfrm>
          <a:off x="11914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131535</xdr:rowOff>
    </xdr:from>
    <xdr:to>
      <xdr:col>89</xdr:col>
      <xdr:colOff>177800</xdr:colOff>
      <xdr:row>75</xdr:row>
      <xdr:rowOff>131535</xdr:rowOff>
    </xdr:to>
    <xdr:cxnSp macro="">
      <xdr:nvCxnSpPr>
        <xdr:cNvPr id="626" name="直線コネクタ 625">
          <a:extLst>
            <a:ext uri="{FF2B5EF4-FFF2-40B4-BE49-F238E27FC236}">
              <a16:creationId xmlns:a16="http://schemas.microsoft.com/office/drawing/2014/main" id="{00000000-0008-0000-0700-000072020000}"/>
            </a:ext>
          </a:extLst>
        </xdr:cNvPr>
        <xdr:cNvCxnSpPr/>
      </xdr:nvCxnSpPr>
      <xdr:spPr>
        <a:xfrm>
          <a:off x="12446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74</xdr:row>
      <xdr:rowOff>160762</xdr:rowOff>
    </xdr:from>
    <xdr:ext cx="531299" cy="259045"/>
    <xdr:sp macro="" textlink="">
      <xdr:nvSpPr>
        <xdr:cNvPr id="627" name="テキスト ボックス 626">
          <a:extLst>
            <a:ext uri="{FF2B5EF4-FFF2-40B4-BE49-F238E27FC236}">
              <a16:creationId xmlns:a16="http://schemas.microsoft.com/office/drawing/2014/main" id="{00000000-0008-0000-0700-000073020000}"/>
            </a:ext>
          </a:extLst>
        </xdr:cNvPr>
        <xdr:cNvSpPr txBox="1"/>
      </xdr:nvSpPr>
      <xdr:spPr>
        <a:xfrm>
          <a:off x="11914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147865</xdr:rowOff>
    </xdr:from>
    <xdr:to>
      <xdr:col>89</xdr:col>
      <xdr:colOff>177800</xdr:colOff>
      <xdr:row>73</xdr:row>
      <xdr:rowOff>147865</xdr:rowOff>
    </xdr:to>
    <xdr:cxnSp macro="">
      <xdr:nvCxnSpPr>
        <xdr:cNvPr id="628" name="直線コネクタ 627">
          <a:extLst>
            <a:ext uri="{FF2B5EF4-FFF2-40B4-BE49-F238E27FC236}">
              <a16:creationId xmlns:a16="http://schemas.microsoft.com/office/drawing/2014/main" id="{00000000-0008-0000-0700-000074020000}"/>
            </a:ext>
          </a:extLst>
        </xdr:cNvPr>
        <xdr:cNvCxnSpPr/>
      </xdr:nvCxnSpPr>
      <xdr:spPr>
        <a:xfrm>
          <a:off x="12446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5642</xdr:rowOff>
    </xdr:from>
    <xdr:ext cx="531299" cy="259045"/>
    <xdr:sp macro="" textlink="">
      <xdr:nvSpPr>
        <xdr:cNvPr id="629" name="テキスト ボックス 628">
          <a:extLst>
            <a:ext uri="{FF2B5EF4-FFF2-40B4-BE49-F238E27FC236}">
              <a16:creationId xmlns:a16="http://schemas.microsoft.com/office/drawing/2014/main" id="{00000000-0008-0000-0700-000075020000}"/>
            </a:ext>
          </a:extLst>
        </xdr:cNvPr>
        <xdr:cNvSpPr txBox="1"/>
      </xdr:nvSpPr>
      <xdr:spPr>
        <a:xfrm>
          <a:off x="11914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71</xdr:row>
      <xdr:rowOff>164193</xdr:rowOff>
    </xdr:from>
    <xdr:to>
      <xdr:col>89</xdr:col>
      <xdr:colOff>177800</xdr:colOff>
      <xdr:row>71</xdr:row>
      <xdr:rowOff>164193</xdr:rowOff>
    </xdr:to>
    <xdr:cxnSp macro="">
      <xdr:nvCxnSpPr>
        <xdr:cNvPr id="630" name="直線コネクタ 629">
          <a:extLst>
            <a:ext uri="{FF2B5EF4-FFF2-40B4-BE49-F238E27FC236}">
              <a16:creationId xmlns:a16="http://schemas.microsoft.com/office/drawing/2014/main" id="{00000000-0008-0000-0700-000076020000}"/>
            </a:ext>
          </a:extLst>
        </xdr:cNvPr>
        <xdr:cNvCxnSpPr/>
      </xdr:nvCxnSpPr>
      <xdr:spPr>
        <a:xfrm>
          <a:off x="12446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71</xdr:row>
      <xdr:rowOff>21970</xdr:rowOff>
    </xdr:from>
    <xdr:ext cx="531299" cy="259045"/>
    <xdr:sp macro="" textlink="">
      <xdr:nvSpPr>
        <xdr:cNvPr id="631" name="テキスト ボックス 630">
          <a:extLst>
            <a:ext uri="{FF2B5EF4-FFF2-40B4-BE49-F238E27FC236}">
              <a16:creationId xmlns:a16="http://schemas.microsoft.com/office/drawing/2014/main" id="{00000000-0008-0000-0700-000077020000}"/>
            </a:ext>
          </a:extLst>
        </xdr:cNvPr>
        <xdr:cNvSpPr txBox="1"/>
      </xdr:nvSpPr>
      <xdr:spPr>
        <a:xfrm>
          <a:off x="11914701" y="1219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9072</xdr:rowOff>
    </xdr:from>
    <xdr:to>
      <xdr:col>89</xdr:col>
      <xdr:colOff>177800</xdr:colOff>
      <xdr:row>70</xdr:row>
      <xdr:rowOff>9072</xdr:rowOff>
    </xdr:to>
    <xdr:cxnSp macro="">
      <xdr:nvCxnSpPr>
        <xdr:cNvPr id="632" name="直線コネクタ 631">
          <a:extLst>
            <a:ext uri="{FF2B5EF4-FFF2-40B4-BE49-F238E27FC236}">
              <a16:creationId xmlns:a16="http://schemas.microsoft.com/office/drawing/2014/main" id="{00000000-0008-0000-0700-000078020000}"/>
            </a:ext>
          </a:extLst>
        </xdr:cNvPr>
        <xdr:cNvCxnSpPr/>
      </xdr:nvCxnSpPr>
      <xdr:spPr>
        <a:xfrm>
          <a:off x="12446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38299</xdr:rowOff>
    </xdr:from>
    <xdr:ext cx="595419" cy="259045"/>
    <xdr:sp macro="" textlink="">
      <xdr:nvSpPr>
        <xdr:cNvPr id="633" name="テキスト ボックス 632">
          <a:extLst>
            <a:ext uri="{FF2B5EF4-FFF2-40B4-BE49-F238E27FC236}">
              <a16:creationId xmlns:a16="http://schemas.microsoft.com/office/drawing/2014/main" id="{00000000-0008-0000-0700-000079020000}"/>
            </a:ext>
          </a:extLst>
        </xdr:cNvPr>
        <xdr:cNvSpPr txBox="1"/>
      </xdr:nvSpPr>
      <xdr:spPr>
        <a:xfrm>
          <a:off x="11850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34" name="直線コネクタ 633">
          <a:extLst>
            <a:ext uri="{FF2B5EF4-FFF2-40B4-BE49-F238E27FC236}">
              <a16:creationId xmlns:a16="http://schemas.microsoft.com/office/drawing/2014/main" id="{00000000-0008-0000-0700-00007A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35" name="テキスト ボックス 634">
          <a:extLst>
            <a:ext uri="{FF2B5EF4-FFF2-40B4-BE49-F238E27FC236}">
              <a16:creationId xmlns:a16="http://schemas.microsoft.com/office/drawing/2014/main" id="{00000000-0008-0000-0700-00007B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36" name="災害復旧費グラフ枠">
          <a:extLst>
            <a:ext uri="{FF2B5EF4-FFF2-40B4-BE49-F238E27FC236}">
              <a16:creationId xmlns:a16="http://schemas.microsoft.com/office/drawing/2014/main" id="{00000000-0008-0000-0700-00007C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136793</xdr:rowOff>
    </xdr:from>
    <xdr:to>
      <xdr:col>85</xdr:col>
      <xdr:colOff>126364</xdr:colOff>
      <xdr:row>79</xdr:row>
      <xdr:rowOff>98879</xdr:rowOff>
    </xdr:to>
    <xdr:cxnSp macro="">
      <xdr:nvCxnSpPr>
        <xdr:cNvPr id="637" name="直線コネクタ 636">
          <a:extLst>
            <a:ext uri="{FF2B5EF4-FFF2-40B4-BE49-F238E27FC236}">
              <a16:creationId xmlns:a16="http://schemas.microsoft.com/office/drawing/2014/main" id="{00000000-0008-0000-0700-00007D020000}"/>
            </a:ext>
          </a:extLst>
        </xdr:cNvPr>
        <xdr:cNvCxnSpPr/>
      </xdr:nvCxnSpPr>
      <xdr:spPr>
        <a:xfrm flipV="1">
          <a:off x="16317595" y="12138293"/>
          <a:ext cx="1269" cy="150513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102706</xdr:rowOff>
    </xdr:from>
    <xdr:ext cx="249299" cy="259045"/>
    <xdr:sp macro="" textlink="">
      <xdr:nvSpPr>
        <xdr:cNvPr id="638" name="災害復旧費最小値テキスト">
          <a:extLst>
            <a:ext uri="{FF2B5EF4-FFF2-40B4-BE49-F238E27FC236}">
              <a16:creationId xmlns:a16="http://schemas.microsoft.com/office/drawing/2014/main" id="{00000000-0008-0000-0700-00007E020000}"/>
            </a:ext>
          </a:extLst>
        </xdr:cNvPr>
        <xdr:cNvSpPr txBox="1"/>
      </xdr:nvSpPr>
      <xdr:spPr>
        <a:xfrm>
          <a:off x="16370300" y="136472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98879</xdr:rowOff>
    </xdr:from>
    <xdr:to>
      <xdr:col>86</xdr:col>
      <xdr:colOff>25400</xdr:colOff>
      <xdr:row>79</xdr:row>
      <xdr:rowOff>98879</xdr:rowOff>
    </xdr:to>
    <xdr:cxnSp macro="">
      <xdr:nvCxnSpPr>
        <xdr:cNvPr id="639" name="直線コネクタ 638">
          <a:extLst>
            <a:ext uri="{FF2B5EF4-FFF2-40B4-BE49-F238E27FC236}">
              <a16:creationId xmlns:a16="http://schemas.microsoft.com/office/drawing/2014/main" id="{00000000-0008-0000-0700-00007F020000}"/>
            </a:ext>
          </a:extLst>
        </xdr:cNvPr>
        <xdr:cNvCxnSpPr/>
      </xdr:nvCxnSpPr>
      <xdr:spPr>
        <a:xfrm>
          <a:off x="16230600" y="1364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83470</xdr:rowOff>
    </xdr:from>
    <xdr:ext cx="534377" cy="259045"/>
    <xdr:sp macro="" textlink="">
      <xdr:nvSpPr>
        <xdr:cNvPr id="640" name="災害復旧費最大値テキスト">
          <a:extLst>
            <a:ext uri="{FF2B5EF4-FFF2-40B4-BE49-F238E27FC236}">
              <a16:creationId xmlns:a16="http://schemas.microsoft.com/office/drawing/2014/main" id="{00000000-0008-0000-0700-000080020000}"/>
            </a:ext>
          </a:extLst>
        </xdr:cNvPr>
        <xdr:cNvSpPr txBox="1"/>
      </xdr:nvSpPr>
      <xdr:spPr>
        <a:xfrm>
          <a:off x="16370300" y="119135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92,178</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70</xdr:row>
      <xdr:rowOff>136793</xdr:rowOff>
    </xdr:from>
    <xdr:to>
      <xdr:col>86</xdr:col>
      <xdr:colOff>25400</xdr:colOff>
      <xdr:row>70</xdr:row>
      <xdr:rowOff>136793</xdr:rowOff>
    </xdr:to>
    <xdr:cxnSp macro="">
      <xdr:nvCxnSpPr>
        <xdr:cNvPr id="641" name="直線コネクタ 640">
          <a:extLst>
            <a:ext uri="{FF2B5EF4-FFF2-40B4-BE49-F238E27FC236}">
              <a16:creationId xmlns:a16="http://schemas.microsoft.com/office/drawing/2014/main" id="{00000000-0008-0000-0700-000081020000}"/>
            </a:ext>
          </a:extLst>
        </xdr:cNvPr>
        <xdr:cNvCxnSpPr/>
      </xdr:nvCxnSpPr>
      <xdr:spPr>
        <a:xfrm>
          <a:off x="16230600" y="1213829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79</xdr:row>
      <xdr:rowOff>97490</xdr:rowOff>
    </xdr:from>
    <xdr:to>
      <xdr:col>85</xdr:col>
      <xdr:colOff>127000</xdr:colOff>
      <xdr:row>79</xdr:row>
      <xdr:rowOff>98830</xdr:rowOff>
    </xdr:to>
    <xdr:cxnSp macro="">
      <xdr:nvCxnSpPr>
        <xdr:cNvPr id="642" name="直線コネクタ 641">
          <a:extLst>
            <a:ext uri="{FF2B5EF4-FFF2-40B4-BE49-F238E27FC236}">
              <a16:creationId xmlns:a16="http://schemas.microsoft.com/office/drawing/2014/main" id="{00000000-0008-0000-0700-000082020000}"/>
            </a:ext>
          </a:extLst>
        </xdr:cNvPr>
        <xdr:cNvCxnSpPr/>
      </xdr:nvCxnSpPr>
      <xdr:spPr>
        <a:xfrm flipV="1">
          <a:off x="15481300" y="13642040"/>
          <a:ext cx="838200" cy="13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77</xdr:row>
      <xdr:rowOff>133445</xdr:rowOff>
    </xdr:from>
    <xdr:ext cx="469744" cy="259045"/>
    <xdr:sp macro="" textlink="">
      <xdr:nvSpPr>
        <xdr:cNvPr id="643" name="災害復旧費平均値テキスト">
          <a:extLst>
            <a:ext uri="{FF2B5EF4-FFF2-40B4-BE49-F238E27FC236}">
              <a16:creationId xmlns:a16="http://schemas.microsoft.com/office/drawing/2014/main" id="{00000000-0008-0000-0700-000083020000}"/>
            </a:ext>
          </a:extLst>
        </xdr:cNvPr>
        <xdr:cNvSpPr txBox="1"/>
      </xdr:nvSpPr>
      <xdr:spPr>
        <a:xfrm>
          <a:off x="16370300" y="1333509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110568</xdr:rowOff>
    </xdr:from>
    <xdr:to>
      <xdr:col>85</xdr:col>
      <xdr:colOff>177800</xdr:colOff>
      <xdr:row>79</xdr:row>
      <xdr:rowOff>40718</xdr:rowOff>
    </xdr:to>
    <xdr:sp macro="" textlink="">
      <xdr:nvSpPr>
        <xdr:cNvPr id="644" name="フローチャート: 判断 643">
          <a:extLst>
            <a:ext uri="{FF2B5EF4-FFF2-40B4-BE49-F238E27FC236}">
              <a16:creationId xmlns:a16="http://schemas.microsoft.com/office/drawing/2014/main" id="{00000000-0008-0000-0700-000084020000}"/>
            </a:ext>
          </a:extLst>
        </xdr:cNvPr>
        <xdr:cNvSpPr/>
      </xdr:nvSpPr>
      <xdr:spPr>
        <a:xfrm>
          <a:off x="16268700" y="134836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79</xdr:row>
      <xdr:rowOff>95140</xdr:rowOff>
    </xdr:from>
    <xdr:to>
      <xdr:col>81</xdr:col>
      <xdr:colOff>50800</xdr:colOff>
      <xdr:row>79</xdr:row>
      <xdr:rowOff>98830</xdr:rowOff>
    </xdr:to>
    <xdr:cxnSp macro="">
      <xdr:nvCxnSpPr>
        <xdr:cNvPr id="645" name="直線コネクタ 644">
          <a:extLst>
            <a:ext uri="{FF2B5EF4-FFF2-40B4-BE49-F238E27FC236}">
              <a16:creationId xmlns:a16="http://schemas.microsoft.com/office/drawing/2014/main" id="{00000000-0008-0000-0700-000085020000}"/>
            </a:ext>
          </a:extLst>
        </xdr:cNvPr>
        <xdr:cNvCxnSpPr/>
      </xdr:nvCxnSpPr>
      <xdr:spPr>
        <a:xfrm>
          <a:off x="14592300" y="13639690"/>
          <a:ext cx="889000" cy="36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78</xdr:row>
      <xdr:rowOff>125688</xdr:rowOff>
    </xdr:from>
    <xdr:to>
      <xdr:col>81</xdr:col>
      <xdr:colOff>101600</xdr:colOff>
      <xdr:row>79</xdr:row>
      <xdr:rowOff>55838</xdr:rowOff>
    </xdr:to>
    <xdr:sp macro="" textlink="">
      <xdr:nvSpPr>
        <xdr:cNvPr id="646" name="フローチャート: 判断 645">
          <a:extLst>
            <a:ext uri="{FF2B5EF4-FFF2-40B4-BE49-F238E27FC236}">
              <a16:creationId xmlns:a16="http://schemas.microsoft.com/office/drawing/2014/main" id="{00000000-0008-0000-0700-000086020000}"/>
            </a:ext>
          </a:extLst>
        </xdr:cNvPr>
        <xdr:cNvSpPr/>
      </xdr:nvSpPr>
      <xdr:spPr>
        <a:xfrm>
          <a:off x="15430500" y="134987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77</xdr:row>
      <xdr:rowOff>72365</xdr:rowOff>
    </xdr:from>
    <xdr:ext cx="469744" cy="259045"/>
    <xdr:sp macro="" textlink="">
      <xdr:nvSpPr>
        <xdr:cNvPr id="647" name="テキスト ボックス 646">
          <a:extLst>
            <a:ext uri="{FF2B5EF4-FFF2-40B4-BE49-F238E27FC236}">
              <a16:creationId xmlns:a16="http://schemas.microsoft.com/office/drawing/2014/main" id="{00000000-0008-0000-0700-000087020000}"/>
            </a:ext>
          </a:extLst>
        </xdr:cNvPr>
        <xdr:cNvSpPr txBox="1"/>
      </xdr:nvSpPr>
      <xdr:spPr>
        <a:xfrm>
          <a:off x="15246428" y="132740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79</xdr:row>
      <xdr:rowOff>95140</xdr:rowOff>
    </xdr:from>
    <xdr:to>
      <xdr:col>76</xdr:col>
      <xdr:colOff>114300</xdr:colOff>
      <xdr:row>79</xdr:row>
      <xdr:rowOff>98879</xdr:rowOff>
    </xdr:to>
    <xdr:cxnSp macro="">
      <xdr:nvCxnSpPr>
        <xdr:cNvPr id="648" name="直線コネクタ 647">
          <a:extLst>
            <a:ext uri="{FF2B5EF4-FFF2-40B4-BE49-F238E27FC236}">
              <a16:creationId xmlns:a16="http://schemas.microsoft.com/office/drawing/2014/main" id="{00000000-0008-0000-0700-000088020000}"/>
            </a:ext>
          </a:extLst>
        </xdr:cNvPr>
        <xdr:cNvCxnSpPr/>
      </xdr:nvCxnSpPr>
      <xdr:spPr>
        <a:xfrm flipV="1">
          <a:off x="13703300" y="13639690"/>
          <a:ext cx="889000" cy="37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78</xdr:row>
      <xdr:rowOff>101685</xdr:rowOff>
    </xdr:from>
    <xdr:to>
      <xdr:col>76</xdr:col>
      <xdr:colOff>165100</xdr:colOff>
      <xdr:row>79</xdr:row>
      <xdr:rowOff>31835</xdr:rowOff>
    </xdr:to>
    <xdr:sp macro="" textlink="">
      <xdr:nvSpPr>
        <xdr:cNvPr id="649" name="フローチャート: 判断 648">
          <a:extLst>
            <a:ext uri="{FF2B5EF4-FFF2-40B4-BE49-F238E27FC236}">
              <a16:creationId xmlns:a16="http://schemas.microsoft.com/office/drawing/2014/main" id="{00000000-0008-0000-0700-000089020000}"/>
            </a:ext>
          </a:extLst>
        </xdr:cNvPr>
        <xdr:cNvSpPr/>
      </xdr:nvSpPr>
      <xdr:spPr>
        <a:xfrm>
          <a:off x="14541500" y="134747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77</xdr:row>
      <xdr:rowOff>48362</xdr:rowOff>
    </xdr:from>
    <xdr:ext cx="469744" cy="259045"/>
    <xdr:sp macro="" textlink="">
      <xdr:nvSpPr>
        <xdr:cNvPr id="650" name="テキスト ボックス 649">
          <a:extLst>
            <a:ext uri="{FF2B5EF4-FFF2-40B4-BE49-F238E27FC236}">
              <a16:creationId xmlns:a16="http://schemas.microsoft.com/office/drawing/2014/main" id="{00000000-0008-0000-0700-00008A020000}"/>
            </a:ext>
          </a:extLst>
        </xdr:cNvPr>
        <xdr:cNvSpPr txBox="1"/>
      </xdr:nvSpPr>
      <xdr:spPr>
        <a:xfrm>
          <a:off x="14357428" y="132500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79</xdr:row>
      <xdr:rowOff>90633</xdr:rowOff>
    </xdr:from>
    <xdr:to>
      <xdr:col>71</xdr:col>
      <xdr:colOff>177800</xdr:colOff>
      <xdr:row>79</xdr:row>
      <xdr:rowOff>98879</xdr:rowOff>
    </xdr:to>
    <xdr:cxnSp macro="">
      <xdr:nvCxnSpPr>
        <xdr:cNvPr id="651" name="直線コネクタ 650">
          <a:extLst>
            <a:ext uri="{FF2B5EF4-FFF2-40B4-BE49-F238E27FC236}">
              <a16:creationId xmlns:a16="http://schemas.microsoft.com/office/drawing/2014/main" id="{00000000-0008-0000-0700-00008B020000}"/>
            </a:ext>
          </a:extLst>
        </xdr:cNvPr>
        <xdr:cNvCxnSpPr/>
      </xdr:nvCxnSpPr>
      <xdr:spPr>
        <a:xfrm>
          <a:off x="12814300" y="13635183"/>
          <a:ext cx="889000" cy="82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78</xdr:row>
      <xdr:rowOff>56716</xdr:rowOff>
    </xdr:from>
    <xdr:to>
      <xdr:col>72</xdr:col>
      <xdr:colOff>38100</xdr:colOff>
      <xdr:row>78</xdr:row>
      <xdr:rowOff>158316</xdr:rowOff>
    </xdr:to>
    <xdr:sp macro="" textlink="">
      <xdr:nvSpPr>
        <xdr:cNvPr id="652" name="フローチャート: 判断 651">
          <a:extLst>
            <a:ext uri="{FF2B5EF4-FFF2-40B4-BE49-F238E27FC236}">
              <a16:creationId xmlns:a16="http://schemas.microsoft.com/office/drawing/2014/main" id="{00000000-0008-0000-0700-00008C020000}"/>
            </a:ext>
          </a:extLst>
        </xdr:cNvPr>
        <xdr:cNvSpPr/>
      </xdr:nvSpPr>
      <xdr:spPr>
        <a:xfrm>
          <a:off x="13652500" y="134298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77</xdr:row>
      <xdr:rowOff>3393</xdr:rowOff>
    </xdr:from>
    <xdr:ext cx="469744" cy="259045"/>
    <xdr:sp macro="" textlink="">
      <xdr:nvSpPr>
        <xdr:cNvPr id="653" name="テキスト ボックス 652">
          <a:extLst>
            <a:ext uri="{FF2B5EF4-FFF2-40B4-BE49-F238E27FC236}">
              <a16:creationId xmlns:a16="http://schemas.microsoft.com/office/drawing/2014/main" id="{00000000-0008-0000-0700-00008D020000}"/>
            </a:ext>
          </a:extLst>
        </xdr:cNvPr>
        <xdr:cNvSpPr txBox="1"/>
      </xdr:nvSpPr>
      <xdr:spPr>
        <a:xfrm>
          <a:off x="13468428" y="132050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149072</xdr:rowOff>
    </xdr:from>
    <xdr:to>
      <xdr:col>67</xdr:col>
      <xdr:colOff>101600</xdr:colOff>
      <xdr:row>79</xdr:row>
      <xdr:rowOff>79222</xdr:rowOff>
    </xdr:to>
    <xdr:sp macro="" textlink="">
      <xdr:nvSpPr>
        <xdr:cNvPr id="654" name="フローチャート: 判断 653">
          <a:extLst>
            <a:ext uri="{FF2B5EF4-FFF2-40B4-BE49-F238E27FC236}">
              <a16:creationId xmlns:a16="http://schemas.microsoft.com/office/drawing/2014/main" id="{00000000-0008-0000-0700-00008E020000}"/>
            </a:ext>
          </a:extLst>
        </xdr:cNvPr>
        <xdr:cNvSpPr/>
      </xdr:nvSpPr>
      <xdr:spPr>
        <a:xfrm>
          <a:off x="12763500" y="135221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77</xdr:row>
      <xdr:rowOff>95749</xdr:rowOff>
    </xdr:from>
    <xdr:ext cx="469744" cy="259045"/>
    <xdr:sp macro="" textlink="">
      <xdr:nvSpPr>
        <xdr:cNvPr id="655" name="テキスト ボックス 654">
          <a:extLst>
            <a:ext uri="{FF2B5EF4-FFF2-40B4-BE49-F238E27FC236}">
              <a16:creationId xmlns:a16="http://schemas.microsoft.com/office/drawing/2014/main" id="{00000000-0008-0000-0700-00008F020000}"/>
            </a:ext>
          </a:extLst>
        </xdr:cNvPr>
        <xdr:cNvSpPr txBox="1"/>
      </xdr:nvSpPr>
      <xdr:spPr>
        <a:xfrm>
          <a:off x="12579428" y="132973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56" name="テキスト ボックス 655">
          <a:extLst>
            <a:ext uri="{FF2B5EF4-FFF2-40B4-BE49-F238E27FC236}">
              <a16:creationId xmlns:a16="http://schemas.microsoft.com/office/drawing/2014/main" id="{00000000-0008-0000-0700-000090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57" name="テキスト ボックス 656">
          <a:extLst>
            <a:ext uri="{FF2B5EF4-FFF2-40B4-BE49-F238E27FC236}">
              <a16:creationId xmlns:a16="http://schemas.microsoft.com/office/drawing/2014/main" id="{00000000-0008-0000-0700-000091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58" name="テキスト ボックス 657">
          <a:extLst>
            <a:ext uri="{FF2B5EF4-FFF2-40B4-BE49-F238E27FC236}">
              <a16:creationId xmlns:a16="http://schemas.microsoft.com/office/drawing/2014/main" id="{00000000-0008-0000-0700-000092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59" name="テキスト ボックス 658">
          <a:extLst>
            <a:ext uri="{FF2B5EF4-FFF2-40B4-BE49-F238E27FC236}">
              <a16:creationId xmlns:a16="http://schemas.microsoft.com/office/drawing/2014/main" id="{00000000-0008-0000-0700-000093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60" name="テキスト ボックス 659">
          <a:extLst>
            <a:ext uri="{FF2B5EF4-FFF2-40B4-BE49-F238E27FC236}">
              <a16:creationId xmlns:a16="http://schemas.microsoft.com/office/drawing/2014/main" id="{00000000-0008-0000-0700-000094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79</xdr:row>
      <xdr:rowOff>46690</xdr:rowOff>
    </xdr:from>
    <xdr:to>
      <xdr:col>85</xdr:col>
      <xdr:colOff>177800</xdr:colOff>
      <xdr:row>79</xdr:row>
      <xdr:rowOff>148290</xdr:rowOff>
    </xdr:to>
    <xdr:sp macro="" textlink="">
      <xdr:nvSpPr>
        <xdr:cNvPr id="661" name="楕円 660">
          <a:extLst>
            <a:ext uri="{FF2B5EF4-FFF2-40B4-BE49-F238E27FC236}">
              <a16:creationId xmlns:a16="http://schemas.microsoft.com/office/drawing/2014/main" id="{00000000-0008-0000-0700-000095020000}"/>
            </a:ext>
          </a:extLst>
        </xdr:cNvPr>
        <xdr:cNvSpPr/>
      </xdr:nvSpPr>
      <xdr:spPr>
        <a:xfrm>
          <a:off x="16268700" y="135912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78</xdr:row>
      <xdr:rowOff>133067</xdr:rowOff>
    </xdr:from>
    <xdr:ext cx="313932" cy="259045"/>
    <xdr:sp macro="" textlink="">
      <xdr:nvSpPr>
        <xdr:cNvPr id="662" name="災害復旧費該当値テキスト">
          <a:extLst>
            <a:ext uri="{FF2B5EF4-FFF2-40B4-BE49-F238E27FC236}">
              <a16:creationId xmlns:a16="http://schemas.microsoft.com/office/drawing/2014/main" id="{00000000-0008-0000-0700-000096020000}"/>
            </a:ext>
          </a:extLst>
        </xdr:cNvPr>
        <xdr:cNvSpPr txBox="1"/>
      </xdr:nvSpPr>
      <xdr:spPr>
        <a:xfrm>
          <a:off x="16370300" y="13506167"/>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79</xdr:row>
      <xdr:rowOff>48030</xdr:rowOff>
    </xdr:from>
    <xdr:to>
      <xdr:col>81</xdr:col>
      <xdr:colOff>101600</xdr:colOff>
      <xdr:row>79</xdr:row>
      <xdr:rowOff>149630</xdr:rowOff>
    </xdr:to>
    <xdr:sp macro="" textlink="">
      <xdr:nvSpPr>
        <xdr:cNvPr id="663" name="楕円 662">
          <a:extLst>
            <a:ext uri="{FF2B5EF4-FFF2-40B4-BE49-F238E27FC236}">
              <a16:creationId xmlns:a16="http://schemas.microsoft.com/office/drawing/2014/main" id="{00000000-0008-0000-0700-000097020000}"/>
            </a:ext>
          </a:extLst>
        </xdr:cNvPr>
        <xdr:cNvSpPr/>
      </xdr:nvSpPr>
      <xdr:spPr>
        <a:xfrm>
          <a:off x="15430500" y="13592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79</xdr:row>
      <xdr:rowOff>140757</xdr:rowOff>
    </xdr:from>
    <xdr:ext cx="249299" cy="259045"/>
    <xdr:sp macro="" textlink="">
      <xdr:nvSpPr>
        <xdr:cNvPr id="664" name="テキスト ボックス 663">
          <a:extLst>
            <a:ext uri="{FF2B5EF4-FFF2-40B4-BE49-F238E27FC236}">
              <a16:creationId xmlns:a16="http://schemas.microsoft.com/office/drawing/2014/main" id="{00000000-0008-0000-0700-000098020000}"/>
            </a:ext>
          </a:extLst>
        </xdr:cNvPr>
        <xdr:cNvSpPr txBox="1"/>
      </xdr:nvSpPr>
      <xdr:spPr>
        <a:xfrm>
          <a:off x="15356650" y="1368530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79</xdr:row>
      <xdr:rowOff>44340</xdr:rowOff>
    </xdr:from>
    <xdr:to>
      <xdr:col>76</xdr:col>
      <xdr:colOff>165100</xdr:colOff>
      <xdr:row>79</xdr:row>
      <xdr:rowOff>145940</xdr:rowOff>
    </xdr:to>
    <xdr:sp macro="" textlink="">
      <xdr:nvSpPr>
        <xdr:cNvPr id="665" name="楕円 664">
          <a:extLst>
            <a:ext uri="{FF2B5EF4-FFF2-40B4-BE49-F238E27FC236}">
              <a16:creationId xmlns:a16="http://schemas.microsoft.com/office/drawing/2014/main" id="{00000000-0008-0000-0700-000099020000}"/>
            </a:ext>
          </a:extLst>
        </xdr:cNvPr>
        <xdr:cNvSpPr/>
      </xdr:nvSpPr>
      <xdr:spPr>
        <a:xfrm>
          <a:off x="14541500" y="135888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115517</xdr:colOff>
      <xdr:row>79</xdr:row>
      <xdr:rowOff>137067</xdr:rowOff>
    </xdr:from>
    <xdr:ext cx="378565" cy="259045"/>
    <xdr:sp macro="" textlink="">
      <xdr:nvSpPr>
        <xdr:cNvPr id="666" name="テキスト ボックス 665">
          <a:extLst>
            <a:ext uri="{FF2B5EF4-FFF2-40B4-BE49-F238E27FC236}">
              <a16:creationId xmlns:a16="http://schemas.microsoft.com/office/drawing/2014/main" id="{00000000-0008-0000-0700-00009A020000}"/>
            </a:ext>
          </a:extLst>
        </xdr:cNvPr>
        <xdr:cNvSpPr txBox="1"/>
      </xdr:nvSpPr>
      <xdr:spPr>
        <a:xfrm>
          <a:off x="14403017" y="1368161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79</xdr:row>
      <xdr:rowOff>48079</xdr:rowOff>
    </xdr:from>
    <xdr:to>
      <xdr:col>72</xdr:col>
      <xdr:colOff>38100</xdr:colOff>
      <xdr:row>79</xdr:row>
      <xdr:rowOff>149679</xdr:rowOff>
    </xdr:to>
    <xdr:sp macro="" textlink="">
      <xdr:nvSpPr>
        <xdr:cNvPr id="667" name="楕円 666">
          <a:extLst>
            <a:ext uri="{FF2B5EF4-FFF2-40B4-BE49-F238E27FC236}">
              <a16:creationId xmlns:a16="http://schemas.microsoft.com/office/drawing/2014/main" id="{00000000-0008-0000-0700-00009B020000}"/>
            </a:ext>
          </a:extLst>
        </xdr:cNvPr>
        <xdr:cNvSpPr/>
      </xdr:nvSpPr>
      <xdr:spPr>
        <a:xfrm>
          <a:off x="13652500" y="13592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79</xdr:row>
      <xdr:rowOff>140806</xdr:rowOff>
    </xdr:from>
    <xdr:ext cx="249299" cy="259045"/>
    <xdr:sp macro="" textlink="">
      <xdr:nvSpPr>
        <xdr:cNvPr id="668" name="テキスト ボックス 667">
          <a:extLst>
            <a:ext uri="{FF2B5EF4-FFF2-40B4-BE49-F238E27FC236}">
              <a16:creationId xmlns:a16="http://schemas.microsoft.com/office/drawing/2014/main" id="{00000000-0008-0000-0700-00009C020000}"/>
            </a:ext>
          </a:extLst>
        </xdr:cNvPr>
        <xdr:cNvSpPr txBox="1"/>
      </xdr:nvSpPr>
      <xdr:spPr>
        <a:xfrm>
          <a:off x="13578650" y="136853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79</xdr:row>
      <xdr:rowOff>39833</xdr:rowOff>
    </xdr:from>
    <xdr:to>
      <xdr:col>67</xdr:col>
      <xdr:colOff>101600</xdr:colOff>
      <xdr:row>79</xdr:row>
      <xdr:rowOff>141433</xdr:rowOff>
    </xdr:to>
    <xdr:sp macro="" textlink="">
      <xdr:nvSpPr>
        <xdr:cNvPr id="669" name="楕円 668">
          <a:extLst>
            <a:ext uri="{FF2B5EF4-FFF2-40B4-BE49-F238E27FC236}">
              <a16:creationId xmlns:a16="http://schemas.microsoft.com/office/drawing/2014/main" id="{00000000-0008-0000-0700-00009D020000}"/>
            </a:ext>
          </a:extLst>
        </xdr:cNvPr>
        <xdr:cNvSpPr/>
      </xdr:nvSpPr>
      <xdr:spPr>
        <a:xfrm>
          <a:off x="12763500" y="135843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52017</xdr:colOff>
      <xdr:row>79</xdr:row>
      <xdr:rowOff>132560</xdr:rowOff>
    </xdr:from>
    <xdr:ext cx="378565" cy="259045"/>
    <xdr:sp macro="" textlink="">
      <xdr:nvSpPr>
        <xdr:cNvPr id="670" name="テキスト ボックス 669">
          <a:extLst>
            <a:ext uri="{FF2B5EF4-FFF2-40B4-BE49-F238E27FC236}">
              <a16:creationId xmlns:a16="http://schemas.microsoft.com/office/drawing/2014/main" id="{00000000-0008-0000-0700-00009E020000}"/>
            </a:ext>
          </a:extLst>
        </xdr:cNvPr>
        <xdr:cNvSpPr txBox="1"/>
      </xdr:nvSpPr>
      <xdr:spPr>
        <a:xfrm>
          <a:off x="12625017" y="1367711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71" name="正方形/長方形 670">
          <a:extLst>
            <a:ext uri="{FF2B5EF4-FFF2-40B4-BE49-F238E27FC236}">
              <a16:creationId xmlns:a16="http://schemas.microsoft.com/office/drawing/2014/main" id="{00000000-0008-0000-0700-00009F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72" name="正方形/長方形 671">
          <a:extLst>
            <a:ext uri="{FF2B5EF4-FFF2-40B4-BE49-F238E27FC236}">
              <a16:creationId xmlns:a16="http://schemas.microsoft.com/office/drawing/2014/main" id="{00000000-0008-0000-0700-0000A0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73" name="正方形/長方形 672">
          <a:extLst>
            <a:ext uri="{FF2B5EF4-FFF2-40B4-BE49-F238E27FC236}">
              <a16:creationId xmlns:a16="http://schemas.microsoft.com/office/drawing/2014/main" id="{00000000-0008-0000-0700-0000A1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74" name="正方形/長方形 673">
          <a:extLst>
            <a:ext uri="{FF2B5EF4-FFF2-40B4-BE49-F238E27FC236}">
              <a16:creationId xmlns:a16="http://schemas.microsoft.com/office/drawing/2014/main" id="{00000000-0008-0000-0700-0000A2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75" name="正方形/長方形 674">
          <a:extLst>
            <a:ext uri="{FF2B5EF4-FFF2-40B4-BE49-F238E27FC236}">
              <a16:creationId xmlns:a16="http://schemas.microsoft.com/office/drawing/2014/main" id="{00000000-0008-0000-0700-0000A3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76" name="正方形/長方形 675">
          <a:extLst>
            <a:ext uri="{FF2B5EF4-FFF2-40B4-BE49-F238E27FC236}">
              <a16:creationId xmlns:a16="http://schemas.microsoft.com/office/drawing/2014/main" id="{00000000-0008-0000-0700-0000A4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77" name="正方形/長方形 676">
          <a:extLst>
            <a:ext uri="{FF2B5EF4-FFF2-40B4-BE49-F238E27FC236}">
              <a16:creationId xmlns:a16="http://schemas.microsoft.com/office/drawing/2014/main" id="{00000000-0008-0000-0700-0000A5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39,026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78" name="正方形/長方形 677">
          <a:extLst>
            <a:ext uri="{FF2B5EF4-FFF2-40B4-BE49-F238E27FC236}">
              <a16:creationId xmlns:a16="http://schemas.microsoft.com/office/drawing/2014/main" id="{00000000-0008-0000-0700-0000A6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79" name="テキスト ボックス 678">
          <a:extLst>
            <a:ext uri="{FF2B5EF4-FFF2-40B4-BE49-F238E27FC236}">
              <a16:creationId xmlns:a16="http://schemas.microsoft.com/office/drawing/2014/main" id="{00000000-0008-0000-0700-0000A7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80" name="直線コネクタ 679">
          <a:extLst>
            <a:ext uri="{FF2B5EF4-FFF2-40B4-BE49-F238E27FC236}">
              <a16:creationId xmlns:a16="http://schemas.microsoft.com/office/drawing/2014/main" id="{00000000-0008-0000-0700-0000A8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100</xdr:row>
      <xdr:rowOff>111777</xdr:rowOff>
    </xdr:from>
    <xdr:ext cx="248786" cy="259045"/>
    <xdr:sp macro="" textlink="">
      <xdr:nvSpPr>
        <xdr:cNvPr id="681" name="テキスト ボックス 680">
          <a:extLst>
            <a:ext uri="{FF2B5EF4-FFF2-40B4-BE49-F238E27FC236}">
              <a16:creationId xmlns:a16="http://schemas.microsoft.com/office/drawing/2014/main" id="{00000000-0008-0000-0700-0000A9020000}"/>
            </a:ext>
          </a:extLst>
        </xdr:cNvPr>
        <xdr:cNvSpPr txBox="1"/>
      </xdr:nvSpPr>
      <xdr:spPr>
        <a:xfrm>
          <a:off x="12197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98879</xdr:rowOff>
    </xdr:from>
    <xdr:to>
      <xdr:col>89</xdr:col>
      <xdr:colOff>177800</xdr:colOff>
      <xdr:row>99</xdr:row>
      <xdr:rowOff>98879</xdr:rowOff>
    </xdr:to>
    <xdr:cxnSp macro="">
      <xdr:nvCxnSpPr>
        <xdr:cNvPr id="682" name="直線コネクタ 681">
          <a:extLst>
            <a:ext uri="{FF2B5EF4-FFF2-40B4-BE49-F238E27FC236}">
              <a16:creationId xmlns:a16="http://schemas.microsoft.com/office/drawing/2014/main" id="{00000000-0008-0000-0700-0000AA020000}"/>
            </a:ext>
          </a:extLst>
        </xdr:cNvPr>
        <xdr:cNvCxnSpPr/>
      </xdr:nvCxnSpPr>
      <xdr:spPr>
        <a:xfrm>
          <a:off x="12446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98</xdr:row>
      <xdr:rowOff>128106</xdr:rowOff>
    </xdr:from>
    <xdr:ext cx="531299" cy="259045"/>
    <xdr:sp macro="" textlink="">
      <xdr:nvSpPr>
        <xdr:cNvPr id="683" name="テキスト ボックス 682">
          <a:extLst>
            <a:ext uri="{FF2B5EF4-FFF2-40B4-BE49-F238E27FC236}">
              <a16:creationId xmlns:a16="http://schemas.microsoft.com/office/drawing/2014/main" id="{00000000-0008-0000-0700-0000AB020000}"/>
            </a:ext>
          </a:extLst>
        </xdr:cNvPr>
        <xdr:cNvSpPr txBox="1"/>
      </xdr:nvSpPr>
      <xdr:spPr>
        <a:xfrm>
          <a:off x="11914701" y="16930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115207</xdr:rowOff>
    </xdr:from>
    <xdr:to>
      <xdr:col>89</xdr:col>
      <xdr:colOff>177800</xdr:colOff>
      <xdr:row>97</xdr:row>
      <xdr:rowOff>115207</xdr:rowOff>
    </xdr:to>
    <xdr:cxnSp macro="">
      <xdr:nvCxnSpPr>
        <xdr:cNvPr id="684" name="直線コネクタ 683">
          <a:extLst>
            <a:ext uri="{FF2B5EF4-FFF2-40B4-BE49-F238E27FC236}">
              <a16:creationId xmlns:a16="http://schemas.microsoft.com/office/drawing/2014/main" id="{00000000-0008-0000-0700-0000AC020000}"/>
            </a:ext>
          </a:extLst>
        </xdr:cNvPr>
        <xdr:cNvCxnSpPr/>
      </xdr:nvCxnSpPr>
      <xdr:spPr>
        <a:xfrm>
          <a:off x="12446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144434</xdr:rowOff>
    </xdr:from>
    <xdr:ext cx="531299" cy="259045"/>
    <xdr:sp macro="" textlink="">
      <xdr:nvSpPr>
        <xdr:cNvPr id="685" name="テキスト ボックス 684">
          <a:extLst>
            <a:ext uri="{FF2B5EF4-FFF2-40B4-BE49-F238E27FC236}">
              <a16:creationId xmlns:a16="http://schemas.microsoft.com/office/drawing/2014/main" id="{00000000-0008-0000-0700-0000AD020000}"/>
            </a:ext>
          </a:extLst>
        </xdr:cNvPr>
        <xdr:cNvSpPr txBox="1"/>
      </xdr:nvSpPr>
      <xdr:spPr>
        <a:xfrm>
          <a:off x="11914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95</xdr:row>
      <xdr:rowOff>131536</xdr:rowOff>
    </xdr:from>
    <xdr:to>
      <xdr:col>89</xdr:col>
      <xdr:colOff>177800</xdr:colOff>
      <xdr:row>95</xdr:row>
      <xdr:rowOff>131536</xdr:rowOff>
    </xdr:to>
    <xdr:cxnSp macro="">
      <xdr:nvCxnSpPr>
        <xdr:cNvPr id="686" name="直線コネクタ 685">
          <a:extLst>
            <a:ext uri="{FF2B5EF4-FFF2-40B4-BE49-F238E27FC236}">
              <a16:creationId xmlns:a16="http://schemas.microsoft.com/office/drawing/2014/main" id="{00000000-0008-0000-0700-0000AE020000}"/>
            </a:ext>
          </a:extLst>
        </xdr:cNvPr>
        <xdr:cNvCxnSpPr/>
      </xdr:nvCxnSpPr>
      <xdr:spPr>
        <a:xfrm>
          <a:off x="12446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94</xdr:row>
      <xdr:rowOff>160763</xdr:rowOff>
    </xdr:from>
    <xdr:ext cx="531299" cy="259045"/>
    <xdr:sp macro="" textlink="">
      <xdr:nvSpPr>
        <xdr:cNvPr id="687" name="テキスト ボックス 686">
          <a:extLst>
            <a:ext uri="{FF2B5EF4-FFF2-40B4-BE49-F238E27FC236}">
              <a16:creationId xmlns:a16="http://schemas.microsoft.com/office/drawing/2014/main" id="{00000000-0008-0000-0700-0000AF020000}"/>
            </a:ext>
          </a:extLst>
        </xdr:cNvPr>
        <xdr:cNvSpPr txBox="1"/>
      </xdr:nvSpPr>
      <xdr:spPr>
        <a:xfrm>
          <a:off x="11914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147864</xdr:rowOff>
    </xdr:from>
    <xdr:to>
      <xdr:col>89</xdr:col>
      <xdr:colOff>177800</xdr:colOff>
      <xdr:row>93</xdr:row>
      <xdr:rowOff>147864</xdr:rowOff>
    </xdr:to>
    <xdr:cxnSp macro="">
      <xdr:nvCxnSpPr>
        <xdr:cNvPr id="688" name="直線コネクタ 687">
          <a:extLst>
            <a:ext uri="{FF2B5EF4-FFF2-40B4-BE49-F238E27FC236}">
              <a16:creationId xmlns:a16="http://schemas.microsoft.com/office/drawing/2014/main" id="{00000000-0008-0000-0700-0000B0020000}"/>
            </a:ext>
          </a:extLst>
        </xdr:cNvPr>
        <xdr:cNvCxnSpPr/>
      </xdr:nvCxnSpPr>
      <xdr:spPr>
        <a:xfrm>
          <a:off x="12446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93</xdr:row>
      <xdr:rowOff>5641</xdr:rowOff>
    </xdr:from>
    <xdr:ext cx="531299" cy="259045"/>
    <xdr:sp macro="" textlink="">
      <xdr:nvSpPr>
        <xdr:cNvPr id="689" name="テキスト ボックス 688">
          <a:extLst>
            <a:ext uri="{FF2B5EF4-FFF2-40B4-BE49-F238E27FC236}">
              <a16:creationId xmlns:a16="http://schemas.microsoft.com/office/drawing/2014/main" id="{00000000-0008-0000-0700-0000B1020000}"/>
            </a:ext>
          </a:extLst>
        </xdr:cNvPr>
        <xdr:cNvSpPr txBox="1"/>
      </xdr:nvSpPr>
      <xdr:spPr>
        <a:xfrm>
          <a:off x="11914701" y="15950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164193</xdr:rowOff>
    </xdr:from>
    <xdr:to>
      <xdr:col>89</xdr:col>
      <xdr:colOff>177800</xdr:colOff>
      <xdr:row>91</xdr:row>
      <xdr:rowOff>164193</xdr:rowOff>
    </xdr:to>
    <xdr:cxnSp macro="">
      <xdr:nvCxnSpPr>
        <xdr:cNvPr id="690" name="直線コネクタ 689">
          <a:extLst>
            <a:ext uri="{FF2B5EF4-FFF2-40B4-BE49-F238E27FC236}">
              <a16:creationId xmlns:a16="http://schemas.microsoft.com/office/drawing/2014/main" id="{00000000-0008-0000-0700-0000B2020000}"/>
            </a:ext>
          </a:extLst>
        </xdr:cNvPr>
        <xdr:cNvCxnSpPr/>
      </xdr:nvCxnSpPr>
      <xdr:spPr>
        <a:xfrm>
          <a:off x="12446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91</xdr:row>
      <xdr:rowOff>21970</xdr:rowOff>
    </xdr:from>
    <xdr:ext cx="595419" cy="259045"/>
    <xdr:sp macro="" textlink="">
      <xdr:nvSpPr>
        <xdr:cNvPr id="691" name="テキスト ボックス 690">
          <a:extLst>
            <a:ext uri="{FF2B5EF4-FFF2-40B4-BE49-F238E27FC236}">
              <a16:creationId xmlns:a16="http://schemas.microsoft.com/office/drawing/2014/main" id="{00000000-0008-0000-0700-0000B3020000}"/>
            </a:ext>
          </a:extLst>
        </xdr:cNvPr>
        <xdr:cNvSpPr txBox="1"/>
      </xdr:nvSpPr>
      <xdr:spPr>
        <a:xfrm>
          <a:off x="11850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9071</xdr:rowOff>
    </xdr:from>
    <xdr:to>
      <xdr:col>89</xdr:col>
      <xdr:colOff>177800</xdr:colOff>
      <xdr:row>90</xdr:row>
      <xdr:rowOff>9071</xdr:rowOff>
    </xdr:to>
    <xdr:cxnSp macro="">
      <xdr:nvCxnSpPr>
        <xdr:cNvPr id="692" name="直線コネクタ 691">
          <a:extLst>
            <a:ext uri="{FF2B5EF4-FFF2-40B4-BE49-F238E27FC236}">
              <a16:creationId xmlns:a16="http://schemas.microsoft.com/office/drawing/2014/main" id="{00000000-0008-0000-0700-0000B4020000}"/>
            </a:ext>
          </a:extLst>
        </xdr:cNvPr>
        <xdr:cNvCxnSpPr/>
      </xdr:nvCxnSpPr>
      <xdr:spPr>
        <a:xfrm>
          <a:off x="12446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38298</xdr:rowOff>
    </xdr:from>
    <xdr:ext cx="595419" cy="259045"/>
    <xdr:sp macro="" textlink="">
      <xdr:nvSpPr>
        <xdr:cNvPr id="693" name="テキスト ボックス 692">
          <a:extLst>
            <a:ext uri="{FF2B5EF4-FFF2-40B4-BE49-F238E27FC236}">
              <a16:creationId xmlns:a16="http://schemas.microsoft.com/office/drawing/2014/main" id="{00000000-0008-0000-0700-0000B5020000}"/>
            </a:ext>
          </a:extLst>
        </xdr:cNvPr>
        <xdr:cNvSpPr txBox="1"/>
      </xdr:nvSpPr>
      <xdr:spPr>
        <a:xfrm>
          <a:off x="11850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94" name="直線コネクタ 693">
          <a:extLst>
            <a:ext uri="{FF2B5EF4-FFF2-40B4-BE49-F238E27FC236}">
              <a16:creationId xmlns:a16="http://schemas.microsoft.com/office/drawing/2014/main" id="{00000000-0008-0000-0700-0000B6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95" name="テキスト ボックス 694">
          <a:extLst>
            <a:ext uri="{FF2B5EF4-FFF2-40B4-BE49-F238E27FC236}">
              <a16:creationId xmlns:a16="http://schemas.microsoft.com/office/drawing/2014/main" id="{00000000-0008-0000-0700-0000B7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96" name="公債費グラフ枠">
          <a:extLst>
            <a:ext uri="{FF2B5EF4-FFF2-40B4-BE49-F238E27FC236}">
              <a16:creationId xmlns:a16="http://schemas.microsoft.com/office/drawing/2014/main" id="{00000000-0008-0000-0700-0000B8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11668</xdr:rowOff>
    </xdr:from>
    <xdr:to>
      <xdr:col>85</xdr:col>
      <xdr:colOff>126364</xdr:colOff>
      <xdr:row>98</xdr:row>
      <xdr:rowOff>124662</xdr:rowOff>
    </xdr:to>
    <xdr:cxnSp macro="">
      <xdr:nvCxnSpPr>
        <xdr:cNvPr id="697" name="直線コネクタ 696">
          <a:extLst>
            <a:ext uri="{FF2B5EF4-FFF2-40B4-BE49-F238E27FC236}">
              <a16:creationId xmlns:a16="http://schemas.microsoft.com/office/drawing/2014/main" id="{00000000-0008-0000-0700-0000B9020000}"/>
            </a:ext>
          </a:extLst>
        </xdr:cNvPr>
        <xdr:cNvCxnSpPr/>
      </xdr:nvCxnSpPr>
      <xdr:spPr>
        <a:xfrm flipV="1">
          <a:off x="16317595" y="15442168"/>
          <a:ext cx="1269" cy="148459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128489</xdr:rowOff>
    </xdr:from>
    <xdr:ext cx="534377" cy="259045"/>
    <xdr:sp macro="" textlink="">
      <xdr:nvSpPr>
        <xdr:cNvPr id="698" name="公債費最小値テキスト">
          <a:extLst>
            <a:ext uri="{FF2B5EF4-FFF2-40B4-BE49-F238E27FC236}">
              <a16:creationId xmlns:a16="http://schemas.microsoft.com/office/drawing/2014/main" id="{00000000-0008-0000-0700-0000BA020000}"/>
            </a:ext>
          </a:extLst>
        </xdr:cNvPr>
        <xdr:cNvSpPr txBox="1"/>
      </xdr:nvSpPr>
      <xdr:spPr>
        <a:xfrm>
          <a:off x="16370300" y="169305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28,921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124662</xdr:rowOff>
    </xdr:from>
    <xdr:to>
      <xdr:col>86</xdr:col>
      <xdr:colOff>25400</xdr:colOff>
      <xdr:row>98</xdr:row>
      <xdr:rowOff>124662</xdr:rowOff>
    </xdr:to>
    <xdr:cxnSp macro="">
      <xdr:nvCxnSpPr>
        <xdr:cNvPr id="699" name="直線コネクタ 698">
          <a:extLst>
            <a:ext uri="{FF2B5EF4-FFF2-40B4-BE49-F238E27FC236}">
              <a16:creationId xmlns:a16="http://schemas.microsoft.com/office/drawing/2014/main" id="{00000000-0008-0000-0700-0000BB020000}"/>
            </a:ext>
          </a:extLst>
        </xdr:cNvPr>
        <xdr:cNvCxnSpPr/>
      </xdr:nvCxnSpPr>
      <xdr:spPr>
        <a:xfrm>
          <a:off x="16230600" y="1692676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88</xdr:row>
      <xdr:rowOff>129795</xdr:rowOff>
    </xdr:from>
    <xdr:ext cx="599010" cy="259045"/>
    <xdr:sp macro="" textlink="">
      <xdr:nvSpPr>
        <xdr:cNvPr id="700" name="公債費最大値テキスト">
          <a:extLst>
            <a:ext uri="{FF2B5EF4-FFF2-40B4-BE49-F238E27FC236}">
              <a16:creationId xmlns:a16="http://schemas.microsoft.com/office/drawing/2014/main" id="{00000000-0008-0000-0700-0000BC020000}"/>
            </a:ext>
          </a:extLst>
        </xdr:cNvPr>
        <xdr:cNvSpPr txBox="1"/>
      </xdr:nvSpPr>
      <xdr:spPr>
        <a:xfrm>
          <a:off x="16370300" y="1521739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119,841</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90</xdr:row>
      <xdr:rowOff>11668</xdr:rowOff>
    </xdr:from>
    <xdr:to>
      <xdr:col>86</xdr:col>
      <xdr:colOff>25400</xdr:colOff>
      <xdr:row>90</xdr:row>
      <xdr:rowOff>11668</xdr:rowOff>
    </xdr:to>
    <xdr:cxnSp macro="">
      <xdr:nvCxnSpPr>
        <xdr:cNvPr id="701" name="直線コネクタ 700">
          <a:extLst>
            <a:ext uri="{FF2B5EF4-FFF2-40B4-BE49-F238E27FC236}">
              <a16:creationId xmlns:a16="http://schemas.microsoft.com/office/drawing/2014/main" id="{00000000-0008-0000-0700-0000BD020000}"/>
            </a:ext>
          </a:extLst>
        </xdr:cNvPr>
        <xdr:cNvCxnSpPr/>
      </xdr:nvCxnSpPr>
      <xdr:spPr>
        <a:xfrm>
          <a:off x="16230600" y="1544216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96</xdr:row>
      <xdr:rowOff>136565</xdr:rowOff>
    </xdr:from>
    <xdr:to>
      <xdr:col>85</xdr:col>
      <xdr:colOff>127000</xdr:colOff>
      <xdr:row>96</xdr:row>
      <xdr:rowOff>167997</xdr:rowOff>
    </xdr:to>
    <xdr:cxnSp macro="">
      <xdr:nvCxnSpPr>
        <xdr:cNvPr id="702" name="直線コネクタ 701">
          <a:extLst>
            <a:ext uri="{FF2B5EF4-FFF2-40B4-BE49-F238E27FC236}">
              <a16:creationId xmlns:a16="http://schemas.microsoft.com/office/drawing/2014/main" id="{00000000-0008-0000-0700-0000BE020000}"/>
            </a:ext>
          </a:extLst>
        </xdr:cNvPr>
        <xdr:cNvCxnSpPr/>
      </xdr:nvCxnSpPr>
      <xdr:spPr>
        <a:xfrm flipV="1">
          <a:off x="15481300" y="16595765"/>
          <a:ext cx="838200" cy="31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94</xdr:row>
      <xdr:rowOff>22672</xdr:rowOff>
    </xdr:from>
    <xdr:ext cx="534377" cy="259045"/>
    <xdr:sp macro="" textlink="">
      <xdr:nvSpPr>
        <xdr:cNvPr id="703" name="公債費平均値テキスト">
          <a:extLst>
            <a:ext uri="{FF2B5EF4-FFF2-40B4-BE49-F238E27FC236}">
              <a16:creationId xmlns:a16="http://schemas.microsoft.com/office/drawing/2014/main" id="{00000000-0008-0000-0700-0000BF020000}"/>
            </a:ext>
          </a:extLst>
        </xdr:cNvPr>
        <xdr:cNvSpPr txBox="1"/>
      </xdr:nvSpPr>
      <xdr:spPr>
        <a:xfrm>
          <a:off x="16370300" y="1613897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64,957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94</xdr:row>
      <xdr:rowOff>171245</xdr:rowOff>
    </xdr:from>
    <xdr:to>
      <xdr:col>85</xdr:col>
      <xdr:colOff>177800</xdr:colOff>
      <xdr:row>95</xdr:row>
      <xdr:rowOff>101395</xdr:rowOff>
    </xdr:to>
    <xdr:sp macro="" textlink="">
      <xdr:nvSpPr>
        <xdr:cNvPr id="704" name="フローチャート: 判断 703">
          <a:extLst>
            <a:ext uri="{FF2B5EF4-FFF2-40B4-BE49-F238E27FC236}">
              <a16:creationId xmlns:a16="http://schemas.microsoft.com/office/drawing/2014/main" id="{00000000-0008-0000-0700-0000C0020000}"/>
            </a:ext>
          </a:extLst>
        </xdr:cNvPr>
        <xdr:cNvSpPr/>
      </xdr:nvSpPr>
      <xdr:spPr>
        <a:xfrm>
          <a:off x="16268700" y="162875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96</xdr:row>
      <xdr:rowOff>167997</xdr:rowOff>
    </xdr:from>
    <xdr:to>
      <xdr:col>81</xdr:col>
      <xdr:colOff>50800</xdr:colOff>
      <xdr:row>97</xdr:row>
      <xdr:rowOff>31246</xdr:rowOff>
    </xdr:to>
    <xdr:cxnSp macro="">
      <xdr:nvCxnSpPr>
        <xdr:cNvPr id="705" name="直線コネクタ 704">
          <a:extLst>
            <a:ext uri="{FF2B5EF4-FFF2-40B4-BE49-F238E27FC236}">
              <a16:creationId xmlns:a16="http://schemas.microsoft.com/office/drawing/2014/main" id="{00000000-0008-0000-0700-0000C1020000}"/>
            </a:ext>
          </a:extLst>
        </xdr:cNvPr>
        <xdr:cNvCxnSpPr/>
      </xdr:nvCxnSpPr>
      <xdr:spPr>
        <a:xfrm flipV="1">
          <a:off x="14592300" y="16627197"/>
          <a:ext cx="889000" cy="346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95</xdr:row>
      <xdr:rowOff>16467</xdr:rowOff>
    </xdr:from>
    <xdr:to>
      <xdr:col>81</xdr:col>
      <xdr:colOff>101600</xdr:colOff>
      <xdr:row>95</xdr:row>
      <xdr:rowOff>118067</xdr:rowOff>
    </xdr:to>
    <xdr:sp macro="" textlink="">
      <xdr:nvSpPr>
        <xdr:cNvPr id="706" name="フローチャート: 判断 705">
          <a:extLst>
            <a:ext uri="{FF2B5EF4-FFF2-40B4-BE49-F238E27FC236}">
              <a16:creationId xmlns:a16="http://schemas.microsoft.com/office/drawing/2014/main" id="{00000000-0008-0000-0700-0000C2020000}"/>
            </a:ext>
          </a:extLst>
        </xdr:cNvPr>
        <xdr:cNvSpPr/>
      </xdr:nvSpPr>
      <xdr:spPr>
        <a:xfrm>
          <a:off x="15430500" y="163042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93</xdr:row>
      <xdr:rowOff>134594</xdr:rowOff>
    </xdr:from>
    <xdr:ext cx="534377" cy="259045"/>
    <xdr:sp macro="" textlink="">
      <xdr:nvSpPr>
        <xdr:cNvPr id="707" name="テキスト ボックス 706">
          <a:extLst>
            <a:ext uri="{FF2B5EF4-FFF2-40B4-BE49-F238E27FC236}">
              <a16:creationId xmlns:a16="http://schemas.microsoft.com/office/drawing/2014/main" id="{00000000-0008-0000-0700-0000C3020000}"/>
            </a:ext>
          </a:extLst>
        </xdr:cNvPr>
        <xdr:cNvSpPr txBox="1"/>
      </xdr:nvSpPr>
      <xdr:spPr>
        <a:xfrm>
          <a:off x="15214111" y="160794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63,936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97</xdr:row>
      <xdr:rowOff>31246</xdr:rowOff>
    </xdr:from>
    <xdr:to>
      <xdr:col>76</xdr:col>
      <xdr:colOff>114300</xdr:colOff>
      <xdr:row>97</xdr:row>
      <xdr:rowOff>73487</xdr:rowOff>
    </xdr:to>
    <xdr:cxnSp macro="">
      <xdr:nvCxnSpPr>
        <xdr:cNvPr id="708" name="直線コネクタ 707">
          <a:extLst>
            <a:ext uri="{FF2B5EF4-FFF2-40B4-BE49-F238E27FC236}">
              <a16:creationId xmlns:a16="http://schemas.microsoft.com/office/drawing/2014/main" id="{00000000-0008-0000-0700-0000C4020000}"/>
            </a:ext>
          </a:extLst>
        </xdr:cNvPr>
        <xdr:cNvCxnSpPr/>
      </xdr:nvCxnSpPr>
      <xdr:spPr>
        <a:xfrm flipV="1">
          <a:off x="13703300" y="16661896"/>
          <a:ext cx="889000" cy="422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95</xdr:row>
      <xdr:rowOff>34804</xdr:rowOff>
    </xdr:from>
    <xdr:to>
      <xdr:col>76</xdr:col>
      <xdr:colOff>165100</xdr:colOff>
      <xdr:row>95</xdr:row>
      <xdr:rowOff>136404</xdr:rowOff>
    </xdr:to>
    <xdr:sp macro="" textlink="">
      <xdr:nvSpPr>
        <xdr:cNvPr id="709" name="フローチャート: 判断 708">
          <a:extLst>
            <a:ext uri="{FF2B5EF4-FFF2-40B4-BE49-F238E27FC236}">
              <a16:creationId xmlns:a16="http://schemas.microsoft.com/office/drawing/2014/main" id="{00000000-0008-0000-0700-0000C5020000}"/>
            </a:ext>
          </a:extLst>
        </xdr:cNvPr>
        <xdr:cNvSpPr/>
      </xdr:nvSpPr>
      <xdr:spPr>
        <a:xfrm>
          <a:off x="14541500" y="163225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93</xdr:row>
      <xdr:rowOff>152931</xdr:rowOff>
    </xdr:from>
    <xdr:ext cx="534377" cy="259045"/>
    <xdr:sp macro="" textlink="">
      <xdr:nvSpPr>
        <xdr:cNvPr id="710" name="テキスト ボックス 709">
          <a:extLst>
            <a:ext uri="{FF2B5EF4-FFF2-40B4-BE49-F238E27FC236}">
              <a16:creationId xmlns:a16="http://schemas.microsoft.com/office/drawing/2014/main" id="{00000000-0008-0000-0700-0000C6020000}"/>
            </a:ext>
          </a:extLst>
        </xdr:cNvPr>
        <xdr:cNvSpPr txBox="1"/>
      </xdr:nvSpPr>
      <xdr:spPr>
        <a:xfrm>
          <a:off x="14325111" y="160977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62,813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96</xdr:row>
      <xdr:rowOff>126115</xdr:rowOff>
    </xdr:from>
    <xdr:to>
      <xdr:col>71</xdr:col>
      <xdr:colOff>177800</xdr:colOff>
      <xdr:row>97</xdr:row>
      <xdr:rowOff>73487</xdr:rowOff>
    </xdr:to>
    <xdr:cxnSp macro="">
      <xdr:nvCxnSpPr>
        <xdr:cNvPr id="711" name="直線コネクタ 710">
          <a:extLst>
            <a:ext uri="{FF2B5EF4-FFF2-40B4-BE49-F238E27FC236}">
              <a16:creationId xmlns:a16="http://schemas.microsoft.com/office/drawing/2014/main" id="{00000000-0008-0000-0700-0000C7020000}"/>
            </a:ext>
          </a:extLst>
        </xdr:cNvPr>
        <xdr:cNvCxnSpPr/>
      </xdr:nvCxnSpPr>
      <xdr:spPr>
        <a:xfrm>
          <a:off x="12814300" y="16585315"/>
          <a:ext cx="889000" cy="1188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95</xdr:row>
      <xdr:rowOff>34705</xdr:rowOff>
    </xdr:from>
    <xdr:to>
      <xdr:col>72</xdr:col>
      <xdr:colOff>38100</xdr:colOff>
      <xdr:row>95</xdr:row>
      <xdr:rowOff>136305</xdr:rowOff>
    </xdr:to>
    <xdr:sp macro="" textlink="">
      <xdr:nvSpPr>
        <xdr:cNvPr id="712" name="フローチャート: 判断 711">
          <a:extLst>
            <a:ext uri="{FF2B5EF4-FFF2-40B4-BE49-F238E27FC236}">
              <a16:creationId xmlns:a16="http://schemas.microsoft.com/office/drawing/2014/main" id="{00000000-0008-0000-0700-0000C8020000}"/>
            </a:ext>
          </a:extLst>
        </xdr:cNvPr>
        <xdr:cNvSpPr/>
      </xdr:nvSpPr>
      <xdr:spPr>
        <a:xfrm>
          <a:off x="13652500" y="163224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93</xdr:row>
      <xdr:rowOff>152832</xdr:rowOff>
    </xdr:from>
    <xdr:ext cx="534377" cy="259045"/>
    <xdr:sp macro="" textlink="">
      <xdr:nvSpPr>
        <xdr:cNvPr id="713" name="テキスト ボックス 712">
          <a:extLst>
            <a:ext uri="{FF2B5EF4-FFF2-40B4-BE49-F238E27FC236}">
              <a16:creationId xmlns:a16="http://schemas.microsoft.com/office/drawing/2014/main" id="{00000000-0008-0000-0700-0000C9020000}"/>
            </a:ext>
          </a:extLst>
        </xdr:cNvPr>
        <xdr:cNvSpPr txBox="1"/>
      </xdr:nvSpPr>
      <xdr:spPr>
        <a:xfrm>
          <a:off x="13436111" y="160976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62,819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69208</xdr:rowOff>
    </xdr:from>
    <xdr:to>
      <xdr:col>67</xdr:col>
      <xdr:colOff>101600</xdr:colOff>
      <xdr:row>97</xdr:row>
      <xdr:rowOff>170808</xdr:rowOff>
    </xdr:to>
    <xdr:sp macro="" textlink="">
      <xdr:nvSpPr>
        <xdr:cNvPr id="714" name="フローチャート: 判断 713">
          <a:extLst>
            <a:ext uri="{FF2B5EF4-FFF2-40B4-BE49-F238E27FC236}">
              <a16:creationId xmlns:a16="http://schemas.microsoft.com/office/drawing/2014/main" id="{00000000-0008-0000-0700-0000CA020000}"/>
            </a:ext>
          </a:extLst>
        </xdr:cNvPr>
        <xdr:cNvSpPr/>
      </xdr:nvSpPr>
      <xdr:spPr>
        <a:xfrm>
          <a:off x="12763500" y="166998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97</xdr:row>
      <xdr:rowOff>161935</xdr:rowOff>
    </xdr:from>
    <xdr:ext cx="534377" cy="259045"/>
    <xdr:sp macro="" textlink="">
      <xdr:nvSpPr>
        <xdr:cNvPr id="715" name="テキスト ボックス 714">
          <a:extLst>
            <a:ext uri="{FF2B5EF4-FFF2-40B4-BE49-F238E27FC236}">
              <a16:creationId xmlns:a16="http://schemas.microsoft.com/office/drawing/2014/main" id="{00000000-0008-0000-0700-0000CB020000}"/>
            </a:ext>
          </a:extLst>
        </xdr:cNvPr>
        <xdr:cNvSpPr txBox="1"/>
      </xdr:nvSpPr>
      <xdr:spPr>
        <a:xfrm>
          <a:off x="12547111" y="167925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39,706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16" name="テキスト ボックス 715">
          <a:extLst>
            <a:ext uri="{FF2B5EF4-FFF2-40B4-BE49-F238E27FC236}">
              <a16:creationId xmlns:a16="http://schemas.microsoft.com/office/drawing/2014/main" id="{00000000-0008-0000-0700-0000CC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17" name="テキスト ボックス 716">
          <a:extLst>
            <a:ext uri="{FF2B5EF4-FFF2-40B4-BE49-F238E27FC236}">
              <a16:creationId xmlns:a16="http://schemas.microsoft.com/office/drawing/2014/main" id="{00000000-0008-0000-0700-0000CD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18" name="テキスト ボックス 717">
          <a:extLst>
            <a:ext uri="{FF2B5EF4-FFF2-40B4-BE49-F238E27FC236}">
              <a16:creationId xmlns:a16="http://schemas.microsoft.com/office/drawing/2014/main" id="{00000000-0008-0000-0700-0000CE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19" name="テキスト ボックス 718">
          <a:extLst>
            <a:ext uri="{FF2B5EF4-FFF2-40B4-BE49-F238E27FC236}">
              <a16:creationId xmlns:a16="http://schemas.microsoft.com/office/drawing/2014/main" id="{00000000-0008-0000-0700-0000CF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20" name="テキスト ボックス 719">
          <a:extLst>
            <a:ext uri="{FF2B5EF4-FFF2-40B4-BE49-F238E27FC236}">
              <a16:creationId xmlns:a16="http://schemas.microsoft.com/office/drawing/2014/main" id="{00000000-0008-0000-0700-0000D0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85765</xdr:rowOff>
    </xdr:from>
    <xdr:to>
      <xdr:col>85</xdr:col>
      <xdr:colOff>177800</xdr:colOff>
      <xdr:row>97</xdr:row>
      <xdr:rowOff>15915</xdr:rowOff>
    </xdr:to>
    <xdr:sp macro="" textlink="">
      <xdr:nvSpPr>
        <xdr:cNvPr id="721" name="楕円 720">
          <a:extLst>
            <a:ext uri="{FF2B5EF4-FFF2-40B4-BE49-F238E27FC236}">
              <a16:creationId xmlns:a16="http://schemas.microsoft.com/office/drawing/2014/main" id="{00000000-0008-0000-0700-0000D1020000}"/>
            </a:ext>
          </a:extLst>
        </xdr:cNvPr>
        <xdr:cNvSpPr/>
      </xdr:nvSpPr>
      <xdr:spPr>
        <a:xfrm>
          <a:off x="16268700" y="165449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96</xdr:row>
      <xdr:rowOff>64192</xdr:rowOff>
    </xdr:from>
    <xdr:ext cx="534377" cy="259045"/>
    <xdr:sp macro="" textlink="">
      <xdr:nvSpPr>
        <xdr:cNvPr id="722" name="公債費該当値テキスト">
          <a:extLst>
            <a:ext uri="{FF2B5EF4-FFF2-40B4-BE49-F238E27FC236}">
              <a16:creationId xmlns:a16="http://schemas.microsoft.com/office/drawing/2014/main" id="{00000000-0008-0000-0700-0000D2020000}"/>
            </a:ext>
          </a:extLst>
        </xdr:cNvPr>
        <xdr:cNvSpPr txBox="1"/>
      </xdr:nvSpPr>
      <xdr:spPr>
        <a:xfrm>
          <a:off x="16370300" y="165233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49,192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96</xdr:row>
      <xdr:rowOff>117197</xdr:rowOff>
    </xdr:from>
    <xdr:to>
      <xdr:col>81</xdr:col>
      <xdr:colOff>101600</xdr:colOff>
      <xdr:row>97</xdr:row>
      <xdr:rowOff>47347</xdr:rowOff>
    </xdr:to>
    <xdr:sp macro="" textlink="">
      <xdr:nvSpPr>
        <xdr:cNvPr id="723" name="楕円 722">
          <a:extLst>
            <a:ext uri="{FF2B5EF4-FFF2-40B4-BE49-F238E27FC236}">
              <a16:creationId xmlns:a16="http://schemas.microsoft.com/office/drawing/2014/main" id="{00000000-0008-0000-0700-0000D3020000}"/>
            </a:ext>
          </a:extLst>
        </xdr:cNvPr>
        <xdr:cNvSpPr/>
      </xdr:nvSpPr>
      <xdr:spPr>
        <a:xfrm>
          <a:off x="15430500" y="165763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97</xdr:row>
      <xdr:rowOff>38474</xdr:rowOff>
    </xdr:from>
    <xdr:ext cx="534377" cy="259045"/>
    <xdr:sp macro="" textlink="">
      <xdr:nvSpPr>
        <xdr:cNvPr id="724" name="テキスト ボックス 723">
          <a:extLst>
            <a:ext uri="{FF2B5EF4-FFF2-40B4-BE49-F238E27FC236}">
              <a16:creationId xmlns:a16="http://schemas.microsoft.com/office/drawing/2014/main" id="{00000000-0008-0000-0700-0000D4020000}"/>
            </a:ext>
          </a:extLst>
        </xdr:cNvPr>
        <xdr:cNvSpPr txBox="1"/>
      </xdr:nvSpPr>
      <xdr:spPr>
        <a:xfrm>
          <a:off x="15214111" y="166691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47,267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96</xdr:row>
      <xdr:rowOff>151896</xdr:rowOff>
    </xdr:from>
    <xdr:to>
      <xdr:col>76</xdr:col>
      <xdr:colOff>165100</xdr:colOff>
      <xdr:row>97</xdr:row>
      <xdr:rowOff>82046</xdr:rowOff>
    </xdr:to>
    <xdr:sp macro="" textlink="">
      <xdr:nvSpPr>
        <xdr:cNvPr id="725" name="楕円 724">
          <a:extLst>
            <a:ext uri="{FF2B5EF4-FFF2-40B4-BE49-F238E27FC236}">
              <a16:creationId xmlns:a16="http://schemas.microsoft.com/office/drawing/2014/main" id="{00000000-0008-0000-0700-0000D5020000}"/>
            </a:ext>
          </a:extLst>
        </xdr:cNvPr>
        <xdr:cNvSpPr/>
      </xdr:nvSpPr>
      <xdr:spPr>
        <a:xfrm>
          <a:off x="14541500" y="166110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97</xdr:row>
      <xdr:rowOff>73173</xdr:rowOff>
    </xdr:from>
    <xdr:ext cx="534377" cy="259045"/>
    <xdr:sp macro="" textlink="">
      <xdr:nvSpPr>
        <xdr:cNvPr id="726" name="テキスト ボックス 725">
          <a:extLst>
            <a:ext uri="{FF2B5EF4-FFF2-40B4-BE49-F238E27FC236}">
              <a16:creationId xmlns:a16="http://schemas.microsoft.com/office/drawing/2014/main" id="{00000000-0008-0000-0700-0000D6020000}"/>
            </a:ext>
          </a:extLst>
        </xdr:cNvPr>
        <xdr:cNvSpPr txBox="1"/>
      </xdr:nvSpPr>
      <xdr:spPr>
        <a:xfrm>
          <a:off x="14325111" y="167038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45,142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97</xdr:row>
      <xdr:rowOff>22687</xdr:rowOff>
    </xdr:from>
    <xdr:to>
      <xdr:col>72</xdr:col>
      <xdr:colOff>38100</xdr:colOff>
      <xdr:row>97</xdr:row>
      <xdr:rowOff>124287</xdr:rowOff>
    </xdr:to>
    <xdr:sp macro="" textlink="">
      <xdr:nvSpPr>
        <xdr:cNvPr id="727" name="楕円 726">
          <a:extLst>
            <a:ext uri="{FF2B5EF4-FFF2-40B4-BE49-F238E27FC236}">
              <a16:creationId xmlns:a16="http://schemas.microsoft.com/office/drawing/2014/main" id="{00000000-0008-0000-0700-0000D7020000}"/>
            </a:ext>
          </a:extLst>
        </xdr:cNvPr>
        <xdr:cNvSpPr/>
      </xdr:nvSpPr>
      <xdr:spPr>
        <a:xfrm>
          <a:off x="13652500" y="166533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97</xdr:row>
      <xdr:rowOff>115414</xdr:rowOff>
    </xdr:from>
    <xdr:ext cx="534377" cy="259045"/>
    <xdr:sp macro="" textlink="">
      <xdr:nvSpPr>
        <xdr:cNvPr id="728" name="テキスト ボックス 727">
          <a:extLst>
            <a:ext uri="{FF2B5EF4-FFF2-40B4-BE49-F238E27FC236}">
              <a16:creationId xmlns:a16="http://schemas.microsoft.com/office/drawing/2014/main" id="{00000000-0008-0000-0700-0000D8020000}"/>
            </a:ext>
          </a:extLst>
        </xdr:cNvPr>
        <xdr:cNvSpPr txBox="1"/>
      </xdr:nvSpPr>
      <xdr:spPr>
        <a:xfrm>
          <a:off x="13436111" y="167460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42,555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96</xdr:row>
      <xdr:rowOff>75315</xdr:rowOff>
    </xdr:from>
    <xdr:to>
      <xdr:col>67</xdr:col>
      <xdr:colOff>101600</xdr:colOff>
      <xdr:row>97</xdr:row>
      <xdr:rowOff>5465</xdr:rowOff>
    </xdr:to>
    <xdr:sp macro="" textlink="">
      <xdr:nvSpPr>
        <xdr:cNvPr id="729" name="楕円 728">
          <a:extLst>
            <a:ext uri="{FF2B5EF4-FFF2-40B4-BE49-F238E27FC236}">
              <a16:creationId xmlns:a16="http://schemas.microsoft.com/office/drawing/2014/main" id="{00000000-0008-0000-0700-0000D9020000}"/>
            </a:ext>
          </a:extLst>
        </xdr:cNvPr>
        <xdr:cNvSpPr/>
      </xdr:nvSpPr>
      <xdr:spPr>
        <a:xfrm>
          <a:off x="12763500" y="165345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95</xdr:row>
      <xdr:rowOff>21992</xdr:rowOff>
    </xdr:from>
    <xdr:ext cx="534377" cy="259045"/>
    <xdr:sp macro="" textlink="">
      <xdr:nvSpPr>
        <xdr:cNvPr id="730" name="テキスト ボックス 729">
          <a:extLst>
            <a:ext uri="{FF2B5EF4-FFF2-40B4-BE49-F238E27FC236}">
              <a16:creationId xmlns:a16="http://schemas.microsoft.com/office/drawing/2014/main" id="{00000000-0008-0000-0700-0000DA020000}"/>
            </a:ext>
          </a:extLst>
        </xdr:cNvPr>
        <xdr:cNvSpPr txBox="1"/>
      </xdr:nvSpPr>
      <xdr:spPr>
        <a:xfrm>
          <a:off x="12547111" y="163097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49,832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31" name="正方形/長方形 730">
          <a:extLst>
            <a:ext uri="{FF2B5EF4-FFF2-40B4-BE49-F238E27FC236}">
              <a16:creationId xmlns:a16="http://schemas.microsoft.com/office/drawing/2014/main" id="{00000000-0008-0000-0700-0000DB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32" name="正方形/長方形 731">
          <a:extLst>
            <a:ext uri="{FF2B5EF4-FFF2-40B4-BE49-F238E27FC236}">
              <a16:creationId xmlns:a16="http://schemas.microsoft.com/office/drawing/2014/main" id="{00000000-0008-0000-0700-0000DC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33" name="正方形/長方形 732">
          <a:extLst>
            <a:ext uri="{FF2B5EF4-FFF2-40B4-BE49-F238E27FC236}">
              <a16:creationId xmlns:a16="http://schemas.microsoft.com/office/drawing/2014/main" id="{00000000-0008-0000-0700-0000DD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34" name="正方形/長方形 733">
          <a:extLst>
            <a:ext uri="{FF2B5EF4-FFF2-40B4-BE49-F238E27FC236}">
              <a16:creationId xmlns:a16="http://schemas.microsoft.com/office/drawing/2014/main" id="{00000000-0008-0000-0700-0000DE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35" name="正方形/長方形 734">
          <a:extLst>
            <a:ext uri="{FF2B5EF4-FFF2-40B4-BE49-F238E27FC236}">
              <a16:creationId xmlns:a16="http://schemas.microsoft.com/office/drawing/2014/main" id="{00000000-0008-0000-0700-0000DF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36" name="正方形/長方形 735">
          <a:extLst>
            <a:ext uri="{FF2B5EF4-FFF2-40B4-BE49-F238E27FC236}">
              <a16:creationId xmlns:a16="http://schemas.microsoft.com/office/drawing/2014/main" id="{00000000-0008-0000-0700-0000E0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37" name="正方形/長方形 736">
          <a:extLst>
            <a:ext uri="{FF2B5EF4-FFF2-40B4-BE49-F238E27FC236}">
              <a16:creationId xmlns:a16="http://schemas.microsoft.com/office/drawing/2014/main" id="{00000000-0008-0000-0700-0000E1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38" name="正方形/長方形 737">
          <a:extLst>
            <a:ext uri="{FF2B5EF4-FFF2-40B4-BE49-F238E27FC236}">
              <a16:creationId xmlns:a16="http://schemas.microsoft.com/office/drawing/2014/main" id="{00000000-0008-0000-0700-0000E2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39" name="テキスト ボックス 738">
          <a:extLst>
            <a:ext uri="{FF2B5EF4-FFF2-40B4-BE49-F238E27FC236}">
              <a16:creationId xmlns:a16="http://schemas.microsoft.com/office/drawing/2014/main" id="{00000000-0008-0000-0700-0000E3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40" name="直線コネクタ 739">
          <a:extLst>
            <a:ext uri="{FF2B5EF4-FFF2-40B4-BE49-F238E27FC236}">
              <a16:creationId xmlns:a16="http://schemas.microsoft.com/office/drawing/2014/main" id="{00000000-0008-0000-0700-0000E4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41" name="直線コネクタ 740">
          <a:extLst>
            <a:ext uri="{FF2B5EF4-FFF2-40B4-BE49-F238E27FC236}">
              <a16:creationId xmlns:a16="http://schemas.microsoft.com/office/drawing/2014/main" id="{00000000-0008-0000-0700-0000E5020000}"/>
            </a:ext>
          </a:extLst>
        </xdr:cNvPr>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42" name="テキスト ボックス 741">
          <a:extLst>
            <a:ext uri="{FF2B5EF4-FFF2-40B4-BE49-F238E27FC236}">
              <a16:creationId xmlns:a16="http://schemas.microsoft.com/office/drawing/2014/main" id="{00000000-0008-0000-0700-0000E6020000}"/>
            </a:ext>
          </a:extLst>
        </xdr:cNvPr>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43" name="直線コネクタ 742">
          <a:extLst>
            <a:ext uri="{FF2B5EF4-FFF2-40B4-BE49-F238E27FC236}">
              <a16:creationId xmlns:a16="http://schemas.microsoft.com/office/drawing/2014/main" id="{00000000-0008-0000-0700-0000E7020000}"/>
            </a:ext>
          </a:extLst>
        </xdr:cNvPr>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35</xdr:row>
      <xdr:rowOff>54627</xdr:rowOff>
    </xdr:from>
    <xdr:ext cx="531299" cy="259045"/>
    <xdr:sp macro="" textlink="">
      <xdr:nvSpPr>
        <xdr:cNvPr id="744" name="テキスト ボックス 743">
          <a:extLst>
            <a:ext uri="{FF2B5EF4-FFF2-40B4-BE49-F238E27FC236}">
              <a16:creationId xmlns:a16="http://schemas.microsoft.com/office/drawing/2014/main" id="{00000000-0008-0000-0700-0000E8020000}"/>
            </a:ext>
          </a:extLst>
        </xdr:cNvPr>
        <xdr:cNvSpPr txBox="1"/>
      </xdr:nvSpPr>
      <xdr:spPr>
        <a:xfrm>
          <a:off x="17756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45" name="直線コネクタ 744">
          <a:extLst>
            <a:ext uri="{FF2B5EF4-FFF2-40B4-BE49-F238E27FC236}">
              <a16:creationId xmlns:a16="http://schemas.microsoft.com/office/drawing/2014/main" id="{00000000-0008-0000-0700-0000E9020000}"/>
            </a:ext>
          </a:extLst>
        </xdr:cNvPr>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32</xdr:row>
      <xdr:rowOff>111777</xdr:rowOff>
    </xdr:from>
    <xdr:ext cx="531299" cy="259045"/>
    <xdr:sp macro="" textlink="">
      <xdr:nvSpPr>
        <xdr:cNvPr id="746" name="テキスト ボックス 745">
          <a:extLst>
            <a:ext uri="{FF2B5EF4-FFF2-40B4-BE49-F238E27FC236}">
              <a16:creationId xmlns:a16="http://schemas.microsoft.com/office/drawing/2014/main" id="{00000000-0008-0000-0700-0000EA020000}"/>
            </a:ext>
          </a:extLst>
        </xdr:cNvPr>
        <xdr:cNvSpPr txBox="1"/>
      </xdr:nvSpPr>
      <xdr:spPr>
        <a:xfrm>
          <a:off x="17756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47" name="直線コネクタ 746">
          <a:extLst>
            <a:ext uri="{FF2B5EF4-FFF2-40B4-BE49-F238E27FC236}">
              <a16:creationId xmlns:a16="http://schemas.microsoft.com/office/drawing/2014/main" id="{00000000-0008-0000-0700-0000EB020000}"/>
            </a:ext>
          </a:extLst>
        </xdr:cNvPr>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168927</xdr:rowOff>
    </xdr:from>
    <xdr:ext cx="531299" cy="259045"/>
    <xdr:sp macro="" textlink="">
      <xdr:nvSpPr>
        <xdr:cNvPr id="748" name="テキスト ボックス 747">
          <a:extLst>
            <a:ext uri="{FF2B5EF4-FFF2-40B4-BE49-F238E27FC236}">
              <a16:creationId xmlns:a16="http://schemas.microsoft.com/office/drawing/2014/main" id="{00000000-0008-0000-0700-0000EC020000}"/>
            </a:ext>
          </a:extLst>
        </xdr:cNvPr>
        <xdr:cNvSpPr txBox="1"/>
      </xdr:nvSpPr>
      <xdr:spPr>
        <a:xfrm>
          <a:off x="17756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49" name="直線コネクタ 748">
          <a:extLst>
            <a:ext uri="{FF2B5EF4-FFF2-40B4-BE49-F238E27FC236}">
              <a16:creationId xmlns:a16="http://schemas.microsoft.com/office/drawing/2014/main" id="{00000000-0008-0000-0700-0000ED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50" name="テキスト ボックス 749">
          <a:extLst>
            <a:ext uri="{FF2B5EF4-FFF2-40B4-BE49-F238E27FC236}">
              <a16:creationId xmlns:a16="http://schemas.microsoft.com/office/drawing/2014/main" id="{00000000-0008-0000-0700-0000EE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51" name="諸支出金グラフ枠">
          <a:extLst>
            <a:ext uri="{FF2B5EF4-FFF2-40B4-BE49-F238E27FC236}">
              <a16:creationId xmlns:a16="http://schemas.microsoft.com/office/drawing/2014/main" id="{00000000-0008-0000-0700-0000EF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32</xdr:row>
      <xdr:rowOff>60833</xdr:rowOff>
    </xdr:from>
    <xdr:to>
      <xdr:col>116</xdr:col>
      <xdr:colOff>62864</xdr:colOff>
      <xdr:row>38</xdr:row>
      <xdr:rowOff>139700</xdr:rowOff>
    </xdr:to>
    <xdr:cxnSp macro="">
      <xdr:nvCxnSpPr>
        <xdr:cNvPr id="752" name="直線コネクタ 751">
          <a:extLst>
            <a:ext uri="{FF2B5EF4-FFF2-40B4-BE49-F238E27FC236}">
              <a16:creationId xmlns:a16="http://schemas.microsoft.com/office/drawing/2014/main" id="{00000000-0008-0000-0700-0000F0020000}"/>
            </a:ext>
          </a:extLst>
        </xdr:cNvPr>
        <xdr:cNvCxnSpPr/>
      </xdr:nvCxnSpPr>
      <xdr:spPr>
        <a:xfrm flipV="1">
          <a:off x="22159595" y="5547233"/>
          <a:ext cx="1269" cy="110756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171147</xdr:rowOff>
    </xdr:from>
    <xdr:ext cx="249299" cy="259045"/>
    <xdr:sp macro="" textlink="">
      <xdr:nvSpPr>
        <xdr:cNvPr id="753" name="諸支出金最小値テキスト">
          <a:extLst>
            <a:ext uri="{FF2B5EF4-FFF2-40B4-BE49-F238E27FC236}">
              <a16:creationId xmlns:a16="http://schemas.microsoft.com/office/drawing/2014/main" id="{00000000-0008-0000-0700-0000F1020000}"/>
            </a:ext>
          </a:extLst>
        </xdr:cNvPr>
        <xdr:cNvSpPr txBox="1"/>
      </xdr:nvSpPr>
      <xdr:spPr>
        <a:xfrm>
          <a:off x="22212300" y="668624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54" name="直線コネクタ 753">
          <a:extLst>
            <a:ext uri="{FF2B5EF4-FFF2-40B4-BE49-F238E27FC236}">
              <a16:creationId xmlns:a16="http://schemas.microsoft.com/office/drawing/2014/main" id="{00000000-0008-0000-0700-0000F2020000}"/>
            </a:ext>
          </a:extLst>
        </xdr:cNvPr>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31</xdr:row>
      <xdr:rowOff>7510</xdr:rowOff>
    </xdr:from>
    <xdr:ext cx="534377" cy="259045"/>
    <xdr:sp macro="" textlink="">
      <xdr:nvSpPr>
        <xdr:cNvPr id="755" name="諸支出金最大値テキスト">
          <a:extLst>
            <a:ext uri="{FF2B5EF4-FFF2-40B4-BE49-F238E27FC236}">
              <a16:creationId xmlns:a16="http://schemas.microsoft.com/office/drawing/2014/main" id="{00000000-0008-0000-0700-0000F3020000}"/>
            </a:ext>
          </a:extLst>
        </xdr:cNvPr>
        <xdr:cNvSpPr txBox="1"/>
      </xdr:nvSpPr>
      <xdr:spPr>
        <a:xfrm>
          <a:off x="22212300" y="53224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24,225</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32</xdr:row>
      <xdr:rowOff>60833</xdr:rowOff>
    </xdr:from>
    <xdr:to>
      <xdr:col>116</xdr:col>
      <xdr:colOff>152400</xdr:colOff>
      <xdr:row>32</xdr:row>
      <xdr:rowOff>60833</xdr:rowOff>
    </xdr:to>
    <xdr:cxnSp macro="">
      <xdr:nvCxnSpPr>
        <xdr:cNvPr id="756" name="直線コネクタ 755">
          <a:extLst>
            <a:ext uri="{FF2B5EF4-FFF2-40B4-BE49-F238E27FC236}">
              <a16:creationId xmlns:a16="http://schemas.microsoft.com/office/drawing/2014/main" id="{00000000-0008-0000-0700-0000F4020000}"/>
            </a:ext>
          </a:extLst>
        </xdr:cNvPr>
        <xdr:cNvCxnSpPr/>
      </xdr:nvCxnSpPr>
      <xdr:spPr>
        <a:xfrm>
          <a:off x="22072600" y="55472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139700</xdr:rowOff>
    </xdr:from>
    <xdr:to>
      <xdr:col>116</xdr:col>
      <xdr:colOff>63500</xdr:colOff>
      <xdr:row>38</xdr:row>
      <xdr:rowOff>139700</xdr:rowOff>
    </xdr:to>
    <xdr:cxnSp macro="">
      <xdr:nvCxnSpPr>
        <xdr:cNvPr id="757" name="直線コネクタ 756">
          <a:extLst>
            <a:ext uri="{FF2B5EF4-FFF2-40B4-BE49-F238E27FC236}">
              <a16:creationId xmlns:a16="http://schemas.microsoft.com/office/drawing/2014/main" id="{00000000-0008-0000-0700-0000F5020000}"/>
            </a:ext>
          </a:extLst>
        </xdr:cNvPr>
        <xdr:cNvCxnSpPr/>
      </xdr:nvCxnSpPr>
      <xdr:spPr>
        <a:xfrm>
          <a:off x="21323300" y="6654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88597</xdr:rowOff>
    </xdr:from>
    <xdr:ext cx="378565" cy="259045"/>
    <xdr:sp macro="" textlink="">
      <xdr:nvSpPr>
        <xdr:cNvPr id="758" name="諸支出金平均値テキスト">
          <a:extLst>
            <a:ext uri="{FF2B5EF4-FFF2-40B4-BE49-F238E27FC236}">
              <a16:creationId xmlns:a16="http://schemas.microsoft.com/office/drawing/2014/main" id="{00000000-0008-0000-0700-0000F6020000}"/>
            </a:ext>
          </a:extLst>
        </xdr:cNvPr>
        <xdr:cNvSpPr txBox="1"/>
      </xdr:nvSpPr>
      <xdr:spPr>
        <a:xfrm>
          <a:off x="22212300" y="6432247"/>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65720</xdr:rowOff>
    </xdr:from>
    <xdr:to>
      <xdr:col>116</xdr:col>
      <xdr:colOff>114300</xdr:colOff>
      <xdr:row>38</xdr:row>
      <xdr:rowOff>167320</xdr:rowOff>
    </xdr:to>
    <xdr:sp macro="" textlink="">
      <xdr:nvSpPr>
        <xdr:cNvPr id="759" name="フローチャート: 判断 758">
          <a:extLst>
            <a:ext uri="{FF2B5EF4-FFF2-40B4-BE49-F238E27FC236}">
              <a16:creationId xmlns:a16="http://schemas.microsoft.com/office/drawing/2014/main" id="{00000000-0008-0000-0700-0000F7020000}"/>
            </a:ext>
          </a:extLst>
        </xdr:cNvPr>
        <xdr:cNvSpPr/>
      </xdr:nvSpPr>
      <xdr:spPr>
        <a:xfrm>
          <a:off x="22110700" y="65808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139700</xdr:rowOff>
    </xdr:from>
    <xdr:to>
      <xdr:col>111</xdr:col>
      <xdr:colOff>177800</xdr:colOff>
      <xdr:row>38</xdr:row>
      <xdr:rowOff>139700</xdr:rowOff>
    </xdr:to>
    <xdr:cxnSp macro="">
      <xdr:nvCxnSpPr>
        <xdr:cNvPr id="760" name="直線コネクタ 759">
          <a:extLst>
            <a:ext uri="{FF2B5EF4-FFF2-40B4-BE49-F238E27FC236}">
              <a16:creationId xmlns:a16="http://schemas.microsoft.com/office/drawing/2014/main" id="{00000000-0008-0000-0700-0000F8020000}"/>
            </a:ext>
          </a:extLst>
        </xdr:cNvPr>
        <xdr:cNvCxnSpPr/>
      </xdr:nvCxnSpPr>
      <xdr:spPr>
        <a:xfrm>
          <a:off x="20434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68509</xdr:rowOff>
    </xdr:from>
    <xdr:to>
      <xdr:col>112</xdr:col>
      <xdr:colOff>38100</xdr:colOff>
      <xdr:row>38</xdr:row>
      <xdr:rowOff>170109</xdr:rowOff>
    </xdr:to>
    <xdr:sp macro="" textlink="">
      <xdr:nvSpPr>
        <xdr:cNvPr id="761" name="フローチャート: 判断 760">
          <a:extLst>
            <a:ext uri="{FF2B5EF4-FFF2-40B4-BE49-F238E27FC236}">
              <a16:creationId xmlns:a16="http://schemas.microsoft.com/office/drawing/2014/main" id="{00000000-0008-0000-0700-0000F9020000}"/>
            </a:ext>
          </a:extLst>
        </xdr:cNvPr>
        <xdr:cNvSpPr/>
      </xdr:nvSpPr>
      <xdr:spPr>
        <a:xfrm>
          <a:off x="21272500" y="65836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37</xdr:row>
      <xdr:rowOff>15186</xdr:rowOff>
    </xdr:from>
    <xdr:ext cx="378565" cy="259045"/>
    <xdr:sp macro="" textlink="">
      <xdr:nvSpPr>
        <xdr:cNvPr id="762" name="テキスト ボックス 761">
          <a:extLst>
            <a:ext uri="{FF2B5EF4-FFF2-40B4-BE49-F238E27FC236}">
              <a16:creationId xmlns:a16="http://schemas.microsoft.com/office/drawing/2014/main" id="{00000000-0008-0000-0700-0000FA020000}"/>
            </a:ext>
          </a:extLst>
        </xdr:cNvPr>
        <xdr:cNvSpPr txBox="1"/>
      </xdr:nvSpPr>
      <xdr:spPr>
        <a:xfrm>
          <a:off x="21134017" y="635883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139700</xdr:rowOff>
    </xdr:from>
    <xdr:to>
      <xdr:col>107</xdr:col>
      <xdr:colOff>50800</xdr:colOff>
      <xdr:row>38</xdr:row>
      <xdr:rowOff>139700</xdr:rowOff>
    </xdr:to>
    <xdr:cxnSp macro="">
      <xdr:nvCxnSpPr>
        <xdr:cNvPr id="763" name="直線コネクタ 762">
          <a:extLst>
            <a:ext uri="{FF2B5EF4-FFF2-40B4-BE49-F238E27FC236}">
              <a16:creationId xmlns:a16="http://schemas.microsoft.com/office/drawing/2014/main" id="{00000000-0008-0000-0700-0000FB020000}"/>
            </a:ext>
          </a:extLst>
        </xdr:cNvPr>
        <xdr:cNvCxnSpPr/>
      </xdr:nvCxnSpPr>
      <xdr:spPr>
        <a:xfrm>
          <a:off x="19545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65217</xdr:rowOff>
    </xdr:from>
    <xdr:to>
      <xdr:col>107</xdr:col>
      <xdr:colOff>101600</xdr:colOff>
      <xdr:row>38</xdr:row>
      <xdr:rowOff>166817</xdr:rowOff>
    </xdr:to>
    <xdr:sp macro="" textlink="">
      <xdr:nvSpPr>
        <xdr:cNvPr id="764" name="フローチャート: 判断 763">
          <a:extLst>
            <a:ext uri="{FF2B5EF4-FFF2-40B4-BE49-F238E27FC236}">
              <a16:creationId xmlns:a16="http://schemas.microsoft.com/office/drawing/2014/main" id="{00000000-0008-0000-0700-0000FC020000}"/>
            </a:ext>
          </a:extLst>
        </xdr:cNvPr>
        <xdr:cNvSpPr/>
      </xdr:nvSpPr>
      <xdr:spPr>
        <a:xfrm>
          <a:off x="20383500" y="65803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37</xdr:row>
      <xdr:rowOff>11894</xdr:rowOff>
    </xdr:from>
    <xdr:ext cx="378565" cy="259045"/>
    <xdr:sp macro="" textlink="">
      <xdr:nvSpPr>
        <xdr:cNvPr id="765" name="テキスト ボックス 764">
          <a:extLst>
            <a:ext uri="{FF2B5EF4-FFF2-40B4-BE49-F238E27FC236}">
              <a16:creationId xmlns:a16="http://schemas.microsoft.com/office/drawing/2014/main" id="{00000000-0008-0000-0700-0000FD020000}"/>
            </a:ext>
          </a:extLst>
        </xdr:cNvPr>
        <xdr:cNvSpPr txBox="1"/>
      </xdr:nvSpPr>
      <xdr:spPr>
        <a:xfrm>
          <a:off x="20245017" y="635554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139700</xdr:rowOff>
    </xdr:from>
    <xdr:to>
      <xdr:col>102</xdr:col>
      <xdr:colOff>114300</xdr:colOff>
      <xdr:row>38</xdr:row>
      <xdr:rowOff>139700</xdr:rowOff>
    </xdr:to>
    <xdr:cxnSp macro="">
      <xdr:nvCxnSpPr>
        <xdr:cNvPr id="766" name="直線コネクタ 765">
          <a:extLst>
            <a:ext uri="{FF2B5EF4-FFF2-40B4-BE49-F238E27FC236}">
              <a16:creationId xmlns:a16="http://schemas.microsoft.com/office/drawing/2014/main" id="{00000000-0008-0000-0700-0000FE020000}"/>
            </a:ext>
          </a:extLst>
        </xdr:cNvPr>
        <xdr:cNvCxnSpPr/>
      </xdr:nvCxnSpPr>
      <xdr:spPr>
        <a:xfrm>
          <a:off x="18656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67137</xdr:rowOff>
    </xdr:from>
    <xdr:to>
      <xdr:col>102</xdr:col>
      <xdr:colOff>165100</xdr:colOff>
      <xdr:row>38</xdr:row>
      <xdr:rowOff>168737</xdr:rowOff>
    </xdr:to>
    <xdr:sp macro="" textlink="">
      <xdr:nvSpPr>
        <xdr:cNvPr id="767" name="フローチャート: 判断 766">
          <a:extLst>
            <a:ext uri="{FF2B5EF4-FFF2-40B4-BE49-F238E27FC236}">
              <a16:creationId xmlns:a16="http://schemas.microsoft.com/office/drawing/2014/main" id="{00000000-0008-0000-0700-0000FF020000}"/>
            </a:ext>
          </a:extLst>
        </xdr:cNvPr>
        <xdr:cNvSpPr/>
      </xdr:nvSpPr>
      <xdr:spPr>
        <a:xfrm>
          <a:off x="19494500" y="65822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37</xdr:row>
      <xdr:rowOff>13814</xdr:rowOff>
    </xdr:from>
    <xdr:ext cx="378565" cy="259045"/>
    <xdr:sp macro="" textlink="">
      <xdr:nvSpPr>
        <xdr:cNvPr id="768" name="テキスト ボックス 767">
          <a:extLst>
            <a:ext uri="{FF2B5EF4-FFF2-40B4-BE49-F238E27FC236}">
              <a16:creationId xmlns:a16="http://schemas.microsoft.com/office/drawing/2014/main" id="{00000000-0008-0000-0700-000000030000}"/>
            </a:ext>
          </a:extLst>
        </xdr:cNvPr>
        <xdr:cNvSpPr txBox="1"/>
      </xdr:nvSpPr>
      <xdr:spPr>
        <a:xfrm>
          <a:off x="19356017" y="635746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85562</xdr:rowOff>
    </xdr:from>
    <xdr:to>
      <xdr:col>98</xdr:col>
      <xdr:colOff>38100</xdr:colOff>
      <xdr:row>39</xdr:row>
      <xdr:rowOff>15712</xdr:rowOff>
    </xdr:to>
    <xdr:sp macro="" textlink="">
      <xdr:nvSpPr>
        <xdr:cNvPr id="769" name="フローチャート: 判断 768">
          <a:extLst>
            <a:ext uri="{FF2B5EF4-FFF2-40B4-BE49-F238E27FC236}">
              <a16:creationId xmlns:a16="http://schemas.microsoft.com/office/drawing/2014/main" id="{00000000-0008-0000-0700-000001030000}"/>
            </a:ext>
          </a:extLst>
        </xdr:cNvPr>
        <xdr:cNvSpPr/>
      </xdr:nvSpPr>
      <xdr:spPr>
        <a:xfrm>
          <a:off x="18605500" y="66006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20833</xdr:colOff>
      <xdr:row>37</xdr:row>
      <xdr:rowOff>32240</xdr:rowOff>
    </xdr:from>
    <xdr:ext cx="313932" cy="259045"/>
    <xdr:sp macro="" textlink="">
      <xdr:nvSpPr>
        <xdr:cNvPr id="770" name="テキスト ボックス 769">
          <a:extLst>
            <a:ext uri="{FF2B5EF4-FFF2-40B4-BE49-F238E27FC236}">
              <a16:creationId xmlns:a16="http://schemas.microsoft.com/office/drawing/2014/main" id="{00000000-0008-0000-0700-000002030000}"/>
            </a:ext>
          </a:extLst>
        </xdr:cNvPr>
        <xdr:cNvSpPr txBox="1"/>
      </xdr:nvSpPr>
      <xdr:spPr>
        <a:xfrm>
          <a:off x="18499333" y="6375890"/>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71" name="テキスト ボックス 770">
          <a:extLst>
            <a:ext uri="{FF2B5EF4-FFF2-40B4-BE49-F238E27FC236}">
              <a16:creationId xmlns:a16="http://schemas.microsoft.com/office/drawing/2014/main" id="{00000000-0008-0000-0700-00000303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72" name="テキスト ボックス 771">
          <a:extLst>
            <a:ext uri="{FF2B5EF4-FFF2-40B4-BE49-F238E27FC236}">
              <a16:creationId xmlns:a16="http://schemas.microsoft.com/office/drawing/2014/main" id="{00000000-0008-0000-0700-00000403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73" name="テキスト ボックス 772">
          <a:extLst>
            <a:ext uri="{FF2B5EF4-FFF2-40B4-BE49-F238E27FC236}">
              <a16:creationId xmlns:a16="http://schemas.microsoft.com/office/drawing/2014/main" id="{00000000-0008-0000-0700-00000503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74" name="テキスト ボックス 773">
          <a:extLst>
            <a:ext uri="{FF2B5EF4-FFF2-40B4-BE49-F238E27FC236}">
              <a16:creationId xmlns:a16="http://schemas.microsoft.com/office/drawing/2014/main" id="{00000000-0008-0000-0700-00000603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75" name="テキスト ボックス 774">
          <a:extLst>
            <a:ext uri="{FF2B5EF4-FFF2-40B4-BE49-F238E27FC236}">
              <a16:creationId xmlns:a16="http://schemas.microsoft.com/office/drawing/2014/main" id="{00000000-0008-0000-0700-00000703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88900</xdr:rowOff>
    </xdr:from>
    <xdr:to>
      <xdr:col>116</xdr:col>
      <xdr:colOff>114300</xdr:colOff>
      <xdr:row>39</xdr:row>
      <xdr:rowOff>19050</xdr:rowOff>
    </xdr:to>
    <xdr:sp macro="" textlink="">
      <xdr:nvSpPr>
        <xdr:cNvPr id="776" name="楕円 775">
          <a:extLst>
            <a:ext uri="{FF2B5EF4-FFF2-40B4-BE49-F238E27FC236}">
              <a16:creationId xmlns:a16="http://schemas.microsoft.com/office/drawing/2014/main" id="{00000000-0008-0000-0700-000008030000}"/>
            </a:ext>
          </a:extLst>
        </xdr:cNvPr>
        <xdr:cNvSpPr/>
      </xdr:nvSpPr>
      <xdr:spPr>
        <a:xfrm>
          <a:off x="22110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44147</xdr:rowOff>
    </xdr:from>
    <xdr:ext cx="249299" cy="259045"/>
    <xdr:sp macro="" textlink="">
      <xdr:nvSpPr>
        <xdr:cNvPr id="777" name="諸支出金該当値テキスト">
          <a:extLst>
            <a:ext uri="{FF2B5EF4-FFF2-40B4-BE49-F238E27FC236}">
              <a16:creationId xmlns:a16="http://schemas.microsoft.com/office/drawing/2014/main" id="{00000000-0008-0000-0700-000009030000}"/>
            </a:ext>
          </a:extLst>
        </xdr:cNvPr>
        <xdr:cNvSpPr txBox="1"/>
      </xdr:nvSpPr>
      <xdr:spPr>
        <a:xfrm>
          <a:off x="22212300" y="655924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88900</xdr:rowOff>
    </xdr:from>
    <xdr:to>
      <xdr:col>112</xdr:col>
      <xdr:colOff>38100</xdr:colOff>
      <xdr:row>39</xdr:row>
      <xdr:rowOff>19050</xdr:rowOff>
    </xdr:to>
    <xdr:sp macro="" textlink="">
      <xdr:nvSpPr>
        <xdr:cNvPr id="778" name="楕円 777">
          <a:extLst>
            <a:ext uri="{FF2B5EF4-FFF2-40B4-BE49-F238E27FC236}">
              <a16:creationId xmlns:a16="http://schemas.microsoft.com/office/drawing/2014/main" id="{00000000-0008-0000-0700-00000A030000}"/>
            </a:ext>
          </a:extLst>
        </xdr:cNvPr>
        <xdr:cNvSpPr/>
      </xdr:nvSpPr>
      <xdr:spPr>
        <a:xfrm>
          <a:off x="21272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10177</xdr:rowOff>
    </xdr:from>
    <xdr:ext cx="249299" cy="259045"/>
    <xdr:sp macro="" textlink="">
      <xdr:nvSpPr>
        <xdr:cNvPr id="779" name="テキスト ボックス 778">
          <a:extLst>
            <a:ext uri="{FF2B5EF4-FFF2-40B4-BE49-F238E27FC236}">
              <a16:creationId xmlns:a16="http://schemas.microsoft.com/office/drawing/2014/main" id="{00000000-0008-0000-0700-00000B030000}"/>
            </a:ext>
          </a:extLst>
        </xdr:cNvPr>
        <xdr:cNvSpPr txBox="1"/>
      </xdr:nvSpPr>
      <xdr:spPr>
        <a:xfrm>
          <a:off x="21198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88900</xdr:rowOff>
    </xdr:from>
    <xdr:to>
      <xdr:col>107</xdr:col>
      <xdr:colOff>101600</xdr:colOff>
      <xdr:row>39</xdr:row>
      <xdr:rowOff>19050</xdr:rowOff>
    </xdr:to>
    <xdr:sp macro="" textlink="">
      <xdr:nvSpPr>
        <xdr:cNvPr id="780" name="楕円 779">
          <a:extLst>
            <a:ext uri="{FF2B5EF4-FFF2-40B4-BE49-F238E27FC236}">
              <a16:creationId xmlns:a16="http://schemas.microsoft.com/office/drawing/2014/main" id="{00000000-0008-0000-0700-00000C030000}"/>
            </a:ext>
          </a:extLst>
        </xdr:cNvPr>
        <xdr:cNvSpPr/>
      </xdr:nvSpPr>
      <xdr:spPr>
        <a:xfrm>
          <a:off x="20383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10177</xdr:rowOff>
    </xdr:from>
    <xdr:ext cx="249299" cy="259045"/>
    <xdr:sp macro="" textlink="">
      <xdr:nvSpPr>
        <xdr:cNvPr id="781" name="テキスト ボックス 780">
          <a:extLst>
            <a:ext uri="{FF2B5EF4-FFF2-40B4-BE49-F238E27FC236}">
              <a16:creationId xmlns:a16="http://schemas.microsoft.com/office/drawing/2014/main" id="{00000000-0008-0000-0700-00000D030000}"/>
            </a:ext>
          </a:extLst>
        </xdr:cNvPr>
        <xdr:cNvSpPr txBox="1"/>
      </xdr:nvSpPr>
      <xdr:spPr>
        <a:xfrm>
          <a:off x="20309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88900</xdr:rowOff>
    </xdr:from>
    <xdr:to>
      <xdr:col>102</xdr:col>
      <xdr:colOff>165100</xdr:colOff>
      <xdr:row>39</xdr:row>
      <xdr:rowOff>19050</xdr:rowOff>
    </xdr:to>
    <xdr:sp macro="" textlink="">
      <xdr:nvSpPr>
        <xdr:cNvPr id="782" name="楕円 781">
          <a:extLst>
            <a:ext uri="{FF2B5EF4-FFF2-40B4-BE49-F238E27FC236}">
              <a16:creationId xmlns:a16="http://schemas.microsoft.com/office/drawing/2014/main" id="{00000000-0008-0000-0700-00000E030000}"/>
            </a:ext>
          </a:extLst>
        </xdr:cNvPr>
        <xdr:cNvSpPr/>
      </xdr:nvSpPr>
      <xdr:spPr>
        <a:xfrm>
          <a:off x="19494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10177</xdr:rowOff>
    </xdr:from>
    <xdr:ext cx="249299" cy="259045"/>
    <xdr:sp macro="" textlink="">
      <xdr:nvSpPr>
        <xdr:cNvPr id="783" name="テキスト ボックス 782">
          <a:extLst>
            <a:ext uri="{FF2B5EF4-FFF2-40B4-BE49-F238E27FC236}">
              <a16:creationId xmlns:a16="http://schemas.microsoft.com/office/drawing/2014/main" id="{00000000-0008-0000-0700-00000F030000}"/>
            </a:ext>
          </a:extLst>
        </xdr:cNvPr>
        <xdr:cNvSpPr txBox="1"/>
      </xdr:nvSpPr>
      <xdr:spPr>
        <a:xfrm>
          <a:off x="19420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88900</xdr:rowOff>
    </xdr:from>
    <xdr:to>
      <xdr:col>98</xdr:col>
      <xdr:colOff>38100</xdr:colOff>
      <xdr:row>39</xdr:row>
      <xdr:rowOff>19050</xdr:rowOff>
    </xdr:to>
    <xdr:sp macro="" textlink="">
      <xdr:nvSpPr>
        <xdr:cNvPr id="784" name="楕円 783">
          <a:extLst>
            <a:ext uri="{FF2B5EF4-FFF2-40B4-BE49-F238E27FC236}">
              <a16:creationId xmlns:a16="http://schemas.microsoft.com/office/drawing/2014/main" id="{00000000-0008-0000-0700-000010030000}"/>
            </a:ext>
          </a:extLst>
        </xdr:cNvPr>
        <xdr:cNvSpPr/>
      </xdr:nvSpPr>
      <xdr:spPr>
        <a:xfrm>
          <a:off x="18605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10177</xdr:rowOff>
    </xdr:from>
    <xdr:ext cx="249299" cy="259045"/>
    <xdr:sp macro="" textlink="">
      <xdr:nvSpPr>
        <xdr:cNvPr id="785" name="テキスト ボックス 784">
          <a:extLst>
            <a:ext uri="{FF2B5EF4-FFF2-40B4-BE49-F238E27FC236}">
              <a16:creationId xmlns:a16="http://schemas.microsoft.com/office/drawing/2014/main" id="{00000000-0008-0000-0700-000011030000}"/>
            </a:ext>
          </a:extLst>
        </xdr:cNvPr>
        <xdr:cNvSpPr txBox="1"/>
      </xdr:nvSpPr>
      <xdr:spPr>
        <a:xfrm>
          <a:off x="18531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86" name="正方形/長方形 785">
          <a:extLst>
            <a:ext uri="{FF2B5EF4-FFF2-40B4-BE49-F238E27FC236}">
              <a16:creationId xmlns:a16="http://schemas.microsoft.com/office/drawing/2014/main" id="{00000000-0008-0000-0700-000012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87" name="正方形/長方形 786">
          <a:extLst>
            <a:ext uri="{FF2B5EF4-FFF2-40B4-BE49-F238E27FC236}">
              <a16:creationId xmlns:a16="http://schemas.microsoft.com/office/drawing/2014/main" id="{00000000-0008-0000-0700-000013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88" name="正方形/長方形 787">
          <a:extLst>
            <a:ext uri="{FF2B5EF4-FFF2-40B4-BE49-F238E27FC236}">
              <a16:creationId xmlns:a16="http://schemas.microsoft.com/office/drawing/2014/main" id="{00000000-0008-0000-0700-000014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89" name="正方形/長方形 788">
          <a:extLst>
            <a:ext uri="{FF2B5EF4-FFF2-40B4-BE49-F238E27FC236}">
              <a16:creationId xmlns:a16="http://schemas.microsoft.com/office/drawing/2014/main" id="{00000000-0008-0000-0700-000015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90" name="正方形/長方形 789">
          <a:extLst>
            <a:ext uri="{FF2B5EF4-FFF2-40B4-BE49-F238E27FC236}">
              <a16:creationId xmlns:a16="http://schemas.microsoft.com/office/drawing/2014/main" id="{00000000-0008-0000-0700-000016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91" name="正方形/長方形 790">
          <a:extLst>
            <a:ext uri="{FF2B5EF4-FFF2-40B4-BE49-F238E27FC236}">
              <a16:creationId xmlns:a16="http://schemas.microsoft.com/office/drawing/2014/main" id="{00000000-0008-0000-0700-000017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92" name="正方形/長方形 791">
          <a:extLst>
            <a:ext uri="{FF2B5EF4-FFF2-40B4-BE49-F238E27FC236}">
              <a16:creationId xmlns:a16="http://schemas.microsoft.com/office/drawing/2014/main" id="{00000000-0008-0000-0700-000018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93" name="正方形/長方形 792">
          <a:extLst>
            <a:ext uri="{FF2B5EF4-FFF2-40B4-BE49-F238E27FC236}">
              <a16:creationId xmlns:a16="http://schemas.microsoft.com/office/drawing/2014/main" id="{00000000-0008-0000-0700-000019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94" name="テキスト ボックス 793">
          <a:extLst>
            <a:ext uri="{FF2B5EF4-FFF2-40B4-BE49-F238E27FC236}">
              <a16:creationId xmlns:a16="http://schemas.microsoft.com/office/drawing/2014/main" id="{00000000-0008-0000-0700-00001A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95" name="直線コネクタ 794">
          <a:extLst>
            <a:ext uri="{FF2B5EF4-FFF2-40B4-BE49-F238E27FC236}">
              <a16:creationId xmlns:a16="http://schemas.microsoft.com/office/drawing/2014/main" id="{00000000-0008-0000-0700-00001B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96" name="直線コネクタ 795">
          <a:extLst>
            <a:ext uri="{FF2B5EF4-FFF2-40B4-BE49-F238E27FC236}">
              <a16:creationId xmlns:a16="http://schemas.microsoft.com/office/drawing/2014/main" id="{00000000-0008-0000-0700-00001C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97" name="テキスト ボックス 796">
          <a:extLst>
            <a:ext uri="{FF2B5EF4-FFF2-40B4-BE49-F238E27FC236}">
              <a16:creationId xmlns:a16="http://schemas.microsoft.com/office/drawing/2014/main" id="{00000000-0008-0000-0700-00001D030000}"/>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98" name="直線コネクタ 797">
          <a:extLst>
            <a:ext uri="{FF2B5EF4-FFF2-40B4-BE49-F238E27FC236}">
              <a16:creationId xmlns:a16="http://schemas.microsoft.com/office/drawing/2014/main" id="{00000000-0008-0000-0700-00001E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99" name="テキスト ボックス 798">
          <a:extLst>
            <a:ext uri="{FF2B5EF4-FFF2-40B4-BE49-F238E27FC236}">
              <a16:creationId xmlns:a16="http://schemas.microsoft.com/office/drawing/2014/main" id="{00000000-0008-0000-0700-00001F030000}"/>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800" name="前年度繰上充用金グラフ枠">
          <a:extLst>
            <a:ext uri="{FF2B5EF4-FFF2-40B4-BE49-F238E27FC236}">
              <a16:creationId xmlns:a16="http://schemas.microsoft.com/office/drawing/2014/main" id="{00000000-0008-0000-0700-000020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801" name="直線コネクタ 800">
          <a:extLst>
            <a:ext uri="{FF2B5EF4-FFF2-40B4-BE49-F238E27FC236}">
              <a16:creationId xmlns:a16="http://schemas.microsoft.com/office/drawing/2014/main" id="{00000000-0008-0000-0700-000021030000}"/>
            </a:ext>
          </a:extLst>
        </xdr:cNvPr>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802" name="前年度繰上充用金最小値テキスト">
          <a:extLst>
            <a:ext uri="{FF2B5EF4-FFF2-40B4-BE49-F238E27FC236}">
              <a16:creationId xmlns:a16="http://schemas.microsoft.com/office/drawing/2014/main" id="{00000000-0008-0000-0700-000022030000}"/>
            </a:ext>
          </a:extLst>
        </xdr:cNvPr>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803" name="直線コネクタ 802">
          <a:extLst>
            <a:ext uri="{FF2B5EF4-FFF2-40B4-BE49-F238E27FC236}">
              <a16:creationId xmlns:a16="http://schemas.microsoft.com/office/drawing/2014/main" id="{00000000-0008-0000-0700-000023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804" name="前年度繰上充用金最大値テキスト">
          <a:extLst>
            <a:ext uri="{FF2B5EF4-FFF2-40B4-BE49-F238E27FC236}">
              <a16:creationId xmlns:a16="http://schemas.microsoft.com/office/drawing/2014/main" id="{00000000-0008-0000-0700-000024030000}"/>
            </a:ext>
          </a:extLst>
        </xdr:cNvPr>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805" name="直線コネクタ 804">
          <a:extLst>
            <a:ext uri="{FF2B5EF4-FFF2-40B4-BE49-F238E27FC236}">
              <a16:creationId xmlns:a16="http://schemas.microsoft.com/office/drawing/2014/main" id="{00000000-0008-0000-0700-000025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806" name="直線コネクタ 805">
          <a:extLst>
            <a:ext uri="{FF2B5EF4-FFF2-40B4-BE49-F238E27FC236}">
              <a16:creationId xmlns:a16="http://schemas.microsoft.com/office/drawing/2014/main" id="{00000000-0008-0000-0700-000026030000}"/>
            </a:ext>
          </a:extLst>
        </xdr:cNvPr>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807" name="前年度繰上充用金平均値テキスト">
          <a:extLst>
            <a:ext uri="{FF2B5EF4-FFF2-40B4-BE49-F238E27FC236}">
              <a16:creationId xmlns:a16="http://schemas.microsoft.com/office/drawing/2014/main" id="{00000000-0008-0000-0700-000027030000}"/>
            </a:ext>
          </a:extLst>
        </xdr:cNvPr>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08" name="フローチャート: 判断 807">
          <a:extLst>
            <a:ext uri="{FF2B5EF4-FFF2-40B4-BE49-F238E27FC236}">
              <a16:creationId xmlns:a16="http://schemas.microsoft.com/office/drawing/2014/main" id="{00000000-0008-0000-0700-000028030000}"/>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809" name="直線コネクタ 808">
          <a:extLst>
            <a:ext uri="{FF2B5EF4-FFF2-40B4-BE49-F238E27FC236}">
              <a16:creationId xmlns:a16="http://schemas.microsoft.com/office/drawing/2014/main" id="{00000000-0008-0000-0700-000029030000}"/>
            </a:ext>
          </a:extLst>
        </xdr:cNvPr>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810" name="フローチャート: 判断 809">
          <a:extLst>
            <a:ext uri="{FF2B5EF4-FFF2-40B4-BE49-F238E27FC236}">
              <a16:creationId xmlns:a16="http://schemas.microsoft.com/office/drawing/2014/main" id="{00000000-0008-0000-0700-00002A030000}"/>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811" name="テキスト ボックス 810">
          <a:extLst>
            <a:ext uri="{FF2B5EF4-FFF2-40B4-BE49-F238E27FC236}">
              <a16:creationId xmlns:a16="http://schemas.microsoft.com/office/drawing/2014/main" id="{00000000-0008-0000-0700-00002B030000}"/>
            </a:ext>
          </a:extLst>
        </xdr:cNvPr>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812" name="直線コネクタ 811">
          <a:extLst>
            <a:ext uri="{FF2B5EF4-FFF2-40B4-BE49-F238E27FC236}">
              <a16:creationId xmlns:a16="http://schemas.microsoft.com/office/drawing/2014/main" id="{00000000-0008-0000-0700-00002C030000}"/>
            </a:ext>
          </a:extLst>
        </xdr:cNvPr>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813" name="フローチャート: 判断 812">
          <a:extLst>
            <a:ext uri="{FF2B5EF4-FFF2-40B4-BE49-F238E27FC236}">
              <a16:creationId xmlns:a16="http://schemas.microsoft.com/office/drawing/2014/main" id="{00000000-0008-0000-0700-00002D030000}"/>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814" name="テキスト ボックス 813">
          <a:extLst>
            <a:ext uri="{FF2B5EF4-FFF2-40B4-BE49-F238E27FC236}">
              <a16:creationId xmlns:a16="http://schemas.microsoft.com/office/drawing/2014/main" id="{00000000-0008-0000-0700-00002E030000}"/>
            </a:ext>
          </a:extLst>
        </xdr:cNvPr>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815" name="直線コネクタ 814">
          <a:extLst>
            <a:ext uri="{FF2B5EF4-FFF2-40B4-BE49-F238E27FC236}">
              <a16:creationId xmlns:a16="http://schemas.microsoft.com/office/drawing/2014/main" id="{00000000-0008-0000-0700-00002F030000}"/>
            </a:ext>
          </a:extLst>
        </xdr:cNvPr>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816" name="フローチャート: 判断 815">
          <a:extLst>
            <a:ext uri="{FF2B5EF4-FFF2-40B4-BE49-F238E27FC236}">
              <a16:creationId xmlns:a16="http://schemas.microsoft.com/office/drawing/2014/main" id="{00000000-0008-0000-0700-000030030000}"/>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817" name="テキスト ボックス 816">
          <a:extLst>
            <a:ext uri="{FF2B5EF4-FFF2-40B4-BE49-F238E27FC236}">
              <a16:creationId xmlns:a16="http://schemas.microsoft.com/office/drawing/2014/main" id="{00000000-0008-0000-0700-000031030000}"/>
            </a:ext>
          </a:extLst>
        </xdr:cNvPr>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18" name="フローチャート: 判断 817">
          <a:extLst>
            <a:ext uri="{FF2B5EF4-FFF2-40B4-BE49-F238E27FC236}">
              <a16:creationId xmlns:a16="http://schemas.microsoft.com/office/drawing/2014/main" id="{00000000-0008-0000-0700-000032030000}"/>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19" name="テキスト ボックス 818">
          <a:extLst>
            <a:ext uri="{FF2B5EF4-FFF2-40B4-BE49-F238E27FC236}">
              <a16:creationId xmlns:a16="http://schemas.microsoft.com/office/drawing/2014/main" id="{00000000-0008-0000-0700-000033030000}"/>
            </a:ext>
          </a:extLst>
        </xdr:cNvPr>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20" name="テキスト ボックス 819">
          <a:extLst>
            <a:ext uri="{FF2B5EF4-FFF2-40B4-BE49-F238E27FC236}">
              <a16:creationId xmlns:a16="http://schemas.microsoft.com/office/drawing/2014/main" id="{00000000-0008-0000-0700-000034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21" name="テキスト ボックス 820">
          <a:extLst>
            <a:ext uri="{FF2B5EF4-FFF2-40B4-BE49-F238E27FC236}">
              <a16:creationId xmlns:a16="http://schemas.microsoft.com/office/drawing/2014/main" id="{00000000-0008-0000-0700-000035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22" name="テキスト ボックス 821">
          <a:extLst>
            <a:ext uri="{FF2B5EF4-FFF2-40B4-BE49-F238E27FC236}">
              <a16:creationId xmlns:a16="http://schemas.microsoft.com/office/drawing/2014/main" id="{00000000-0008-0000-0700-000036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23" name="テキスト ボックス 822">
          <a:extLst>
            <a:ext uri="{FF2B5EF4-FFF2-40B4-BE49-F238E27FC236}">
              <a16:creationId xmlns:a16="http://schemas.microsoft.com/office/drawing/2014/main" id="{00000000-0008-0000-0700-000037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24" name="テキスト ボックス 823">
          <a:extLst>
            <a:ext uri="{FF2B5EF4-FFF2-40B4-BE49-F238E27FC236}">
              <a16:creationId xmlns:a16="http://schemas.microsoft.com/office/drawing/2014/main" id="{00000000-0008-0000-0700-000038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25" name="楕円 824">
          <a:extLst>
            <a:ext uri="{FF2B5EF4-FFF2-40B4-BE49-F238E27FC236}">
              <a16:creationId xmlns:a16="http://schemas.microsoft.com/office/drawing/2014/main" id="{00000000-0008-0000-0700-000039030000}"/>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26" name="前年度繰上充用金該当値テキスト">
          <a:extLst>
            <a:ext uri="{FF2B5EF4-FFF2-40B4-BE49-F238E27FC236}">
              <a16:creationId xmlns:a16="http://schemas.microsoft.com/office/drawing/2014/main" id="{00000000-0008-0000-0700-00003A030000}"/>
            </a:ext>
          </a:extLst>
        </xdr:cNvPr>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27" name="楕円 826">
          <a:extLst>
            <a:ext uri="{FF2B5EF4-FFF2-40B4-BE49-F238E27FC236}">
              <a16:creationId xmlns:a16="http://schemas.microsoft.com/office/drawing/2014/main" id="{00000000-0008-0000-0700-00003B030000}"/>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28" name="テキスト ボックス 827">
          <a:extLst>
            <a:ext uri="{FF2B5EF4-FFF2-40B4-BE49-F238E27FC236}">
              <a16:creationId xmlns:a16="http://schemas.microsoft.com/office/drawing/2014/main" id="{00000000-0008-0000-0700-00003C030000}"/>
            </a:ext>
          </a:extLst>
        </xdr:cNvPr>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29" name="楕円 828">
          <a:extLst>
            <a:ext uri="{FF2B5EF4-FFF2-40B4-BE49-F238E27FC236}">
              <a16:creationId xmlns:a16="http://schemas.microsoft.com/office/drawing/2014/main" id="{00000000-0008-0000-0700-00003D030000}"/>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30" name="テキスト ボックス 829">
          <a:extLst>
            <a:ext uri="{FF2B5EF4-FFF2-40B4-BE49-F238E27FC236}">
              <a16:creationId xmlns:a16="http://schemas.microsoft.com/office/drawing/2014/main" id="{00000000-0008-0000-0700-00003E030000}"/>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31" name="楕円 830">
          <a:extLst>
            <a:ext uri="{FF2B5EF4-FFF2-40B4-BE49-F238E27FC236}">
              <a16:creationId xmlns:a16="http://schemas.microsoft.com/office/drawing/2014/main" id="{00000000-0008-0000-0700-00003F030000}"/>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32" name="テキスト ボックス 831">
          <a:extLst>
            <a:ext uri="{FF2B5EF4-FFF2-40B4-BE49-F238E27FC236}">
              <a16:creationId xmlns:a16="http://schemas.microsoft.com/office/drawing/2014/main" id="{00000000-0008-0000-0700-000040030000}"/>
            </a:ext>
          </a:extLst>
        </xdr:cNvPr>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33" name="楕円 832">
          <a:extLst>
            <a:ext uri="{FF2B5EF4-FFF2-40B4-BE49-F238E27FC236}">
              <a16:creationId xmlns:a16="http://schemas.microsoft.com/office/drawing/2014/main" id="{00000000-0008-0000-0700-000041030000}"/>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34" name="テキスト ボックス 833">
          <a:extLst>
            <a:ext uri="{FF2B5EF4-FFF2-40B4-BE49-F238E27FC236}">
              <a16:creationId xmlns:a16="http://schemas.microsoft.com/office/drawing/2014/main" id="{00000000-0008-0000-0700-000042030000}"/>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35" name="正方形/長方形 834">
          <a:extLst>
            <a:ext uri="{FF2B5EF4-FFF2-40B4-BE49-F238E27FC236}">
              <a16:creationId xmlns:a16="http://schemas.microsoft.com/office/drawing/2014/main" id="{00000000-0008-0000-0700-000043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36" name="正方形/長方形 835">
          <a:extLst>
            <a:ext uri="{FF2B5EF4-FFF2-40B4-BE49-F238E27FC236}">
              <a16:creationId xmlns:a16="http://schemas.microsoft.com/office/drawing/2014/main" id="{00000000-0008-0000-0700-000044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37" name="テキスト ボックス 836">
          <a:extLst>
            <a:ext uri="{FF2B5EF4-FFF2-40B4-BE49-F238E27FC236}">
              <a16:creationId xmlns:a16="http://schemas.microsoft.com/office/drawing/2014/main" id="{00000000-0008-0000-0700-000045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人口は毎年９００人程度減少しており、令和６年度の人口は、令和２年度の人口から３</a:t>
          </a:r>
          <a:r>
            <a:rPr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a:t>
          </a:r>
          <a:r>
            <a:rPr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７５７人減少している。</a:t>
          </a:r>
        </a:p>
        <a:p>
          <a:r>
            <a:rPr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歳出決算総額ベースでの住民一人当たりコストは、約５３万７千円である。</a:t>
          </a:r>
        </a:p>
        <a:p>
          <a:r>
            <a:rPr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全ての項目において類似団体平均を下回っている。</a:t>
          </a:r>
        </a:p>
        <a:p>
          <a:r>
            <a:rPr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民生費は、物価高騰等の影響を受ける低所得世帯への給付金事業等の実施により、前年度と比較して１７</a:t>
          </a:r>
          <a:r>
            <a:rPr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a:t>
          </a:r>
          <a:r>
            <a:rPr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０１１円／人増加した。</a:t>
          </a:r>
        </a:p>
        <a:p>
          <a:r>
            <a:rPr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教育費は、古巻公民館の建て替えに伴い、前年度と比較して１２</a:t>
          </a:r>
          <a:r>
            <a:rPr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a:t>
          </a:r>
          <a:r>
            <a:rPr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２９４円／人増加した。</a:t>
          </a:r>
          <a:endParaRPr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r>
            <a:rPr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引き続き、事業の見直しや公共施設の適正管理等により、経費の節減に取り組む。</a:t>
          </a:r>
          <a:endParaRPr lang="ja-JP" altLang="ja-JP" sz="1300">
            <a:solidFill>
              <a:sysClr val="windowText" lastClr="000000"/>
            </a:solidFill>
            <a:effectLst/>
            <a:latin typeface="ＭＳ ゴシック" panose="020B0609070205080204" pitchFamily="49" charset="-128"/>
            <a:ea typeface="ＭＳ ゴシック" panose="020B0609070205080204" pitchFamily="49" charset="-128"/>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000-000001C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000-000002C8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000-000003C8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000-000004C8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000-000005C8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000-000006C8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000-00000704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000-00000904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000-00000AC8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000-00000BC8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000-00000CC8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群馬県渋川市</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000-00000DC8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000-00000F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a:solidFill>
                <a:sysClr val="windowText" lastClr="000000"/>
              </a:solidFill>
              <a:effectLst/>
              <a:latin typeface="ＭＳ ゴシック" panose="020B0609070205080204" pitchFamily="49" charset="-128"/>
              <a:ea typeface="ＭＳ ゴシック" panose="020B0609070205080204" pitchFamily="49" charset="-128"/>
              <a:cs typeface="+mn-cs"/>
            </a:rPr>
            <a:t>分母である標準財政規模は、前年度と比較して２．８億円の増加である。</a:t>
          </a:r>
        </a:p>
        <a:p>
          <a:r>
            <a:rPr kumimoji="1" lang="ja-JP" altLang="ja-JP" sz="1200">
              <a:solidFill>
                <a:sysClr val="windowText" lastClr="000000"/>
              </a:solidFill>
              <a:effectLst/>
              <a:latin typeface="ＭＳ ゴシック" panose="020B0609070205080204" pitchFamily="49" charset="-128"/>
              <a:ea typeface="ＭＳ ゴシック" panose="020B0609070205080204" pitchFamily="49" charset="-128"/>
              <a:cs typeface="+mn-cs"/>
            </a:rPr>
            <a:t>財政調整基金残高は</a:t>
          </a:r>
          <a:r>
            <a:rPr kumimoji="1" lang="ja-JP" altLang="en-US" sz="1200">
              <a:solidFill>
                <a:sysClr val="windowText" lastClr="000000"/>
              </a:solidFill>
              <a:effectLst/>
              <a:latin typeface="ＭＳ ゴシック" panose="020B0609070205080204" pitchFamily="49" charset="-128"/>
              <a:ea typeface="ＭＳ ゴシック" panose="020B0609070205080204" pitchFamily="49" charset="-128"/>
              <a:cs typeface="+mn-cs"/>
            </a:rPr>
            <a:t>、</a:t>
          </a:r>
          <a:r>
            <a:rPr kumimoji="1" lang="ja-JP" altLang="ja-JP" sz="1200">
              <a:solidFill>
                <a:sysClr val="windowText" lastClr="000000"/>
              </a:solidFill>
              <a:effectLst/>
              <a:latin typeface="ＭＳ ゴシック" panose="020B0609070205080204" pitchFamily="49" charset="-128"/>
              <a:ea typeface="ＭＳ ゴシック" panose="020B0609070205080204" pitchFamily="49" charset="-128"/>
              <a:cs typeface="+mn-cs"/>
            </a:rPr>
            <a:t>積立額を上回る取崩しをした</a:t>
          </a:r>
          <a:r>
            <a:rPr kumimoji="1" lang="ja-JP" altLang="en-US" sz="1200">
              <a:solidFill>
                <a:sysClr val="windowText" lastClr="000000"/>
              </a:solidFill>
              <a:effectLst/>
              <a:latin typeface="ＭＳ ゴシック" panose="020B0609070205080204" pitchFamily="49" charset="-128"/>
              <a:ea typeface="ＭＳ ゴシック" panose="020B0609070205080204" pitchFamily="49" charset="-128"/>
              <a:cs typeface="+mn-cs"/>
            </a:rPr>
            <a:t>ため、</a:t>
          </a:r>
          <a:r>
            <a:rPr kumimoji="1" lang="ja-JP" altLang="ja-JP" sz="1200">
              <a:solidFill>
                <a:sysClr val="windowText" lastClr="000000"/>
              </a:solidFill>
              <a:effectLst/>
              <a:latin typeface="ＭＳ ゴシック" panose="020B0609070205080204" pitchFamily="49" charset="-128"/>
              <a:ea typeface="ＭＳ ゴシック" panose="020B0609070205080204" pitchFamily="49" charset="-128"/>
              <a:cs typeface="+mn-cs"/>
            </a:rPr>
            <a:t>前年度から</a:t>
          </a:r>
          <a:r>
            <a:rPr kumimoji="1" lang="ja-JP" altLang="en-US" sz="1200">
              <a:solidFill>
                <a:sysClr val="windowText" lastClr="000000"/>
              </a:solidFill>
              <a:effectLst/>
              <a:latin typeface="ＭＳ ゴシック" panose="020B0609070205080204" pitchFamily="49" charset="-128"/>
              <a:ea typeface="ＭＳ ゴシック" panose="020B0609070205080204" pitchFamily="49" charset="-128"/>
              <a:cs typeface="+mn-cs"/>
            </a:rPr>
            <a:t>１．６１</a:t>
          </a:r>
          <a:r>
            <a:rPr kumimoji="1" lang="ja-JP" altLang="ja-JP" sz="1200">
              <a:solidFill>
                <a:sysClr val="windowText" lastClr="000000"/>
              </a:solidFill>
              <a:effectLst/>
              <a:latin typeface="ＭＳ ゴシック" panose="020B0609070205080204" pitchFamily="49" charset="-128"/>
              <a:ea typeface="ＭＳ ゴシック" panose="020B0609070205080204" pitchFamily="49" charset="-128"/>
              <a:cs typeface="+mn-cs"/>
            </a:rPr>
            <a:t>ポイント減少している。</a:t>
          </a:r>
          <a:endParaRPr kumimoji="1" lang="ja-JP" altLang="en-US" sz="1200">
            <a:solidFill>
              <a:sysClr val="windowText" lastClr="000000"/>
            </a:solidFill>
            <a:effectLst/>
            <a:latin typeface="ＭＳ ゴシック" panose="020B0609070205080204" pitchFamily="49" charset="-128"/>
            <a:ea typeface="ＭＳ ゴシック" panose="020B0609070205080204" pitchFamily="49" charset="-128"/>
            <a:cs typeface="+mn-cs"/>
          </a:endParaRPr>
        </a:p>
        <a:p>
          <a:r>
            <a:rPr kumimoji="1" lang="ja-JP" altLang="ja-JP" sz="1200">
              <a:solidFill>
                <a:sysClr val="windowText" lastClr="000000"/>
              </a:solidFill>
              <a:effectLst/>
              <a:latin typeface="ＭＳ ゴシック" panose="020B0609070205080204" pitchFamily="49" charset="-128"/>
              <a:ea typeface="ＭＳ ゴシック" panose="020B0609070205080204" pitchFamily="49" charset="-128"/>
              <a:cs typeface="+mn-cs"/>
            </a:rPr>
            <a:t>実質収支額は</a:t>
          </a:r>
          <a:r>
            <a:rPr kumimoji="1" lang="ja-JP" altLang="en-US" sz="1200">
              <a:solidFill>
                <a:sysClr val="windowText" lastClr="000000"/>
              </a:solidFill>
              <a:effectLst/>
              <a:latin typeface="ＭＳ ゴシック" panose="020B0609070205080204" pitchFamily="49" charset="-128"/>
              <a:ea typeface="ＭＳ ゴシック" panose="020B0609070205080204" pitchFamily="49" charset="-128"/>
              <a:cs typeface="+mn-cs"/>
            </a:rPr>
            <a:t>、前年度から増加となったが、分母である標準財政規模の増幅が大きかったため、</a:t>
          </a:r>
          <a:r>
            <a:rPr kumimoji="1" lang="ja-JP" altLang="ja-JP" sz="1200">
              <a:solidFill>
                <a:sysClr val="windowText" lastClr="000000"/>
              </a:solidFill>
              <a:effectLst/>
              <a:latin typeface="ＭＳ ゴシック" panose="020B0609070205080204" pitchFamily="49" charset="-128"/>
              <a:ea typeface="ＭＳ ゴシック" panose="020B0609070205080204" pitchFamily="49" charset="-128"/>
              <a:cs typeface="+mn-cs"/>
            </a:rPr>
            <a:t>前年度から０．</a:t>
          </a:r>
          <a:r>
            <a:rPr kumimoji="1" lang="ja-JP" altLang="en-US" sz="1200">
              <a:solidFill>
                <a:sysClr val="windowText" lastClr="000000"/>
              </a:solidFill>
              <a:effectLst/>
              <a:latin typeface="ＭＳ ゴシック" panose="020B0609070205080204" pitchFamily="49" charset="-128"/>
              <a:ea typeface="ＭＳ ゴシック" panose="020B0609070205080204" pitchFamily="49" charset="-128"/>
              <a:cs typeface="+mn-cs"/>
            </a:rPr>
            <a:t>０</a:t>
          </a:r>
          <a:r>
            <a:rPr kumimoji="1" lang="ja-JP" altLang="ja-JP" sz="1200">
              <a:solidFill>
                <a:sysClr val="windowText" lastClr="000000"/>
              </a:solidFill>
              <a:effectLst/>
              <a:latin typeface="ＭＳ ゴシック" panose="020B0609070205080204" pitchFamily="49" charset="-128"/>
              <a:ea typeface="ＭＳ ゴシック" panose="020B0609070205080204" pitchFamily="49" charset="-128"/>
              <a:cs typeface="+mn-cs"/>
            </a:rPr>
            <a:t>８ポイント減少している。</a:t>
          </a:r>
          <a:endParaRPr kumimoji="1" lang="en-US" altLang="ja-JP" sz="1200">
            <a:solidFill>
              <a:sysClr val="windowText" lastClr="000000"/>
            </a:solidFill>
            <a:effectLst/>
            <a:latin typeface="ＭＳ ゴシック" panose="020B0609070205080204" pitchFamily="49" charset="-128"/>
            <a:ea typeface="ＭＳ ゴシック" panose="020B0609070205080204" pitchFamily="49" charset="-128"/>
            <a:cs typeface="+mn-cs"/>
          </a:endParaRPr>
        </a:p>
        <a:p>
          <a:pPr marL="0" marR="0" indent="0" defTabSz="914400" eaLnBrk="1" fontAlgn="auto" latinLnBrk="0" hangingPunct="1">
            <a:lnSpc>
              <a:spcPct val="100000"/>
            </a:lnSpc>
            <a:spcBef>
              <a:spcPts val="0"/>
            </a:spcBef>
            <a:spcAft>
              <a:spcPts val="0"/>
            </a:spcAft>
            <a:buClrTx/>
            <a:buSzTx/>
            <a:buFontTx/>
            <a:buNone/>
            <a:tabLst/>
            <a:defRPr/>
          </a:pPr>
          <a:r>
            <a:rPr kumimoji="1" lang="ja-JP" altLang="ja-JP" sz="1200">
              <a:solidFill>
                <a:sysClr val="windowText" lastClr="000000"/>
              </a:solidFill>
              <a:effectLst/>
              <a:latin typeface="ＭＳ ゴシック" panose="020B0609070205080204" pitchFamily="49" charset="-128"/>
              <a:ea typeface="ＭＳ ゴシック" panose="020B0609070205080204" pitchFamily="49" charset="-128"/>
              <a:cs typeface="+mn-cs"/>
            </a:rPr>
            <a:t>実質単年度収支は</a:t>
          </a:r>
          <a:r>
            <a:rPr kumimoji="1" lang="ja-JP" altLang="en-US" sz="1200">
              <a:solidFill>
                <a:sysClr val="windowText" lastClr="000000"/>
              </a:solidFill>
              <a:effectLst/>
              <a:latin typeface="ＭＳ ゴシック" panose="020B0609070205080204" pitchFamily="49" charset="-128"/>
              <a:ea typeface="ＭＳ ゴシック" panose="020B0609070205080204" pitchFamily="49" charset="-128"/>
              <a:cs typeface="+mn-cs"/>
            </a:rPr>
            <a:t>、単年度収支が増加したことにより、</a:t>
          </a:r>
          <a:r>
            <a:rPr kumimoji="1" lang="ja-JP" altLang="ja-JP" sz="1200">
              <a:solidFill>
                <a:sysClr val="windowText" lastClr="000000"/>
              </a:solidFill>
              <a:effectLst/>
              <a:latin typeface="ＭＳ ゴシック" panose="020B0609070205080204" pitchFamily="49" charset="-128"/>
              <a:ea typeface="ＭＳ ゴシック" panose="020B0609070205080204" pitchFamily="49" charset="-128"/>
              <a:cs typeface="+mn-cs"/>
            </a:rPr>
            <a:t>０．２</a:t>
          </a:r>
          <a:r>
            <a:rPr kumimoji="1" lang="ja-JP" altLang="en-US" sz="1200">
              <a:solidFill>
                <a:sysClr val="windowText" lastClr="000000"/>
              </a:solidFill>
              <a:effectLst/>
              <a:latin typeface="ＭＳ ゴシック" panose="020B0609070205080204" pitchFamily="49" charset="-128"/>
              <a:ea typeface="ＭＳ ゴシック" panose="020B0609070205080204" pitchFamily="49" charset="-128"/>
              <a:cs typeface="+mn-cs"/>
            </a:rPr>
            <a:t>２</a:t>
          </a:r>
          <a:r>
            <a:rPr kumimoji="1" lang="ja-JP" altLang="ja-JP" sz="1200">
              <a:solidFill>
                <a:sysClr val="windowText" lastClr="000000"/>
              </a:solidFill>
              <a:effectLst/>
              <a:latin typeface="ＭＳ ゴシック" panose="020B0609070205080204" pitchFamily="49" charset="-128"/>
              <a:ea typeface="ＭＳ ゴシック" panose="020B0609070205080204" pitchFamily="49" charset="-128"/>
              <a:cs typeface="+mn-cs"/>
            </a:rPr>
            <a:t>ポイント</a:t>
          </a:r>
          <a:r>
            <a:rPr kumimoji="1" lang="ja-JP" altLang="en-US" sz="1200">
              <a:solidFill>
                <a:sysClr val="windowText" lastClr="000000"/>
              </a:solidFill>
              <a:effectLst/>
              <a:latin typeface="ＭＳ ゴシック" panose="020B0609070205080204" pitchFamily="49" charset="-128"/>
              <a:ea typeface="ＭＳ ゴシック" panose="020B0609070205080204" pitchFamily="49" charset="-128"/>
              <a:cs typeface="+mn-cs"/>
            </a:rPr>
            <a:t>増加</a:t>
          </a:r>
          <a:r>
            <a:rPr kumimoji="1" lang="ja-JP" altLang="ja-JP" sz="1200">
              <a:solidFill>
                <a:sysClr val="windowText" lastClr="000000"/>
              </a:solidFill>
              <a:effectLst/>
              <a:latin typeface="ＭＳ ゴシック" panose="020B0609070205080204" pitchFamily="49" charset="-128"/>
              <a:ea typeface="ＭＳ ゴシック" panose="020B0609070205080204" pitchFamily="49" charset="-128"/>
              <a:cs typeface="+mn-cs"/>
            </a:rPr>
            <a:t>している</a:t>
          </a:r>
          <a:r>
            <a:rPr kumimoji="1" lang="ja-JP" altLang="en-US" sz="1200">
              <a:solidFill>
                <a:sysClr val="windowText" lastClr="000000"/>
              </a:solidFill>
              <a:effectLst/>
              <a:latin typeface="ＭＳ ゴシック" panose="020B0609070205080204" pitchFamily="49" charset="-128"/>
              <a:ea typeface="ＭＳ ゴシック" panose="020B0609070205080204" pitchFamily="49" charset="-128"/>
              <a:cs typeface="+mn-cs"/>
            </a:rPr>
            <a:t>。</a:t>
          </a:r>
          <a:endParaRPr lang="ja-JP" altLang="ja-JP" sz="1200">
            <a:solidFill>
              <a:sysClr val="windowText" lastClr="000000"/>
            </a:solidFill>
            <a:effectLst/>
            <a:latin typeface="ＭＳ ゴシック" panose="020B0609070205080204" pitchFamily="49" charset="-128"/>
            <a:ea typeface="ＭＳ ゴシック" panose="020B0609070205080204" pitchFamily="49" charset="-128"/>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100-000001D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100-000002D8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100-000003D8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1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100-000006D8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100-000007D8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100-000008D8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群馬県渋川市</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100-000009D8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100-00000B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solidFill>
                <a:sysClr val="windowText" lastClr="000000"/>
              </a:solidFill>
              <a:latin typeface="ＭＳ ゴシック" pitchFamily="49" charset="-128"/>
              <a:ea typeface="ＭＳ ゴシック" pitchFamily="49" charset="-128"/>
            </a:rPr>
            <a:t>全ての会計で黒字となっており、特に最大規模の一般会計においては、限られた歳入の範囲内で歳出予算を編成することを基本としている。また、適正化・効率化の観点から、執行においても創意工夫し、歳出削減につなげることを徹底している。</a:t>
          </a:r>
          <a:endParaRPr kumimoji="1" lang="en-US" altLang="ja-JP" sz="1400">
            <a:solidFill>
              <a:sysClr val="windowText" lastClr="000000"/>
            </a:solidFill>
            <a:latin typeface="ＭＳ ゴシック" pitchFamily="49" charset="-128"/>
            <a:ea typeface="ＭＳ ゴシック" pitchFamily="49" charset="-128"/>
          </a:endParaRPr>
        </a:p>
        <a:p>
          <a:r>
            <a:rPr kumimoji="1" lang="ja-JP" altLang="en-US" sz="1400">
              <a:solidFill>
                <a:sysClr val="windowText" lastClr="000000"/>
              </a:solidFill>
              <a:latin typeface="ＭＳ ゴシック" pitchFamily="49" charset="-128"/>
              <a:ea typeface="ＭＳ ゴシック" pitchFamily="49" charset="-128"/>
            </a:rPr>
            <a:t>今後も、財政調整基金の確保と、公債費の増加に対応するための減債基金を確保するため、一定の黒字を確保できる財政運営に努める。</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0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id="{00000000-0008-0000-0900-000011000000}"/>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a:extLst>
            <a:ext uri="{FF2B5EF4-FFF2-40B4-BE49-F238E27FC236}">
              <a16:creationId xmlns:a16="http://schemas.microsoft.com/office/drawing/2014/main" id="{00000000-0008-0000-0900-000012000000}"/>
            </a:ext>
          </a:extLst>
        </xdr:cNvPr>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40</xdr:row>
      <xdr:rowOff>88900</xdr:rowOff>
    </xdr:from>
    <xdr:to>
      <xdr:col>1</xdr:col>
      <xdr:colOff>638175</xdr:colOff>
      <xdr:row>40</xdr:row>
      <xdr:rowOff>377825</xdr:rowOff>
    </xdr:to>
    <xdr:sp macro="" textlink="">
      <xdr:nvSpPr>
        <xdr:cNvPr id="19" name="凡例8">
          <a:extLst>
            <a:ext uri="{FF2B5EF4-FFF2-40B4-BE49-F238E27FC236}">
              <a16:creationId xmlns:a16="http://schemas.microsoft.com/office/drawing/2014/main" id="{00000000-0008-0000-0900-000013000000}"/>
            </a:ext>
          </a:extLst>
        </xdr:cNvPr>
        <xdr:cNvSpPr/>
      </xdr:nvSpPr>
      <xdr:spPr bwMode="auto">
        <a:xfrm>
          <a:off x="635000" y="10947400"/>
          <a:ext cx="508000" cy="288925"/>
        </a:xfrm>
        <a:prstGeom prst="rect">
          <a:avLst/>
        </a:prstGeom>
        <a:solidFill>
          <a:srgbClr val="00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20" name="凡例9">
          <a:extLst>
            <a:ext uri="{FF2B5EF4-FFF2-40B4-BE49-F238E27FC236}">
              <a16:creationId xmlns:a16="http://schemas.microsoft.com/office/drawing/2014/main" id="{00000000-0008-0000-0900-000014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1" name="凡例10">
          <a:extLst>
            <a:ext uri="{FF2B5EF4-FFF2-40B4-BE49-F238E27FC236}">
              <a16:creationId xmlns:a16="http://schemas.microsoft.com/office/drawing/2014/main" id="{00000000-0008-0000-0900-000015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200-0000011404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200-000002E8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200-000003E8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群馬県渋川市</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200-000004E8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200-000005E8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200-000006E8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200-000007E8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200-000008E8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200-000009E8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200-00000AE8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200-00000BE8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200-00000CE8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200-00000DE8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200-00000EE8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200-00000FE8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200-0000581404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200-000012E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200-000013E8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200-000015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solidFill>
                <a:sysClr val="windowText" lastClr="000000"/>
              </a:solidFill>
              <a:latin typeface="ＭＳ ゴシック" pitchFamily="49" charset="-128"/>
              <a:ea typeface="ＭＳ ゴシック" pitchFamily="49" charset="-128"/>
            </a:rPr>
            <a:t>実質公債費比率は、４．９％で、前年度と比較して０．６ポイント増加した。</a:t>
          </a:r>
          <a:endParaRPr kumimoji="1" lang="en-US" altLang="ja-JP" sz="1400">
            <a:solidFill>
              <a:sysClr val="windowText" lastClr="000000"/>
            </a:solidFill>
            <a:latin typeface="ＭＳ ゴシック" pitchFamily="49" charset="-128"/>
            <a:ea typeface="ＭＳ ゴシック" pitchFamily="49" charset="-128"/>
          </a:endParaRPr>
        </a:p>
        <a:p>
          <a:r>
            <a:rPr kumimoji="1" lang="ja-JP" altLang="en-US" sz="1400" b="0">
              <a:solidFill>
                <a:sysClr val="windowText" lastClr="000000"/>
              </a:solidFill>
              <a:latin typeface="ＭＳ ゴシック" pitchFamily="49" charset="-128"/>
              <a:ea typeface="ＭＳ ゴシック" pitchFamily="49" charset="-128"/>
            </a:rPr>
            <a:t>単年度比率では、５．３％で前年度と比較して０．４ポイント増加した。</a:t>
          </a:r>
          <a:endParaRPr kumimoji="1" lang="en-US" altLang="ja-JP" sz="1400" b="0">
            <a:solidFill>
              <a:sysClr val="windowText" lastClr="000000"/>
            </a:solidFill>
            <a:latin typeface="ＭＳ ゴシック" pitchFamily="49" charset="-128"/>
            <a:ea typeface="ＭＳ ゴシック" pitchFamily="49" charset="-128"/>
          </a:endParaRPr>
        </a:p>
        <a:p>
          <a:r>
            <a:rPr kumimoji="1" lang="ja-JP" altLang="en-US" sz="1400" b="0">
              <a:solidFill>
                <a:sysClr val="windowText" lastClr="000000"/>
              </a:solidFill>
              <a:latin typeface="ＭＳ ゴシック" pitchFamily="49" charset="-128"/>
              <a:ea typeface="ＭＳ ゴシック" pitchFamily="49" charset="-128"/>
            </a:rPr>
            <a:t>分母の構成要素である標準財政規模が増加したものの、大型事業に係る償還が開始したことにより、分子の構成要素である元利償還金の額が増加した。</a:t>
          </a:r>
          <a:endParaRPr kumimoji="1" lang="en-US" altLang="ja-JP" sz="1400" b="0">
            <a:solidFill>
              <a:sysClr val="windowText" lastClr="000000"/>
            </a:solidFill>
            <a:latin typeface="ＭＳ ゴシック" pitchFamily="49" charset="-128"/>
            <a:ea typeface="ＭＳ ゴシック" pitchFamily="49" charset="-128"/>
          </a:endParaRPr>
        </a:p>
        <a:p>
          <a:r>
            <a:rPr kumimoji="1" lang="ja-JP" altLang="en-US" sz="1400">
              <a:solidFill>
                <a:sysClr val="windowText" lastClr="000000"/>
              </a:solidFill>
              <a:latin typeface="ＭＳ ゴシック" pitchFamily="49" charset="-128"/>
              <a:ea typeface="ＭＳ ゴシック" pitchFamily="49" charset="-128"/>
            </a:rPr>
            <a:t>今後も合併特例事業をはじめとした大型事業に係る償還が始まったことで、３５億円以上の多額の元利償還が続くと見込まれるため、起債管理について一層の適正化に努める。</a:t>
          </a: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626833C2-7E5F-4C28-AACC-3B63D9560C6B}"/>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E0DD4BC7-70CF-49F3-87B2-CA004294D2D4}"/>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871338EB-C707-4FDB-918A-00A3B92A5724}"/>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AB3CAAF1-C4D1-47CD-B60D-32856A3ADEAA}"/>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400">
              <a:solidFill>
                <a:sysClr val="windowText" lastClr="000000"/>
              </a:solidFill>
              <a:effectLst/>
              <a:latin typeface="ＭＳ ゴシック" panose="020B0609070205080204" pitchFamily="49" charset="-128"/>
              <a:ea typeface="ＭＳ ゴシック" panose="020B0609070205080204" pitchFamily="49" charset="-128"/>
              <a:cs typeface="+mn-cs"/>
            </a:rPr>
            <a:t>満期一括償還地方債を利用していない。</a:t>
          </a:r>
          <a:endParaRPr lang="ja-JP" altLang="ja-JP" sz="1400">
            <a:solidFill>
              <a:sysClr val="windowText" lastClr="000000"/>
            </a:solidFill>
            <a:effectLst/>
            <a:latin typeface="ＭＳ ゴシック" panose="020B0609070205080204" pitchFamily="49" charset="-128"/>
            <a:ea typeface="ＭＳ ゴシック" panose="020B0609070205080204" pitchFamily="49" charset="-128"/>
          </a:endParaRP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300-000001F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300-000002F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300-000005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300-000005F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300-000006F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300-000007F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300-000008F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300-000009F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300-00000AF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300-00000BF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300-00000CF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300-00000DF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300-00000EF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300-00000FF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300-000010F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300-000011F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300-00001A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300-000013F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300-000014F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群馬県渋川市</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300-000015F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300-000017F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300-000018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400">
              <a:solidFill>
                <a:sysClr val="windowText" lastClr="000000"/>
              </a:solidFill>
              <a:effectLst/>
              <a:latin typeface="ＭＳ ゴシック" panose="020B0609070205080204" pitchFamily="49" charset="-128"/>
              <a:ea typeface="ＭＳ ゴシック" panose="020B0609070205080204" pitchFamily="49" charset="-128"/>
              <a:cs typeface="+mn-cs"/>
            </a:rPr>
            <a:t>将来負担比率は</a:t>
          </a:r>
          <a:r>
            <a:rPr kumimoji="1" lang="ja-JP" altLang="en-US" sz="1400">
              <a:solidFill>
                <a:sysClr val="windowText" lastClr="000000"/>
              </a:solidFill>
              <a:effectLst/>
              <a:latin typeface="ＭＳ ゴシック" panose="020B0609070205080204" pitchFamily="49" charset="-128"/>
              <a:ea typeface="ＭＳ ゴシック" panose="020B0609070205080204" pitchFamily="49" charset="-128"/>
              <a:cs typeface="+mn-cs"/>
            </a:rPr>
            <a:t>、</a:t>
          </a:r>
          <a:r>
            <a:rPr kumimoji="1" lang="ja-JP" altLang="ja-JP" sz="1400">
              <a:solidFill>
                <a:sysClr val="windowText" lastClr="000000"/>
              </a:solidFill>
              <a:effectLst/>
              <a:latin typeface="ＭＳ ゴシック" panose="020B0609070205080204" pitchFamily="49" charset="-128"/>
              <a:ea typeface="ＭＳ ゴシック" panose="020B0609070205080204" pitchFamily="49" charset="-128"/>
              <a:cs typeface="+mn-cs"/>
            </a:rPr>
            <a:t>前年度</a:t>
          </a:r>
          <a:r>
            <a:rPr kumimoji="1" lang="ja-JP" altLang="en-US" sz="1400">
              <a:solidFill>
                <a:sysClr val="windowText" lastClr="000000"/>
              </a:solidFill>
              <a:effectLst/>
              <a:latin typeface="ＭＳ ゴシック" panose="020B0609070205080204" pitchFamily="49" charset="-128"/>
              <a:ea typeface="ＭＳ ゴシック" panose="020B0609070205080204" pitchFamily="49" charset="-128"/>
              <a:cs typeface="+mn-cs"/>
            </a:rPr>
            <a:t>と同様、</a:t>
          </a:r>
          <a:r>
            <a:rPr kumimoji="1" lang="ja-JP" altLang="ja-JP" sz="1400">
              <a:solidFill>
                <a:sysClr val="windowText" lastClr="000000"/>
              </a:solidFill>
              <a:effectLst/>
              <a:latin typeface="ＭＳ ゴシック" panose="020B0609070205080204" pitchFamily="49" charset="-128"/>
              <a:ea typeface="ＭＳ ゴシック" panose="020B0609070205080204" pitchFamily="49" charset="-128"/>
              <a:cs typeface="+mn-cs"/>
            </a:rPr>
            <a:t>該当なしとなった。</a:t>
          </a:r>
          <a:endParaRPr kumimoji="1" lang="en-US" altLang="ja-JP" sz="1400">
            <a:solidFill>
              <a:sysClr val="windowText" lastClr="000000"/>
            </a:solidFill>
            <a:effectLst/>
            <a:latin typeface="ＭＳ ゴシック" panose="020B0609070205080204" pitchFamily="49" charset="-128"/>
            <a:ea typeface="ＭＳ ゴシック" panose="020B0609070205080204" pitchFamily="49" charset="-128"/>
            <a:cs typeface="+mn-cs"/>
          </a:endParaRPr>
        </a:p>
        <a:p>
          <a:r>
            <a:rPr kumimoji="1" lang="ja-JP" altLang="ja-JP" sz="1400">
              <a:solidFill>
                <a:sysClr val="windowText" lastClr="000000"/>
              </a:solidFill>
              <a:effectLst/>
              <a:latin typeface="ＭＳ ゴシック" panose="020B0609070205080204" pitchFamily="49" charset="-128"/>
              <a:ea typeface="ＭＳ ゴシック" panose="020B0609070205080204" pitchFamily="49" charset="-128"/>
              <a:cs typeface="+mn-cs"/>
            </a:rPr>
            <a:t>これは、分子の</a:t>
          </a:r>
          <a:r>
            <a:rPr kumimoji="1" lang="ja-JP" altLang="en-US" sz="1400">
              <a:solidFill>
                <a:sysClr val="windowText" lastClr="000000"/>
              </a:solidFill>
              <a:effectLst/>
              <a:latin typeface="ＭＳ ゴシック" panose="020B0609070205080204" pitchFamily="49" charset="-128"/>
              <a:ea typeface="ＭＳ ゴシック" panose="020B0609070205080204" pitchFamily="49" charset="-128"/>
              <a:cs typeface="+mn-cs"/>
            </a:rPr>
            <a:t>構成</a:t>
          </a:r>
          <a:r>
            <a:rPr kumimoji="1" lang="ja-JP" altLang="ja-JP" sz="1400">
              <a:solidFill>
                <a:sysClr val="windowText" lastClr="000000"/>
              </a:solidFill>
              <a:effectLst/>
              <a:latin typeface="ＭＳ ゴシック" panose="020B0609070205080204" pitchFamily="49" charset="-128"/>
              <a:ea typeface="ＭＳ ゴシック" panose="020B0609070205080204" pitchFamily="49" charset="-128"/>
              <a:cs typeface="+mn-cs"/>
            </a:rPr>
            <a:t>要素</a:t>
          </a:r>
          <a:r>
            <a:rPr kumimoji="1" lang="ja-JP" altLang="en-US" sz="1400">
              <a:solidFill>
                <a:sysClr val="windowText" lastClr="000000"/>
              </a:solidFill>
              <a:effectLst/>
              <a:latin typeface="ＭＳ ゴシック" panose="020B0609070205080204" pitchFamily="49" charset="-128"/>
              <a:ea typeface="ＭＳ ゴシック" panose="020B0609070205080204" pitchFamily="49" charset="-128"/>
              <a:cs typeface="+mn-cs"/>
            </a:rPr>
            <a:t>のうち、充当可能財源等が将来負担額を超過したためである。</a:t>
          </a:r>
          <a:endParaRPr kumimoji="1" lang="en-US" altLang="ja-JP" sz="1400">
            <a:solidFill>
              <a:sysClr val="windowText" lastClr="000000"/>
            </a:solidFill>
            <a:effectLst/>
            <a:latin typeface="ＭＳ ゴシック" panose="020B0609070205080204" pitchFamily="49" charset="-128"/>
            <a:ea typeface="ＭＳ ゴシック" panose="020B0609070205080204" pitchFamily="49" charset="-128"/>
            <a:cs typeface="+mn-cs"/>
          </a:endParaRPr>
        </a:p>
        <a:p>
          <a:r>
            <a:rPr kumimoji="1" lang="ja-JP" altLang="ja-JP" sz="1400">
              <a:solidFill>
                <a:sysClr val="windowText" lastClr="000000"/>
              </a:solidFill>
              <a:effectLst/>
              <a:latin typeface="ＭＳ ゴシック" panose="020B0609070205080204" pitchFamily="49" charset="-128"/>
              <a:ea typeface="ＭＳ ゴシック" panose="020B0609070205080204" pitchFamily="49" charset="-128"/>
              <a:cs typeface="+mn-cs"/>
            </a:rPr>
            <a:t>今後、大型事業の実施に伴う地方債の借入が発生した場合や増加する公債費へ対応するための減債基金の取崩しなど、財政調整</a:t>
          </a:r>
          <a:r>
            <a:rPr kumimoji="1" lang="ja-JP" altLang="en-US" sz="1400">
              <a:solidFill>
                <a:sysClr val="windowText" lastClr="000000"/>
              </a:solidFill>
              <a:effectLst/>
              <a:latin typeface="ＭＳ ゴシック" panose="020B0609070205080204" pitchFamily="49" charset="-128"/>
              <a:ea typeface="ＭＳ ゴシック" panose="020B0609070205080204" pitchFamily="49" charset="-128"/>
              <a:cs typeface="+mn-cs"/>
            </a:rPr>
            <a:t>基金</a:t>
          </a:r>
          <a:r>
            <a:rPr kumimoji="1" lang="ja-JP" altLang="ja-JP" sz="1400">
              <a:solidFill>
                <a:sysClr val="windowText" lastClr="000000"/>
              </a:solidFill>
              <a:effectLst/>
              <a:latin typeface="ＭＳ ゴシック" panose="020B0609070205080204" pitchFamily="49" charset="-128"/>
              <a:ea typeface="ＭＳ ゴシック" panose="020B0609070205080204" pitchFamily="49" charset="-128"/>
              <a:cs typeface="+mn-cs"/>
            </a:rPr>
            <a:t>も含めて基金が減少する場合には、悪化することも考えられる。</a:t>
          </a:r>
          <a:endParaRPr kumimoji="1" lang="en-US" altLang="ja-JP" sz="1400">
            <a:solidFill>
              <a:sysClr val="windowText" lastClr="000000"/>
            </a:solidFill>
            <a:effectLst/>
            <a:latin typeface="ＭＳ ゴシック" panose="020B0609070205080204" pitchFamily="49" charset="-128"/>
            <a:ea typeface="ＭＳ ゴシック" panose="020B0609070205080204" pitchFamily="49" charset="-128"/>
            <a:cs typeface="+mn-cs"/>
          </a:endParaRPr>
        </a:p>
        <a:p>
          <a:r>
            <a:rPr kumimoji="1" lang="ja-JP" altLang="ja-JP" sz="1400">
              <a:solidFill>
                <a:sysClr val="windowText" lastClr="000000"/>
              </a:solidFill>
              <a:effectLst/>
              <a:latin typeface="ＭＳ ゴシック" panose="020B0609070205080204" pitchFamily="49" charset="-128"/>
              <a:ea typeface="ＭＳ ゴシック" panose="020B0609070205080204" pitchFamily="49" charset="-128"/>
              <a:cs typeface="+mn-cs"/>
            </a:rPr>
            <a:t>引き続き、借入額の抑制や計画的な償還及び事業の見直しによる歳出削減に取り組むとともに、適正な基金の積立てに努め、将来負担の軽減を図る</a:t>
          </a:r>
          <a:r>
            <a:rPr kumimoji="1" lang="ja-JP" altLang="en-US" sz="1400">
              <a:solidFill>
                <a:sysClr val="windowText" lastClr="000000"/>
              </a:solidFill>
              <a:effectLst/>
              <a:latin typeface="ＭＳ ゴシック" panose="020B0609070205080204" pitchFamily="49" charset="-128"/>
              <a:ea typeface="ＭＳ ゴシック" panose="020B0609070205080204" pitchFamily="49" charset="-128"/>
              <a:cs typeface="+mn-cs"/>
            </a:rPr>
            <a:t>。</a:t>
          </a:r>
          <a:endParaRPr kumimoji="1" lang="ja-JP" altLang="en-US" sz="1400">
            <a:solidFill>
              <a:sysClr val="windowText" lastClr="000000"/>
            </a:solidFill>
            <a:latin typeface="ＭＳ ゴシック" pitchFamily="49" charset="-128"/>
            <a:ea typeface="ＭＳ ゴシック" pitchFamily="49" charset="-128"/>
          </a:endParaRP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B9E8AC52-1F33-4076-B85B-0D2E481E38F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3FEC67E9-4EF5-4AA8-AC31-A4582041A98A}"/>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23A7382B-ADC8-41A5-AF56-620BB24546DB}"/>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D6B8B2BF-E8D2-4E3C-9EE4-3F97D94E1DA4}"/>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F9BF667B-FAA4-407F-972D-9AD1CF2D7F9B}"/>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1713FF6E-F0AB-4A90-8337-AAF572FB955F}"/>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A3FE12AD-D1AB-4165-BC6A-8018871D5A0A}"/>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群馬県渋川市</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F561C826-0C4B-4242-8641-76A08686C3AA}"/>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D9418245-CDED-42F0-92ED-51573654B58E}"/>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AAED0D27-2B51-41AE-A71F-D213EB9AA2FE}"/>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67CA0F3C-235C-4EA8-AD0F-7890810F8FB5}"/>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400">
              <a:solidFill>
                <a:sysClr val="windowText" lastClr="000000"/>
              </a:solidFill>
              <a:effectLst/>
              <a:latin typeface="ＭＳ ゴシック" panose="020B0609070205080204" pitchFamily="49" charset="-128"/>
              <a:ea typeface="ＭＳ ゴシック" panose="020B0609070205080204" pitchFamily="49" charset="-128"/>
              <a:cs typeface="+mn-cs"/>
            </a:rPr>
            <a:t>（増減理由）</a:t>
          </a:r>
          <a:endParaRPr lang="ja-JP" altLang="ja-JP" sz="1400">
            <a:solidFill>
              <a:sysClr val="windowText" lastClr="000000"/>
            </a:solidFill>
            <a:effectLst/>
            <a:latin typeface="ＭＳ ゴシック" panose="020B0609070205080204" pitchFamily="49" charset="-128"/>
            <a:ea typeface="ＭＳ ゴシック" panose="020B0609070205080204" pitchFamily="49" charset="-128"/>
          </a:endParaRPr>
        </a:p>
        <a:p>
          <a:r>
            <a:rPr kumimoji="1" lang="ja-JP" altLang="ja-JP" sz="1400">
              <a:solidFill>
                <a:sysClr val="windowText" lastClr="000000"/>
              </a:solidFill>
              <a:effectLst/>
              <a:latin typeface="ＭＳ ゴシック" panose="020B0609070205080204" pitchFamily="49" charset="-128"/>
              <a:ea typeface="ＭＳ ゴシック" panose="020B0609070205080204" pitchFamily="49" charset="-128"/>
              <a:cs typeface="+mn-cs"/>
            </a:rPr>
            <a:t>前年度と比較し、約</a:t>
          </a:r>
          <a:r>
            <a:rPr kumimoji="1" lang="ja-JP" altLang="en-US" sz="1400">
              <a:solidFill>
                <a:sysClr val="windowText" lastClr="000000"/>
              </a:solidFill>
              <a:effectLst/>
              <a:latin typeface="ＭＳ ゴシック" panose="020B0609070205080204" pitchFamily="49" charset="-128"/>
              <a:ea typeface="ＭＳ ゴシック" panose="020B0609070205080204" pitchFamily="49" charset="-128"/>
              <a:cs typeface="+mn-cs"/>
            </a:rPr>
            <a:t>３</a:t>
          </a:r>
          <a:r>
            <a:rPr kumimoji="1" lang="ja-JP" altLang="ja-JP" sz="1400">
              <a:solidFill>
                <a:sysClr val="windowText" lastClr="000000"/>
              </a:solidFill>
              <a:effectLst/>
              <a:latin typeface="ＭＳ ゴシック" panose="020B0609070205080204" pitchFamily="49" charset="-128"/>
              <a:ea typeface="ＭＳ ゴシック" panose="020B0609070205080204" pitchFamily="49" charset="-128"/>
              <a:cs typeface="+mn-cs"/>
            </a:rPr>
            <a:t>億</a:t>
          </a:r>
          <a:r>
            <a:rPr kumimoji="1" lang="ja-JP" altLang="en-US" sz="1400">
              <a:solidFill>
                <a:sysClr val="windowText" lastClr="000000"/>
              </a:solidFill>
              <a:effectLst/>
              <a:latin typeface="ＭＳ ゴシック" panose="020B0609070205080204" pitchFamily="49" charset="-128"/>
              <a:ea typeface="ＭＳ ゴシック" panose="020B0609070205080204" pitchFamily="49" charset="-128"/>
              <a:cs typeface="+mn-cs"/>
            </a:rPr>
            <a:t>６</a:t>
          </a:r>
          <a:r>
            <a:rPr kumimoji="1" lang="ja-JP" altLang="ja-JP" sz="1400">
              <a:solidFill>
                <a:sysClr val="windowText" lastClr="000000"/>
              </a:solidFill>
              <a:effectLst/>
              <a:latin typeface="ＭＳ ゴシック" panose="020B0609070205080204" pitchFamily="49" charset="-128"/>
              <a:ea typeface="ＭＳ ゴシック" panose="020B0609070205080204" pitchFamily="49" charset="-128"/>
              <a:cs typeface="+mn-cs"/>
            </a:rPr>
            <a:t>千万円</a:t>
          </a:r>
          <a:r>
            <a:rPr kumimoji="1" lang="ja-JP" altLang="en-US" sz="1400">
              <a:solidFill>
                <a:sysClr val="windowText" lastClr="000000"/>
              </a:solidFill>
              <a:effectLst/>
              <a:latin typeface="ＭＳ ゴシック" panose="020B0609070205080204" pitchFamily="49" charset="-128"/>
              <a:ea typeface="ＭＳ ゴシック" panose="020B0609070205080204" pitchFamily="49" charset="-128"/>
              <a:cs typeface="+mn-cs"/>
            </a:rPr>
            <a:t>増加</a:t>
          </a:r>
          <a:r>
            <a:rPr kumimoji="1" lang="ja-JP" altLang="ja-JP" sz="1400">
              <a:solidFill>
                <a:sysClr val="windowText" lastClr="000000"/>
              </a:solidFill>
              <a:effectLst/>
              <a:latin typeface="ＭＳ ゴシック" panose="020B0609070205080204" pitchFamily="49" charset="-128"/>
              <a:ea typeface="ＭＳ ゴシック" panose="020B0609070205080204" pitchFamily="49" charset="-128"/>
              <a:cs typeface="+mn-cs"/>
            </a:rPr>
            <a:t>した。</a:t>
          </a:r>
          <a:endParaRPr lang="ja-JP" altLang="ja-JP" sz="1400">
            <a:solidFill>
              <a:sysClr val="windowText" lastClr="000000"/>
            </a:solidFill>
            <a:effectLst/>
            <a:latin typeface="ＭＳ ゴシック" panose="020B0609070205080204" pitchFamily="49" charset="-128"/>
            <a:ea typeface="ＭＳ ゴシック" panose="020B0609070205080204" pitchFamily="49" charset="-128"/>
          </a:endParaRPr>
        </a:p>
        <a:p>
          <a:r>
            <a:rPr kumimoji="1" lang="ja-JP" altLang="ja-JP" sz="1400">
              <a:solidFill>
                <a:sysClr val="windowText" lastClr="000000"/>
              </a:solidFill>
              <a:effectLst/>
              <a:latin typeface="ＭＳ ゴシック" panose="020B0609070205080204" pitchFamily="49" charset="-128"/>
              <a:ea typeface="ＭＳ ゴシック" panose="020B0609070205080204" pitchFamily="49" charset="-128"/>
              <a:cs typeface="+mn-cs"/>
            </a:rPr>
            <a:t>財政調整基金に約</a:t>
          </a:r>
          <a:r>
            <a:rPr kumimoji="1" lang="ja-JP" altLang="en-US" sz="1400">
              <a:solidFill>
                <a:sysClr val="windowText" lastClr="000000"/>
              </a:solidFill>
              <a:effectLst/>
              <a:latin typeface="ＭＳ ゴシック" panose="020B0609070205080204" pitchFamily="49" charset="-128"/>
              <a:ea typeface="ＭＳ ゴシック" panose="020B0609070205080204" pitchFamily="49" charset="-128"/>
              <a:cs typeface="+mn-cs"/>
            </a:rPr>
            <a:t>１４</a:t>
          </a:r>
          <a:r>
            <a:rPr kumimoji="1" lang="ja-JP" altLang="ja-JP" sz="1400">
              <a:solidFill>
                <a:sysClr val="windowText" lastClr="000000"/>
              </a:solidFill>
              <a:effectLst/>
              <a:latin typeface="ＭＳ ゴシック" panose="020B0609070205080204" pitchFamily="49" charset="-128"/>
              <a:ea typeface="ＭＳ ゴシック" panose="020B0609070205080204" pitchFamily="49" charset="-128"/>
              <a:cs typeface="+mn-cs"/>
            </a:rPr>
            <a:t>億円、ふるさと創生基金に約</a:t>
          </a:r>
          <a:r>
            <a:rPr kumimoji="1" lang="ja-JP" altLang="en-US" sz="1400">
              <a:solidFill>
                <a:sysClr val="windowText" lastClr="000000"/>
              </a:solidFill>
              <a:effectLst/>
              <a:latin typeface="ＭＳ ゴシック" panose="020B0609070205080204" pitchFamily="49" charset="-128"/>
              <a:ea typeface="ＭＳ ゴシック" panose="020B0609070205080204" pitchFamily="49" charset="-128"/>
              <a:cs typeface="+mn-cs"/>
            </a:rPr>
            <a:t>４</a:t>
          </a:r>
          <a:r>
            <a:rPr kumimoji="1" lang="ja-JP" altLang="ja-JP" sz="1400">
              <a:solidFill>
                <a:sysClr val="windowText" lastClr="000000"/>
              </a:solidFill>
              <a:effectLst/>
              <a:latin typeface="ＭＳ ゴシック" panose="020B0609070205080204" pitchFamily="49" charset="-128"/>
              <a:ea typeface="ＭＳ ゴシック" panose="020B0609070205080204" pitchFamily="49" charset="-128"/>
              <a:cs typeface="+mn-cs"/>
            </a:rPr>
            <a:t>億</a:t>
          </a:r>
          <a:r>
            <a:rPr kumimoji="1" lang="ja-JP" altLang="en-US" sz="1400">
              <a:solidFill>
                <a:sysClr val="windowText" lastClr="000000"/>
              </a:solidFill>
              <a:effectLst/>
              <a:latin typeface="ＭＳ ゴシック" panose="020B0609070205080204" pitchFamily="49" charset="-128"/>
              <a:ea typeface="ＭＳ ゴシック" panose="020B0609070205080204" pitchFamily="49" charset="-128"/>
              <a:cs typeface="+mn-cs"/>
            </a:rPr>
            <a:t>４千</a:t>
          </a:r>
          <a:r>
            <a:rPr kumimoji="1" lang="ja-JP" altLang="ja-JP" sz="1400">
              <a:solidFill>
                <a:sysClr val="windowText" lastClr="000000"/>
              </a:solidFill>
              <a:effectLst/>
              <a:latin typeface="ＭＳ ゴシック" panose="020B0609070205080204" pitchFamily="49" charset="-128"/>
              <a:ea typeface="ＭＳ ゴシック" panose="020B0609070205080204" pitchFamily="49" charset="-128"/>
              <a:cs typeface="+mn-cs"/>
            </a:rPr>
            <a:t>円、地域振興基金に約</a:t>
          </a:r>
          <a:r>
            <a:rPr kumimoji="1" lang="ja-JP" altLang="en-US" sz="1400">
              <a:solidFill>
                <a:sysClr val="windowText" lastClr="000000"/>
              </a:solidFill>
              <a:effectLst/>
              <a:latin typeface="ＭＳ ゴシック" panose="020B0609070205080204" pitchFamily="49" charset="-128"/>
              <a:ea typeface="ＭＳ ゴシック" panose="020B0609070205080204" pitchFamily="49" charset="-128"/>
              <a:cs typeface="+mn-cs"/>
            </a:rPr>
            <a:t>３</a:t>
          </a:r>
          <a:r>
            <a:rPr kumimoji="1" lang="ja-JP" altLang="ja-JP" sz="1400">
              <a:solidFill>
                <a:sysClr val="windowText" lastClr="000000"/>
              </a:solidFill>
              <a:effectLst/>
              <a:latin typeface="ＭＳ ゴシック" panose="020B0609070205080204" pitchFamily="49" charset="-128"/>
              <a:ea typeface="ＭＳ ゴシック" panose="020B0609070205080204" pitchFamily="49" charset="-128"/>
              <a:cs typeface="+mn-cs"/>
            </a:rPr>
            <a:t>億</a:t>
          </a:r>
          <a:r>
            <a:rPr kumimoji="1" lang="ja-JP" altLang="en-US" sz="1400">
              <a:solidFill>
                <a:sysClr val="windowText" lastClr="000000"/>
              </a:solidFill>
              <a:effectLst/>
              <a:latin typeface="ＭＳ ゴシック" panose="020B0609070205080204" pitchFamily="49" charset="-128"/>
              <a:ea typeface="ＭＳ ゴシック" panose="020B0609070205080204" pitchFamily="49" charset="-128"/>
              <a:cs typeface="+mn-cs"/>
            </a:rPr>
            <a:t>７</a:t>
          </a:r>
          <a:r>
            <a:rPr kumimoji="1" lang="ja-JP" altLang="ja-JP" sz="1400">
              <a:solidFill>
                <a:sysClr val="windowText" lastClr="000000"/>
              </a:solidFill>
              <a:effectLst/>
              <a:latin typeface="ＭＳ ゴシック" panose="020B0609070205080204" pitchFamily="49" charset="-128"/>
              <a:ea typeface="ＭＳ ゴシック" panose="020B0609070205080204" pitchFamily="49" charset="-128"/>
              <a:cs typeface="+mn-cs"/>
            </a:rPr>
            <a:t>千万円、減債基金に約</a:t>
          </a:r>
          <a:r>
            <a:rPr kumimoji="1" lang="ja-JP" altLang="en-US" sz="1400">
              <a:solidFill>
                <a:sysClr val="windowText" lastClr="000000"/>
              </a:solidFill>
              <a:effectLst/>
              <a:latin typeface="ＭＳ ゴシック" panose="020B0609070205080204" pitchFamily="49" charset="-128"/>
              <a:ea typeface="ＭＳ ゴシック" panose="020B0609070205080204" pitchFamily="49" charset="-128"/>
              <a:cs typeface="+mn-cs"/>
            </a:rPr>
            <a:t>１</a:t>
          </a:r>
          <a:r>
            <a:rPr kumimoji="1" lang="ja-JP" altLang="ja-JP" sz="1400">
              <a:solidFill>
                <a:sysClr val="windowText" lastClr="000000"/>
              </a:solidFill>
              <a:effectLst/>
              <a:latin typeface="ＭＳ ゴシック" panose="020B0609070205080204" pitchFamily="49" charset="-128"/>
              <a:ea typeface="ＭＳ ゴシック" panose="020B0609070205080204" pitchFamily="49" charset="-128"/>
              <a:cs typeface="+mn-cs"/>
            </a:rPr>
            <a:t>億</a:t>
          </a:r>
          <a:r>
            <a:rPr kumimoji="1" lang="ja-JP" altLang="en-US" sz="1400">
              <a:solidFill>
                <a:sysClr val="windowText" lastClr="000000"/>
              </a:solidFill>
              <a:effectLst/>
              <a:latin typeface="ＭＳ ゴシック" panose="020B0609070205080204" pitchFamily="49" charset="-128"/>
              <a:ea typeface="ＭＳ ゴシック" panose="020B0609070205080204" pitchFamily="49" charset="-128"/>
              <a:cs typeface="+mn-cs"/>
            </a:rPr>
            <a:t>５</a:t>
          </a:r>
          <a:r>
            <a:rPr kumimoji="1" lang="ja-JP" altLang="ja-JP" sz="1400">
              <a:solidFill>
                <a:sysClr val="windowText" lastClr="000000"/>
              </a:solidFill>
              <a:effectLst/>
              <a:latin typeface="ＭＳ ゴシック" panose="020B0609070205080204" pitchFamily="49" charset="-128"/>
              <a:ea typeface="ＭＳ ゴシック" panose="020B0609070205080204" pitchFamily="49" charset="-128"/>
              <a:cs typeface="+mn-cs"/>
            </a:rPr>
            <a:t>千万円、庁舎建設基金に約１億円を積み立てた一方、財政調整基金から約</a:t>
          </a:r>
          <a:r>
            <a:rPr kumimoji="1" lang="ja-JP" altLang="en-US" sz="1400">
              <a:solidFill>
                <a:sysClr val="windowText" lastClr="000000"/>
              </a:solidFill>
              <a:effectLst/>
              <a:latin typeface="ＭＳ ゴシック" panose="020B0609070205080204" pitchFamily="49" charset="-128"/>
              <a:ea typeface="ＭＳ ゴシック" panose="020B0609070205080204" pitchFamily="49" charset="-128"/>
              <a:cs typeface="+mn-cs"/>
            </a:rPr>
            <a:t>１６億８</a:t>
          </a:r>
          <a:r>
            <a:rPr kumimoji="1" lang="ja-JP" altLang="ja-JP" sz="1400">
              <a:solidFill>
                <a:sysClr val="windowText" lastClr="000000"/>
              </a:solidFill>
              <a:effectLst/>
              <a:latin typeface="ＭＳ ゴシック" panose="020B0609070205080204" pitchFamily="49" charset="-128"/>
              <a:ea typeface="ＭＳ ゴシック" panose="020B0609070205080204" pitchFamily="49" charset="-128"/>
              <a:cs typeface="+mn-cs"/>
            </a:rPr>
            <a:t>千万円、ふるさと創生基金から約</a:t>
          </a:r>
          <a:r>
            <a:rPr kumimoji="1" lang="ja-JP" altLang="en-US" sz="1400">
              <a:solidFill>
                <a:sysClr val="windowText" lastClr="000000"/>
              </a:solidFill>
              <a:effectLst/>
              <a:latin typeface="ＭＳ ゴシック" panose="020B0609070205080204" pitchFamily="49" charset="-128"/>
              <a:ea typeface="ＭＳ ゴシック" panose="020B0609070205080204" pitchFamily="49" charset="-128"/>
              <a:cs typeface="+mn-cs"/>
            </a:rPr>
            <a:t>３</a:t>
          </a:r>
          <a:r>
            <a:rPr kumimoji="1" lang="ja-JP" altLang="ja-JP" sz="1400">
              <a:solidFill>
                <a:sysClr val="windowText" lastClr="000000"/>
              </a:solidFill>
              <a:effectLst/>
              <a:latin typeface="ＭＳ ゴシック" panose="020B0609070205080204" pitchFamily="49" charset="-128"/>
              <a:ea typeface="ＭＳ ゴシック" panose="020B0609070205080204" pitchFamily="49" charset="-128"/>
              <a:cs typeface="+mn-cs"/>
            </a:rPr>
            <a:t>億</a:t>
          </a:r>
          <a:r>
            <a:rPr kumimoji="1" lang="ja-JP" altLang="en-US" sz="1400">
              <a:solidFill>
                <a:sysClr val="windowText" lastClr="000000"/>
              </a:solidFill>
              <a:effectLst/>
              <a:latin typeface="ＭＳ ゴシック" panose="020B0609070205080204" pitchFamily="49" charset="-128"/>
              <a:ea typeface="ＭＳ ゴシック" panose="020B0609070205080204" pitchFamily="49" charset="-128"/>
              <a:cs typeface="+mn-cs"/>
            </a:rPr>
            <a:t>７</a:t>
          </a:r>
          <a:r>
            <a:rPr kumimoji="1" lang="ja-JP" altLang="ja-JP" sz="1400">
              <a:solidFill>
                <a:sysClr val="windowText" lastClr="000000"/>
              </a:solidFill>
              <a:effectLst/>
              <a:latin typeface="ＭＳ ゴシック" panose="020B0609070205080204" pitchFamily="49" charset="-128"/>
              <a:ea typeface="ＭＳ ゴシック" panose="020B0609070205080204" pitchFamily="49" charset="-128"/>
              <a:cs typeface="+mn-cs"/>
            </a:rPr>
            <a:t>千万円</a:t>
          </a:r>
          <a:r>
            <a:rPr kumimoji="1" lang="ja-JP" altLang="en-US" sz="1400">
              <a:solidFill>
                <a:sysClr val="windowText" lastClr="000000"/>
              </a:solidFill>
              <a:effectLst/>
              <a:latin typeface="ＭＳ ゴシック" panose="020B0609070205080204" pitchFamily="49" charset="-128"/>
              <a:ea typeface="ＭＳ ゴシック" panose="020B0609070205080204" pitchFamily="49" charset="-128"/>
              <a:cs typeface="+mn-cs"/>
            </a:rPr>
            <a:t>、減債基金から約５千万円</a:t>
          </a:r>
          <a:r>
            <a:rPr kumimoji="1" lang="ja-JP" altLang="ja-JP" sz="1400">
              <a:solidFill>
                <a:sysClr val="windowText" lastClr="000000"/>
              </a:solidFill>
              <a:effectLst/>
              <a:latin typeface="ＭＳ ゴシック" panose="020B0609070205080204" pitchFamily="49" charset="-128"/>
              <a:ea typeface="ＭＳ ゴシック" panose="020B0609070205080204" pitchFamily="49" charset="-128"/>
              <a:cs typeface="+mn-cs"/>
            </a:rPr>
            <a:t>を取り崩した。</a:t>
          </a:r>
          <a:endParaRPr kumimoji="1" lang="en-US" altLang="ja-JP" sz="1400">
            <a:solidFill>
              <a:sysClr val="windowText" lastClr="000000"/>
            </a:solidFill>
            <a:effectLst/>
            <a:latin typeface="ＭＳ ゴシック" panose="020B0609070205080204" pitchFamily="49" charset="-128"/>
            <a:ea typeface="ＭＳ ゴシック" panose="020B0609070205080204" pitchFamily="49" charset="-128"/>
            <a:cs typeface="+mn-cs"/>
          </a:endParaRPr>
        </a:p>
        <a:p>
          <a:endParaRPr kumimoji="1" lang="en-US" altLang="ja-JP" sz="1400">
            <a:solidFill>
              <a:sysClr val="windowText" lastClr="000000"/>
            </a:solidFill>
            <a:effectLst/>
            <a:latin typeface="ＭＳ ゴシック" panose="020B0609070205080204" pitchFamily="49" charset="-128"/>
            <a:ea typeface="ＭＳ ゴシック" panose="020B0609070205080204" pitchFamily="49" charset="-128"/>
            <a:cs typeface="+mn-cs"/>
          </a:endParaRPr>
        </a:p>
        <a:p>
          <a:endParaRPr lang="ja-JP" altLang="ja-JP" sz="1400">
            <a:solidFill>
              <a:sysClr val="windowText" lastClr="000000"/>
            </a:solidFill>
            <a:effectLst/>
            <a:latin typeface="ＭＳ ゴシック" panose="020B0609070205080204" pitchFamily="49" charset="-128"/>
            <a:ea typeface="ＭＳ ゴシック" panose="020B0609070205080204" pitchFamily="49" charset="-128"/>
          </a:endParaRPr>
        </a:p>
        <a:p>
          <a:r>
            <a:rPr kumimoji="1" lang="ja-JP" altLang="ja-JP" sz="1400">
              <a:solidFill>
                <a:sysClr val="windowText" lastClr="000000"/>
              </a:solidFill>
              <a:effectLst/>
              <a:latin typeface="ＭＳ ゴシック" panose="020B0609070205080204" pitchFamily="49" charset="-128"/>
              <a:ea typeface="ＭＳ ゴシック" panose="020B0609070205080204" pitchFamily="49" charset="-128"/>
              <a:cs typeface="+mn-cs"/>
            </a:rPr>
            <a:t>（今後の方針）</a:t>
          </a:r>
          <a:endParaRPr lang="ja-JP" altLang="ja-JP" sz="1400">
            <a:solidFill>
              <a:sysClr val="windowText" lastClr="000000"/>
            </a:solidFill>
            <a:effectLst/>
            <a:latin typeface="ＭＳ ゴシック" panose="020B0609070205080204" pitchFamily="49" charset="-128"/>
            <a:ea typeface="ＭＳ ゴシック" panose="020B0609070205080204" pitchFamily="49" charset="-128"/>
          </a:endParaRPr>
        </a:p>
        <a:p>
          <a:r>
            <a:rPr kumimoji="1" lang="ja-JP" altLang="ja-JP" sz="1400">
              <a:solidFill>
                <a:sysClr val="windowText" lastClr="000000"/>
              </a:solidFill>
              <a:effectLst/>
              <a:latin typeface="ＭＳ ゴシック" panose="020B0609070205080204" pitchFamily="49" charset="-128"/>
              <a:ea typeface="ＭＳ ゴシック" panose="020B0609070205080204" pitchFamily="49" charset="-128"/>
              <a:cs typeface="+mn-cs"/>
            </a:rPr>
            <a:t>大型事業に係る合併特例事業債</a:t>
          </a:r>
          <a:r>
            <a:rPr kumimoji="1" lang="ja-JP" altLang="en-US" sz="1400">
              <a:solidFill>
                <a:sysClr val="windowText" lastClr="000000"/>
              </a:solidFill>
              <a:effectLst/>
              <a:latin typeface="ＭＳ ゴシック" panose="020B0609070205080204" pitchFamily="49" charset="-128"/>
              <a:ea typeface="ＭＳ ゴシック" panose="020B0609070205080204" pitchFamily="49" charset="-128"/>
              <a:cs typeface="+mn-cs"/>
            </a:rPr>
            <a:t>の影響</a:t>
          </a:r>
          <a:r>
            <a:rPr kumimoji="1" lang="ja-JP" altLang="ja-JP" sz="1400">
              <a:solidFill>
                <a:sysClr val="windowText" lastClr="000000"/>
              </a:solidFill>
              <a:effectLst/>
              <a:latin typeface="ＭＳ ゴシック" panose="020B0609070205080204" pitchFamily="49" charset="-128"/>
              <a:ea typeface="ＭＳ ゴシック" panose="020B0609070205080204" pitchFamily="49" charset="-128"/>
              <a:cs typeface="+mn-cs"/>
            </a:rPr>
            <a:t>に伴う公債費の増加等により基金全体は減少していく見込みであるが、歳出削減等の徹底や自主財源の確保等に取り組むとともに、計画的な積立て及び取崩しを行い、予期しない歳入の減少や歳出の増加に対応するための備えとして一定程度の確保に努める。</a:t>
          </a:r>
          <a:endParaRPr kumimoji="1" lang="en-US" altLang="ja-JP" sz="1400">
            <a:solidFill>
              <a:sysClr val="windowText" lastClr="000000"/>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1F2BF78-1237-4DD6-B7DC-B0AEC5C3F441}"/>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78C0CABF-DF7D-4621-B387-ABEBE4F85997}"/>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506E87B0-9AD8-45B3-9BC5-56B66EA714B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400">
              <a:solidFill>
                <a:sysClr val="windowText" lastClr="000000"/>
              </a:solidFill>
              <a:effectLst/>
              <a:latin typeface="ＭＳ ゴシック" panose="020B0609070205080204" pitchFamily="49" charset="-128"/>
              <a:ea typeface="ＭＳ ゴシック" panose="020B0609070205080204" pitchFamily="49" charset="-128"/>
              <a:cs typeface="+mn-cs"/>
            </a:rPr>
            <a:t>（基金の使途）</a:t>
          </a:r>
          <a:endParaRPr lang="ja-JP" altLang="ja-JP" sz="1400">
            <a:solidFill>
              <a:sysClr val="windowText" lastClr="000000"/>
            </a:solidFill>
            <a:effectLst/>
            <a:latin typeface="ＭＳ ゴシック" panose="020B0609070205080204" pitchFamily="49" charset="-128"/>
            <a:ea typeface="ＭＳ ゴシック" panose="020B0609070205080204" pitchFamily="49" charset="-128"/>
          </a:endParaRPr>
        </a:p>
        <a:p>
          <a:r>
            <a:rPr kumimoji="1" lang="ja-JP" altLang="ja-JP" sz="1400">
              <a:solidFill>
                <a:sysClr val="windowText" lastClr="000000"/>
              </a:solidFill>
              <a:effectLst/>
              <a:latin typeface="ＭＳ ゴシック" panose="020B0609070205080204" pitchFamily="49" charset="-128"/>
              <a:ea typeface="ＭＳ ゴシック" panose="020B0609070205080204" pitchFamily="49" charset="-128"/>
              <a:cs typeface="+mn-cs"/>
            </a:rPr>
            <a:t>地域振興基金：市民の連帯の強化又は地域振興を図るもの</a:t>
          </a:r>
          <a:endParaRPr lang="ja-JP" altLang="ja-JP" sz="1400">
            <a:solidFill>
              <a:sysClr val="windowText" lastClr="000000"/>
            </a:solidFill>
            <a:effectLst/>
            <a:latin typeface="ＭＳ ゴシック" panose="020B0609070205080204" pitchFamily="49" charset="-128"/>
            <a:ea typeface="ＭＳ ゴシック" panose="020B0609070205080204" pitchFamily="49" charset="-128"/>
          </a:endParaRPr>
        </a:p>
        <a:p>
          <a:r>
            <a:rPr kumimoji="1" lang="ja-JP" altLang="ja-JP" sz="1400">
              <a:solidFill>
                <a:sysClr val="windowText" lastClr="000000"/>
              </a:solidFill>
              <a:effectLst/>
              <a:latin typeface="ＭＳ ゴシック" panose="020B0609070205080204" pitchFamily="49" charset="-128"/>
              <a:ea typeface="ＭＳ ゴシック" panose="020B0609070205080204" pitchFamily="49" charset="-128"/>
              <a:cs typeface="+mn-cs"/>
            </a:rPr>
            <a:t>庁舎建設基金：庁舎の建設その他整備に要する費用の財源とするもの</a:t>
          </a:r>
          <a:endParaRPr lang="ja-JP" altLang="ja-JP" sz="1400">
            <a:solidFill>
              <a:sysClr val="windowText" lastClr="000000"/>
            </a:solidFill>
            <a:effectLst/>
            <a:latin typeface="ＭＳ ゴシック" panose="020B0609070205080204" pitchFamily="49" charset="-128"/>
            <a:ea typeface="ＭＳ ゴシック" panose="020B0609070205080204" pitchFamily="49" charset="-128"/>
          </a:endParaRPr>
        </a:p>
        <a:p>
          <a:r>
            <a:rPr kumimoji="1" lang="ja-JP" altLang="ja-JP" sz="1400">
              <a:solidFill>
                <a:sysClr val="windowText" lastClr="000000"/>
              </a:solidFill>
              <a:effectLst/>
              <a:latin typeface="ＭＳ ゴシック" panose="020B0609070205080204" pitchFamily="49" charset="-128"/>
              <a:ea typeface="ＭＳ ゴシック" panose="020B0609070205080204" pitchFamily="49" charset="-128"/>
              <a:cs typeface="+mn-cs"/>
            </a:rPr>
            <a:t>小野上地区農業用水等渇水対策施設維持管理基金：上越新幹線中山トンネル建設工事に伴う農業用水等渇水対策施設の円滑かつ適正な維持管理に要する経費の財源に充てるもの</a:t>
          </a:r>
          <a:endParaRPr lang="ja-JP" altLang="ja-JP" sz="1400">
            <a:solidFill>
              <a:sysClr val="windowText" lastClr="000000"/>
            </a:solidFill>
            <a:effectLst/>
            <a:latin typeface="ＭＳ ゴシック" panose="020B0609070205080204" pitchFamily="49" charset="-128"/>
            <a:ea typeface="ＭＳ ゴシック" panose="020B0609070205080204" pitchFamily="49" charset="-128"/>
          </a:endParaRPr>
        </a:p>
        <a:p>
          <a:pPr eaLnBrk="1" fontAlgn="auto" latinLnBrk="0" hangingPunct="1"/>
          <a:r>
            <a:rPr kumimoji="1" lang="ja-JP" altLang="ja-JP" sz="1400">
              <a:solidFill>
                <a:sysClr val="windowText" lastClr="000000"/>
              </a:solidFill>
              <a:effectLst/>
              <a:latin typeface="ＭＳ ゴシック" panose="020B0609070205080204" pitchFamily="49" charset="-128"/>
              <a:ea typeface="ＭＳ ゴシック" panose="020B0609070205080204" pitchFamily="49" charset="-128"/>
              <a:cs typeface="+mn-cs"/>
            </a:rPr>
            <a:t>ふるさと創生基金：市民参加のもと、活力にあふれ、自然と歴史の里にふさわしい、個性ある地域づくりを行う事業の財源とするもの</a:t>
          </a:r>
          <a:endParaRPr lang="ja-JP" altLang="ja-JP" sz="1400">
            <a:solidFill>
              <a:sysClr val="windowText" lastClr="000000"/>
            </a:solidFill>
            <a:effectLst/>
            <a:latin typeface="ＭＳ ゴシック" panose="020B0609070205080204" pitchFamily="49" charset="-128"/>
            <a:ea typeface="ＭＳ ゴシック" panose="020B0609070205080204" pitchFamily="49" charset="-128"/>
          </a:endParaRPr>
        </a:p>
        <a:p>
          <a:r>
            <a:rPr kumimoji="1" lang="ja-JP" altLang="ja-JP" sz="1400">
              <a:solidFill>
                <a:sysClr val="windowText" lastClr="000000"/>
              </a:solidFill>
              <a:effectLst/>
              <a:latin typeface="ＭＳ ゴシック" panose="020B0609070205080204" pitchFamily="49" charset="-128"/>
              <a:ea typeface="ＭＳ ゴシック" panose="020B0609070205080204" pitchFamily="49" charset="-128"/>
              <a:cs typeface="+mn-cs"/>
            </a:rPr>
            <a:t>福祉事業基金：福祉事業の充実を図るもの</a:t>
          </a:r>
          <a:endParaRPr lang="ja-JP" altLang="ja-JP" sz="1400">
            <a:solidFill>
              <a:sysClr val="windowText" lastClr="000000"/>
            </a:solidFill>
            <a:effectLst/>
            <a:latin typeface="ＭＳ ゴシック" panose="020B0609070205080204" pitchFamily="49" charset="-128"/>
            <a:ea typeface="ＭＳ ゴシック" panose="020B0609070205080204" pitchFamily="49" charset="-128"/>
          </a:endParaRPr>
        </a:p>
        <a:p>
          <a:endParaRPr kumimoji="1" lang="en-US" altLang="ja-JP" sz="1400">
            <a:solidFill>
              <a:sysClr val="windowText" lastClr="000000"/>
            </a:solidFill>
            <a:effectLst/>
            <a:latin typeface="ＭＳ ゴシック" panose="020B0609070205080204" pitchFamily="49" charset="-128"/>
            <a:ea typeface="ＭＳ ゴシック" panose="020B0609070205080204" pitchFamily="49" charset="-128"/>
            <a:cs typeface="+mn-cs"/>
          </a:endParaRPr>
        </a:p>
        <a:p>
          <a:endParaRPr kumimoji="1" lang="en-US" altLang="ja-JP" sz="1400">
            <a:solidFill>
              <a:sysClr val="windowText" lastClr="000000"/>
            </a:solidFill>
            <a:effectLst/>
            <a:latin typeface="ＭＳ ゴシック" panose="020B0609070205080204" pitchFamily="49" charset="-128"/>
            <a:ea typeface="ＭＳ ゴシック" panose="020B0609070205080204" pitchFamily="49" charset="-128"/>
            <a:cs typeface="+mn-cs"/>
          </a:endParaRPr>
        </a:p>
        <a:p>
          <a:r>
            <a:rPr kumimoji="1" lang="ja-JP" altLang="ja-JP" sz="1400">
              <a:solidFill>
                <a:sysClr val="windowText" lastClr="000000"/>
              </a:solidFill>
              <a:effectLst/>
              <a:latin typeface="ＭＳ ゴシック" panose="020B0609070205080204" pitchFamily="49" charset="-128"/>
              <a:ea typeface="ＭＳ ゴシック" panose="020B0609070205080204" pitchFamily="49" charset="-128"/>
              <a:cs typeface="+mn-cs"/>
            </a:rPr>
            <a:t>（増減理由）</a:t>
          </a:r>
          <a:endParaRPr lang="ja-JP" altLang="ja-JP" sz="1400">
            <a:solidFill>
              <a:sysClr val="windowText" lastClr="000000"/>
            </a:solidFill>
            <a:effectLst/>
            <a:latin typeface="ＭＳ ゴシック" panose="020B0609070205080204" pitchFamily="49" charset="-128"/>
            <a:ea typeface="ＭＳ ゴシック" panose="020B0609070205080204" pitchFamily="49" charset="-128"/>
          </a:endParaRPr>
        </a:p>
        <a:p>
          <a:r>
            <a:rPr kumimoji="1" lang="ja-JP" altLang="ja-JP" sz="1400">
              <a:solidFill>
                <a:sysClr val="windowText" lastClr="000000"/>
              </a:solidFill>
              <a:effectLst/>
              <a:latin typeface="ＭＳ ゴシック" panose="020B0609070205080204" pitchFamily="49" charset="-128"/>
              <a:ea typeface="ＭＳ ゴシック" panose="020B0609070205080204" pitchFamily="49" charset="-128"/>
              <a:cs typeface="+mn-cs"/>
            </a:rPr>
            <a:t>地域振興基金：前年度と比較し、約</a:t>
          </a:r>
          <a:r>
            <a:rPr kumimoji="1" lang="ja-JP" altLang="en-US" sz="1400">
              <a:solidFill>
                <a:sysClr val="windowText" lastClr="000000"/>
              </a:solidFill>
              <a:effectLst/>
              <a:latin typeface="ＭＳ ゴシック" panose="020B0609070205080204" pitchFamily="49" charset="-128"/>
              <a:ea typeface="ＭＳ ゴシック" panose="020B0609070205080204" pitchFamily="49" charset="-128"/>
              <a:cs typeface="+mn-cs"/>
            </a:rPr>
            <a:t>３</a:t>
          </a:r>
          <a:r>
            <a:rPr kumimoji="1" lang="ja-JP" altLang="ja-JP" sz="1400">
              <a:solidFill>
                <a:sysClr val="windowText" lastClr="000000"/>
              </a:solidFill>
              <a:effectLst/>
              <a:latin typeface="ＭＳ ゴシック" panose="020B0609070205080204" pitchFamily="49" charset="-128"/>
              <a:ea typeface="ＭＳ ゴシック" panose="020B0609070205080204" pitchFamily="49" charset="-128"/>
              <a:cs typeface="+mn-cs"/>
            </a:rPr>
            <a:t>億</a:t>
          </a:r>
          <a:r>
            <a:rPr kumimoji="1" lang="ja-JP" altLang="en-US" sz="1400">
              <a:solidFill>
                <a:sysClr val="windowText" lastClr="000000"/>
              </a:solidFill>
              <a:effectLst/>
              <a:latin typeface="ＭＳ ゴシック" panose="020B0609070205080204" pitchFamily="49" charset="-128"/>
              <a:ea typeface="ＭＳ ゴシック" panose="020B0609070205080204" pitchFamily="49" charset="-128"/>
              <a:cs typeface="+mn-cs"/>
            </a:rPr>
            <a:t>７</a:t>
          </a:r>
          <a:r>
            <a:rPr kumimoji="1" lang="ja-JP" altLang="ja-JP" sz="1400">
              <a:solidFill>
                <a:sysClr val="windowText" lastClr="000000"/>
              </a:solidFill>
              <a:effectLst/>
              <a:latin typeface="ＭＳ ゴシック" panose="020B0609070205080204" pitchFamily="49" charset="-128"/>
              <a:ea typeface="ＭＳ ゴシック" panose="020B0609070205080204" pitchFamily="49" charset="-128"/>
              <a:cs typeface="+mn-cs"/>
            </a:rPr>
            <a:t>千万円増加したが、計画的な積立てを行ったためである。</a:t>
          </a:r>
          <a:endParaRPr lang="ja-JP" altLang="ja-JP" sz="1400">
            <a:solidFill>
              <a:sysClr val="windowText" lastClr="000000"/>
            </a:solidFill>
            <a:effectLst/>
            <a:latin typeface="ＭＳ ゴシック" panose="020B0609070205080204" pitchFamily="49" charset="-128"/>
            <a:ea typeface="ＭＳ ゴシック" panose="020B0609070205080204" pitchFamily="49" charset="-128"/>
          </a:endParaRPr>
        </a:p>
        <a:p>
          <a:r>
            <a:rPr kumimoji="1" lang="ja-JP" altLang="ja-JP" sz="1400">
              <a:solidFill>
                <a:sysClr val="windowText" lastClr="000000"/>
              </a:solidFill>
              <a:effectLst/>
              <a:latin typeface="ＭＳ ゴシック" panose="020B0609070205080204" pitchFamily="49" charset="-128"/>
              <a:ea typeface="ＭＳ ゴシック" panose="020B0609070205080204" pitchFamily="49" charset="-128"/>
              <a:cs typeface="+mn-cs"/>
            </a:rPr>
            <a:t>庁舎建設基金：前年度と比較し、約１億円増加したが、計画的な積立てを行ったためである。</a:t>
          </a:r>
          <a:endParaRPr lang="ja-JP" altLang="ja-JP" sz="1400">
            <a:solidFill>
              <a:sysClr val="windowText" lastClr="000000"/>
            </a:solidFill>
            <a:effectLst/>
            <a:latin typeface="ＭＳ ゴシック" panose="020B0609070205080204" pitchFamily="49" charset="-128"/>
            <a:ea typeface="ＭＳ ゴシック" panose="020B0609070205080204" pitchFamily="49" charset="-128"/>
          </a:endParaRPr>
        </a:p>
        <a:p>
          <a:endParaRPr kumimoji="1" lang="en-US" altLang="ja-JP" sz="1400">
            <a:solidFill>
              <a:sysClr val="windowText" lastClr="000000"/>
            </a:solidFill>
            <a:effectLst/>
            <a:latin typeface="ＭＳ ゴシック" panose="020B0609070205080204" pitchFamily="49" charset="-128"/>
            <a:ea typeface="ＭＳ ゴシック" panose="020B0609070205080204" pitchFamily="49" charset="-128"/>
            <a:cs typeface="+mn-cs"/>
          </a:endParaRPr>
        </a:p>
        <a:p>
          <a:endParaRPr kumimoji="1" lang="en-US" altLang="ja-JP" sz="1400">
            <a:solidFill>
              <a:sysClr val="windowText" lastClr="000000"/>
            </a:solidFill>
            <a:effectLst/>
            <a:latin typeface="ＭＳ ゴシック" panose="020B0609070205080204" pitchFamily="49" charset="-128"/>
            <a:ea typeface="ＭＳ ゴシック" panose="020B0609070205080204" pitchFamily="49" charset="-128"/>
            <a:cs typeface="+mn-cs"/>
          </a:endParaRPr>
        </a:p>
        <a:p>
          <a:r>
            <a:rPr kumimoji="1" lang="ja-JP" altLang="ja-JP" sz="1400">
              <a:solidFill>
                <a:sysClr val="windowText" lastClr="000000"/>
              </a:solidFill>
              <a:effectLst/>
              <a:latin typeface="ＭＳ ゴシック" panose="020B0609070205080204" pitchFamily="49" charset="-128"/>
              <a:ea typeface="ＭＳ ゴシック" panose="020B0609070205080204" pitchFamily="49" charset="-128"/>
              <a:cs typeface="+mn-cs"/>
            </a:rPr>
            <a:t>（今後の方針）</a:t>
          </a:r>
          <a:endParaRPr lang="ja-JP" altLang="ja-JP" sz="1400">
            <a:solidFill>
              <a:sysClr val="windowText" lastClr="000000"/>
            </a:solidFill>
            <a:effectLst/>
            <a:latin typeface="ＭＳ ゴシック" panose="020B0609070205080204" pitchFamily="49" charset="-128"/>
            <a:ea typeface="ＭＳ ゴシック" panose="020B0609070205080204" pitchFamily="49" charset="-128"/>
          </a:endParaRPr>
        </a:p>
        <a:p>
          <a:r>
            <a:rPr kumimoji="1" lang="ja-JP" altLang="ja-JP" sz="1400">
              <a:solidFill>
                <a:sysClr val="windowText" lastClr="000000"/>
              </a:solidFill>
              <a:effectLst/>
              <a:latin typeface="ＭＳ ゴシック" panose="020B0609070205080204" pitchFamily="49" charset="-128"/>
              <a:ea typeface="ＭＳ ゴシック" panose="020B0609070205080204" pitchFamily="49" charset="-128"/>
              <a:cs typeface="+mn-cs"/>
            </a:rPr>
            <a:t>地域振興基金：</a:t>
          </a:r>
          <a:r>
            <a:rPr kumimoji="1" lang="ja-JP" altLang="en-US" sz="1400">
              <a:solidFill>
                <a:sysClr val="windowText" lastClr="000000"/>
              </a:solidFill>
              <a:effectLst/>
              <a:latin typeface="ＭＳ ゴシック" panose="020B0609070205080204" pitchFamily="49" charset="-128"/>
              <a:ea typeface="ＭＳ ゴシック" panose="020B0609070205080204" pitchFamily="49" charset="-128"/>
              <a:cs typeface="+mn-cs"/>
            </a:rPr>
            <a:t>合併特例債を活用し、</a:t>
          </a:r>
          <a:r>
            <a:rPr kumimoji="1" lang="ja-JP" altLang="ja-JP" sz="1400">
              <a:solidFill>
                <a:sysClr val="windowText" lastClr="000000"/>
              </a:solidFill>
              <a:effectLst/>
              <a:latin typeface="ＭＳ ゴシック" panose="020B0609070205080204" pitchFamily="49" charset="-128"/>
              <a:ea typeface="ＭＳ ゴシック" panose="020B0609070205080204" pitchFamily="49" charset="-128"/>
              <a:cs typeface="+mn-cs"/>
            </a:rPr>
            <a:t>平成２３年度から</a:t>
          </a:r>
          <a:r>
            <a:rPr kumimoji="1" lang="ja-JP" altLang="en-US" sz="1400">
              <a:solidFill>
                <a:sysClr val="windowText" lastClr="000000"/>
              </a:solidFill>
              <a:effectLst/>
              <a:latin typeface="ＭＳ ゴシック" panose="020B0609070205080204" pitchFamily="49" charset="-128"/>
              <a:ea typeface="ＭＳ ゴシック" panose="020B0609070205080204" pitchFamily="49" charset="-128"/>
              <a:cs typeface="+mn-cs"/>
            </a:rPr>
            <a:t>平成３０年度まで</a:t>
          </a:r>
          <a:r>
            <a:rPr kumimoji="1" lang="ja-JP" altLang="ja-JP" sz="1400">
              <a:solidFill>
                <a:sysClr val="windowText" lastClr="000000"/>
              </a:solidFill>
              <a:effectLst/>
              <a:latin typeface="ＭＳ ゴシック" panose="020B0609070205080204" pitchFamily="49" charset="-128"/>
              <a:ea typeface="ＭＳ ゴシック" panose="020B0609070205080204" pitchFamily="49" charset="-128"/>
              <a:cs typeface="+mn-cs"/>
            </a:rPr>
            <a:t>隔年で５億円ずつ</a:t>
          </a:r>
          <a:r>
            <a:rPr kumimoji="1" lang="ja-JP" altLang="en-US" sz="1400">
              <a:solidFill>
                <a:sysClr val="windowText" lastClr="000000"/>
              </a:solidFill>
              <a:effectLst/>
              <a:latin typeface="ＭＳ ゴシック" panose="020B0609070205080204" pitchFamily="49" charset="-128"/>
              <a:ea typeface="ＭＳ ゴシック" panose="020B0609070205080204" pitchFamily="49" charset="-128"/>
              <a:cs typeface="+mn-cs"/>
            </a:rPr>
            <a:t>、</a:t>
          </a:r>
          <a:r>
            <a:rPr kumimoji="1" lang="ja-JP" altLang="ja-JP" sz="1400">
              <a:solidFill>
                <a:sysClr val="windowText" lastClr="000000"/>
              </a:solidFill>
              <a:effectLst/>
              <a:latin typeface="ＭＳ ゴシック" panose="020B0609070205080204" pitchFamily="49" charset="-128"/>
              <a:ea typeface="ＭＳ ゴシック" panose="020B0609070205080204" pitchFamily="49" charset="-128"/>
              <a:cs typeface="+mn-cs"/>
            </a:rPr>
            <a:t>令和元年度から</a:t>
          </a:r>
          <a:r>
            <a:rPr kumimoji="1" lang="ja-JP" altLang="en-US" sz="1400">
              <a:solidFill>
                <a:sysClr val="windowText" lastClr="000000"/>
              </a:solidFill>
              <a:effectLst/>
              <a:latin typeface="ＭＳ ゴシック" panose="020B0609070205080204" pitchFamily="49" charset="-128"/>
              <a:ea typeface="ＭＳ ゴシック" panose="020B0609070205080204" pitchFamily="49" charset="-128"/>
              <a:cs typeface="+mn-cs"/>
            </a:rPr>
            <a:t>令和５年度まで</a:t>
          </a:r>
          <a:r>
            <a:rPr kumimoji="1" lang="ja-JP" altLang="ja-JP" sz="1400">
              <a:solidFill>
                <a:sysClr val="windowText" lastClr="000000"/>
              </a:solidFill>
              <a:effectLst/>
              <a:latin typeface="ＭＳ ゴシック" panose="020B0609070205080204" pitchFamily="49" charset="-128"/>
              <a:ea typeface="ＭＳ ゴシック" panose="020B0609070205080204" pitchFamily="49" charset="-128"/>
              <a:cs typeface="+mn-cs"/>
            </a:rPr>
            <a:t>は</a:t>
          </a:r>
          <a:r>
            <a:rPr kumimoji="1" lang="ja-JP" altLang="en-US" sz="1400">
              <a:solidFill>
                <a:sysClr val="windowText" lastClr="000000"/>
              </a:solidFill>
              <a:effectLst/>
              <a:latin typeface="ＭＳ ゴシック" panose="020B0609070205080204" pitchFamily="49" charset="-128"/>
              <a:ea typeface="ＭＳ ゴシック" panose="020B0609070205080204" pitchFamily="49" charset="-128"/>
              <a:cs typeface="+mn-cs"/>
            </a:rPr>
            <a:t>毎年度</a:t>
          </a:r>
          <a:r>
            <a:rPr kumimoji="1" lang="ja-JP" altLang="ja-JP" sz="1400">
              <a:solidFill>
                <a:sysClr val="windowText" lastClr="000000"/>
              </a:solidFill>
              <a:effectLst/>
              <a:latin typeface="ＭＳ ゴシック" panose="020B0609070205080204" pitchFamily="49" charset="-128"/>
              <a:ea typeface="ＭＳ ゴシック" panose="020B0609070205080204" pitchFamily="49" charset="-128"/>
              <a:cs typeface="+mn-cs"/>
            </a:rPr>
            <a:t>２億５千万円</a:t>
          </a:r>
          <a:r>
            <a:rPr kumimoji="1" lang="ja-JP" altLang="en-US" sz="1400">
              <a:solidFill>
                <a:sysClr val="windowText" lastClr="000000"/>
              </a:solidFill>
              <a:effectLst/>
              <a:latin typeface="ＭＳ ゴシック" panose="020B0609070205080204" pitchFamily="49" charset="-128"/>
              <a:ea typeface="ＭＳ ゴシック" panose="020B0609070205080204" pitchFamily="49" charset="-128"/>
              <a:cs typeface="+mn-cs"/>
            </a:rPr>
            <a:t>ずつ、</a:t>
          </a:r>
          <a:r>
            <a:rPr kumimoji="1" lang="ja-JP" altLang="ja-JP" sz="1400">
              <a:solidFill>
                <a:sysClr val="windowText" lastClr="000000"/>
              </a:solidFill>
              <a:effectLst/>
              <a:latin typeface="ＭＳ ゴシック" panose="020B0609070205080204" pitchFamily="49" charset="-128"/>
              <a:ea typeface="ＭＳ ゴシック" panose="020B0609070205080204" pitchFamily="49" charset="-128"/>
              <a:cs typeface="+mn-cs"/>
            </a:rPr>
            <a:t>令和６年度は</a:t>
          </a:r>
          <a:r>
            <a:rPr kumimoji="1" lang="ja-JP" altLang="en-US" sz="1400">
              <a:solidFill>
                <a:sysClr val="windowText" lastClr="000000"/>
              </a:solidFill>
              <a:effectLst/>
              <a:latin typeface="ＭＳ ゴシック" panose="020B0609070205080204" pitchFamily="49" charset="-128"/>
              <a:ea typeface="ＭＳ ゴシック" panose="020B0609070205080204" pitchFamily="49" charset="-128"/>
              <a:cs typeface="+mn-cs"/>
            </a:rPr>
            <a:t>約</a:t>
          </a:r>
          <a:r>
            <a:rPr kumimoji="1" lang="ja-JP" altLang="ja-JP" sz="1400">
              <a:solidFill>
                <a:sysClr val="windowText" lastClr="000000"/>
              </a:solidFill>
              <a:effectLst/>
              <a:latin typeface="ＭＳ ゴシック" panose="020B0609070205080204" pitchFamily="49" charset="-128"/>
              <a:ea typeface="ＭＳ ゴシック" panose="020B0609070205080204" pitchFamily="49" charset="-128"/>
              <a:cs typeface="+mn-cs"/>
            </a:rPr>
            <a:t>３億</a:t>
          </a:r>
          <a:r>
            <a:rPr kumimoji="1" lang="ja-JP" altLang="en-US" sz="1400">
              <a:solidFill>
                <a:sysClr val="windowText" lastClr="000000"/>
              </a:solidFill>
              <a:effectLst/>
              <a:latin typeface="ＭＳ ゴシック" panose="020B0609070205080204" pitchFamily="49" charset="-128"/>
              <a:ea typeface="ＭＳ ゴシック" panose="020B0609070205080204" pitchFamily="49" charset="-128"/>
              <a:cs typeface="+mn-cs"/>
            </a:rPr>
            <a:t>７千万円を積み立てた。合併特例債発行可能期間の最終年度となる令和７年度は、約</a:t>
          </a:r>
          <a:r>
            <a:rPr kumimoji="1" lang="ja-JP" altLang="ja-JP" sz="1400">
              <a:solidFill>
                <a:sysClr val="windowText" lastClr="000000"/>
              </a:solidFill>
              <a:effectLst/>
              <a:latin typeface="ＭＳ ゴシック" panose="020B0609070205080204" pitchFamily="49" charset="-128"/>
              <a:ea typeface="ＭＳ ゴシック" panose="020B0609070205080204" pitchFamily="49" charset="-128"/>
              <a:cs typeface="+mn-cs"/>
            </a:rPr>
            <a:t>３億７千万円を積み立てる見込みである。</a:t>
          </a:r>
          <a:endParaRPr lang="ja-JP" altLang="ja-JP" sz="1400">
            <a:solidFill>
              <a:sysClr val="windowText" lastClr="000000"/>
            </a:solidFill>
            <a:effectLst/>
            <a:latin typeface="ＭＳ ゴシック" panose="020B0609070205080204" pitchFamily="49" charset="-128"/>
            <a:ea typeface="ＭＳ ゴシック" panose="020B0609070205080204" pitchFamily="49" charset="-128"/>
          </a:endParaRPr>
        </a:p>
        <a:p>
          <a:r>
            <a:rPr kumimoji="1" lang="ja-JP" altLang="ja-JP" sz="1400">
              <a:solidFill>
                <a:sysClr val="windowText" lastClr="000000"/>
              </a:solidFill>
              <a:effectLst/>
              <a:latin typeface="ＭＳ ゴシック" panose="020B0609070205080204" pitchFamily="49" charset="-128"/>
              <a:ea typeface="ＭＳ ゴシック" panose="020B0609070205080204" pitchFamily="49" charset="-128"/>
              <a:cs typeface="+mn-cs"/>
            </a:rPr>
            <a:t>庁舎建設基金：新庁舎建設に向け、毎年度計画的に積立を行う。</a:t>
          </a:r>
          <a:endParaRPr kumimoji="1" lang="en-US" altLang="ja-JP" sz="1400">
            <a:solidFill>
              <a:sysClr val="windowText" lastClr="000000"/>
            </a:solidFill>
            <a:effectLst/>
            <a:latin typeface="ＭＳ ゴシック" panose="020B0609070205080204" pitchFamily="49" charset="-128"/>
            <a:ea typeface="ＭＳ ゴシック" panose="020B0609070205080204" pitchFamily="49" charset="-128"/>
            <a:cs typeface="+mn-cs"/>
          </a:endParaRPr>
        </a:p>
        <a:p>
          <a:endParaRPr kumimoji="1" lang="en-US" altLang="ja-JP" sz="14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215EFEF0-C367-4AD4-9CD3-8F9237969CE9}"/>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A2848B7A-B02F-40EB-B64F-EC3018D9FC8F}"/>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B5EA3406-3837-4797-81F2-989C03EFB41C}"/>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400">
              <a:solidFill>
                <a:sysClr val="windowText" lastClr="000000"/>
              </a:solidFill>
              <a:effectLst/>
              <a:latin typeface="ＭＳ ゴシック" panose="020B0609070205080204" pitchFamily="49" charset="-128"/>
              <a:ea typeface="ＭＳ ゴシック" panose="020B0609070205080204" pitchFamily="49" charset="-128"/>
              <a:cs typeface="+mn-cs"/>
            </a:rPr>
            <a:t>（増減理由）</a:t>
          </a:r>
          <a:endParaRPr lang="ja-JP" altLang="ja-JP" sz="1400">
            <a:solidFill>
              <a:sysClr val="windowText" lastClr="000000"/>
            </a:solidFill>
            <a:effectLst/>
            <a:latin typeface="ＭＳ ゴシック" panose="020B0609070205080204" pitchFamily="49" charset="-128"/>
            <a:ea typeface="ＭＳ ゴシック" panose="020B0609070205080204" pitchFamily="49" charset="-128"/>
          </a:endParaRPr>
        </a:p>
        <a:p>
          <a:r>
            <a:rPr kumimoji="1" lang="ja-JP" altLang="ja-JP" sz="1400">
              <a:solidFill>
                <a:sysClr val="windowText" lastClr="000000"/>
              </a:solidFill>
              <a:effectLst/>
              <a:latin typeface="ＭＳ ゴシック" panose="020B0609070205080204" pitchFamily="49" charset="-128"/>
              <a:ea typeface="ＭＳ ゴシック" panose="020B0609070205080204" pitchFamily="49" charset="-128"/>
              <a:cs typeface="+mn-cs"/>
            </a:rPr>
            <a:t>前年度と比較し、</a:t>
          </a:r>
          <a:r>
            <a:rPr kumimoji="1" lang="ja-JP" altLang="en-US" sz="1400">
              <a:solidFill>
                <a:sysClr val="windowText" lastClr="000000"/>
              </a:solidFill>
              <a:effectLst/>
              <a:latin typeface="ＭＳ ゴシック" panose="020B0609070205080204" pitchFamily="49" charset="-128"/>
              <a:ea typeface="ＭＳ ゴシック" panose="020B0609070205080204" pitchFamily="49" charset="-128"/>
              <a:cs typeface="+mn-cs"/>
            </a:rPr>
            <a:t>約２億８千万円減少した。</a:t>
          </a:r>
          <a:r>
            <a:rPr kumimoji="1" lang="ja-JP" altLang="ja-JP" sz="1400">
              <a:solidFill>
                <a:sysClr val="windowText" lastClr="000000"/>
              </a:solidFill>
              <a:effectLst/>
              <a:latin typeface="ＭＳ ゴシック" panose="020B0609070205080204" pitchFamily="49" charset="-128"/>
              <a:ea typeface="ＭＳ ゴシック" panose="020B0609070205080204" pitchFamily="49" charset="-128"/>
              <a:cs typeface="+mn-cs"/>
            </a:rPr>
            <a:t>これは、取崩額が決算剰余金等による積立額を上回ったためである。事業費の精査と適正な予算執行に努め</a:t>
          </a:r>
          <a:r>
            <a:rPr kumimoji="1" lang="ja-JP" altLang="en-US" sz="1400">
              <a:solidFill>
                <a:sysClr val="windowText" lastClr="000000"/>
              </a:solidFill>
              <a:effectLst/>
              <a:latin typeface="ＭＳ ゴシック" panose="020B0609070205080204" pitchFamily="49" charset="-128"/>
              <a:ea typeface="ＭＳ ゴシック" panose="020B0609070205080204" pitchFamily="49" charset="-128"/>
              <a:cs typeface="+mn-cs"/>
            </a:rPr>
            <a:t>てきた結果</a:t>
          </a:r>
          <a:r>
            <a:rPr kumimoji="1" lang="ja-JP" altLang="ja-JP" sz="1400">
              <a:solidFill>
                <a:sysClr val="windowText" lastClr="000000"/>
              </a:solidFill>
              <a:effectLst/>
              <a:latin typeface="ＭＳ ゴシック" panose="020B0609070205080204" pitchFamily="49" charset="-128"/>
              <a:ea typeface="ＭＳ ゴシック" panose="020B0609070205080204" pitchFamily="49" charset="-128"/>
              <a:cs typeface="+mn-cs"/>
            </a:rPr>
            <a:t>、令和</a:t>
          </a:r>
          <a:r>
            <a:rPr kumimoji="1" lang="ja-JP" altLang="en-US" sz="1400">
              <a:solidFill>
                <a:sysClr val="windowText" lastClr="000000"/>
              </a:solidFill>
              <a:effectLst/>
              <a:latin typeface="ＭＳ ゴシック" panose="020B0609070205080204" pitchFamily="49" charset="-128"/>
              <a:ea typeface="ＭＳ ゴシック" panose="020B0609070205080204" pitchFamily="49" charset="-128"/>
              <a:cs typeface="+mn-cs"/>
            </a:rPr>
            <a:t>６</a:t>
          </a:r>
          <a:r>
            <a:rPr kumimoji="1" lang="ja-JP" altLang="ja-JP" sz="1400">
              <a:solidFill>
                <a:sysClr val="windowText" lastClr="000000"/>
              </a:solidFill>
              <a:effectLst/>
              <a:latin typeface="ＭＳ ゴシック" panose="020B0609070205080204" pitchFamily="49" charset="-128"/>
              <a:ea typeface="ＭＳ ゴシック" panose="020B0609070205080204" pitchFamily="49" charset="-128"/>
              <a:cs typeface="+mn-cs"/>
            </a:rPr>
            <a:t>年度末</a:t>
          </a:r>
          <a:r>
            <a:rPr kumimoji="1" lang="ja-JP" altLang="en-US" sz="1400">
              <a:solidFill>
                <a:sysClr val="windowText" lastClr="000000"/>
              </a:solidFill>
              <a:effectLst/>
              <a:latin typeface="ＭＳ ゴシック" panose="020B0609070205080204" pitchFamily="49" charset="-128"/>
              <a:ea typeface="ＭＳ ゴシック" panose="020B0609070205080204" pitchFamily="49" charset="-128"/>
              <a:cs typeface="+mn-cs"/>
            </a:rPr>
            <a:t>残高は、約５５</a:t>
          </a:r>
          <a:r>
            <a:rPr kumimoji="1" lang="ja-JP" altLang="ja-JP" sz="1400">
              <a:solidFill>
                <a:sysClr val="windowText" lastClr="000000"/>
              </a:solidFill>
              <a:effectLst/>
              <a:latin typeface="ＭＳ ゴシック" panose="020B0609070205080204" pitchFamily="49" charset="-128"/>
              <a:ea typeface="ＭＳ ゴシック" panose="020B0609070205080204" pitchFamily="49" charset="-128"/>
              <a:cs typeface="+mn-cs"/>
            </a:rPr>
            <a:t>億</a:t>
          </a:r>
          <a:r>
            <a:rPr kumimoji="1" lang="ja-JP" altLang="en-US" sz="1400">
              <a:solidFill>
                <a:sysClr val="windowText" lastClr="000000"/>
              </a:solidFill>
              <a:effectLst/>
              <a:latin typeface="ＭＳ ゴシック" panose="020B0609070205080204" pitchFamily="49" charset="-128"/>
              <a:ea typeface="ＭＳ ゴシック" panose="020B0609070205080204" pitchFamily="49" charset="-128"/>
              <a:cs typeface="+mn-cs"/>
            </a:rPr>
            <a:t>７</a:t>
          </a:r>
          <a:r>
            <a:rPr kumimoji="1" lang="ja-JP" altLang="ja-JP" sz="1400">
              <a:solidFill>
                <a:sysClr val="windowText" lastClr="000000"/>
              </a:solidFill>
              <a:effectLst/>
              <a:latin typeface="ＭＳ ゴシック" panose="020B0609070205080204" pitchFamily="49" charset="-128"/>
              <a:ea typeface="ＭＳ ゴシック" panose="020B0609070205080204" pitchFamily="49" charset="-128"/>
              <a:cs typeface="+mn-cs"/>
            </a:rPr>
            <a:t>千万円</a:t>
          </a:r>
          <a:r>
            <a:rPr kumimoji="1" lang="ja-JP" altLang="en-US" sz="1400">
              <a:solidFill>
                <a:sysClr val="windowText" lastClr="000000"/>
              </a:solidFill>
              <a:effectLst/>
              <a:latin typeface="ＭＳ ゴシック" panose="020B0609070205080204" pitchFamily="49" charset="-128"/>
              <a:ea typeface="ＭＳ ゴシック" panose="020B0609070205080204" pitchFamily="49" charset="-128"/>
              <a:cs typeface="+mn-cs"/>
            </a:rPr>
            <a:t>となっている。</a:t>
          </a:r>
          <a:endParaRPr kumimoji="1" lang="en-US" altLang="ja-JP" sz="1400">
            <a:solidFill>
              <a:sysClr val="windowText" lastClr="000000"/>
            </a:solidFill>
            <a:effectLst/>
            <a:latin typeface="ＭＳ ゴシック" panose="020B0609070205080204" pitchFamily="49" charset="-128"/>
            <a:ea typeface="ＭＳ ゴシック" panose="020B0609070205080204" pitchFamily="49" charset="-128"/>
            <a:cs typeface="+mn-cs"/>
          </a:endParaRPr>
        </a:p>
        <a:p>
          <a:endParaRPr kumimoji="1" lang="en-US" altLang="ja-JP" sz="1400">
            <a:solidFill>
              <a:sysClr val="windowText" lastClr="000000"/>
            </a:solidFill>
            <a:effectLst/>
            <a:latin typeface="ＭＳ ゴシック" panose="020B0609070205080204" pitchFamily="49" charset="-128"/>
            <a:ea typeface="ＭＳ ゴシック" panose="020B0609070205080204" pitchFamily="49" charset="-128"/>
            <a:cs typeface="+mn-cs"/>
          </a:endParaRPr>
        </a:p>
        <a:p>
          <a:endParaRPr lang="ja-JP" altLang="ja-JP" sz="1400">
            <a:solidFill>
              <a:sysClr val="windowText" lastClr="000000"/>
            </a:solidFill>
            <a:effectLst/>
            <a:latin typeface="ＭＳ ゴシック" panose="020B0609070205080204" pitchFamily="49" charset="-128"/>
            <a:ea typeface="ＭＳ ゴシック" panose="020B0609070205080204" pitchFamily="49" charset="-128"/>
          </a:endParaRPr>
        </a:p>
        <a:p>
          <a:r>
            <a:rPr kumimoji="1" lang="ja-JP" altLang="ja-JP" sz="1400">
              <a:solidFill>
                <a:sysClr val="windowText" lastClr="000000"/>
              </a:solidFill>
              <a:effectLst/>
              <a:latin typeface="ＭＳ ゴシック" panose="020B0609070205080204" pitchFamily="49" charset="-128"/>
              <a:ea typeface="ＭＳ ゴシック" panose="020B0609070205080204" pitchFamily="49" charset="-128"/>
              <a:cs typeface="+mn-cs"/>
            </a:rPr>
            <a:t>（今後の方針）</a:t>
          </a:r>
          <a:endParaRPr lang="ja-JP" altLang="ja-JP" sz="1400">
            <a:solidFill>
              <a:sysClr val="windowText" lastClr="000000"/>
            </a:solidFill>
            <a:effectLst/>
            <a:latin typeface="ＭＳ ゴシック" panose="020B0609070205080204" pitchFamily="49" charset="-128"/>
            <a:ea typeface="ＭＳ ゴシック" panose="020B0609070205080204" pitchFamily="49" charset="-128"/>
          </a:endParaRPr>
        </a:p>
        <a:p>
          <a:pPr eaLnBrk="1" fontAlgn="auto" latinLnBrk="0" hangingPunct="1"/>
          <a:r>
            <a:rPr kumimoji="1" lang="ja-JP" altLang="ja-JP" sz="1400">
              <a:solidFill>
                <a:sysClr val="windowText" lastClr="000000"/>
              </a:solidFill>
              <a:effectLst/>
              <a:latin typeface="ＭＳ ゴシック" panose="020B0609070205080204" pitchFamily="49" charset="-128"/>
              <a:ea typeface="ＭＳ ゴシック" panose="020B0609070205080204" pitchFamily="49" charset="-128"/>
              <a:cs typeface="+mn-cs"/>
            </a:rPr>
            <a:t>中長期的な視野に立って、積立額や取崩額の目安を設定し、経済の不況等による大幅な税収減や災害の発生等による支出の増加等の予期しない歳入の減収や歳出の増加に対応するための備えとして標準財政規模の２割にあたる４０億円程度、年度間調整分として合併以後の平均取崩額である１０億円程度、合わせて５０億円程度の残高を確保するように努める。</a:t>
          </a:r>
          <a:endParaRPr kumimoji="1" lang="en-US" altLang="ja-JP" sz="1400">
            <a:solidFill>
              <a:sysClr val="windowText" lastClr="000000"/>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F454EBF2-4B0B-463D-A225-D980504A49CA}"/>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17C2FE5D-781E-439F-AC8A-14F54BFD0D87}"/>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E5BCB783-7ED8-463B-B29D-60BFFE7031CE}"/>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400">
              <a:solidFill>
                <a:sysClr val="windowText" lastClr="000000"/>
              </a:solidFill>
              <a:effectLst/>
              <a:latin typeface="ＭＳ ゴシック" panose="020B0609070205080204" pitchFamily="49" charset="-128"/>
              <a:ea typeface="ＭＳ ゴシック" panose="020B0609070205080204" pitchFamily="49" charset="-128"/>
              <a:cs typeface="+mn-cs"/>
            </a:rPr>
            <a:t>（増減理由）</a:t>
          </a:r>
          <a:endParaRPr lang="ja-JP" altLang="ja-JP" sz="1400">
            <a:solidFill>
              <a:sysClr val="windowText" lastClr="000000"/>
            </a:solidFill>
            <a:effectLst/>
            <a:latin typeface="ＭＳ ゴシック" panose="020B0609070205080204" pitchFamily="49" charset="-128"/>
            <a:ea typeface="ＭＳ ゴシック" panose="020B0609070205080204" pitchFamily="49" charset="-128"/>
          </a:endParaRPr>
        </a:p>
        <a:p>
          <a:r>
            <a:rPr kumimoji="1" lang="ja-JP" altLang="ja-JP" sz="1400">
              <a:solidFill>
                <a:sysClr val="windowText" lastClr="000000"/>
              </a:solidFill>
              <a:effectLst/>
              <a:latin typeface="ＭＳ ゴシック" panose="020B0609070205080204" pitchFamily="49" charset="-128"/>
              <a:ea typeface="ＭＳ ゴシック" panose="020B0609070205080204" pitchFamily="49" charset="-128"/>
              <a:cs typeface="+mn-cs"/>
            </a:rPr>
            <a:t>前年度と比較し、約</a:t>
          </a:r>
          <a:r>
            <a:rPr kumimoji="1" lang="ja-JP" altLang="en-US" sz="1400">
              <a:solidFill>
                <a:sysClr val="windowText" lastClr="000000"/>
              </a:solidFill>
              <a:effectLst/>
              <a:latin typeface="ＭＳ ゴシック" panose="020B0609070205080204" pitchFamily="49" charset="-128"/>
              <a:ea typeface="ＭＳ ゴシック" panose="020B0609070205080204" pitchFamily="49" charset="-128"/>
              <a:cs typeface="+mn-cs"/>
            </a:rPr>
            <a:t>１</a:t>
          </a:r>
          <a:r>
            <a:rPr kumimoji="1" lang="ja-JP" altLang="ja-JP" sz="1400">
              <a:solidFill>
                <a:sysClr val="windowText" lastClr="000000"/>
              </a:solidFill>
              <a:effectLst/>
              <a:latin typeface="ＭＳ ゴシック" panose="020B0609070205080204" pitchFamily="49" charset="-128"/>
              <a:ea typeface="ＭＳ ゴシック" panose="020B0609070205080204" pitchFamily="49" charset="-128"/>
              <a:cs typeface="+mn-cs"/>
            </a:rPr>
            <a:t>億円増加した。今後の公債費の増加に備えた積立てを行い、令和</a:t>
          </a:r>
          <a:r>
            <a:rPr kumimoji="1" lang="ja-JP" altLang="en-US" sz="1400">
              <a:solidFill>
                <a:sysClr val="windowText" lastClr="000000"/>
              </a:solidFill>
              <a:effectLst/>
              <a:latin typeface="ＭＳ ゴシック" panose="020B0609070205080204" pitchFamily="49" charset="-128"/>
              <a:ea typeface="ＭＳ ゴシック" panose="020B0609070205080204" pitchFamily="49" charset="-128"/>
              <a:cs typeface="+mn-cs"/>
            </a:rPr>
            <a:t>６</a:t>
          </a:r>
          <a:r>
            <a:rPr kumimoji="1" lang="ja-JP" altLang="ja-JP" sz="1400">
              <a:solidFill>
                <a:sysClr val="windowText" lastClr="000000"/>
              </a:solidFill>
              <a:effectLst/>
              <a:latin typeface="ＭＳ ゴシック" panose="020B0609070205080204" pitchFamily="49" charset="-128"/>
              <a:ea typeface="ＭＳ ゴシック" panose="020B0609070205080204" pitchFamily="49" charset="-128"/>
              <a:cs typeface="+mn-cs"/>
            </a:rPr>
            <a:t>年度末残高は、約</a:t>
          </a:r>
          <a:r>
            <a:rPr kumimoji="1" lang="ja-JP" altLang="en-US" sz="1400">
              <a:solidFill>
                <a:sysClr val="windowText" lastClr="000000"/>
              </a:solidFill>
              <a:effectLst/>
              <a:latin typeface="ＭＳ ゴシック" panose="020B0609070205080204" pitchFamily="49" charset="-128"/>
              <a:ea typeface="ＭＳ ゴシック" panose="020B0609070205080204" pitchFamily="49" charset="-128"/>
              <a:cs typeface="+mn-cs"/>
            </a:rPr>
            <a:t>１７</a:t>
          </a:r>
          <a:r>
            <a:rPr kumimoji="1" lang="ja-JP" altLang="ja-JP" sz="1400">
              <a:solidFill>
                <a:sysClr val="windowText" lastClr="000000"/>
              </a:solidFill>
              <a:effectLst/>
              <a:latin typeface="ＭＳ ゴシック" panose="020B0609070205080204" pitchFamily="49" charset="-128"/>
              <a:ea typeface="ＭＳ ゴシック" panose="020B0609070205080204" pitchFamily="49" charset="-128"/>
              <a:cs typeface="+mn-cs"/>
            </a:rPr>
            <a:t>億</a:t>
          </a:r>
          <a:r>
            <a:rPr kumimoji="1" lang="ja-JP" altLang="en-US" sz="1400">
              <a:solidFill>
                <a:sysClr val="windowText" lastClr="000000"/>
              </a:solidFill>
              <a:effectLst/>
              <a:latin typeface="ＭＳ ゴシック" panose="020B0609070205080204" pitchFamily="49" charset="-128"/>
              <a:ea typeface="ＭＳ ゴシック" panose="020B0609070205080204" pitchFamily="49" charset="-128"/>
              <a:cs typeface="+mn-cs"/>
            </a:rPr>
            <a:t>３</a:t>
          </a:r>
          <a:r>
            <a:rPr kumimoji="1" lang="ja-JP" altLang="ja-JP" sz="1400">
              <a:solidFill>
                <a:sysClr val="windowText" lastClr="000000"/>
              </a:solidFill>
              <a:effectLst/>
              <a:latin typeface="ＭＳ ゴシック" panose="020B0609070205080204" pitchFamily="49" charset="-128"/>
              <a:ea typeface="ＭＳ ゴシック" panose="020B0609070205080204" pitchFamily="49" charset="-128"/>
              <a:cs typeface="+mn-cs"/>
            </a:rPr>
            <a:t>千万円となっている。</a:t>
          </a:r>
          <a:endParaRPr kumimoji="1" lang="en-US" altLang="ja-JP" sz="1400">
            <a:solidFill>
              <a:sysClr val="windowText" lastClr="000000"/>
            </a:solidFill>
            <a:effectLst/>
            <a:latin typeface="ＭＳ ゴシック" panose="020B0609070205080204" pitchFamily="49" charset="-128"/>
            <a:ea typeface="ＭＳ ゴシック" panose="020B0609070205080204" pitchFamily="49" charset="-128"/>
            <a:cs typeface="+mn-cs"/>
          </a:endParaRPr>
        </a:p>
        <a:p>
          <a:endParaRPr kumimoji="1" lang="en-US" altLang="ja-JP" sz="1400">
            <a:solidFill>
              <a:sysClr val="windowText" lastClr="000000"/>
            </a:solidFill>
            <a:effectLst/>
            <a:latin typeface="ＭＳ ゴシック" panose="020B0609070205080204" pitchFamily="49" charset="-128"/>
            <a:ea typeface="ＭＳ ゴシック" panose="020B0609070205080204" pitchFamily="49" charset="-128"/>
            <a:cs typeface="+mn-cs"/>
          </a:endParaRPr>
        </a:p>
        <a:p>
          <a:endParaRPr lang="ja-JP" altLang="ja-JP" sz="1400">
            <a:solidFill>
              <a:sysClr val="windowText" lastClr="000000"/>
            </a:solidFill>
            <a:effectLst/>
            <a:latin typeface="ＭＳ ゴシック" panose="020B0609070205080204" pitchFamily="49" charset="-128"/>
            <a:ea typeface="ＭＳ ゴシック" panose="020B0609070205080204" pitchFamily="49" charset="-128"/>
          </a:endParaRPr>
        </a:p>
        <a:p>
          <a:r>
            <a:rPr kumimoji="1" lang="ja-JP" altLang="ja-JP" sz="1400">
              <a:solidFill>
                <a:sysClr val="windowText" lastClr="000000"/>
              </a:solidFill>
              <a:effectLst/>
              <a:latin typeface="ＭＳ ゴシック" panose="020B0609070205080204" pitchFamily="49" charset="-128"/>
              <a:ea typeface="ＭＳ ゴシック" panose="020B0609070205080204" pitchFamily="49" charset="-128"/>
              <a:cs typeface="+mn-cs"/>
            </a:rPr>
            <a:t>（今後の方針）</a:t>
          </a:r>
          <a:endParaRPr lang="ja-JP" altLang="ja-JP" sz="1400">
            <a:solidFill>
              <a:sysClr val="windowText" lastClr="000000"/>
            </a:solidFill>
            <a:effectLst/>
            <a:latin typeface="ＭＳ ゴシック" panose="020B0609070205080204" pitchFamily="49" charset="-128"/>
            <a:ea typeface="ＭＳ ゴシック" panose="020B0609070205080204" pitchFamily="49" charset="-128"/>
          </a:endParaRPr>
        </a:p>
        <a:p>
          <a:r>
            <a:rPr kumimoji="1" lang="ja-JP" altLang="ja-JP" sz="1400">
              <a:solidFill>
                <a:sysClr val="windowText" lastClr="000000"/>
              </a:solidFill>
              <a:effectLst/>
              <a:latin typeface="ＭＳ ゴシック" panose="020B0609070205080204" pitchFamily="49" charset="-128"/>
              <a:ea typeface="ＭＳ ゴシック" panose="020B0609070205080204" pitchFamily="49" charset="-128"/>
              <a:cs typeface="+mn-cs"/>
            </a:rPr>
            <a:t>大型事業に係る合併特例事業債の影響で、令和１１年度頃まで高額な地方債の償還が続く見込みであるため、計画的に積立てを行い、毎年度３５億円を超過する公債費に減債基金を充当し、年度によって公債費に多額の一般財源を充当することがないよう対応する。</a:t>
          </a:r>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9664C684-5EF3-4861-B09F-030C587AEFC7}"/>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67779C56-B2B7-4B9A-95CA-A3CA4628282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576B2705-4A1D-457A-83E6-7A25BC93931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91</xdr:col>
      <xdr:colOff>0</xdr:colOff>
      <xdr:row>50</xdr:row>
      <xdr:rowOff>0</xdr:rowOff>
    </xdr:from>
    <xdr:to>
      <xdr:col>99</xdr:col>
      <xdr:colOff>0</xdr:colOff>
      <xdr:row>52</xdr:row>
      <xdr:rowOff>0</xdr:rowOff>
    </xdr:to>
    <xdr:sp macro="" textlink="">
      <xdr:nvSpPr>
        <xdr:cNvPr id="4" name="正方形/長方形 3">
          <a:extLst>
            <a:ext uri="{FF2B5EF4-FFF2-40B4-BE49-F238E27FC236}">
              <a16:creationId xmlns:a16="http://schemas.microsoft.com/office/drawing/2014/main" id="{F29C004F-4D79-4B58-B6FB-3DE5379130C8}"/>
            </a:ext>
          </a:extLst>
        </xdr:cNvPr>
        <xdr:cNvSpPr/>
      </xdr:nvSpPr>
      <xdr:spPr>
        <a:xfrm>
          <a:off x="15878175" y="8972550"/>
          <a:ext cx="1371600" cy="3333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50</xdr:row>
      <xdr:rowOff>0</xdr:rowOff>
    </xdr:from>
    <xdr:to>
      <xdr:col>107</xdr:col>
      <xdr:colOff>0</xdr:colOff>
      <xdr:row>52</xdr:row>
      <xdr:rowOff>0</xdr:rowOff>
    </xdr:to>
    <xdr:sp macro="" textlink="">
      <xdr:nvSpPr>
        <xdr:cNvPr id="5" name="正方形/長方形 4">
          <a:extLst>
            <a:ext uri="{FF2B5EF4-FFF2-40B4-BE49-F238E27FC236}">
              <a16:creationId xmlns:a16="http://schemas.microsoft.com/office/drawing/2014/main" id="{D49A2351-8BEA-4D51-87A7-F4CA6997B770}"/>
            </a:ext>
          </a:extLst>
        </xdr:cNvPr>
        <xdr:cNvSpPr/>
      </xdr:nvSpPr>
      <xdr:spPr>
        <a:xfrm>
          <a:off x="17249775" y="8972550"/>
          <a:ext cx="1371600" cy="3333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72</xdr:row>
      <xdr:rowOff>0</xdr:rowOff>
    </xdr:from>
    <xdr:to>
      <xdr:col>99</xdr:col>
      <xdr:colOff>0</xdr:colOff>
      <xdr:row>74</xdr:row>
      <xdr:rowOff>0</xdr:rowOff>
    </xdr:to>
    <xdr:sp macro="" textlink="">
      <xdr:nvSpPr>
        <xdr:cNvPr id="6" name="正方形/長方形 5">
          <a:extLst>
            <a:ext uri="{FF2B5EF4-FFF2-40B4-BE49-F238E27FC236}">
              <a16:creationId xmlns:a16="http://schemas.microsoft.com/office/drawing/2014/main" id="{0DA059E6-9165-4F90-AACA-993323FFF6E8}"/>
            </a:ext>
          </a:extLst>
        </xdr:cNvPr>
        <xdr:cNvSpPr/>
      </xdr:nvSpPr>
      <xdr:spPr>
        <a:xfrm>
          <a:off x="15878175" y="12592050"/>
          <a:ext cx="1371600" cy="3238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72</xdr:row>
      <xdr:rowOff>0</xdr:rowOff>
    </xdr:from>
    <xdr:to>
      <xdr:col>107</xdr:col>
      <xdr:colOff>0</xdr:colOff>
      <xdr:row>74</xdr:row>
      <xdr:rowOff>0</xdr:rowOff>
    </xdr:to>
    <xdr:sp macro="" textlink="">
      <xdr:nvSpPr>
        <xdr:cNvPr id="7" name="正方形/長方形 6">
          <a:extLst>
            <a:ext uri="{FF2B5EF4-FFF2-40B4-BE49-F238E27FC236}">
              <a16:creationId xmlns:a16="http://schemas.microsoft.com/office/drawing/2014/main" id="{FCCBB073-92E1-43CE-93CF-37F0B7AC2B2A}"/>
            </a:ext>
          </a:extLst>
        </xdr:cNvPr>
        <xdr:cNvSpPr/>
      </xdr:nvSpPr>
      <xdr:spPr>
        <a:xfrm>
          <a:off x="17249775" y="12592050"/>
          <a:ext cx="1371600" cy="3238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0</xdr:col>
      <xdr:colOff>355600</xdr:colOff>
      <xdr:row>0</xdr:row>
      <xdr:rowOff>63500</xdr:rowOff>
    </xdr:from>
    <xdr:to>
      <xdr:col>66</xdr:col>
      <xdr:colOff>187325</xdr:colOff>
      <xdr:row>1</xdr:row>
      <xdr:rowOff>155575</xdr:rowOff>
    </xdr:to>
    <xdr:sp macro="" textlink="">
      <xdr:nvSpPr>
        <xdr:cNvPr id="8" name="正方形/長方形 7">
          <a:extLst>
            <a:ext uri="{FF2B5EF4-FFF2-40B4-BE49-F238E27FC236}">
              <a16:creationId xmlns:a16="http://schemas.microsoft.com/office/drawing/2014/main" id="{9D2A2FC5-BD57-40C4-9E48-372301DD6E3B}"/>
            </a:ext>
          </a:extLst>
        </xdr:cNvPr>
        <xdr:cNvSpPr/>
      </xdr:nvSpPr>
      <xdr:spPr>
        <a:xfrm>
          <a:off x="352425" y="66675"/>
          <a:ext cx="11407775"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9" name="正方形/長方形 8">
          <a:extLst>
            <a:ext uri="{FF2B5EF4-FFF2-40B4-BE49-F238E27FC236}">
              <a16:creationId xmlns:a16="http://schemas.microsoft.com/office/drawing/2014/main" id="{5B7A249E-7448-46B0-95CD-59526B50A26B}"/>
            </a:ext>
          </a:extLst>
        </xdr:cNvPr>
        <xdr:cNvSpPr/>
      </xdr:nvSpPr>
      <xdr:spPr>
        <a:xfrm>
          <a:off x="15351125" y="190500"/>
          <a:ext cx="3552825"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10" name="正方形/長方形 9">
          <a:extLst>
            <a:ext uri="{FF2B5EF4-FFF2-40B4-BE49-F238E27FC236}">
              <a16:creationId xmlns:a16="http://schemas.microsoft.com/office/drawing/2014/main" id="{77E8A288-AEFF-40FF-86E8-12DAB9391396}"/>
            </a:ext>
          </a:extLst>
        </xdr:cNvPr>
        <xdr:cNvSpPr/>
      </xdr:nvSpPr>
      <xdr:spPr>
        <a:xfrm>
          <a:off x="15360650" y="219075"/>
          <a:ext cx="3524250" cy="5016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11" name="正方形/長方形 10">
          <a:extLst>
            <a:ext uri="{FF2B5EF4-FFF2-40B4-BE49-F238E27FC236}">
              <a16:creationId xmlns:a16="http://schemas.microsoft.com/office/drawing/2014/main" id="{A9C0DFCD-D2DC-41AF-9013-57D719BF59A8}"/>
            </a:ext>
          </a:extLst>
        </xdr:cNvPr>
        <xdr:cNvSpPr/>
      </xdr:nvSpPr>
      <xdr:spPr>
        <a:xfrm>
          <a:off x="15389225" y="238125"/>
          <a:ext cx="34671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群馬県渋川市</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12" name="正方形/長方形 11">
          <a:extLst>
            <a:ext uri="{FF2B5EF4-FFF2-40B4-BE49-F238E27FC236}">
              <a16:creationId xmlns:a16="http://schemas.microsoft.com/office/drawing/2014/main" id="{188423A3-4874-41CC-8656-53D6C63CD5B4}"/>
            </a:ext>
          </a:extLst>
        </xdr:cNvPr>
        <xdr:cNvSpPr/>
      </xdr:nvSpPr>
      <xdr:spPr>
        <a:xfrm>
          <a:off x="12827000" y="190500"/>
          <a:ext cx="2390775"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13" name="正方形/長方形 12">
          <a:extLst>
            <a:ext uri="{FF2B5EF4-FFF2-40B4-BE49-F238E27FC236}">
              <a16:creationId xmlns:a16="http://schemas.microsoft.com/office/drawing/2014/main" id="{EEC9D1CF-65FF-4829-89BA-6457DE8A9AE5}"/>
            </a:ext>
          </a:extLst>
        </xdr:cNvPr>
        <xdr:cNvSpPr/>
      </xdr:nvSpPr>
      <xdr:spPr>
        <a:xfrm>
          <a:off x="12855575" y="219075"/>
          <a:ext cx="2343150" cy="5016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14" name="正方形/長方形 13">
          <a:extLst>
            <a:ext uri="{FF2B5EF4-FFF2-40B4-BE49-F238E27FC236}">
              <a16:creationId xmlns:a16="http://schemas.microsoft.com/office/drawing/2014/main" id="{64809DD9-64B6-4AAD-B418-7D7F04F43F21}"/>
            </a:ext>
          </a:extLst>
        </xdr:cNvPr>
        <xdr:cNvSpPr/>
      </xdr:nvSpPr>
      <xdr:spPr>
        <a:xfrm>
          <a:off x="12874625" y="238125"/>
          <a:ext cx="2314575" cy="46355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15" name="正方形/長方形 14">
          <a:extLst>
            <a:ext uri="{FF2B5EF4-FFF2-40B4-BE49-F238E27FC236}">
              <a16:creationId xmlns:a16="http://schemas.microsoft.com/office/drawing/2014/main" id="{9F02B54F-3E45-45DC-82E5-5884870FEAFA}"/>
            </a:ext>
          </a:extLst>
        </xdr:cNvPr>
        <xdr:cNvSpPr/>
      </xdr:nvSpPr>
      <xdr:spPr>
        <a:xfrm>
          <a:off x="447675" y="892175"/>
          <a:ext cx="9083675" cy="16954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16" name="正方形/長方形 15">
          <a:extLst>
            <a:ext uri="{FF2B5EF4-FFF2-40B4-BE49-F238E27FC236}">
              <a16:creationId xmlns:a16="http://schemas.microsoft.com/office/drawing/2014/main" id="{5AA1CFE3-943F-451B-90E7-F1A148FE3349}"/>
            </a:ext>
          </a:extLst>
        </xdr:cNvPr>
        <xdr:cNvSpPr/>
      </xdr:nvSpPr>
      <xdr:spPr>
        <a:xfrm>
          <a:off x="568325" y="920750"/>
          <a:ext cx="1247775" cy="1638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17" name="正方形/長方形 16">
          <a:extLst>
            <a:ext uri="{FF2B5EF4-FFF2-40B4-BE49-F238E27FC236}">
              <a16:creationId xmlns:a16="http://schemas.microsoft.com/office/drawing/2014/main" id="{76967DC7-6289-43C0-A2B0-96FD63DB3145}"/>
            </a:ext>
          </a:extLst>
        </xdr:cNvPr>
        <xdr:cNvSpPr/>
      </xdr:nvSpPr>
      <xdr:spPr>
        <a:xfrm>
          <a:off x="1768475" y="920750"/>
          <a:ext cx="1200150" cy="1638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72,090
70,781
240.27
41,101,051
38,720,077
1,471,029
22,071,713
29,712,816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18" name="正方形/長方形 17">
          <a:extLst>
            <a:ext uri="{FF2B5EF4-FFF2-40B4-BE49-F238E27FC236}">
              <a16:creationId xmlns:a16="http://schemas.microsoft.com/office/drawing/2014/main" id="{F05D1DBF-A0E3-40B0-A0FE-C4D8D95DBA3C}"/>
            </a:ext>
          </a:extLst>
        </xdr:cNvPr>
        <xdr:cNvSpPr/>
      </xdr:nvSpPr>
      <xdr:spPr>
        <a:xfrm>
          <a:off x="2968625" y="920750"/>
          <a:ext cx="1371600" cy="1638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19" name="正方形/長方形 18">
          <a:extLst>
            <a:ext uri="{FF2B5EF4-FFF2-40B4-BE49-F238E27FC236}">
              <a16:creationId xmlns:a16="http://schemas.microsoft.com/office/drawing/2014/main" id="{38DC7A9A-4AE8-4DE2-B4D0-FB3031777182}"/>
            </a:ext>
          </a:extLst>
        </xdr:cNvPr>
        <xdr:cNvSpPr/>
      </xdr:nvSpPr>
      <xdr:spPr>
        <a:xfrm>
          <a:off x="4340225" y="939800"/>
          <a:ext cx="1828800" cy="9048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20" name="正方形/長方形 19">
          <a:extLst>
            <a:ext uri="{FF2B5EF4-FFF2-40B4-BE49-F238E27FC236}">
              <a16:creationId xmlns:a16="http://schemas.microsoft.com/office/drawing/2014/main" id="{42F68699-EC7F-4717-8F9A-F41684F32AC2}"/>
            </a:ext>
          </a:extLst>
        </xdr:cNvPr>
        <xdr:cNvSpPr/>
      </xdr:nvSpPr>
      <xdr:spPr>
        <a:xfrm>
          <a:off x="6169025" y="939800"/>
          <a:ext cx="1133475" cy="9048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4.9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21" name="正方形/長方形 20">
          <a:extLst>
            <a:ext uri="{FF2B5EF4-FFF2-40B4-BE49-F238E27FC236}">
              <a16:creationId xmlns:a16="http://schemas.microsoft.com/office/drawing/2014/main" id="{C56683D3-BD6C-47DD-B796-9F4E44A4C0D4}"/>
            </a:ext>
          </a:extLst>
        </xdr:cNvPr>
        <xdr:cNvSpPr/>
      </xdr:nvSpPr>
      <xdr:spPr>
        <a:xfrm>
          <a:off x="7369175" y="949325"/>
          <a:ext cx="571500" cy="9048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22" name="正方形/長方形 21">
          <a:extLst>
            <a:ext uri="{FF2B5EF4-FFF2-40B4-BE49-F238E27FC236}">
              <a16:creationId xmlns:a16="http://schemas.microsoft.com/office/drawing/2014/main" id="{7AA0C796-6215-46CE-90AC-C1A66C4DAE9C}"/>
            </a:ext>
          </a:extLst>
        </xdr:cNvPr>
        <xdr:cNvSpPr/>
      </xdr:nvSpPr>
      <xdr:spPr>
        <a:xfrm>
          <a:off x="4340225" y="1682750"/>
          <a:ext cx="1828800" cy="609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23" name="正方形/長方形 22">
          <a:extLst>
            <a:ext uri="{FF2B5EF4-FFF2-40B4-BE49-F238E27FC236}">
              <a16:creationId xmlns:a16="http://schemas.microsoft.com/office/drawing/2014/main" id="{7E7807A8-1E5A-4EFE-B1EC-022B40800749}"/>
            </a:ext>
          </a:extLst>
        </xdr:cNvPr>
        <xdr:cNvSpPr/>
      </xdr:nvSpPr>
      <xdr:spPr>
        <a:xfrm>
          <a:off x="6226175" y="1682750"/>
          <a:ext cx="3305175" cy="609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24" name="角丸四角形 23">
          <a:extLst>
            <a:ext uri="{FF2B5EF4-FFF2-40B4-BE49-F238E27FC236}">
              <a16:creationId xmlns:a16="http://schemas.microsoft.com/office/drawing/2014/main" id="{04DE5C39-5560-494E-B797-A62CC5376C5B}"/>
            </a:ext>
          </a:extLst>
        </xdr:cNvPr>
        <xdr:cNvSpPr/>
      </xdr:nvSpPr>
      <xdr:spPr>
        <a:xfrm>
          <a:off x="9988550" y="892175"/>
          <a:ext cx="1371600" cy="12192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25" name="正方形/長方形 24">
          <a:extLst>
            <a:ext uri="{FF2B5EF4-FFF2-40B4-BE49-F238E27FC236}">
              <a16:creationId xmlns:a16="http://schemas.microsoft.com/office/drawing/2014/main" id="{8601A1ED-DBFE-4B98-A749-2327DEDF0004}"/>
            </a:ext>
          </a:extLst>
        </xdr:cNvPr>
        <xdr:cNvSpPr/>
      </xdr:nvSpPr>
      <xdr:spPr>
        <a:xfrm>
          <a:off x="10217150" y="949325"/>
          <a:ext cx="120015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26" name="正方形/長方形 25">
          <a:extLst>
            <a:ext uri="{FF2B5EF4-FFF2-40B4-BE49-F238E27FC236}">
              <a16:creationId xmlns:a16="http://schemas.microsoft.com/office/drawing/2014/main" id="{A645470F-BD11-44BF-BA26-E6B9AE09C547}"/>
            </a:ext>
          </a:extLst>
        </xdr:cNvPr>
        <xdr:cNvSpPr/>
      </xdr:nvSpPr>
      <xdr:spPr>
        <a:xfrm>
          <a:off x="10217150" y="1216025"/>
          <a:ext cx="1200150" cy="495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27" name="正方形/長方形 26">
          <a:extLst>
            <a:ext uri="{FF2B5EF4-FFF2-40B4-BE49-F238E27FC236}">
              <a16:creationId xmlns:a16="http://schemas.microsoft.com/office/drawing/2014/main" id="{A2E754CA-FA2A-42B7-964F-114A85A86EEF}"/>
            </a:ext>
          </a:extLst>
        </xdr:cNvPr>
        <xdr:cNvSpPr/>
      </xdr:nvSpPr>
      <xdr:spPr>
        <a:xfrm>
          <a:off x="10217150" y="1539875"/>
          <a:ext cx="1323975" cy="619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28" name="直線コネクタ 27">
          <a:extLst>
            <a:ext uri="{FF2B5EF4-FFF2-40B4-BE49-F238E27FC236}">
              <a16:creationId xmlns:a16="http://schemas.microsoft.com/office/drawing/2014/main" id="{6FBE0368-5AD6-485D-ABB7-817771554E86}"/>
            </a:ext>
          </a:extLst>
        </xdr:cNvPr>
        <xdr:cNvCxnSpPr/>
      </xdr:nvCxnSpPr>
      <xdr:spPr>
        <a:xfrm flipH="1">
          <a:off x="10055225" y="1044575"/>
          <a:ext cx="1905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29" name="楕円 28">
          <a:extLst>
            <a:ext uri="{FF2B5EF4-FFF2-40B4-BE49-F238E27FC236}">
              <a16:creationId xmlns:a16="http://schemas.microsoft.com/office/drawing/2014/main" id="{E1EFF6A4-9074-4BD0-BDB6-1EB728AE5515}"/>
            </a:ext>
          </a:extLst>
        </xdr:cNvPr>
        <xdr:cNvSpPr/>
      </xdr:nvSpPr>
      <xdr:spPr>
        <a:xfrm>
          <a:off x="10106025" y="1006475"/>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30" name="フローチャート: 判断 29">
          <a:extLst>
            <a:ext uri="{FF2B5EF4-FFF2-40B4-BE49-F238E27FC236}">
              <a16:creationId xmlns:a16="http://schemas.microsoft.com/office/drawing/2014/main" id="{3395F05E-2653-4890-85F1-D8D818FD47A2}"/>
            </a:ext>
          </a:extLst>
        </xdr:cNvPr>
        <xdr:cNvSpPr/>
      </xdr:nvSpPr>
      <xdr:spPr>
        <a:xfrm>
          <a:off x="10106025" y="1311275"/>
          <a:ext cx="10477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31" name="直線コネクタ 30">
          <a:extLst>
            <a:ext uri="{FF2B5EF4-FFF2-40B4-BE49-F238E27FC236}">
              <a16:creationId xmlns:a16="http://schemas.microsoft.com/office/drawing/2014/main" id="{B3573628-BC34-4B85-90BB-E71B360464EE}"/>
            </a:ext>
          </a:extLst>
        </xdr:cNvPr>
        <xdr:cNvCxnSpPr/>
      </xdr:nvCxnSpPr>
      <xdr:spPr>
        <a:xfrm>
          <a:off x="10153650" y="1539875"/>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32" name="直線コネクタ 31">
          <a:extLst>
            <a:ext uri="{FF2B5EF4-FFF2-40B4-BE49-F238E27FC236}">
              <a16:creationId xmlns:a16="http://schemas.microsoft.com/office/drawing/2014/main" id="{EFBEBE30-C89B-4362-8DB2-7FB82272038E}"/>
            </a:ext>
          </a:extLst>
        </xdr:cNvPr>
        <xdr:cNvCxnSpPr/>
      </xdr:nvCxnSpPr>
      <xdr:spPr>
        <a:xfrm>
          <a:off x="10074275" y="1539875"/>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33" name="直線コネクタ 32">
          <a:extLst>
            <a:ext uri="{FF2B5EF4-FFF2-40B4-BE49-F238E27FC236}">
              <a16:creationId xmlns:a16="http://schemas.microsoft.com/office/drawing/2014/main" id="{4781D3C3-3FC4-4339-9F1A-5CDF294FB9A7}"/>
            </a:ext>
          </a:extLst>
        </xdr:cNvPr>
        <xdr:cNvCxnSpPr/>
      </xdr:nvCxnSpPr>
      <xdr:spPr>
        <a:xfrm flipV="1">
          <a:off x="10153650" y="1771650"/>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34" name="直線コネクタ 33">
          <a:extLst>
            <a:ext uri="{FF2B5EF4-FFF2-40B4-BE49-F238E27FC236}">
              <a16:creationId xmlns:a16="http://schemas.microsoft.com/office/drawing/2014/main" id="{D0E3A4F8-EE5F-40C1-ABBF-70ABF31FD939}"/>
            </a:ext>
          </a:extLst>
        </xdr:cNvPr>
        <xdr:cNvCxnSpPr/>
      </xdr:nvCxnSpPr>
      <xdr:spPr>
        <a:xfrm>
          <a:off x="10074275" y="1901825"/>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35" name="テキスト ボックス 34">
          <a:extLst>
            <a:ext uri="{FF2B5EF4-FFF2-40B4-BE49-F238E27FC236}">
              <a16:creationId xmlns:a16="http://schemas.microsoft.com/office/drawing/2014/main" id="{0724AA6F-57E9-41F6-8B86-89D4AC982FF1}"/>
            </a:ext>
          </a:extLst>
        </xdr:cNvPr>
        <xdr:cNvSpPr txBox="1"/>
      </xdr:nvSpPr>
      <xdr:spPr>
        <a:xfrm>
          <a:off x="419100" y="2682875"/>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36" name="テキスト ボックス 35">
          <a:extLst>
            <a:ext uri="{FF2B5EF4-FFF2-40B4-BE49-F238E27FC236}">
              <a16:creationId xmlns:a16="http://schemas.microsoft.com/office/drawing/2014/main" id="{BA04E487-6177-4DCD-975F-79CEC57731D4}"/>
            </a:ext>
          </a:extLst>
        </xdr:cNvPr>
        <xdr:cNvSpPr txBox="1"/>
      </xdr:nvSpPr>
      <xdr:spPr>
        <a:xfrm>
          <a:off x="419100" y="2911475"/>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37" name="テキスト ボックス 36">
          <a:extLst>
            <a:ext uri="{FF2B5EF4-FFF2-40B4-BE49-F238E27FC236}">
              <a16:creationId xmlns:a16="http://schemas.microsoft.com/office/drawing/2014/main" id="{683E7CF5-E014-44B8-92C7-82897864A3B5}"/>
            </a:ext>
          </a:extLst>
        </xdr:cNvPr>
        <xdr:cNvSpPr txBox="1"/>
      </xdr:nvSpPr>
      <xdr:spPr>
        <a:xfrm>
          <a:off x="419100" y="3140075"/>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38" name="テキスト ボックス 37">
          <a:extLst>
            <a:ext uri="{FF2B5EF4-FFF2-40B4-BE49-F238E27FC236}">
              <a16:creationId xmlns:a16="http://schemas.microsoft.com/office/drawing/2014/main" id="{3EEBF9B1-DBBB-479B-84F8-91B6362B68EF}"/>
            </a:ext>
          </a:extLst>
        </xdr:cNvPr>
        <xdr:cNvSpPr txBox="1"/>
      </xdr:nvSpPr>
      <xdr:spPr>
        <a:xfrm>
          <a:off x="419100" y="3368675"/>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39" name="テキスト ボックス 38">
          <a:extLst>
            <a:ext uri="{FF2B5EF4-FFF2-40B4-BE49-F238E27FC236}">
              <a16:creationId xmlns:a16="http://schemas.microsoft.com/office/drawing/2014/main" id="{D15FCB7E-0A6A-4E46-AF28-BAF93DB59F83}"/>
            </a:ext>
          </a:extLst>
        </xdr:cNvPr>
        <xdr:cNvSpPr txBox="1"/>
      </xdr:nvSpPr>
      <xdr:spPr>
        <a:xfrm>
          <a:off x="419100" y="3597275"/>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40" name="正方形/長方形 39">
          <a:extLst>
            <a:ext uri="{FF2B5EF4-FFF2-40B4-BE49-F238E27FC236}">
              <a16:creationId xmlns:a16="http://schemas.microsoft.com/office/drawing/2014/main" id="{0D394B6B-220F-49E7-8830-0018E4D2DB1C}"/>
            </a:ext>
          </a:extLst>
        </xdr:cNvPr>
        <xdr:cNvSpPr/>
      </xdr:nvSpPr>
      <xdr:spPr>
        <a:xfrm>
          <a:off x="1158875" y="4092575"/>
          <a:ext cx="3819525" cy="31432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41" name="正方形/長方形 40">
          <a:extLst>
            <a:ext uri="{FF2B5EF4-FFF2-40B4-BE49-F238E27FC236}">
              <a16:creationId xmlns:a16="http://schemas.microsoft.com/office/drawing/2014/main" id="{33B801B6-7C10-4C70-93D9-90A24F47C386}"/>
            </a:ext>
          </a:extLst>
        </xdr:cNvPr>
        <xdr:cNvSpPr/>
      </xdr:nvSpPr>
      <xdr:spPr>
        <a:xfrm>
          <a:off x="1811514" y="4465892"/>
          <a:ext cx="1558571" cy="2503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42" name="正方形/長方形 41">
          <a:extLst>
            <a:ext uri="{FF2B5EF4-FFF2-40B4-BE49-F238E27FC236}">
              <a16:creationId xmlns:a16="http://schemas.microsoft.com/office/drawing/2014/main" id="{660E629C-965C-4F5B-A2A3-33C0DA6D3700}"/>
            </a:ext>
          </a:extLst>
        </xdr:cNvPr>
        <xdr:cNvSpPr/>
      </xdr:nvSpPr>
      <xdr:spPr>
        <a:xfrm>
          <a:off x="3468364" y="4449221"/>
          <a:ext cx="759471" cy="2836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[ 74.7</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43" name="正方形/長方形 42">
          <a:extLst>
            <a:ext uri="{FF2B5EF4-FFF2-40B4-BE49-F238E27FC236}">
              <a16:creationId xmlns:a16="http://schemas.microsoft.com/office/drawing/2014/main" id="{D886BDF6-C533-44A7-B00B-0F82BA493A2F}"/>
            </a:ext>
          </a:extLst>
        </xdr:cNvPr>
        <xdr:cNvSpPr/>
      </xdr:nvSpPr>
      <xdr:spPr>
        <a:xfrm>
          <a:off x="4930775" y="4219575"/>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44" name="正方形/長方形 43">
          <a:extLst>
            <a:ext uri="{FF2B5EF4-FFF2-40B4-BE49-F238E27FC236}">
              <a16:creationId xmlns:a16="http://schemas.microsoft.com/office/drawing/2014/main" id="{CAF786DD-C6CD-495A-9015-7AE22CF91BF8}"/>
            </a:ext>
          </a:extLst>
        </xdr:cNvPr>
        <xdr:cNvSpPr/>
      </xdr:nvSpPr>
      <xdr:spPr>
        <a:xfrm>
          <a:off x="4930775" y="44069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45" name="正方形/長方形 44">
          <a:extLst>
            <a:ext uri="{FF2B5EF4-FFF2-40B4-BE49-F238E27FC236}">
              <a16:creationId xmlns:a16="http://schemas.microsoft.com/office/drawing/2014/main" id="{576B4A36-1ADC-4DA4-940B-41BDE50472E5}"/>
            </a:ext>
          </a:extLst>
        </xdr:cNvPr>
        <xdr:cNvSpPr/>
      </xdr:nvSpPr>
      <xdr:spPr>
        <a:xfrm>
          <a:off x="6302375" y="4219575"/>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46" name="正方形/長方形 45">
          <a:extLst>
            <a:ext uri="{FF2B5EF4-FFF2-40B4-BE49-F238E27FC236}">
              <a16:creationId xmlns:a16="http://schemas.microsoft.com/office/drawing/2014/main" id="{652164AA-3E0E-4585-A258-50B658BFA4C5}"/>
            </a:ext>
          </a:extLst>
        </xdr:cNvPr>
        <xdr:cNvSpPr/>
      </xdr:nvSpPr>
      <xdr:spPr>
        <a:xfrm>
          <a:off x="6302375" y="44069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47" name="正方形/長方形 46">
          <a:extLst>
            <a:ext uri="{FF2B5EF4-FFF2-40B4-BE49-F238E27FC236}">
              <a16:creationId xmlns:a16="http://schemas.microsoft.com/office/drawing/2014/main" id="{5343672B-2996-43BE-8B86-43A6176C132A}"/>
            </a:ext>
          </a:extLst>
        </xdr:cNvPr>
        <xdr:cNvSpPr/>
      </xdr:nvSpPr>
      <xdr:spPr>
        <a:xfrm>
          <a:off x="7797800" y="4219575"/>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48" name="正方形/長方形 47">
          <a:extLst>
            <a:ext uri="{FF2B5EF4-FFF2-40B4-BE49-F238E27FC236}">
              <a16:creationId xmlns:a16="http://schemas.microsoft.com/office/drawing/2014/main" id="{5E030E53-E045-4373-B49A-3FD233A4F174}"/>
            </a:ext>
          </a:extLst>
        </xdr:cNvPr>
        <xdr:cNvSpPr/>
      </xdr:nvSpPr>
      <xdr:spPr>
        <a:xfrm>
          <a:off x="7797800" y="44069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49" name="正方形/長方形 48">
          <a:extLst>
            <a:ext uri="{FF2B5EF4-FFF2-40B4-BE49-F238E27FC236}">
              <a16:creationId xmlns:a16="http://schemas.microsoft.com/office/drawing/2014/main" id="{BFBA3024-6712-4BFA-961F-466AFFA304EC}"/>
            </a:ext>
          </a:extLst>
        </xdr:cNvPr>
        <xdr:cNvSpPr/>
      </xdr:nvSpPr>
      <xdr:spPr>
        <a:xfrm>
          <a:off x="1158875" y="4768850"/>
          <a:ext cx="3819525" cy="20383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50" name="正方形/長方形 49">
          <a:extLst>
            <a:ext uri="{FF2B5EF4-FFF2-40B4-BE49-F238E27FC236}">
              <a16:creationId xmlns:a16="http://schemas.microsoft.com/office/drawing/2014/main" id="{03DAD70E-725F-432C-B219-4419111843DA}"/>
            </a:ext>
          </a:extLst>
        </xdr:cNvPr>
        <xdr:cNvSpPr/>
      </xdr:nvSpPr>
      <xdr:spPr>
        <a:xfrm>
          <a:off x="5226050" y="4768850"/>
          <a:ext cx="4286250" cy="20383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51" name="正方形/長方形 50">
          <a:extLst>
            <a:ext uri="{FF2B5EF4-FFF2-40B4-BE49-F238E27FC236}">
              <a16:creationId xmlns:a16="http://schemas.microsoft.com/office/drawing/2014/main" id="{361F2E92-2717-41B9-A789-2D3ACC7CC524}"/>
            </a:ext>
          </a:extLst>
        </xdr:cNvPr>
        <xdr:cNvSpPr/>
      </xdr:nvSpPr>
      <xdr:spPr>
        <a:xfrm>
          <a:off x="5226050" y="4835525"/>
          <a:ext cx="41148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52" name="テキスト ボックス 51">
          <a:extLst>
            <a:ext uri="{FF2B5EF4-FFF2-40B4-BE49-F238E27FC236}">
              <a16:creationId xmlns:a16="http://schemas.microsoft.com/office/drawing/2014/main" id="{4F4B1A9B-E398-47BD-8258-AB3E584CEB52}"/>
            </a:ext>
          </a:extLst>
        </xdr:cNvPr>
        <xdr:cNvSpPr txBox="1"/>
      </xdr:nvSpPr>
      <xdr:spPr>
        <a:xfrm>
          <a:off x="5283200" y="5045075"/>
          <a:ext cx="4105275" cy="1685925"/>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前年度から１．８ポイント増加し、類似団体平均を９．５ポイント上回っている。類似団体内順位は４６位中４５位と最下位に近く、その伸びも類似団体平均を上回っている。主な増加要因は、インフラ資産では道路、事業資産では学校施設や庁舎等の老朽化が中心となっている。施設の老朽化に伴って更新や維持管理にかかる財政負担が増大するため、公共施設等総合管理計画に基づき、施設等の更新・統廃合・長寿命化等の施策を進め、適正管理に努める。</a:t>
          </a:r>
        </a:p>
      </xdr:txBody>
    </xdr:sp>
    <xdr:clientData/>
  </xdr:twoCellAnchor>
  <xdr:oneCellAnchor>
    <xdr:from>
      <xdr:col>4</xdr:col>
      <xdr:colOff>174625</xdr:colOff>
      <xdr:row>23</xdr:row>
      <xdr:rowOff>47625</xdr:rowOff>
    </xdr:from>
    <xdr:ext cx="349839" cy="225703"/>
    <xdr:sp macro="" textlink="">
      <xdr:nvSpPr>
        <xdr:cNvPr id="53" name="テキスト ボックス 52">
          <a:extLst>
            <a:ext uri="{FF2B5EF4-FFF2-40B4-BE49-F238E27FC236}">
              <a16:creationId xmlns:a16="http://schemas.microsoft.com/office/drawing/2014/main" id="{9C294ACF-9F1B-40C9-95A2-D1BBF1637528}"/>
            </a:ext>
          </a:extLst>
        </xdr:cNvPr>
        <xdr:cNvSpPr txBox="1"/>
      </xdr:nvSpPr>
      <xdr:spPr>
        <a:xfrm>
          <a:off x="1130300" y="45878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54" name="直線コネクタ 53">
          <a:extLst>
            <a:ext uri="{FF2B5EF4-FFF2-40B4-BE49-F238E27FC236}">
              <a16:creationId xmlns:a16="http://schemas.microsoft.com/office/drawing/2014/main" id="{2BFEE1CA-696E-4102-915D-BB61FAD69964}"/>
            </a:ext>
          </a:extLst>
        </xdr:cNvPr>
        <xdr:cNvCxnSpPr/>
      </xdr:nvCxnSpPr>
      <xdr:spPr>
        <a:xfrm>
          <a:off x="1158875" y="6807200"/>
          <a:ext cx="38195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36</xdr:row>
      <xdr:rowOff>74474</xdr:rowOff>
    </xdr:from>
    <xdr:ext cx="359394" cy="225703"/>
    <xdr:sp macro="" textlink="">
      <xdr:nvSpPr>
        <xdr:cNvPr id="55" name="テキスト ボックス 54">
          <a:extLst>
            <a:ext uri="{FF2B5EF4-FFF2-40B4-BE49-F238E27FC236}">
              <a16:creationId xmlns:a16="http://schemas.microsoft.com/office/drawing/2014/main" id="{ADA37837-31BA-4241-9325-381D257EF70D}"/>
            </a:ext>
          </a:extLst>
        </xdr:cNvPr>
        <xdr:cNvSpPr txBox="1"/>
      </xdr:nvSpPr>
      <xdr:spPr>
        <a:xfrm>
          <a:off x="789956" y="672292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34</xdr:row>
      <xdr:rowOff>151342</xdr:rowOff>
    </xdr:from>
    <xdr:to>
      <xdr:col>27</xdr:col>
      <xdr:colOff>73025</xdr:colOff>
      <xdr:row>34</xdr:row>
      <xdr:rowOff>151342</xdr:rowOff>
    </xdr:to>
    <xdr:cxnSp macro="">
      <xdr:nvCxnSpPr>
        <xdr:cNvPr id="56" name="直線コネクタ 55">
          <a:extLst>
            <a:ext uri="{FF2B5EF4-FFF2-40B4-BE49-F238E27FC236}">
              <a16:creationId xmlns:a16="http://schemas.microsoft.com/office/drawing/2014/main" id="{7F807236-DD41-424C-BD26-A2790FE03FF3}"/>
            </a:ext>
          </a:extLst>
        </xdr:cNvPr>
        <xdr:cNvCxnSpPr/>
      </xdr:nvCxnSpPr>
      <xdr:spPr>
        <a:xfrm>
          <a:off x="1158875" y="6475942"/>
          <a:ext cx="38195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34</xdr:row>
      <xdr:rowOff>57541</xdr:rowOff>
    </xdr:from>
    <xdr:ext cx="359394" cy="225703"/>
    <xdr:sp macro="" textlink="">
      <xdr:nvSpPr>
        <xdr:cNvPr id="57" name="テキスト ボックス 56">
          <a:extLst>
            <a:ext uri="{FF2B5EF4-FFF2-40B4-BE49-F238E27FC236}">
              <a16:creationId xmlns:a16="http://schemas.microsoft.com/office/drawing/2014/main" id="{C50903D2-7CC8-4051-8920-DB29F5526DC1}"/>
            </a:ext>
          </a:extLst>
        </xdr:cNvPr>
        <xdr:cNvSpPr txBox="1"/>
      </xdr:nvSpPr>
      <xdr:spPr>
        <a:xfrm>
          <a:off x="789956" y="6382141"/>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32</xdr:row>
      <xdr:rowOff>134408</xdr:rowOff>
    </xdr:from>
    <xdr:to>
      <xdr:col>27</xdr:col>
      <xdr:colOff>73025</xdr:colOff>
      <xdr:row>32</xdr:row>
      <xdr:rowOff>134408</xdr:rowOff>
    </xdr:to>
    <xdr:cxnSp macro="">
      <xdr:nvCxnSpPr>
        <xdr:cNvPr id="58" name="直線コネクタ 57">
          <a:extLst>
            <a:ext uri="{FF2B5EF4-FFF2-40B4-BE49-F238E27FC236}">
              <a16:creationId xmlns:a16="http://schemas.microsoft.com/office/drawing/2014/main" id="{09B8559A-FE2C-4722-9D51-D50D72478E8A}"/>
            </a:ext>
          </a:extLst>
        </xdr:cNvPr>
        <xdr:cNvCxnSpPr/>
      </xdr:nvCxnSpPr>
      <xdr:spPr>
        <a:xfrm>
          <a:off x="1158875" y="6135158"/>
          <a:ext cx="38195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32</xdr:row>
      <xdr:rowOff>40607</xdr:rowOff>
    </xdr:from>
    <xdr:ext cx="359394" cy="225703"/>
    <xdr:sp macro="" textlink="">
      <xdr:nvSpPr>
        <xdr:cNvPr id="59" name="テキスト ボックス 58">
          <a:extLst>
            <a:ext uri="{FF2B5EF4-FFF2-40B4-BE49-F238E27FC236}">
              <a16:creationId xmlns:a16="http://schemas.microsoft.com/office/drawing/2014/main" id="{A5B8E0BC-664C-49F0-AEE8-2C3A0F45C21E}"/>
            </a:ext>
          </a:extLst>
        </xdr:cNvPr>
        <xdr:cNvSpPr txBox="1"/>
      </xdr:nvSpPr>
      <xdr:spPr>
        <a:xfrm>
          <a:off x="789956" y="6041357"/>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30</xdr:row>
      <xdr:rowOff>117475</xdr:rowOff>
    </xdr:from>
    <xdr:to>
      <xdr:col>27</xdr:col>
      <xdr:colOff>73025</xdr:colOff>
      <xdr:row>30</xdr:row>
      <xdr:rowOff>117475</xdr:rowOff>
    </xdr:to>
    <xdr:cxnSp macro="">
      <xdr:nvCxnSpPr>
        <xdr:cNvPr id="60" name="直線コネクタ 59">
          <a:extLst>
            <a:ext uri="{FF2B5EF4-FFF2-40B4-BE49-F238E27FC236}">
              <a16:creationId xmlns:a16="http://schemas.microsoft.com/office/drawing/2014/main" id="{D7D5A9D6-9293-4D25-9CF8-89FE146F169E}"/>
            </a:ext>
          </a:extLst>
        </xdr:cNvPr>
        <xdr:cNvCxnSpPr/>
      </xdr:nvCxnSpPr>
      <xdr:spPr>
        <a:xfrm>
          <a:off x="1158875" y="5797550"/>
          <a:ext cx="38195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30</xdr:row>
      <xdr:rowOff>23674</xdr:rowOff>
    </xdr:from>
    <xdr:ext cx="359394" cy="225703"/>
    <xdr:sp macro="" textlink="">
      <xdr:nvSpPr>
        <xdr:cNvPr id="61" name="テキスト ボックス 60">
          <a:extLst>
            <a:ext uri="{FF2B5EF4-FFF2-40B4-BE49-F238E27FC236}">
              <a16:creationId xmlns:a16="http://schemas.microsoft.com/office/drawing/2014/main" id="{F07F2709-6B15-4A05-A0CB-02A70254084A}"/>
            </a:ext>
          </a:extLst>
        </xdr:cNvPr>
        <xdr:cNvSpPr txBox="1"/>
      </xdr:nvSpPr>
      <xdr:spPr>
        <a:xfrm>
          <a:off x="789956" y="570374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28</xdr:row>
      <xdr:rowOff>100542</xdr:rowOff>
    </xdr:from>
    <xdr:to>
      <xdr:col>27</xdr:col>
      <xdr:colOff>73025</xdr:colOff>
      <xdr:row>28</xdr:row>
      <xdr:rowOff>100542</xdr:rowOff>
    </xdr:to>
    <xdr:cxnSp macro="">
      <xdr:nvCxnSpPr>
        <xdr:cNvPr id="62" name="直線コネクタ 61">
          <a:extLst>
            <a:ext uri="{FF2B5EF4-FFF2-40B4-BE49-F238E27FC236}">
              <a16:creationId xmlns:a16="http://schemas.microsoft.com/office/drawing/2014/main" id="{B37961B9-F3CA-4BCB-B378-A2DD004B2957}"/>
            </a:ext>
          </a:extLst>
        </xdr:cNvPr>
        <xdr:cNvCxnSpPr/>
      </xdr:nvCxnSpPr>
      <xdr:spPr>
        <a:xfrm>
          <a:off x="1158875" y="5456767"/>
          <a:ext cx="38195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28</xdr:row>
      <xdr:rowOff>6741</xdr:rowOff>
    </xdr:from>
    <xdr:ext cx="359394" cy="225703"/>
    <xdr:sp macro="" textlink="">
      <xdr:nvSpPr>
        <xdr:cNvPr id="63" name="テキスト ボックス 62">
          <a:extLst>
            <a:ext uri="{FF2B5EF4-FFF2-40B4-BE49-F238E27FC236}">
              <a16:creationId xmlns:a16="http://schemas.microsoft.com/office/drawing/2014/main" id="{7B5E7BDC-262B-4B6C-9662-2D0DA6A26A95}"/>
            </a:ext>
          </a:extLst>
        </xdr:cNvPr>
        <xdr:cNvSpPr txBox="1"/>
      </xdr:nvSpPr>
      <xdr:spPr>
        <a:xfrm>
          <a:off x="789956" y="536296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83608</xdr:rowOff>
    </xdr:from>
    <xdr:to>
      <xdr:col>27</xdr:col>
      <xdr:colOff>73025</xdr:colOff>
      <xdr:row>26</xdr:row>
      <xdr:rowOff>83608</xdr:rowOff>
    </xdr:to>
    <xdr:cxnSp macro="">
      <xdr:nvCxnSpPr>
        <xdr:cNvPr id="64" name="直線コネクタ 63">
          <a:extLst>
            <a:ext uri="{FF2B5EF4-FFF2-40B4-BE49-F238E27FC236}">
              <a16:creationId xmlns:a16="http://schemas.microsoft.com/office/drawing/2014/main" id="{AA164A4D-5E29-4D89-B7E4-A1A525D14DC9}"/>
            </a:ext>
          </a:extLst>
        </xdr:cNvPr>
        <xdr:cNvCxnSpPr/>
      </xdr:nvCxnSpPr>
      <xdr:spPr>
        <a:xfrm>
          <a:off x="1158875" y="5115983"/>
          <a:ext cx="38195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25</xdr:row>
      <xdr:rowOff>161257</xdr:rowOff>
    </xdr:from>
    <xdr:ext cx="359394" cy="225703"/>
    <xdr:sp macro="" textlink="">
      <xdr:nvSpPr>
        <xdr:cNvPr id="65" name="テキスト ボックス 64">
          <a:extLst>
            <a:ext uri="{FF2B5EF4-FFF2-40B4-BE49-F238E27FC236}">
              <a16:creationId xmlns:a16="http://schemas.microsoft.com/office/drawing/2014/main" id="{68FFE55D-86CB-43F6-A45D-769FC2572398}"/>
            </a:ext>
          </a:extLst>
        </xdr:cNvPr>
        <xdr:cNvSpPr txBox="1"/>
      </xdr:nvSpPr>
      <xdr:spPr>
        <a:xfrm>
          <a:off x="789956" y="5031707"/>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66" name="直線コネクタ 65">
          <a:extLst>
            <a:ext uri="{FF2B5EF4-FFF2-40B4-BE49-F238E27FC236}">
              <a16:creationId xmlns:a16="http://schemas.microsoft.com/office/drawing/2014/main" id="{B65BDAD4-D010-415A-8E74-136EAD65253A}"/>
            </a:ext>
          </a:extLst>
        </xdr:cNvPr>
        <xdr:cNvCxnSpPr/>
      </xdr:nvCxnSpPr>
      <xdr:spPr>
        <a:xfrm>
          <a:off x="1158875" y="4768850"/>
          <a:ext cx="38195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67" name="テキスト ボックス 66">
          <a:extLst>
            <a:ext uri="{FF2B5EF4-FFF2-40B4-BE49-F238E27FC236}">
              <a16:creationId xmlns:a16="http://schemas.microsoft.com/office/drawing/2014/main" id="{71C8E04E-8F8D-4454-B899-DD018CAD245E}"/>
            </a:ext>
          </a:extLst>
        </xdr:cNvPr>
        <xdr:cNvSpPr txBox="1"/>
      </xdr:nvSpPr>
      <xdr:spPr>
        <a:xfrm>
          <a:off x="789956" y="468457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68" name="有形固定資産減価償却率グラフ枠">
          <a:extLst>
            <a:ext uri="{FF2B5EF4-FFF2-40B4-BE49-F238E27FC236}">
              <a16:creationId xmlns:a16="http://schemas.microsoft.com/office/drawing/2014/main" id="{AB10A2EB-9368-49D9-913E-25D7434A64C2}"/>
            </a:ext>
          </a:extLst>
        </xdr:cNvPr>
        <xdr:cNvSpPr/>
      </xdr:nvSpPr>
      <xdr:spPr>
        <a:xfrm>
          <a:off x="1158875" y="4768850"/>
          <a:ext cx="3819525" cy="20383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26</xdr:row>
      <xdr:rowOff>112395</xdr:rowOff>
    </xdr:from>
    <xdr:to>
      <xdr:col>23</xdr:col>
      <xdr:colOff>85090</xdr:colOff>
      <xdr:row>34</xdr:row>
      <xdr:rowOff>129752</xdr:rowOff>
    </xdr:to>
    <xdr:cxnSp macro="">
      <xdr:nvCxnSpPr>
        <xdr:cNvPr id="69" name="直線コネクタ 68">
          <a:extLst>
            <a:ext uri="{FF2B5EF4-FFF2-40B4-BE49-F238E27FC236}">
              <a16:creationId xmlns:a16="http://schemas.microsoft.com/office/drawing/2014/main" id="{7A26EF74-6A68-4114-90E0-35E922D2E260}"/>
            </a:ext>
          </a:extLst>
        </xdr:cNvPr>
        <xdr:cNvCxnSpPr/>
      </xdr:nvCxnSpPr>
      <xdr:spPr>
        <a:xfrm flipV="1">
          <a:off x="4306570" y="5141595"/>
          <a:ext cx="1270" cy="130958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34</xdr:row>
      <xdr:rowOff>133579</xdr:rowOff>
    </xdr:from>
    <xdr:ext cx="405111" cy="259045"/>
    <xdr:sp macro="" textlink="">
      <xdr:nvSpPr>
        <xdr:cNvPr id="70" name="有形固定資産減価償却率最小値テキスト">
          <a:extLst>
            <a:ext uri="{FF2B5EF4-FFF2-40B4-BE49-F238E27FC236}">
              <a16:creationId xmlns:a16="http://schemas.microsoft.com/office/drawing/2014/main" id="{43215C61-0778-4EA5-B8A0-2FABD58F073D}"/>
            </a:ext>
          </a:extLst>
        </xdr:cNvPr>
        <xdr:cNvSpPr txBox="1"/>
      </xdr:nvSpPr>
      <xdr:spPr>
        <a:xfrm>
          <a:off x="4359275" y="64581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34</xdr:row>
      <xdr:rowOff>129752</xdr:rowOff>
    </xdr:from>
    <xdr:to>
      <xdr:col>23</xdr:col>
      <xdr:colOff>174625</xdr:colOff>
      <xdr:row>34</xdr:row>
      <xdr:rowOff>129752</xdr:rowOff>
    </xdr:to>
    <xdr:cxnSp macro="">
      <xdr:nvCxnSpPr>
        <xdr:cNvPr id="71" name="直線コネクタ 70">
          <a:extLst>
            <a:ext uri="{FF2B5EF4-FFF2-40B4-BE49-F238E27FC236}">
              <a16:creationId xmlns:a16="http://schemas.microsoft.com/office/drawing/2014/main" id="{294B65FF-B4FD-423C-B894-CB369ABF7942}"/>
            </a:ext>
          </a:extLst>
        </xdr:cNvPr>
        <xdr:cNvCxnSpPr/>
      </xdr:nvCxnSpPr>
      <xdr:spPr>
        <a:xfrm>
          <a:off x="4216400" y="6451177"/>
          <a:ext cx="1714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25</xdr:row>
      <xdr:rowOff>59072</xdr:rowOff>
    </xdr:from>
    <xdr:ext cx="405111" cy="259045"/>
    <xdr:sp macro="" textlink="">
      <xdr:nvSpPr>
        <xdr:cNvPr id="72" name="有形固定資産減価償却率最大値テキスト">
          <a:extLst>
            <a:ext uri="{FF2B5EF4-FFF2-40B4-BE49-F238E27FC236}">
              <a16:creationId xmlns:a16="http://schemas.microsoft.com/office/drawing/2014/main" id="{744C94C9-5D0E-49EB-A07C-B72116B7B48C}"/>
            </a:ext>
          </a:extLst>
        </xdr:cNvPr>
        <xdr:cNvSpPr txBox="1"/>
      </xdr:nvSpPr>
      <xdr:spPr>
        <a:xfrm>
          <a:off x="4359275" y="49263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26</xdr:row>
      <xdr:rowOff>112395</xdr:rowOff>
    </xdr:from>
    <xdr:to>
      <xdr:col>23</xdr:col>
      <xdr:colOff>174625</xdr:colOff>
      <xdr:row>26</xdr:row>
      <xdr:rowOff>112395</xdr:rowOff>
    </xdr:to>
    <xdr:cxnSp macro="">
      <xdr:nvCxnSpPr>
        <xdr:cNvPr id="73" name="直線コネクタ 72">
          <a:extLst>
            <a:ext uri="{FF2B5EF4-FFF2-40B4-BE49-F238E27FC236}">
              <a16:creationId xmlns:a16="http://schemas.microsoft.com/office/drawing/2014/main" id="{F7016B98-0FBD-46ED-8671-A80F7E8E106B}"/>
            </a:ext>
          </a:extLst>
        </xdr:cNvPr>
        <xdr:cNvCxnSpPr/>
      </xdr:nvCxnSpPr>
      <xdr:spPr>
        <a:xfrm>
          <a:off x="4216400" y="5141595"/>
          <a:ext cx="1714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30</xdr:row>
      <xdr:rowOff>105215</xdr:rowOff>
    </xdr:from>
    <xdr:ext cx="405111" cy="259045"/>
    <xdr:sp macro="" textlink="">
      <xdr:nvSpPr>
        <xdr:cNvPr id="74" name="有形固定資産減価償却率平均値テキスト">
          <a:extLst>
            <a:ext uri="{FF2B5EF4-FFF2-40B4-BE49-F238E27FC236}">
              <a16:creationId xmlns:a16="http://schemas.microsoft.com/office/drawing/2014/main" id="{CF5885F5-50A4-4E63-B34E-7ED409ED7D0C}"/>
            </a:ext>
          </a:extLst>
        </xdr:cNvPr>
        <xdr:cNvSpPr txBox="1"/>
      </xdr:nvSpPr>
      <xdr:spPr>
        <a:xfrm>
          <a:off x="4359275" y="577894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31</xdr:row>
      <xdr:rowOff>82338</xdr:rowOff>
    </xdr:from>
    <xdr:to>
      <xdr:col>23</xdr:col>
      <xdr:colOff>136525</xdr:colOff>
      <xdr:row>32</xdr:row>
      <xdr:rowOff>12488</xdr:rowOff>
    </xdr:to>
    <xdr:sp macro="" textlink="">
      <xdr:nvSpPr>
        <xdr:cNvPr id="75" name="フローチャート: 判断 74">
          <a:extLst>
            <a:ext uri="{FF2B5EF4-FFF2-40B4-BE49-F238E27FC236}">
              <a16:creationId xmlns:a16="http://schemas.microsoft.com/office/drawing/2014/main" id="{88E4F24E-C2D2-40A2-AF00-F9AEA309C1D7}"/>
            </a:ext>
          </a:extLst>
        </xdr:cNvPr>
        <xdr:cNvSpPr/>
      </xdr:nvSpPr>
      <xdr:spPr>
        <a:xfrm>
          <a:off x="4254500" y="5924338"/>
          <a:ext cx="10477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31</xdr:row>
      <xdr:rowOff>49953</xdr:rowOff>
    </xdr:from>
    <xdr:to>
      <xdr:col>19</xdr:col>
      <xdr:colOff>187325</xdr:colOff>
      <xdr:row>31</xdr:row>
      <xdr:rowOff>151553</xdr:rowOff>
    </xdr:to>
    <xdr:sp macro="" textlink="">
      <xdr:nvSpPr>
        <xdr:cNvPr id="76" name="フローチャート: 判断 75">
          <a:extLst>
            <a:ext uri="{FF2B5EF4-FFF2-40B4-BE49-F238E27FC236}">
              <a16:creationId xmlns:a16="http://schemas.microsoft.com/office/drawing/2014/main" id="{53920B21-73BA-431F-9E13-3D61DDE1F17B}"/>
            </a:ext>
          </a:extLst>
        </xdr:cNvPr>
        <xdr:cNvSpPr/>
      </xdr:nvSpPr>
      <xdr:spPr>
        <a:xfrm>
          <a:off x="3616325" y="5885603"/>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31</xdr:row>
      <xdr:rowOff>3175</xdr:rowOff>
    </xdr:from>
    <xdr:to>
      <xdr:col>15</xdr:col>
      <xdr:colOff>187325</xdr:colOff>
      <xdr:row>31</xdr:row>
      <xdr:rowOff>104775</xdr:rowOff>
    </xdr:to>
    <xdr:sp macro="" textlink="">
      <xdr:nvSpPr>
        <xdr:cNvPr id="77" name="フローチャート: 判断 76">
          <a:extLst>
            <a:ext uri="{FF2B5EF4-FFF2-40B4-BE49-F238E27FC236}">
              <a16:creationId xmlns:a16="http://schemas.microsoft.com/office/drawing/2014/main" id="{1079C33F-502E-44CF-9D91-36AA887315CD}"/>
            </a:ext>
          </a:extLst>
        </xdr:cNvPr>
        <xdr:cNvSpPr/>
      </xdr:nvSpPr>
      <xdr:spPr>
        <a:xfrm>
          <a:off x="2930525" y="5845175"/>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30</xdr:row>
      <xdr:rowOff>127847</xdr:rowOff>
    </xdr:from>
    <xdr:to>
      <xdr:col>11</xdr:col>
      <xdr:colOff>187325</xdr:colOff>
      <xdr:row>31</xdr:row>
      <xdr:rowOff>57997</xdr:rowOff>
    </xdr:to>
    <xdr:sp macro="" textlink="">
      <xdr:nvSpPr>
        <xdr:cNvPr id="78" name="フローチャート: 判断 77">
          <a:extLst>
            <a:ext uri="{FF2B5EF4-FFF2-40B4-BE49-F238E27FC236}">
              <a16:creationId xmlns:a16="http://schemas.microsoft.com/office/drawing/2014/main" id="{8A8D9426-E299-4AB5-BEAE-B2EC6CEB0C9A}"/>
            </a:ext>
          </a:extLst>
        </xdr:cNvPr>
        <xdr:cNvSpPr/>
      </xdr:nvSpPr>
      <xdr:spPr>
        <a:xfrm>
          <a:off x="2244725" y="5801572"/>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30</xdr:row>
      <xdr:rowOff>102658</xdr:rowOff>
    </xdr:from>
    <xdr:to>
      <xdr:col>7</xdr:col>
      <xdr:colOff>187325</xdr:colOff>
      <xdr:row>31</xdr:row>
      <xdr:rowOff>32808</xdr:rowOff>
    </xdr:to>
    <xdr:sp macro="" textlink="">
      <xdr:nvSpPr>
        <xdr:cNvPr id="79" name="フローチャート: 判断 78">
          <a:extLst>
            <a:ext uri="{FF2B5EF4-FFF2-40B4-BE49-F238E27FC236}">
              <a16:creationId xmlns:a16="http://schemas.microsoft.com/office/drawing/2014/main" id="{D80C6930-05EE-40DA-A3B3-80CF56764764}"/>
            </a:ext>
          </a:extLst>
        </xdr:cNvPr>
        <xdr:cNvSpPr/>
      </xdr:nvSpPr>
      <xdr:spPr>
        <a:xfrm>
          <a:off x="1558925" y="5782733"/>
          <a:ext cx="8572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80" name="テキスト ボックス 79">
          <a:extLst>
            <a:ext uri="{FF2B5EF4-FFF2-40B4-BE49-F238E27FC236}">
              <a16:creationId xmlns:a16="http://schemas.microsoft.com/office/drawing/2014/main" id="{4CECDA12-48C1-4D07-8F74-77F6FB0FB9D3}"/>
            </a:ext>
          </a:extLst>
        </xdr:cNvPr>
        <xdr:cNvSpPr txBox="1"/>
      </xdr:nvSpPr>
      <xdr:spPr>
        <a:xfrm>
          <a:off x="4149725"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81" name="テキスト ボックス 80">
          <a:extLst>
            <a:ext uri="{FF2B5EF4-FFF2-40B4-BE49-F238E27FC236}">
              <a16:creationId xmlns:a16="http://schemas.microsoft.com/office/drawing/2014/main" id="{07A56A51-5190-45F1-89FA-9B39009A2E34}"/>
            </a:ext>
          </a:extLst>
        </xdr:cNvPr>
        <xdr:cNvSpPr txBox="1"/>
      </xdr:nvSpPr>
      <xdr:spPr>
        <a:xfrm>
          <a:off x="3511550"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82" name="テキスト ボックス 81">
          <a:extLst>
            <a:ext uri="{FF2B5EF4-FFF2-40B4-BE49-F238E27FC236}">
              <a16:creationId xmlns:a16="http://schemas.microsoft.com/office/drawing/2014/main" id="{A6180A47-AE3E-4ED3-958F-C53D5B4049D8}"/>
            </a:ext>
          </a:extLst>
        </xdr:cNvPr>
        <xdr:cNvSpPr txBox="1"/>
      </xdr:nvSpPr>
      <xdr:spPr>
        <a:xfrm>
          <a:off x="2825750"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83" name="テキスト ボックス 82">
          <a:extLst>
            <a:ext uri="{FF2B5EF4-FFF2-40B4-BE49-F238E27FC236}">
              <a16:creationId xmlns:a16="http://schemas.microsoft.com/office/drawing/2014/main" id="{A1DF73A4-5DA3-47F6-8A15-F2E4260E6E91}"/>
            </a:ext>
          </a:extLst>
        </xdr:cNvPr>
        <xdr:cNvSpPr txBox="1"/>
      </xdr:nvSpPr>
      <xdr:spPr>
        <a:xfrm>
          <a:off x="2139950"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84" name="テキスト ボックス 83">
          <a:extLst>
            <a:ext uri="{FF2B5EF4-FFF2-40B4-BE49-F238E27FC236}">
              <a16:creationId xmlns:a16="http://schemas.microsoft.com/office/drawing/2014/main" id="{A71DF7F1-C782-43AD-90D2-BEDDFF903BBC}"/>
            </a:ext>
          </a:extLst>
        </xdr:cNvPr>
        <xdr:cNvSpPr txBox="1"/>
      </xdr:nvSpPr>
      <xdr:spPr>
        <a:xfrm>
          <a:off x="1454150"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33</xdr:row>
      <xdr:rowOff>81280</xdr:rowOff>
    </xdr:from>
    <xdr:to>
      <xdr:col>23</xdr:col>
      <xdr:colOff>136525</xdr:colOff>
      <xdr:row>34</xdr:row>
      <xdr:rowOff>11430</xdr:rowOff>
    </xdr:to>
    <xdr:sp macro="" textlink="">
      <xdr:nvSpPr>
        <xdr:cNvPr id="85" name="楕円 84">
          <a:extLst>
            <a:ext uri="{FF2B5EF4-FFF2-40B4-BE49-F238E27FC236}">
              <a16:creationId xmlns:a16="http://schemas.microsoft.com/office/drawing/2014/main" id="{182AA97B-E282-47F7-B88C-4CB36CD4E142}"/>
            </a:ext>
          </a:extLst>
        </xdr:cNvPr>
        <xdr:cNvSpPr/>
      </xdr:nvSpPr>
      <xdr:spPr>
        <a:xfrm>
          <a:off x="4254500" y="6247130"/>
          <a:ext cx="10477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33</xdr:row>
      <xdr:rowOff>59707</xdr:rowOff>
    </xdr:from>
    <xdr:ext cx="405111" cy="259045"/>
    <xdr:sp macro="" textlink="">
      <xdr:nvSpPr>
        <xdr:cNvPr id="86" name="有形固定資産減価償却率該当値テキスト">
          <a:extLst>
            <a:ext uri="{FF2B5EF4-FFF2-40B4-BE49-F238E27FC236}">
              <a16:creationId xmlns:a16="http://schemas.microsoft.com/office/drawing/2014/main" id="{BBAFCCE4-2116-41FB-82D2-833C9C0DAFDA}"/>
            </a:ext>
          </a:extLst>
        </xdr:cNvPr>
        <xdr:cNvSpPr txBox="1"/>
      </xdr:nvSpPr>
      <xdr:spPr>
        <a:xfrm>
          <a:off x="4359275" y="62223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33</xdr:row>
      <xdr:rowOff>16510</xdr:rowOff>
    </xdr:from>
    <xdr:to>
      <xdr:col>19</xdr:col>
      <xdr:colOff>187325</xdr:colOff>
      <xdr:row>33</xdr:row>
      <xdr:rowOff>118110</xdr:rowOff>
    </xdr:to>
    <xdr:sp macro="" textlink="">
      <xdr:nvSpPr>
        <xdr:cNvPr id="87" name="楕円 86">
          <a:extLst>
            <a:ext uri="{FF2B5EF4-FFF2-40B4-BE49-F238E27FC236}">
              <a16:creationId xmlns:a16="http://schemas.microsoft.com/office/drawing/2014/main" id="{38AD62B0-8632-418A-87FB-018A5BDCCDA0}"/>
            </a:ext>
          </a:extLst>
        </xdr:cNvPr>
        <xdr:cNvSpPr/>
      </xdr:nvSpPr>
      <xdr:spPr>
        <a:xfrm>
          <a:off x="3616325" y="6179185"/>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33</xdr:row>
      <xdr:rowOff>67310</xdr:rowOff>
    </xdr:from>
    <xdr:to>
      <xdr:col>23</xdr:col>
      <xdr:colOff>85725</xdr:colOff>
      <xdr:row>33</xdr:row>
      <xdr:rowOff>132080</xdr:rowOff>
    </xdr:to>
    <xdr:cxnSp macro="">
      <xdr:nvCxnSpPr>
        <xdr:cNvPr id="88" name="直線コネクタ 87">
          <a:extLst>
            <a:ext uri="{FF2B5EF4-FFF2-40B4-BE49-F238E27FC236}">
              <a16:creationId xmlns:a16="http://schemas.microsoft.com/office/drawing/2014/main" id="{6AA370B9-DCCF-42DF-859E-5DF49515FD52}"/>
            </a:ext>
          </a:extLst>
        </xdr:cNvPr>
        <xdr:cNvCxnSpPr/>
      </xdr:nvCxnSpPr>
      <xdr:spPr>
        <a:xfrm>
          <a:off x="3673475" y="6226810"/>
          <a:ext cx="628650" cy="679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32</xdr:row>
      <xdr:rowOff>119592</xdr:rowOff>
    </xdr:from>
    <xdr:to>
      <xdr:col>15</xdr:col>
      <xdr:colOff>187325</xdr:colOff>
      <xdr:row>33</xdr:row>
      <xdr:rowOff>49742</xdr:rowOff>
    </xdr:to>
    <xdr:sp macro="" textlink="">
      <xdr:nvSpPr>
        <xdr:cNvPr id="89" name="楕円 88">
          <a:extLst>
            <a:ext uri="{FF2B5EF4-FFF2-40B4-BE49-F238E27FC236}">
              <a16:creationId xmlns:a16="http://schemas.microsoft.com/office/drawing/2014/main" id="{F9A0BB00-6D4B-4F82-94EE-3B2FB7941BFF}"/>
            </a:ext>
          </a:extLst>
        </xdr:cNvPr>
        <xdr:cNvSpPr/>
      </xdr:nvSpPr>
      <xdr:spPr>
        <a:xfrm>
          <a:off x="2930525" y="6123517"/>
          <a:ext cx="8572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32</xdr:row>
      <xdr:rowOff>170392</xdr:rowOff>
    </xdr:from>
    <xdr:to>
      <xdr:col>19</xdr:col>
      <xdr:colOff>136525</xdr:colOff>
      <xdr:row>33</xdr:row>
      <xdr:rowOff>67310</xdr:rowOff>
    </xdr:to>
    <xdr:cxnSp macro="">
      <xdr:nvCxnSpPr>
        <xdr:cNvPr id="90" name="直線コネクタ 89">
          <a:extLst>
            <a:ext uri="{FF2B5EF4-FFF2-40B4-BE49-F238E27FC236}">
              <a16:creationId xmlns:a16="http://schemas.microsoft.com/office/drawing/2014/main" id="{9166776D-5C4E-4256-B203-9D3D9D593965}"/>
            </a:ext>
          </a:extLst>
        </xdr:cNvPr>
        <xdr:cNvCxnSpPr/>
      </xdr:nvCxnSpPr>
      <xdr:spPr>
        <a:xfrm>
          <a:off x="2987675" y="6161617"/>
          <a:ext cx="685800" cy="651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32</xdr:row>
      <xdr:rowOff>58420</xdr:rowOff>
    </xdr:from>
    <xdr:to>
      <xdr:col>11</xdr:col>
      <xdr:colOff>187325</xdr:colOff>
      <xdr:row>32</xdr:row>
      <xdr:rowOff>160020</xdr:rowOff>
    </xdr:to>
    <xdr:sp macro="" textlink="">
      <xdr:nvSpPr>
        <xdr:cNvPr id="91" name="楕円 90">
          <a:extLst>
            <a:ext uri="{FF2B5EF4-FFF2-40B4-BE49-F238E27FC236}">
              <a16:creationId xmlns:a16="http://schemas.microsoft.com/office/drawing/2014/main" id="{0E6A4DEA-79D7-435E-A510-5651857F52BC}"/>
            </a:ext>
          </a:extLst>
        </xdr:cNvPr>
        <xdr:cNvSpPr/>
      </xdr:nvSpPr>
      <xdr:spPr>
        <a:xfrm>
          <a:off x="2244725" y="6059170"/>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32</xdr:row>
      <xdr:rowOff>109220</xdr:rowOff>
    </xdr:from>
    <xdr:to>
      <xdr:col>15</xdr:col>
      <xdr:colOff>136525</xdr:colOff>
      <xdr:row>32</xdr:row>
      <xdr:rowOff>170392</xdr:rowOff>
    </xdr:to>
    <xdr:cxnSp macro="">
      <xdr:nvCxnSpPr>
        <xdr:cNvPr id="92" name="直線コネクタ 91">
          <a:extLst>
            <a:ext uri="{FF2B5EF4-FFF2-40B4-BE49-F238E27FC236}">
              <a16:creationId xmlns:a16="http://schemas.microsoft.com/office/drawing/2014/main" id="{D7F296B1-5C90-4F2E-8261-D8CC1D833584}"/>
            </a:ext>
          </a:extLst>
        </xdr:cNvPr>
        <xdr:cNvCxnSpPr/>
      </xdr:nvCxnSpPr>
      <xdr:spPr>
        <a:xfrm>
          <a:off x="2301875" y="6106795"/>
          <a:ext cx="685800" cy="548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32</xdr:row>
      <xdr:rowOff>18838</xdr:rowOff>
    </xdr:from>
    <xdr:to>
      <xdr:col>7</xdr:col>
      <xdr:colOff>187325</xdr:colOff>
      <xdr:row>32</xdr:row>
      <xdr:rowOff>120438</xdr:rowOff>
    </xdr:to>
    <xdr:sp macro="" textlink="">
      <xdr:nvSpPr>
        <xdr:cNvPr id="93" name="楕円 92">
          <a:extLst>
            <a:ext uri="{FF2B5EF4-FFF2-40B4-BE49-F238E27FC236}">
              <a16:creationId xmlns:a16="http://schemas.microsoft.com/office/drawing/2014/main" id="{DFE53203-FA10-4263-889C-DD5102CAA091}"/>
            </a:ext>
          </a:extLst>
        </xdr:cNvPr>
        <xdr:cNvSpPr/>
      </xdr:nvSpPr>
      <xdr:spPr>
        <a:xfrm>
          <a:off x="1558925" y="6019588"/>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32</xdr:row>
      <xdr:rowOff>69638</xdr:rowOff>
    </xdr:from>
    <xdr:to>
      <xdr:col>11</xdr:col>
      <xdr:colOff>136525</xdr:colOff>
      <xdr:row>32</xdr:row>
      <xdr:rowOff>109220</xdr:rowOff>
    </xdr:to>
    <xdr:cxnSp macro="">
      <xdr:nvCxnSpPr>
        <xdr:cNvPr id="94" name="直線コネクタ 93">
          <a:extLst>
            <a:ext uri="{FF2B5EF4-FFF2-40B4-BE49-F238E27FC236}">
              <a16:creationId xmlns:a16="http://schemas.microsoft.com/office/drawing/2014/main" id="{A380EBAF-0327-4661-A07D-35F6D2C9C860}"/>
            </a:ext>
          </a:extLst>
        </xdr:cNvPr>
        <xdr:cNvCxnSpPr/>
      </xdr:nvCxnSpPr>
      <xdr:spPr>
        <a:xfrm>
          <a:off x="1616075" y="6067213"/>
          <a:ext cx="685800" cy="395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29</xdr:row>
      <xdr:rowOff>168080</xdr:rowOff>
    </xdr:from>
    <xdr:ext cx="405111" cy="259045"/>
    <xdr:sp macro="" textlink="">
      <xdr:nvSpPr>
        <xdr:cNvPr id="95" name="n_1aveValue有形固定資産減価償却率">
          <a:extLst>
            <a:ext uri="{FF2B5EF4-FFF2-40B4-BE49-F238E27FC236}">
              <a16:creationId xmlns:a16="http://schemas.microsoft.com/office/drawing/2014/main" id="{2B640747-7070-47B6-B591-0F6367F70694}"/>
            </a:ext>
          </a:extLst>
        </xdr:cNvPr>
        <xdr:cNvSpPr txBox="1"/>
      </xdr:nvSpPr>
      <xdr:spPr>
        <a:xfrm>
          <a:off x="3474094" y="567988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29</xdr:row>
      <xdr:rowOff>121302</xdr:rowOff>
    </xdr:from>
    <xdr:ext cx="405111" cy="259045"/>
    <xdr:sp macro="" textlink="">
      <xdr:nvSpPr>
        <xdr:cNvPr id="96" name="n_2aveValue有形固定資産減価償却率">
          <a:extLst>
            <a:ext uri="{FF2B5EF4-FFF2-40B4-BE49-F238E27FC236}">
              <a16:creationId xmlns:a16="http://schemas.microsoft.com/office/drawing/2014/main" id="{C06AAE01-B279-449A-BDEA-D21216A2BA9C}"/>
            </a:ext>
          </a:extLst>
        </xdr:cNvPr>
        <xdr:cNvSpPr txBox="1"/>
      </xdr:nvSpPr>
      <xdr:spPr>
        <a:xfrm>
          <a:off x="2797819" y="56394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29</xdr:row>
      <xdr:rowOff>74524</xdr:rowOff>
    </xdr:from>
    <xdr:ext cx="405111" cy="259045"/>
    <xdr:sp macro="" textlink="">
      <xdr:nvSpPr>
        <xdr:cNvPr id="97" name="n_3aveValue有形固定資産減価償却率">
          <a:extLst>
            <a:ext uri="{FF2B5EF4-FFF2-40B4-BE49-F238E27FC236}">
              <a16:creationId xmlns:a16="http://schemas.microsoft.com/office/drawing/2014/main" id="{79713EAE-691C-44DA-AF32-61CD3AA74532}"/>
            </a:ext>
          </a:extLst>
        </xdr:cNvPr>
        <xdr:cNvSpPr txBox="1"/>
      </xdr:nvSpPr>
      <xdr:spPr>
        <a:xfrm>
          <a:off x="2112019" y="55894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29</xdr:row>
      <xdr:rowOff>49335</xdr:rowOff>
    </xdr:from>
    <xdr:ext cx="405111" cy="259045"/>
    <xdr:sp macro="" textlink="">
      <xdr:nvSpPr>
        <xdr:cNvPr id="98" name="n_4aveValue有形固定資産減価償却率">
          <a:extLst>
            <a:ext uri="{FF2B5EF4-FFF2-40B4-BE49-F238E27FC236}">
              <a16:creationId xmlns:a16="http://schemas.microsoft.com/office/drawing/2014/main" id="{6F9E7369-ECAA-4B82-9CB2-64DBD0A9DCF6}"/>
            </a:ext>
          </a:extLst>
        </xdr:cNvPr>
        <xdr:cNvSpPr txBox="1"/>
      </xdr:nvSpPr>
      <xdr:spPr>
        <a:xfrm>
          <a:off x="1426219" y="55611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33</xdr:row>
      <xdr:rowOff>109237</xdr:rowOff>
    </xdr:from>
    <xdr:ext cx="405111" cy="259045"/>
    <xdr:sp macro="" textlink="">
      <xdr:nvSpPr>
        <xdr:cNvPr id="99" name="n_1mainValue有形固定資産減価償却率">
          <a:extLst>
            <a:ext uri="{FF2B5EF4-FFF2-40B4-BE49-F238E27FC236}">
              <a16:creationId xmlns:a16="http://schemas.microsoft.com/office/drawing/2014/main" id="{58549BB3-CF6E-4C97-8357-12B287067E5B}"/>
            </a:ext>
          </a:extLst>
        </xdr:cNvPr>
        <xdr:cNvSpPr txBox="1"/>
      </xdr:nvSpPr>
      <xdr:spPr>
        <a:xfrm>
          <a:off x="3474094" y="62687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33</xdr:row>
      <xdr:rowOff>40869</xdr:rowOff>
    </xdr:from>
    <xdr:ext cx="405111" cy="259045"/>
    <xdr:sp macro="" textlink="">
      <xdr:nvSpPr>
        <xdr:cNvPr id="100" name="n_2mainValue有形固定資産減価償却率">
          <a:extLst>
            <a:ext uri="{FF2B5EF4-FFF2-40B4-BE49-F238E27FC236}">
              <a16:creationId xmlns:a16="http://schemas.microsoft.com/office/drawing/2014/main" id="{0D87D5A0-BF63-4E75-81B0-289A0A4C8618}"/>
            </a:ext>
          </a:extLst>
        </xdr:cNvPr>
        <xdr:cNvSpPr txBox="1"/>
      </xdr:nvSpPr>
      <xdr:spPr>
        <a:xfrm>
          <a:off x="2797819" y="620354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32</xdr:row>
      <xdr:rowOff>151147</xdr:rowOff>
    </xdr:from>
    <xdr:ext cx="405111" cy="259045"/>
    <xdr:sp macro="" textlink="">
      <xdr:nvSpPr>
        <xdr:cNvPr id="101" name="n_3mainValue有形固定資産減価償却率">
          <a:extLst>
            <a:ext uri="{FF2B5EF4-FFF2-40B4-BE49-F238E27FC236}">
              <a16:creationId xmlns:a16="http://schemas.microsoft.com/office/drawing/2014/main" id="{EE98E9CC-ABB4-4ED9-A310-5960C38323E1}"/>
            </a:ext>
          </a:extLst>
        </xdr:cNvPr>
        <xdr:cNvSpPr txBox="1"/>
      </xdr:nvSpPr>
      <xdr:spPr>
        <a:xfrm>
          <a:off x="2112019" y="61518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32</xdr:row>
      <xdr:rowOff>111565</xdr:rowOff>
    </xdr:from>
    <xdr:ext cx="405111" cy="259045"/>
    <xdr:sp macro="" textlink="">
      <xdr:nvSpPr>
        <xdr:cNvPr id="102" name="n_4mainValue有形固定資産減価償却率">
          <a:extLst>
            <a:ext uri="{FF2B5EF4-FFF2-40B4-BE49-F238E27FC236}">
              <a16:creationId xmlns:a16="http://schemas.microsoft.com/office/drawing/2014/main" id="{FABBE291-8A3E-42EB-8322-AA9D6EC7D32C}"/>
            </a:ext>
          </a:extLst>
        </xdr:cNvPr>
        <xdr:cNvSpPr txBox="1"/>
      </xdr:nvSpPr>
      <xdr:spPr>
        <a:xfrm>
          <a:off x="1426219" y="61123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103" name="正方形/長方形 102">
          <a:extLst>
            <a:ext uri="{FF2B5EF4-FFF2-40B4-BE49-F238E27FC236}">
              <a16:creationId xmlns:a16="http://schemas.microsoft.com/office/drawing/2014/main" id="{1D155DFD-9F00-4C44-A4B6-5C9D9A63CEAC}"/>
            </a:ext>
          </a:extLst>
        </xdr:cNvPr>
        <xdr:cNvSpPr/>
      </xdr:nvSpPr>
      <xdr:spPr>
        <a:xfrm>
          <a:off x="10198100" y="4092575"/>
          <a:ext cx="3800475" cy="31432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04" name="正方形/長方形 103">
          <a:extLst>
            <a:ext uri="{FF2B5EF4-FFF2-40B4-BE49-F238E27FC236}">
              <a16:creationId xmlns:a16="http://schemas.microsoft.com/office/drawing/2014/main" id="{7422404C-C4CD-4A47-B8B7-2DE86C7DF69C}"/>
            </a:ext>
          </a:extLst>
        </xdr:cNvPr>
        <xdr:cNvSpPr/>
      </xdr:nvSpPr>
      <xdr:spPr>
        <a:xfrm>
          <a:off x="11154043" y="4465892"/>
          <a:ext cx="942439" cy="2503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105" name="正方形/長方形 104">
          <a:extLst>
            <a:ext uri="{FF2B5EF4-FFF2-40B4-BE49-F238E27FC236}">
              <a16:creationId xmlns:a16="http://schemas.microsoft.com/office/drawing/2014/main" id="{AB83DA5A-7F45-4694-AF2F-08F4F5CDD211}"/>
            </a:ext>
          </a:extLst>
        </xdr:cNvPr>
        <xdr:cNvSpPr/>
      </xdr:nvSpPr>
      <xdr:spPr>
        <a:xfrm>
          <a:off x="12446540" y="4449221"/>
          <a:ext cx="862519" cy="2836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[ 665.0</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06" name="正方形/長方形 105">
          <a:extLst>
            <a:ext uri="{FF2B5EF4-FFF2-40B4-BE49-F238E27FC236}">
              <a16:creationId xmlns:a16="http://schemas.microsoft.com/office/drawing/2014/main" id="{5C3CED05-8FF4-435D-B425-21C51828D560}"/>
            </a:ext>
          </a:extLst>
        </xdr:cNvPr>
        <xdr:cNvSpPr/>
      </xdr:nvSpPr>
      <xdr:spPr>
        <a:xfrm>
          <a:off x="13970000" y="4219575"/>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07" name="正方形/長方形 106">
          <a:extLst>
            <a:ext uri="{FF2B5EF4-FFF2-40B4-BE49-F238E27FC236}">
              <a16:creationId xmlns:a16="http://schemas.microsoft.com/office/drawing/2014/main" id="{AE4045DA-E6CC-424F-BA60-919EBE0C8892}"/>
            </a:ext>
          </a:extLst>
        </xdr:cNvPr>
        <xdr:cNvSpPr/>
      </xdr:nvSpPr>
      <xdr:spPr>
        <a:xfrm>
          <a:off x="13970000" y="44069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08" name="正方形/長方形 107">
          <a:extLst>
            <a:ext uri="{FF2B5EF4-FFF2-40B4-BE49-F238E27FC236}">
              <a16:creationId xmlns:a16="http://schemas.microsoft.com/office/drawing/2014/main" id="{EC0284C6-907C-4A3C-BF7B-25D9779ABE8C}"/>
            </a:ext>
          </a:extLst>
        </xdr:cNvPr>
        <xdr:cNvSpPr/>
      </xdr:nvSpPr>
      <xdr:spPr>
        <a:xfrm>
          <a:off x="15341600" y="4219575"/>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09" name="正方形/長方形 108">
          <a:extLst>
            <a:ext uri="{FF2B5EF4-FFF2-40B4-BE49-F238E27FC236}">
              <a16:creationId xmlns:a16="http://schemas.microsoft.com/office/drawing/2014/main" id="{D467CC86-0E30-471E-9939-8E88D4F6052A}"/>
            </a:ext>
          </a:extLst>
        </xdr:cNvPr>
        <xdr:cNvSpPr/>
      </xdr:nvSpPr>
      <xdr:spPr>
        <a:xfrm>
          <a:off x="15341600" y="44069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10" name="正方形/長方形 109">
          <a:extLst>
            <a:ext uri="{FF2B5EF4-FFF2-40B4-BE49-F238E27FC236}">
              <a16:creationId xmlns:a16="http://schemas.microsoft.com/office/drawing/2014/main" id="{8D207630-EF37-48C1-ACEB-BB5F73842C25}"/>
            </a:ext>
          </a:extLst>
        </xdr:cNvPr>
        <xdr:cNvSpPr/>
      </xdr:nvSpPr>
      <xdr:spPr>
        <a:xfrm>
          <a:off x="16817975" y="4219575"/>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11" name="正方形/長方形 110">
          <a:extLst>
            <a:ext uri="{FF2B5EF4-FFF2-40B4-BE49-F238E27FC236}">
              <a16:creationId xmlns:a16="http://schemas.microsoft.com/office/drawing/2014/main" id="{11C09879-C963-40D8-8B9F-11DBF719902A}"/>
            </a:ext>
          </a:extLst>
        </xdr:cNvPr>
        <xdr:cNvSpPr/>
      </xdr:nvSpPr>
      <xdr:spPr>
        <a:xfrm>
          <a:off x="16817975" y="44069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12" name="正方形/長方形 111">
          <a:extLst>
            <a:ext uri="{FF2B5EF4-FFF2-40B4-BE49-F238E27FC236}">
              <a16:creationId xmlns:a16="http://schemas.microsoft.com/office/drawing/2014/main" id="{C799C4FD-55A8-4ED7-A7A2-2AF0CD4E114B}"/>
            </a:ext>
          </a:extLst>
        </xdr:cNvPr>
        <xdr:cNvSpPr/>
      </xdr:nvSpPr>
      <xdr:spPr>
        <a:xfrm>
          <a:off x="10198100" y="4768850"/>
          <a:ext cx="3800475" cy="20383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13" name="正方形/長方形 112">
          <a:extLst>
            <a:ext uri="{FF2B5EF4-FFF2-40B4-BE49-F238E27FC236}">
              <a16:creationId xmlns:a16="http://schemas.microsoft.com/office/drawing/2014/main" id="{8DE89278-3F91-4109-B675-B5E68E0808A4}"/>
            </a:ext>
          </a:extLst>
        </xdr:cNvPr>
        <xdr:cNvSpPr/>
      </xdr:nvSpPr>
      <xdr:spPr>
        <a:xfrm>
          <a:off x="14246225" y="4768850"/>
          <a:ext cx="4286250" cy="20383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14" name="正方形/長方形 113">
          <a:extLst>
            <a:ext uri="{FF2B5EF4-FFF2-40B4-BE49-F238E27FC236}">
              <a16:creationId xmlns:a16="http://schemas.microsoft.com/office/drawing/2014/main" id="{B31C8CFD-2F19-459E-8FD8-968CBCE6E15E}"/>
            </a:ext>
          </a:extLst>
        </xdr:cNvPr>
        <xdr:cNvSpPr/>
      </xdr:nvSpPr>
      <xdr:spPr>
        <a:xfrm>
          <a:off x="14246225" y="4835525"/>
          <a:ext cx="41148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15" name="テキスト ボックス 114">
          <a:extLst>
            <a:ext uri="{FF2B5EF4-FFF2-40B4-BE49-F238E27FC236}">
              <a16:creationId xmlns:a16="http://schemas.microsoft.com/office/drawing/2014/main" id="{DD616E86-DA2E-477E-AC76-90525277967E}"/>
            </a:ext>
          </a:extLst>
        </xdr:cNvPr>
        <xdr:cNvSpPr txBox="1"/>
      </xdr:nvSpPr>
      <xdr:spPr>
        <a:xfrm>
          <a:off x="14322425" y="5045075"/>
          <a:ext cx="4105275" cy="1685925"/>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前年度から６２．９ポイント増加し、類似団体平均を９１．５ポイント上回っている。将来負担額が減少傾向にある中で、令和６年度においては実質的な債務の減少割合に対し、債務償還に充当可能な財源の減少割合が上回ったことから、債務償還比率は増加した。</a:t>
          </a:r>
        </a:p>
        <a:p>
          <a:r>
            <a:rPr kumimoji="1" lang="ja-JP" altLang="en-US" sz="1100">
              <a:latin typeface="ＭＳ Ｐゴシック" panose="020B0600070205080204" pitchFamily="50" charset="-128"/>
              <a:ea typeface="ＭＳ Ｐゴシック" panose="020B0600070205080204" pitchFamily="50" charset="-128"/>
            </a:rPr>
            <a:t>債務償還比率については、地方債の新規借入を抑えるなど将来負担額の減少に努める。</a:t>
          </a:r>
        </a:p>
        <a:p>
          <a:endParaRPr kumimoji="1" lang="ja-JP" altLang="en-US" sz="1100">
            <a:latin typeface="ＭＳ Ｐゴシック" panose="020B0600070205080204" pitchFamily="50" charset="-128"/>
            <a:ea typeface="ＭＳ Ｐゴシック" panose="020B0600070205080204" pitchFamily="50" charset="-128"/>
          </a:endParaRPr>
        </a:p>
      </xdr:txBody>
    </xdr:sp>
    <xdr:clientData/>
  </xdr:twoCellAnchor>
  <xdr:oneCellAnchor>
    <xdr:from>
      <xdr:col>57</xdr:col>
      <xdr:colOff>111125</xdr:colOff>
      <xdr:row>23</xdr:row>
      <xdr:rowOff>47625</xdr:rowOff>
    </xdr:from>
    <xdr:ext cx="349839" cy="225703"/>
    <xdr:sp macro="" textlink="">
      <xdr:nvSpPr>
        <xdr:cNvPr id="116" name="テキスト ボックス 115">
          <a:extLst>
            <a:ext uri="{FF2B5EF4-FFF2-40B4-BE49-F238E27FC236}">
              <a16:creationId xmlns:a16="http://schemas.microsoft.com/office/drawing/2014/main" id="{79019BD7-F6F3-4D56-BC07-373F5944AA7A}"/>
            </a:ext>
          </a:extLst>
        </xdr:cNvPr>
        <xdr:cNvSpPr txBox="1"/>
      </xdr:nvSpPr>
      <xdr:spPr>
        <a:xfrm>
          <a:off x="10160000" y="45878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17" name="直線コネクタ 116">
          <a:extLst>
            <a:ext uri="{FF2B5EF4-FFF2-40B4-BE49-F238E27FC236}">
              <a16:creationId xmlns:a16="http://schemas.microsoft.com/office/drawing/2014/main" id="{48E96772-EB54-481D-86FE-92E5CDA05821}"/>
            </a:ext>
          </a:extLst>
        </xdr:cNvPr>
        <xdr:cNvCxnSpPr/>
      </xdr:nvCxnSpPr>
      <xdr:spPr>
        <a:xfrm>
          <a:off x="10198100" y="6807200"/>
          <a:ext cx="38004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18" name="テキスト ボックス 117">
          <a:extLst>
            <a:ext uri="{FF2B5EF4-FFF2-40B4-BE49-F238E27FC236}">
              <a16:creationId xmlns:a16="http://schemas.microsoft.com/office/drawing/2014/main" id="{921B5F1A-C110-4A14-BC9F-76F31FBA45E6}"/>
            </a:ext>
          </a:extLst>
        </xdr:cNvPr>
        <xdr:cNvSpPr txBox="1"/>
      </xdr:nvSpPr>
      <xdr:spPr>
        <a:xfrm>
          <a:off x="9708926" y="6722924"/>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1,500.0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34</xdr:row>
      <xdr:rowOff>151342</xdr:rowOff>
    </xdr:from>
    <xdr:to>
      <xdr:col>80</xdr:col>
      <xdr:colOff>9525</xdr:colOff>
      <xdr:row>34</xdr:row>
      <xdr:rowOff>151342</xdr:rowOff>
    </xdr:to>
    <xdr:cxnSp macro="">
      <xdr:nvCxnSpPr>
        <xdr:cNvPr id="119" name="直線コネクタ 118">
          <a:extLst>
            <a:ext uri="{FF2B5EF4-FFF2-40B4-BE49-F238E27FC236}">
              <a16:creationId xmlns:a16="http://schemas.microsoft.com/office/drawing/2014/main" id="{5684D35D-9E70-4FF4-8E84-7407CEBD4031}"/>
            </a:ext>
          </a:extLst>
        </xdr:cNvPr>
        <xdr:cNvCxnSpPr/>
      </xdr:nvCxnSpPr>
      <xdr:spPr>
        <a:xfrm>
          <a:off x="10198100" y="6475942"/>
          <a:ext cx="38004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34</xdr:row>
      <xdr:rowOff>57541</xdr:rowOff>
    </xdr:from>
    <xdr:ext cx="482824" cy="225703"/>
    <xdr:sp macro="" textlink="">
      <xdr:nvSpPr>
        <xdr:cNvPr id="120" name="テキスト ボックス 119">
          <a:extLst>
            <a:ext uri="{FF2B5EF4-FFF2-40B4-BE49-F238E27FC236}">
              <a16:creationId xmlns:a16="http://schemas.microsoft.com/office/drawing/2014/main" id="{C76290C0-4C6B-4B41-8EEF-B3AEA7953E5E}"/>
            </a:ext>
          </a:extLst>
        </xdr:cNvPr>
        <xdr:cNvSpPr txBox="1"/>
      </xdr:nvSpPr>
      <xdr:spPr>
        <a:xfrm>
          <a:off x="9708926" y="6382141"/>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32</xdr:row>
      <xdr:rowOff>134408</xdr:rowOff>
    </xdr:from>
    <xdr:to>
      <xdr:col>80</xdr:col>
      <xdr:colOff>9525</xdr:colOff>
      <xdr:row>32</xdr:row>
      <xdr:rowOff>134408</xdr:rowOff>
    </xdr:to>
    <xdr:cxnSp macro="">
      <xdr:nvCxnSpPr>
        <xdr:cNvPr id="121" name="直線コネクタ 120">
          <a:extLst>
            <a:ext uri="{FF2B5EF4-FFF2-40B4-BE49-F238E27FC236}">
              <a16:creationId xmlns:a16="http://schemas.microsoft.com/office/drawing/2014/main" id="{E3CAA9A9-B12E-475C-990C-9098484C0F91}"/>
            </a:ext>
          </a:extLst>
        </xdr:cNvPr>
        <xdr:cNvCxnSpPr/>
      </xdr:nvCxnSpPr>
      <xdr:spPr>
        <a:xfrm>
          <a:off x="10198100" y="6135158"/>
          <a:ext cx="38004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32</xdr:row>
      <xdr:rowOff>40607</xdr:rowOff>
    </xdr:from>
    <xdr:ext cx="410689" cy="225703"/>
    <xdr:sp macro="" textlink="">
      <xdr:nvSpPr>
        <xdr:cNvPr id="122" name="テキスト ボックス 121">
          <a:extLst>
            <a:ext uri="{FF2B5EF4-FFF2-40B4-BE49-F238E27FC236}">
              <a16:creationId xmlns:a16="http://schemas.microsoft.com/office/drawing/2014/main" id="{98FA43AB-565A-4052-AD75-ADB42ED817EB}"/>
            </a:ext>
          </a:extLst>
        </xdr:cNvPr>
        <xdr:cNvSpPr txBox="1"/>
      </xdr:nvSpPr>
      <xdr:spPr>
        <a:xfrm>
          <a:off x="9762011" y="6041357"/>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30</xdr:row>
      <xdr:rowOff>117475</xdr:rowOff>
    </xdr:from>
    <xdr:to>
      <xdr:col>80</xdr:col>
      <xdr:colOff>9525</xdr:colOff>
      <xdr:row>30</xdr:row>
      <xdr:rowOff>117475</xdr:rowOff>
    </xdr:to>
    <xdr:cxnSp macro="">
      <xdr:nvCxnSpPr>
        <xdr:cNvPr id="123" name="直線コネクタ 122">
          <a:extLst>
            <a:ext uri="{FF2B5EF4-FFF2-40B4-BE49-F238E27FC236}">
              <a16:creationId xmlns:a16="http://schemas.microsoft.com/office/drawing/2014/main" id="{BF2F6CD9-21F5-4640-B8A1-95BA1A2DCFF7}"/>
            </a:ext>
          </a:extLst>
        </xdr:cNvPr>
        <xdr:cNvCxnSpPr/>
      </xdr:nvCxnSpPr>
      <xdr:spPr>
        <a:xfrm>
          <a:off x="10198100" y="5797550"/>
          <a:ext cx="38004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30</xdr:row>
      <xdr:rowOff>23674</xdr:rowOff>
    </xdr:from>
    <xdr:ext cx="410689" cy="225703"/>
    <xdr:sp macro="" textlink="">
      <xdr:nvSpPr>
        <xdr:cNvPr id="124" name="テキスト ボックス 123">
          <a:extLst>
            <a:ext uri="{FF2B5EF4-FFF2-40B4-BE49-F238E27FC236}">
              <a16:creationId xmlns:a16="http://schemas.microsoft.com/office/drawing/2014/main" id="{26A2DE83-7213-4F9B-B253-4157A409DF84}"/>
            </a:ext>
          </a:extLst>
        </xdr:cNvPr>
        <xdr:cNvSpPr txBox="1"/>
      </xdr:nvSpPr>
      <xdr:spPr>
        <a:xfrm>
          <a:off x="9762011" y="570374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28</xdr:row>
      <xdr:rowOff>100542</xdr:rowOff>
    </xdr:from>
    <xdr:to>
      <xdr:col>80</xdr:col>
      <xdr:colOff>9525</xdr:colOff>
      <xdr:row>28</xdr:row>
      <xdr:rowOff>100542</xdr:rowOff>
    </xdr:to>
    <xdr:cxnSp macro="">
      <xdr:nvCxnSpPr>
        <xdr:cNvPr id="125" name="直線コネクタ 124">
          <a:extLst>
            <a:ext uri="{FF2B5EF4-FFF2-40B4-BE49-F238E27FC236}">
              <a16:creationId xmlns:a16="http://schemas.microsoft.com/office/drawing/2014/main" id="{C1523762-97AF-46E5-9B4F-504600A59F27}"/>
            </a:ext>
          </a:extLst>
        </xdr:cNvPr>
        <xdr:cNvCxnSpPr/>
      </xdr:nvCxnSpPr>
      <xdr:spPr>
        <a:xfrm>
          <a:off x="10198100" y="5456767"/>
          <a:ext cx="38004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28</xdr:row>
      <xdr:rowOff>6741</xdr:rowOff>
    </xdr:from>
    <xdr:ext cx="410689" cy="225703"/>
    <xdr:sp macro="" textlink="">
      <xdr:nvSpPr>
        <xdr:cNvPr id="126" name="テキスト ボックス 125">
          <a:extLst>
            <a:ext uri="{FF2B5EF4-FFF2-40B4-BE49-F238E27FC236}">
              <a16:creationId xmlns:a16="http://schemas.microsoft.com/office/drawing/2014/main" id="{61F0EC61-8957-4D1C-9003-491A7B4B4090}"/>
            </a:ext>
          </a:extLst>
        </xdr:cNvPr>
        <xdr:cNvSpPr txBox="1"/>
      </xdr:nvSpPr>
      <xdr:spPr>
        <a:xfrm>
          <a:off x="9762011" y="5362966"/>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83608</xdr:rowOff>
    </xdr:from>
    <xdr:to>
      <xdr:col>80</xdr:col>
      <xdr:colOff>9525</xdr:colOff>
      <xdr:row>26</xdr:row>
      <xdr:rowOff>83608</xdr:rowOff>
    </xdr:to>
    <xdr:cxnSp macro="">
      <xdr:nvCxnSpPr>
        <xdr:cNvPr id="127" name="直線コネクタ 126">
          <a:extLst>
            <a:ext uri="{FF2B5EF4-FFF2-40B4-BE49-F238E27FC236}">
              <a16:creationId xmlns:a16="http://schemas.microsoft.com/office/drawing/2014/main" id="{4816B0A3-8495-4018-A75B-46E1A3FACDD8}"/>
            </a:ext>
          </a:extLst>
        </xdr:cNvPr>
        <xdr:cNvCxnSpPr/>
      </xdr:nvCxnSpPr>
      <xdr:spPr>
        <a:xfrm>
          <a:off x="10198100" y="5115983"/>
          <a:ext cx="38004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161257</xdr:rowOff>
    </xdr:from>
    <xdr:ext cx="308097" cy="225703"/>
    <xdr:sp macro="" textlink="">
      <xdr:nvSpPr>
        <xdr:cNvPr id="128" name="テキスト ボックス 127">
          <a:extLst>
            <a:ext uri="{FF2B5EF4-FFF2-40B4-BE49-F238E27FC236}">
              <a16:creationId xmlns:a16="http://schemas.microsoft.com/office/drawing/2014/main" id="{4BB26E50-7EFB-4FE8-A66D-0470401B5CC5}"/>
            </a:ext>
          </a:extLst>
        </xdr:cNvPr>
        <xdr:cNvSpPr txBox="1"/>
      </xdr:nvSpPr>
      <xdr:spPr>
        <a:xfrm>
          <a:off x="9867778" y="5031707"/>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29" name="直線コネクタ 128">
          <a:extLst>
            <a:ext uri="{FF2B5EF4-FFF2-40B4-BE49-F238E27FC236}">
              <a16:creationId xmlns:a16="http://schemas.microsoft.com/office/drawing/2014/main" id="{9B952967-2167-49B8-97E3-2165BAEB1572}"/>
            </a:ext>
          </a:extLst>
        </xdr:cNvPr>
        <xdr:cNvCxnSpPr/>
      </xdr:nvCxnSpPr>
      <xdr:spPr>
        <a:xfrm>
          <a:off x="10198100" y="4768850"/>
          <a:ext cx="38004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30" name="債務償還比率グラフ枠">
          <a:extLst>
            <a:ext uri="{FF2B5EF4-FFF2-40B4-BE49-F238E27FC236}">
              <a16:creationId xmlns:a16="http://schemas.microsoft.com/office/drawing/2014/main" id="{1E949D40-3605-4E04-9F04-F546A2CD1C32}"/>
            </a:ext>
          </a:extLst>
        </xdr:cNvPr>
        <xdr:cNvSpPr/>
      </xdr:nvSpPr>
      <xdr:spPr>
        <a:xfrm>
          <a:off x="10198100" y="4768850"/>
          <a:ext cx="3800475" cy="20383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83608</xdr:rowOff>
    </xdr:from>
    <xdr:to>
      <xdr:col>76</xdr:col>
      <xdr:colOff>21589</xdr:colOff>
      <xdr:row>34</xdr:row>
      <xdr:rowOff>103124</xdr:rowOff>
    </xdr:to>
    <xdr:cxnSp macro="">
      <xdr:nvCxnSpPr>
        <xdr:cNvPr id="131" name="直線コネクタ 130">
          <a:extLst>
            <a:ext uri="{FF2B5EF4-FFF2-40B4-BE49-F238E27FC236}">
              <a16:creationId xmlns:a16="http://schemas.microsoft.com/office/drawing/2014/main" id="{30AFA060-A2F1-42EF-B19C-E670B9448419}"/>
            </a:ext>
          </a:extLst>
        </xdr:cNvPr>
        <xdr:cNvCxnSpPr/>
      </xdr:nvCxnSpPr>
      <xdr:spPr>
        <a:xfrm flipV="1">
          <a:off x="13326745" y="5115983"/>
          <a:ext cx="1269" cy="131491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34</xdr:row>
      <xdr:rowOff>106951</xdr:rowOff>
    </xdr:from>
    <xdr:ext cx="560923" cy="259045"/>
    <xdr:sp macro="" textlink="">
      <xdr:nvSpPr>
        <xdr:cNvPr id="132" name="債務償還比率最小値テキスト">
          <a:extLst>
            <a:ext uri="{FF2B5EF4-FFF2-40B4-BE49-F238E27FC236}">
              <a16:creationId xmlns:a16="http://schemas.microsoft.com/office/drawing/2014/main" id="{225CCE17-46A6-4CAD-901B-430D443777EC}"/>
            </a:ext>
          </a:extLst>
        </xdr:cNvPr>
        <xdr:cNvSpPr txBox="1"/>
      </xdr:nvSpPr>
      <xdr:spPr>
        <a:xfrm>
          <a:off x="13379450" y="6428376"/>
          <a:ext cx="56092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1,159.8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34</xdr:row>
      <xdr:rowOff>103124</xdr:rowOff>
    </xdr:from>
    <xdr:to>
      <xdr:col>76</xdr:col>
      <xdr:colOff>111125</xdr:colOff>
      <xdr:row>34</xdr:row>
      <xdr:rowOff>103124</xdr:rowOff>
    </xdr:to>
    <xdr:cxnSp macro="">
      <xdr:nvCxnSpPr>
        <xdr:cNvPr id="133" name="直線コネクタ 132">
          <a:extLst>
            <a:ext uri="{FF2B5EF4-FFF2-40B4-BE49-F238E27FC236}">
              <a16:creationId xmlns:a16="http://schemas.microsoft.com/office/drawing/2014/main" id="{1C567E3D-6341-429C-9D02-D4B6436DD52C}"/>
            </a:ext>
          </a:extLst>
        </xdr:cNvPr>
        <xdr:cNvCxnSpPr/>
      </xdr:nvCxnSpPr>
      <xdr:spPr>
        <a:xfrm>
          <a:off x="13255625" y="6430899"/>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25</xdr:row>
      <xdr:rowOff>30285</xdr:rowOff>
    </xdr:from>
    <xdr:ext cx="340478" cy="259045"/>
    <xdr:sp macro="" textlink="">
      <xdr:nvSpPr>
        <xdr:cNvPr id="134" name="債務償還比率最大値テキスト">
          <a:extLst>
            <a:ext uri="{FF2B5EF4-FFF2-40B4-BE49-F238E27FC236}">
              <a16:creationId xmlns:a16="http://schemas.microsoft.com/office/drawing/2014/main" id="{22EB5C9D-020A-43AB-8681-5A39BC536AE0}"/>
            </a:ext>
          </a:extLst>
        </xdr:cNvPr>
        <xdr:cNvSpPr txBox="1"/>
      </xdr:nvSpPr>
      <xdr:spPr>
        <a:xfrm>
          <a:off x="13379450" y="4894385"/>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83608</xdr:rowOff>
    </xdr:from>
    <xdr:to>
      <xdr:col>76</xdr:col>
      <xdr:colOff>111125</xdr:colOff>
      <xdr:row>26</xdr:row>
      <xdr:rowOff>83608</xdr:rowOff>
    </xdr:to>
    <xdr:cxnSp macro="">
      <xdr:nvCxnSpPr>
        <xdr:cNvPr id="135" name="直線コネクタ 134">
          <a:extLst>
            <a:ext uri="{FF2B5EF4-FFF2-40B4-BE49-F238E27FC236}">
              <a16:creationId xmlns:a16="http://schemas.microsoft.com/office/drawing/2014/main" id="{18CB7C43-C9E9-41E1-80F3-FE944774A176}"/>
            </a:ext>
          </a:extLst>
        </xdr:cNvPr>
        <xdr:cNvCxnSpPr/>
      </xdr:nvCxnSpPr>
      <xdr:spPr>
        <a:xfrm>
          <a:off x="13255625" y="5115983"/>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29</xdr:row>
      <xdr:rowOff>57767</xdr:rowOff>
    </xdr:from>
    <xdr:ext cx="469744" cy="259045"/>
    <xdr:sp macro="" textlink="">
      <xdr:nvSpPr>
        <xdr:cNvPr id="136" name="債務償還比率平均値テキスト">
          <a:extLst>
            <a:ext uri="{FF2B5EF4-FFF2-40B4-BE49-F238E27FC236}">
              <a16:creationId xmlns:a16="http://schemas.microsoft.com/office/drawing/2014/main" id="{6602A150-6359-4628-AFFC-A2AAB12DFE3C}"/>
            </a:ext>
          </a:extLst>
        </xdr:cNvPr>
        <xdr:cNvSpPr txBox="1"/>
      </xdr:nvSpPr>
      <xdr:spPr>
        <a:xfrm>
          <a:off x="13379450" y="557274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30</xdr:row>
      <xdr:rowOff>34890</xdr:rowOff>
    </xdr:from>
    <xdr:to>
      <xdr:col>76</xdr:col>
      <xdr:colOff>73025</xdr:colOff>
      <xdr:row>30</xdr:row>
      <xdr:rowOff>136490</xdr:rowOff>
    </xdr:to>
    <xdr:sp macro="" textlink="">
      <xdr:nvSpPr>
        <xdr:cNvPr id="137" name="フローチャート: 判断 136">
          <a:extLst>
            <a:ext uri="{FF2B5EF4-FFF2-40B4-BE49-F238E27FC236}">
              <a16:creationId xmlns:a16="http://schemas.microsoft.com/office/drawing/2014/main" id="{F2F2817D-2AA6-4C5A-8CB6-C27E8EDF053C}"/>
            </a:ext>
          </a:extLst>
        </xdr:cNvPr>
        <xdr:cNvSpPr/>
      </xdr:nvSpPr>
      <xdr:spPr>
        <a:xfrm>
          <a:off x="13293725" y="5708615"/>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29</xdr:row>
      <xdr:rowOff>151285</xdr:rowOff>
    </xdr:from>
    <xdr:to>
      <xdr:col>72</xdr:col>
      <xdr:colOff>123825</xdr:colOff>
      <xdr:row>30</xdr:row>
      <xdr:rowOff>81435</xdr:rowOff>
    </xdr:to>
    <xdr:sp macro="" textlink="">
      <xdr:nvSpPr>
        <xdr:cNvPr id="138" name="フローチャート: 判断 137">
          <a:extLst>
            <a:ext uri="{FF2B5EF4-FFF2-40B4-BE49-F238E27FC236}">
              <a16:creationId xmlns:a16="http://schemas.microsoft.com/office/drawing/2014/main" id="{140FE55F-6518-46BE-896E-FE58DA1DD989}"/>
            </a:ext>
          </a:extLst>
        </xdr:cNvPr>
        <xdr:cNvSpPr/>
      </xdr:nvSpPr>
      <xdr:spPr>
        <a:xfrm>
          <a:off x="12646025" y="5666260"/>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29</xdr:row>
      <xdr:rowOff>157402</xdr:rowOff>
    </xdr:from>
    <xdr:to>
      <xdr:col>68</xdr:col>
      <xdr:colOff>123825</xdr:colOff>
      <xdr:row>30</xdr:row>
      <xdr:rowOff>87552</xdr:rowOff>
    </xdr:to>
    <xdr:sp macro="" textlink="">
      <xdr:nvSpPr>
        <xdr:cNvPr id="139" name="フローチャート: 判断 138">
          <a:extLst>
            <a:ext uri="{FF2B5EF4-FFF2-40B4-BE49-F238E27FC236}">
              <a16:creationId xmlns:a16="http://schemas.microsoft.com/office/drawing/2014/main" id="{AD853FB3-478C-4DB7-99E3-BAF66C490C85}"/>
            </a:ext>
          </a:extLst>
        </xdr:cNvPr>
        <xdr:cNvSpPr/>
      </xdr:nvSpPr>
      <xdr:spPr>
        <a:xfrm>
          <a:off x="11960225" y="5675552"/>
          <a:ext cx="95250"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29</xdr:row>
      <xdr:rowOff>154763</xdr:rowOff>
    </xdr:from>
    <xdr:to>
      <xdr:col>64</xdr:col>
      <xdr:colOff>123825</xdr:colOff>
      <xdr:row>30</xdr:row>
      <xdr:rowOff>84913</xdr:rowOff>
    </xdr:to>
    <xdr:sp macro="" textlink="">
      <xdr:nvSpPr>
        <xdr:cNvPr id="140" name="フローチャート: 判断 139">
          <a:extLst>
            <a:ext uri="{FF2B5EF4-FFF2-40B4-BE49-F238E27FC236}">
              <a16:creationId xmlns:a16="http://schemas.microsoft.com/office/drawing/2014/main" id="{36E6443A-F5AE-47FA-877E-81B661BB8C1D}"/>
            </a:ext>
          </a:extLst>
        </xdr:cNvPr>
        <xdr:cNvSpPr/>
      </xdr:nvSpPr>
      <xdr:spPr>
        <a:xfrm>
          <a:off x="11274425" y="5669738"/>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30</xdr:row>
      <xdr:rowOff>106257</xdr:rowOff>
    </xdr:from>
    <xdr:to>
      <xdr:col>60</xdr:col>
      <xdr:colOff>123825</xdr:colOff>
      <xdr:row>31</xdr:row>
      <xdr:rowOff>36407</xdr:rowOff>
    </xdr:to>
    <xdr:sp macro="" textlink="">
      <xdr:nvSpPr>
        <xdr:cNvPr id="141" name="フローチャート: 判断 140">
          <a:extLst>
            <a:ext uri="{FF2B5EF4-FFF2-40B4-BE49-F238E27FC236}">
              <a16:creationId xmlns:a16="http://schemas.microsoft.com/office/drawing/2014/main" id="{0D93EF5C-1B30-4A60-A9FD-751EE181EB37}"/>
            </a:ext>
          </a:extLst>
        </xdr:cNvPr>
        <xdr:cNvSpPr/>
      </xdr:nvSpPr>
      <xdr:spPr>
        <a:xfrm>
          <a:off x="10588625" y="5779982"/>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42" name="テキスト ボックス 141">
          <a:extLst>
            <a:ext uri="{FF2B5EF4-FFF2-40B4-BE49-F238E27FC236}">
              <a16:creationId xmlns:a16="http://schemas.microsoft.com/office/drawing/2014/main" id="{BFB2B883-EDF0-41D7-A8D1-437B0494B284}"/>
            </a:ext>
          </a:extLst>
        </xdr:cNvPr>
        <xdr:cNvSpPr txBox="1"/>
      </xdr:nvSpPr>
      <xdr:spPr>
        <a:xfrm>
          <a:off x="13169900"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43" name="テキスト ボックス 142">
          <a:extLst>
            <a:ext uri="{FF2B5EF4-FFF2-40B4-BE49-F238E27FC236}">
              <a16:creationId xmlns:a16="http://schemas.microsoft.com/office/drawing/2014/main" id="{3A293CF2-3E9D-4AF5-8AE2-2C3C69393DBD}"/>
            </a:ext>
          </a:extLst>
        </xdr:cNvPr>
        <xdr:cNvSpPr txBox="1"/>
      </xdr:nvSpPr>
      <xdr:spPr>
        <a:xfrm>
          <a:off x="12531725"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44" name="テキスト ボックス 143">
          <a:extLst>
            <a:ext uri="{FF2B5EF4-FFF2-40B4-BE49-F238E27FC236}">
              <a16:creationId xmlns:a16="http://schemas.microsoft.com/office/drawing/2014/main" id="{9C76D185-C227-47DD-A286-058B64C4CF67}"/>
            </a:ext>
          </a:extLst>
        </xdr:cNvPr>
        <xdr:cNvSpPr txBox="1"/>
      </xdr:nvSpPr>
      <xdr:spPr>
        <a:xfrm>
          <a:off x="11845925"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45" name="テキスト ボックス 144">
          <a:extLst>
            <a:ext uri="{FF2B5EF4-FFF2-40B4-BE49-F238E27FC236}">
              <a16:creationId xmlns:a16="http://schemas.microsoft.com/office/drawing/2014/main" id="{D1460DD6-674A-4900-BD27-8C699E9B78DE}"/>
            </a:ext>
          </a:extLst>
        </xdr:cNvPr>
        <xdr:cNvSpPr txBox="1"/>
      </xdr:nvSpPr>
      <xdr:spPr>
        <a:xfrm>
          <a:off x="11160125"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46" name="テキスト ボックス 145">
          <a:extLst>
            <a:ext uri="{FF2B5EF4-FFF2-40B4-BE49-F238E27FC236}">
              <a16:creationId xmlns:a16="http://schemas.microsoft.com/office/drawing/2014/main" id="{30744B6F-5B01-4721-94FF-3D5A11F20EF5}"/>
            </a:ext>
          </a:extLst>
        </xdr:cNvPr>
        <xdr:cNvSpPr txBox="1"/>
      </xdr:nvSpPr>
      <xdr:spPr>
        <a:xfrm>
          <a:off x="10474325"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30</xdr:row>
      <xdr:rowOff>144639</xdr:rowOff>
    </xdr:from>
    <xdr:to>
      <xdr:col>76</xdr:col>
      <xdr:colOff>73025</xdr:colOff>
      <xdr:row>31</xdr:row>
      <xdr:rowOff>74789</xdr:rowOff>
    </xdr:to>
    <xdr:sp macro="" textlink="">
      <xdr:nvSpPr>
        <xdr:cNvPr id="147" name="楕円 146">
          <a:extLst>
            <a:ext uri="{FF2B5EF4-FFF2-40B4-BE49-F238E27FC236}">
              <a16:creationId xmlns:a16="http://schemas.microsoft.com/office/drawing/2014/main" id="{D9472F61-E8A0-4CEC-A485-9ADE264CA5A9}"/>
            </a:ext>
          </a:extLst>
        </xdr:cNvPr>
        <xdr:cNvSpPr/>
      </xdr:nvSpPr>
      <xdr:spPr>
        <a:xfrm>
          <a:off x="13293725" y="5818364"/>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30</xdr:row>
      <xdr:rowOff>123066</xdr:rowOff>
    </xdr:from>
    <xdr:ext cx="469744" cy="259045"/>
    <xdr:sp macro="" textlink="">
      <xdr:nvSpPr>
        <xdr:cNvPr id="148" name="債務償還比率該当値テキスト">
          <a:extLst>
            <a:ext uri="{FF2B5EF4-FFF2-40B4-BE49-F238E27FC236}">
              <a16:creationId xmlns:a16="http://schemas.microsoft.com/office/drawing/2014/main" id="{4D65C6C1-7F25-49ED-A147-9380C37D75E3}"/>
            </a:ext>
          </a:extLst>
        </xdr:cNvPr>
        <xdr:cNvSpPr txBox="1"/>
      </xdr:nvSpPr>
      <xdr:spPr>
        <a:xfrm>
          <a:off x="13379450" y="58031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665.0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30</xdr:row>
      <xdr:rowOff>69194</xdr:rowOff>
    </xdr:from>
    <xdr:to>
      <xdr:col>72</xdr:col>
      <xdr:colOff>123825</xdr:colOff>
      <xdr:row>30</xdr:row>
      <xdr:rowOff>170794</xdr:rowOff>
    </xdr:to>
    <xdr:sp macro="" textlink="">
      <xdr:nvSpPr>
        <xdr:cNvPr id="149" name="楕円 148">
          <a:extLst>
            <a:ext uri="{FF2B5EF4-FFF2-40B4-BE49-F238E27FC236}">
              <a16:creationId xmlns:a16="http://schemas.microsoft.com/office/drawing/2014/main" id="{2AF04CFE-2023-4F9E-BCCE-C1BFF5E1D167}"/>
            </a:ext>
          </a:extLst>
        </xdr:cNvPr>
        <xdr:cNvSpPr/>
      </xdr:nvSpPr>
      <xdr:spPr>
        <a:xfrm>
          <a:off x="12646025" y="5742919"/>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30</xdr:row>
      <xdr:rowOff>119994</xdr:rowOff>
    </xdr:from>
    <xdr:to>
      <xdr:col>76</xdr:col>
      <xdr:colOff>22225</xdr:colOff>
      <xdr:row>31</xdr:row>
      <xdr:rowOff>23989</xdr:rowOff>
    </xdr:to>
    <xdr:cxnSp macro="">
      <xdr:nvCxnSpPr>
        <xdr:cNvPr id="150" name="直線コネクタ 149">
          <a:extLst>
            <a:ext uri="{FF2B5EF4-FFF2-40B4-BE49-F238E27FC236}">
              <a16:creationId xmlns:a16="http://schemas.microsoft.com/office/drawing/2014/main" id="{E54C1CDB-2687-4A81-956B-AC0264A732AC}"/>
            </a:ext>
          </a:extLst>
        </xdr:cNvPr>
        <xdr:cNvCxnSpPr/>
      </xdr:nvCxnSpPr>
      <xdr:spPr>
        <a:xfrm>
          <a:off x="12693650" y="5800069"/>
          <a:ext cx="638175" cy="659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30</xdr:row>
      <xdr:rowOff>111894</xdr:rowOff>
    </xdr:from>
    <xdr:to>
      <xdr:col>68</xdr:col>
      <xdr:colOff>123825</xdr:colOff>
      <xdr:row>31</xdr:row>
      <xdr:rowOff>42044</xdr:rowOff>
    </xdr:to>
    <xdr:sp macro="" textlink="">
      <xdr:nvSpPr>
        <xdr:cNvPr id="151" name="楕円 150">
          <a:extLst>
            <a:ext uri="{FF2B5EF4-FFF2-40B4-BE49-F238E27FC236}">
              <a16:creationId xmlns:a16="http://schemas.microsoft.com/office/drawing/2014/main" id="{DC71A448-E00C-4FE2-AC50-471B03825AD6}"/>
            </a:ext>
          </a:extLst>
        </xdr:cNvPr>
        <xdr:cNvSpPr/>
      </xdr:nvSpPr>
      <xdr:spPr>
        <a:xfrm>
          <a:off x="11960225" y="5788794"/>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30</xdr:row>
      <xdr:rowOff>119994</xdr:rowOff>
    </xdr:from>
    <xdr:to>
      <xdr:col>72</xdr:col>
      <xdr:colOff>73025</xdr:colOff>
      <xdr:row>30</xdr:row>
      <xdr:rowOff>162694</xdr:rowOff>
    </xdr:to>
    <xdr:cxnSp macro="">
      <xdr:nvCxnSpPr>
        <xdr:cNvPr id="152" name="直線コネクタ 151">
          <a:extLst>
            <a:ext uri="{FF2B5EF4-FFF2-40B4-BE49-F238E27FC236}">
              <a16:creationId xmlns:a16="http://schemas.microsoft.com/office/drawing/2014/main" id="{F820F497-7A72-4F4C-A888-FFB0A68F408B}"/>
            </a:ext>
          </a:extLst>
        </xdr:cNvPr>
        <xdr:cNvCxnSpPr/>
      </xdr:nvCxnSpPr>
      <xdr:spPr>
        <a:xfrm flipV="1">
          <a:off x="12007850" y="5800069"/>
          <a:ext cx="685800" cy="363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30</xdr:row>
      <xdr:rowOff>97741</xdr:rowOff>
    </xdr:from>
    <xdr:to>
      <xdr:col>64</xdr:col>
      <xdr:colOff>123825</xdr:colOff>
      <xdr:row>31</xdr:row>
      <xdr:rowOff>27891</xdr:rowOff>
    </xdr:to>
    <xdr:sp macro="" textlink="">
      <xdr:nvSpPr>
        <xdr:cNvPr id="153" name="楕円 152">
          <a:extLst>
            <a:ext uri="{FF2B5EF4-FFF2-40B4-BE49-F238E27FC236}">
              <a16:creationId xmlns:a16="http://schemas.microsoft.com/office/drawing/2014/main" id="{1E827328-FDC2-4BB1-BA3E-FD8C02F2AA4A}"/>
            </a:ext>
          </a:extLst>
        </xdr:cNvPr>
        <xdr:cNvSpPr/>
      </xdr:nvSpPr>
      <xdr:spPr>
        <a:xfrm>
          <a:off x="11274425" y="5774641"/>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30</xdr:row>
      <xdr:rowOff>148541</xdr:rowOff>
    </xdr:from>
    <xdr:to>
      <xdr:col>68</xdr:col>
      <xdr:colOff>73025</xdr:colOff>
      <xdr:row>30</xdr:row>
      <xdr:rowOff>162694</xdr:rowOff>
    </xdr:to>
    <xdr:cxnSp macro="">
      <xdr:nvCxnSpPr>
        <xdr:cNvPr id="154" name="直線コネクタ 153">
          <a:extLst>
            <a:ext uri="{FF2B5EF4-FFF2-40B4-BE49-F238E27FC236}">
              <a16:creationId xmlns:a16="http://schemas.microsoft.com/office/drawing/2014/main" id="{571B379B-2F05-4689-9CE7-295432A1BFBB}"/>
            </a:ext>
          </a:extLst>
        </xdr:cNvPr>
        <xdr:cNvCxnSpPr/>
      </xdr:nvCxnSpPr>
      <xdr:spPr>
        <a:xfrm>
          <a:off x="11322050" y="5822266"/>
          <a:ext cx="685800" cy="141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31</xdr:row>
      <xdr:rowOff>155984</xdr:rowOff>
    </xdr:from>
    <xdr:to>
      <xdr:col>60</xdr:col>
      <xdr:colOff>123825</xdr:colOff>
      <xdr:row>32</xdr:row>
      <xdr:rowOff>86134</xdr:rowOff>
    </xdr:to>
    <xdr:sp macro="" textlink="">
      <xdr:nvSpPr>
        <xdr:cNvPr id="155" name="楕円 154">
          <a:extLst>
            <a:ext uri="{FF2B5EF4-FFF2-40B4-BE49-F238E27FC236}">
              <a16:creationId xmlns:a16="http://schemas.microsoft.com/office/drawing/2014/main" id="{87170037-4C61-4D6F-A28F-E447A2BDD0D1}"/>
            </a:ext>
          </a:extLst>
        </xdr:cNvPr>
        <xdr:cNvSpPr/>
      </xdr:nvSpPr>
      <xdr:spPr>
        <a:xfrm>
          <a:off x="10588625" y="5997984"/>
          <a:ext cx="95250"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30</xdr:row>
      <xdr:rowOff>148541</xdr:rowOff>
    </xdr:from>
    <xdr:to>
      <xdr:col>64</xdr:col>
      <xdr:colOff>73025</xdr:colOff>
      <xdr:row>32</xdr:row>
      <xdr:rowOff>35334</xdr:rowOff>
    </xdr:to>
    <xdr:cxnSp macro="">
      <xdr:nvCxnSpPr>
        <xdr:cNvPr id="156" name="直線コネクタ 155">
          <a:extLst>
            <a:ext uri="{FF2B5EF4-FFF2-40B4-BE49-F238E27FC236}">
              <a16:creationId xmlns:a16="http://schemas.microsoft.com/office/drawing/2014/main" id="{B4197F06-A9A3-408E-9D8B-3D3B003AC8D6}"/>
            </a:ext>
          </a:extLst>
        </xdr:cNvPr>
        <xdr:cNvCxnSpPr/>
      </xdr:nvCxnSpPr>
      <xdr:spPr>
        <a:xfrm flipV="1">
          <a:off x="10636250" y="5822266"/>
          <a:ext cx="685800" cy="2138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28</xdr:row>
      <xdr:rowOff>97962</xdr:rowOff>
    </xdr:from>
    <xdr:ext cx="469744" cy="259045"/>
    <xdr:sp macro="" textlink="">
      <xdr:nvSpPr>
        <xdr:cNvPr id="157" name="n_1aveValue債務償還比率">
          <a:extLst>
            <a:ext uri="{FF2B5EF4-FFF2-40B4-BE49-F238E27FC236}">
              <a16:creationId xmlns:a16="http://schemas.microsoft.com/office/drawing/2014/main" id="{AB61DD3B-705E-4A38-98D3-61607241EED2}"/>
            </a:ext>
          </a:extLst>
        </xdr:cNvPr>
        <xdr:cNvSpPr txBox="1"/>
      </xdr:nvSpPr>
      <xdr:spPr>
        <a:xfrm>
          <a:off x="12465127" y="54510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28</xdr:row>
      <xdr:rowOff>104079</xdr:rowOff>
    </xdr:from>
    <xdr:ext cx="469744" cy="259045"/>
    <xdr:sp macro="" textlink="">
      <xdr:nvSpPr>
        <xdr:cNvPr id="158" name="n_2aveValue債務償還比率">
          <a:extLst>
            <a:ext uri="{FF2B5EF4-FFF2-40B4-BE49-F238E27FC236}">
              <a16:creationId xmlns:a16="http://schemas.microsoft.com/office/drawing/2014/main" id="{EC21BB1A-D900-4159-BEFC-80B4C0E77876}"/>
            </a:ext>
          </a:extLst>
        </xdr:cNvPr>
        <xdr:cNvSpPr txBox="1"/>
      </xdr:nvSpPr>
      <xdr:spPr>
        <a:xfrm>
          <a:off x="11788852" y="54603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28</xdr:row>
      <xdr:rowOff>101440</xdr:rowOff>
    </xdr:from>
    <xdr:ext cx="469744" cy="259045"/>
    <xdr:sp macro="" textlink="">
      <xdr:nvSpPr>
        <xdr:cNvPr id="159" name="n_3aveValue債務償還比率">
          <a:extLst>
            <a:ext uri="{FF2B5EF4-FFF2-40B4-BE49-F238E27FC236}">
              <a16:creationId xmlns:a16="http://schemas.microsoft.com/office/drawing/2014/main" id="{860F4A43-12B9-43E1-96E1-E478DC473116}"/>
            </a:ext>
          </a:extLst>
        </xdr:cNvPr>
        <xdr:cNvSpPr txBox="1"/>
      </xdr:nvSpPr>
      <xdr:spPr>
        <a:xfrm>
          <a:off x="11103052" y="54576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29</xdr:row>
      <xdr:rowOff>52934</xdr:rowOff>
    </xdr:from>
    <xdr:ext cx="469744" cy="259045"/>
    <xdr:sp macro="" textlink="">
      <xdr:nvSpPr>
        <xdr:cNvPr id="160" name="n_4aveValue債務償還比率">
          <a:extLst>
            <a:ext uri="{FF2B5EF4-FFF2-40B4-BE49-F238E27FC236}">
              <a16:creationId xmlns:a16="http://schemas.microsoft.com/office/drawing/2014/main" id="{CE13D3F3-A761-43B6-A58A-9A3EA8689E2A}"/>
            </a:ext>
          </a:extLst>
        </xdr:cNvPr>
        <xdr:cNvSpPr txBox="1"/>
      </xdr:nvSpPr>
      <xdr:spPr>
        <a:xfrm>
          <a:off x="10417252" y="55647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30</xdr:row>
      <xdr:rowOff>161921</xdr:rowOff>
    </xdr:from>
    <xdr:ext cx="469744" cy="259045"/>
    <xdr:sp macro="" textlink="">
      <xdr:nvSpPr>
        <xdr:cNvPr id="161" name="n_1mainValue債務償還比率">
          <a:extLst>
            <a:ext uri="{FF2B5EF4-FFF2-40B4-BE49-F238E27FC236}">
              <a16:creationId xmlns:a16="http://schemas.microsoft.com/office/drawing/2014/main" id="{C162E238-33D7-47AA-BCE8-E3F1D69217AF}"/>
            </a:ext>
          </a:extLst>
        </xdr:cNvPr>
        <xdr:cNvSpPr txBox="1"/>
      </xdr:nvSpPr>
      <xdr:spPr>
        <a:xfrm>
          <a:off x="12465127" y="58419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31</xdr:row>
      <xdr:rowOff>33171</xdr:rowOff>
    </xdr:from>
    <xdr:ext cx="469744" cy="259045"/>
    <xdr:sp macro="" textlink="">
      <xdr:nvSpPr>
        <xdr:cNvPr id="162" name="n_2mainValue債務償還比率">
          <a:extLst>
            <a:ext uri="{FF2B5EF4-FFF2-40B4-BE49-F238E27FC236}">
              <a16:creationId xmlns:a16="http://schemas.microsoft.com/office/drawing/2014/main" id="{A5B52F16-F9FC-4ECF-808D-EF81334F6C2B}"/>
            </a:ext>
          </a:extLst>
        </xdr:cNvPr>
        <xdr:cNvSpPr txBox="1"/>
      </xdr:nvSpPr>
      <xdr:spPr>
        <a:xfrm>
          <a:off x="11788852" y="58688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31</xdr:row>
      <xdr:rowOff>19018</xdr:rowOff>
    </xdr:from>
    <xdr:ext cx="469744" cy="259045"/>
    <xdr:sp macro="" textlink="">
      <xdr:nvSpPr>
        <xdr:cNvPr id="163" name="n_3mainValue債務償還比率">
          <a:extLst>
            <a:ext uri="{FF2B5EF4-FFF2-40B4-BE49-F238E27FC236}">
              <a16:creationId xmlns:a16="http://schemas.microsoft.com/office/drawing/2014/main" id="{E56F286A-4AD6-491C-8D49-62BFB891C6E3}"/>
            </a:ext>
          </a:extLst>
        </xdr:cNvPr>
        <xdr:cNvSpPr txBox="1"/>
      </xdr:nvSpPr>
      <xdr:spPr>
        <a:xfrm>
          <a:off x="11103052" y="58578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32</xdr:row>
      <xdr:rowOff>77261</xdr:rowOff>
    </xdr:from>
    <xdr:ext cx="469744" cy="259045"/>
    <xdr:sp macro="" textlink="">
      <xdr:nvSpPr>
        <xdr:cNvPr id="164" name="n_4mainValue債務償還比率">
          <a:extLst>
            <a:ext uri="{FF2B5EF4-FFF2-40B4-BE49-F238E27FC236}">
              <a16:creationId xmlns:a16="http://schemas.microsoft.com/office/drawing/2014/main" id="{D180F7B1-1D46-4D5B-AF10-125811DE0A66}"/>
            </a:ext>
          </a:extLst>
        </xdr:cNvPr>
        <xdr:cNvSpPr txBox="1"/>
      </xdr:nvSpPr>
      <xdr:spPr>
        <a:xfrm>
          <a:off x="10417252" y="60780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65" name="正方形/長方形 164">
          <a:extLst>
            <a:ext uri="{FF2B5EF4-FFF2-40B4-BE49-F238E27FC236}">
              <a16:creationId xmlns:a16="http://schemas.microsoft.com/office/drawing/2014/main" id="{AA36E696-45F1-470D-9EF4-1354EE105609}"/>
            </a:ext>
          </a:extLst>
        </xdr:cNvPr>
        <xdr:cNvSpPr/>
      </xdr:nvSpPr>
      <xdr:spPr>
        <a:xfrm>
          <a:off x="1158875" y="7658100"/>
          <a:ext cx="5314950" cy="3333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66" name="正方形/長方形 165">
          <a:extLst>
            <a:ext uri="{FF2B5EF4-FFF2-40B4-BE49-F238E27FC236}">
              <a16:creationId xmlns:a16="http://schemas.microsoft.com/office/drawing/2014/main" id="{BBF3FFCA-BBAB-42A3-8520-E5DE1568A56E}"/>
            </a:ext>
          </a:extLst>
        </xdr:cNvPr>
        <xdr:cNvSpPr/>
      </xdr:nvSpPr>
      <xdr:spPr>
        <a:xfrm>
          <a:off x="1158875" y="11274425"/>
          <a:ext cx="5314950" cy="3238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67" name="テキスト ボックス 166">
          <a:extLst>
            <a:ext uri="{FF2B5EF4-FFF2-40B4-BE49-F238E27FC236}">
              <a16:creationId xmlns:a16="http://schemas.microsoft.com/office/drawing/2014/main" id="{744F67B1-9C01-4198-A170-11A08BBC6B99}"/>
            </a:ext>
          </a:extLst>
        </xdr:cNvPr>
        <xdr:cNvSpPr txBox="1"/>
      </xdr:nvSpPr>
      <xdr:spPr>
        <a:xfrm>
          <a:off x="835025" y="790575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68" name="テキスト ボックス 167">
          <a:extLst>
            <a:ext uri="{FF2B5EF4-FFF2-40B4-BE49-F238E27FC236}">
              <a16:creationId xmlns:a16="http://schemas.microsoft.com/office/drawing/2014/main" id="{931E3BEA-DCCA-4C6F-B0AE-8D91A89D21D8}"/>
            </a:ext>
          </a:extLst>
        </xdr:cNvPr>
        <xdr:cNvSpPr txBox="1"/>
      </xdr:nvSpPr>
      <xdr:spPr>
        <a:xfrm>
          <a:off x="6302375" y="104394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69" name="テキスト ボックス 168">
          <a:extLst>
            <a:ext uri="{FF2B5EF4-FFF2-40B4-BE49-F238E27FC236}">
              <a16:creationId xmlns:a16="http://schemas.microsoft.com/office/drawing/2014/main" id="{4D59DB07-78CD-4581-847B-F0601F6C8626}"/>
            </a:ext>
          </a:extLst>
        </xdr:cNvPr>
        <xdr:cNvSpPr txBox="1"/>
      </xdr:nvSpPr>
      <xdr:spPr>
        <a:xfrm>
          <a:off x="835025" y="1148397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70" name="テキスト ボックス 169">
          <a:extLst>
            <a:ext uri="{FF2B5EF4-FFF2-40B4-BE49-F238E27FC236}">
              <a16:creationId xmlns:a16="http://schemas.microsoft.com/office/drawing/2014/main" id="{A9B93B05-D166-4DC6-8499-841BDFA0A791}"/>
            </a:ext>
          </a:extLst>
        </xdr:cNvPr>
        <xdr:cNvSpPr txBox="1"/>
      </xdr:nvSpPr>
      <xdr:spPr>
        <a:xfrm>
          <a:off x="6302375" y="1409382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EB91B660-42E5-43C7-9C0A-0B46E128B2D2}"/>
            </a:ext>
          </a:extLst>
        </xdr:cNvPr>
        <xdr:cNvSpPr/>
      </xdr:nvSpPr>
      <xdr:spPr>
        <a:xfrm>
          <a:off x="581025" y="123825"/>
          <a:ext cx="11420475" cy="609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156B1451-79D0-4A74-BAD1-E6C5770F8BCC}"/>
            </a:ext>
          </a:extLst>
        </xdr:cNvPr>
        <xdr:cNvSpPr/>
      </xdr:nvSpPr>
      <xdr:spPr>
        <a:xfrm>
          <a:off x="17145000" y="190500"/>
          <a:ext cx="3581400" cy="5334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C5309848-2E36-4581-A52F-37B203AD208D}"/>
            </a:ext>
          </a:extLst>
        </xdr:cNvPr>
        <xdr:cNvSpPr/>
      </xdr:nvSpPr>
      <xdr:spPr>
        <a:xfrm>
          <a:off x="17164050" y="219075"/>
          <a:ext cx="3533775" cy="4762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060579A3-C91D-4C28-8889-83C852C9C7DC}"/>
            </a:ext>
          </a:extLst>
        </xdr:cNvPr>
        <xdr:cNvSpPr/>
      </xdr:nvSpPr>
      <xdr:spPr>
        <a:xfrm>
          <a:off x="17192625" y="238125"/>
          <a:ext cx="3476625" cy="4191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群馬県渋川市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4B18F2B5-CCCD-42A9-9E1D-E3C905849CF6}"/>
            </a:ext>
          </a:extLst>
        </xdr:cNvPr>
        <xdr:cNvSpPr/>
      </xdr:nvSpPr>
      <xdr:spPr>
        <a:xfrm>
          <a:off x="14639925" y="190500"/>
          <a:ext cx="2390775" cy="5334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6D50F051-6A45-4440-A469-41DAEEE03EDD}"/>
            </a:ext>
          </a:extLst>
        </xdr:cNvPr>
        <xdr:cNvSpPr/>
      </xdr:nvSpPr>
      <xdr:spPr>
        <a:xfrm>
          <a:off x="14658975" y="219075"/>
          <a:ext cx="2352675" cy="4762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F203852A-9805-4F3C-979F-AAC466296018}"/>
            </a:ext>
          </a:extLst>
        </xdr:cNvPr>
        <xdr:cNvSpPr/>
      </xdr:nvSpPr>
      <xdr:spPr>
        <a:xfrm>
          <a:off x="14687550" y="238125"/>
          <a:ext cx="2295525" cy="428625"/>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F2A45749-B71F-4758-940C-5AE6345801A0}"/>
            </a:ext>
          </a:extLst>
        </xdr:cNvPr>
        <xdr:cNvSpPr/>
      </xdr:nvSpPr>
      <xdr:spPr>
        <a:xfrm>
          <a:off x="685800" y="847725"/>
          <a:ext cx="9086850" cy="1685925"/>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4C83A018-8276-48E9-AEF5-0EEDC820F93C}"/>
            </a:ext>
          </a:extLst>
        </xdr:cNvPr>
        <xdr:cNvSpPr/>
      </xdr:nvSpPr>
      <xdr:spPr>
        <a:xfrm>
          <a:off x="809625" y="885825"/>
          <a:ext cx="1247775" cy="16192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827F7172-7444-424B-9F75-2894650FEF31}"/>
            </a:ext>
          </a:extLst>
        </xdr:cNvPr>
        <xdr:cNvSpPr/>
      </xdr:nvSpPr>
      <xdr:spPr>
        <a:xfrm>
          <a:off x="2009775" y="885825"/>
          <a:ext cx="1200150" cy="16192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72,090
70,781
240.27
41,101,051
38,720,077
1,471,029
22,071,713
29,712,816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4D7EB8D6-4CCE-40FB-BD01-DA557D931210}"/>
            </a:ext>
          </a:extLst>
        </xdr:cNvPr>
        <xdr:cNvSpPr/>
      </xdr:nvSpPr>
      <xdr:spPr>
        <a:xfrm>
          <a:off x="3209925" y="885825"/>
          <a:ext cx="1371600" cy="16192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2F2D9965-62AB-45D9-80F5-43BFBABAC0F3}"/>
            </a:ext>
          </a:extLst>
        </xdr:cNvPr>
        <xdr:cNvSpPr/>
      </xdr:nvSpPr>
      <xdr:spPr>
        <a:xfrm>
          <a:off x="4581525" y="904875"/>
          <a:ext cx="1828800" cy="885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EC5E0D97-B3E9-4F5A-812F-959A4EB5D6D4}"/>
            </a:ext>
          </a:extLst>
        </xdr:cNvPr>
        <xdr:cNvSpPr/>
      </xdr:nvSpPr>
      <xdr:spPr>
        <a:xfrm>
          <a:off x="6410325" y="904875"/>
          <a:ext cx="1133475" cy="885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4.9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9C70632F-286D-41C3-AB94-AAB44ED2681F}"/>
            </a:ext>
          </a:extLst>
        </xdr:cNvPr>
        <xdr:cNvSpPr/>
      </xdr:nvSpPr>
      <xdr:spPr>
        <a:xfrm>
          <a:off x="7610475" y="914400"/>
          <a:ext cx="571500" cy="885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942C4EC2-5463-4F6C-AD78-9703B4C00D03}"/>
            </a:ext>
          </a:extLst>
        </xdr:cNvPr>
        <xdr:cNvSpPr/>
      </xdr:nvSpPr>
      <xdr:spPr>
        <a:xfrm>
          <a:off x="4581525" y="1628775"/>
          <a:ext cx="1828800" cy="609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AE61F045-FA3D-4A1A-9DDC-B90FD4A9CE68}"/>
            </a:ext>
          </a:extLst>
        </xdr:cNvPr>
        <xdr:cNvSpPr/>
      </xdr:nvSpPr>
      <xdr:spPr>
        <a:xfrm>
          <a:off x="6467475" y="1628775"/>
          <a:ext cx="3305175" cy="609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0D49DFEC-B52B-4456-B918-851C333C46E8}"/>
            </a:ext>
          </a:extLst>
        </xdr:cNvPr>
        <xdr:cNvSpPr/>
      </xdr:nvSpPr>
      <xdr:spPr>
        <a:xfrm>
          <a:off x="9972675" y="847725"/>
          <a:ext cx="1371600" cy="1209675"/>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9712D320-87B3-4C25-9293-12D514C9DEAD}"/>
            </a:ext>
          </a:extLst>
        </xdr:cNvPr>
        <xdr:cNvSpPr/>
      </xdr:nvSpPr>
      <xdr:spPr>
        <a:xfrm>
          <a:off x="10210800" y="914400"/>
          <a:ext cx="120015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26278F6C-1AD1-4D19-A53B-E638512EBA0E}"/>
            </a:ext>
          </a:extLst>
        </xdr:cNvPr>
        <xdr:cNvSpPr/>
      </xdr:nvSpPr>
      <xdr:spPr>
        <a:xfrm>
          <a:off x="10210800" y="1162050"/>
          <a:ext cx="120015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7FBBFB52-07CC-4F91-BC05-12E677D23332}"/>
            </a:ext>
          </a:extLst>
        </xdr:cNvPr>
        <xdr:cNvSpPr/>
      </xdr:nvSpPr>
      <xdr:spPr>
        <a:xfrm>
          <a:off x="10210800" y="1476375"/>
          <a:ext cx="1304925" cy="6000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5F1F4C2D-679F-4A11-8FEE-C200C90994A0}"/>
            </a:ext>
          </a:extLst>
        </xdr:cNvPr>
        <xdr:cNvCxnSpPr/>
      </xdr:nvCxnSpPr>
      <xdr:spPr>
        <a:xfrm flipH="1">
          <a:off x="10048875" y="990600"/>
          <a:ext cx="1905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885D5666-1205-49A7-A5C9-DE3660079B56}"/>
            </a:ext>
          </a:extLst>
        </xdr:cNvPr>
        <xdr:cNvSpPr/>
      </xdr:nvSpPr>
      <xdr:spPr>
        <a:xfrm>
          <a:off x="10102850" y="952500"/>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DD56B6D0-0040-43A5-A144-E86976F7B243}"/>
            </a:ext>
          </a:extLst>
        </xdr:cNvPr>
        <xdr:cNvSpPr/>
      </xdr:nvSpPr>
      <xdr:spPr>
        <a:xfrm>
          <a:off x="10102850" y="1200150"/>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A17CBAC4-2387-444A-BB25-5AC76CBBB8D9}"/>
            </a:ext>
          </a:extLst>
        </xdr:cNvPr>
        <xdr:cNvCxnSpPr/>
      </xdr:nvCxnSpPr>
      <xdr:spPr>
        <a:xfrm>
          <a:off x="10131425" y="1457325"/>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5E85421C-2745-4033-B096-F9C56E33FD24}"/>
            </a:ext>
          </a:extLst>
        </xdr:cNvPr>
        <xdr:cNvCxnSpPr/>
      </xdr:nvCxnSpPr>
      <xdr:spPr>
        <a:xfrm>
          <a:off x="10067925" y="1457325"/>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AFB3D476-5B75-49B4-860E-47CC58C308E2}"/>
            </a:ext>
          </a:extLst>
        </xdr:cNvPr>
        <xdr:cNvCxnSpPr/>
      </xdr:nvCxnSpPr>
      <xdr:spPr>
        <a:xfrm flipV="1">
          <a:off x="10131425" y="1673225"/>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C67B2B42-4CF0-4B87-8DCD-C85239A29534}"/>
            </a:ext>
          </a:extLst>
        </xdr:cNvPr>
        <xdr:cNvCxnSpPr/>
      </xdr:nvCxnSpPr>
      <xdr:spPr>
        <a:xfrm>
          <a:off x="10067925" y="1809750"/>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371497E1-CF26-41A1-82B7-BFA492BBD54B}"/>
            </a:ext>
          </a:extLst>
        </xdr:cNvPr>
        <xdr:cNvSpPr txBox="1"/>
      </xdr:nvSpPr>
      <xdr:spPr>
        <a:xfrm>
          <a:off x="638175" y="264795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161DFD2A-1BAE-4A09-8B14-3AA5BBA53076}"/>
            </a:ext>
          </a:extLst>
        </xdr:cNvPr>
        <xdr:cNvSpPr txBox="1"/>
      </xdr:nvSpPr>
      <xdr:spPr>
        <a:xfrm>
          <a:off x="638175" y="295275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23B89617-2FA9-4DD9-B4F2-8B2C041CC6C8}"/>
            </a:ext>
          </a:extLst>
        </xdr:cNvPr>
        <xdr:cNvSpPr txBox="1"/>
      </xdr:nvSpPr>
      <xdr:spPr>
        <a:xfrm>
          <a:off x="638175" y="3248025"/>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D0DC349F-6259-4E8F-9C2C-CAE6F433AA9F}"/>
            </a:ext>
          </a:extLst>
        </xdr:cNvPr>
        <xdr:cNvSpPr txBox="1"/>
      </xdr:nvSpPr>
      <xdr:spPr>
        <a:xfrm>
          <a:off x="638175" y="3552825"/>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F8D94FBD-1B3A-4EBA-A4BF-8A5027E4A43A}"/>
            </a:ext>
          </a:extLst>
        </xdr:cNvPr>
        <xdr:cNvSpPr/>
      </xdr:nvSpPr>
      <xdr:spPr>
        <a:xfrm>
          <a:off x="685800" y="397192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E2603886-47EC-46F1-8AE7-F413608D96FC}"/>
            </a:ext>
          </a:extLst>
        </xdr:cNvPr>
        <xdr:cNvSpPr/>
      </xdr:nvSpPr>
      <xdr:spPr>
        <a:xfrm>
          <a:off x="8096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5EDDFC6F-6C35-4312-90B1-46C9FF8E9807}"/>
            </a:ext>
          </a:extLst>
        </xdr:cNvPr>
        <xdr:cNvSpPr/>
      </xdr:nvSpPr>
      <xdr:spPr>
        <a:xfrm>
          <a:off x="8096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2E46EA10-08F1-401F-811E-70F80A54763C}"/>
            </a:ext>
          </a:extLst>
        </xdr:cNvPr>
        <xdr:cNvSpPr/>
      </xdr:nvSpPr>
      <xdr:spPr>
        <a:xfrm>
          <a:off x="17145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30A8943B-CBC1-49F7-8E15-4366DA9D346D}"/>
            </a:ext>
          </a:extLst>
        </xdr:cNvPr>
        <xdr:cNvSpPr/>
      </xdr:nvSpPr>
      <xdr:spPr>
        <a:xfrm>
          <a:off x="17145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2EE93243-1F33-45A1-80EC-76A92C601C85}"/>
            </a:ext>
          </a:extLst>
        </xdr:cNvPr>
        <xdr:cNvSpPr/>
      </xdr:nvSpPr>
      <xdr:spPr>
        <a:xfrm>
          <a:off x="27432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8AA3D764-FD3F-40E1-ADA2-9FE44EED29C4}"/>
            </a:ext>
          </a:extLst>
        </xdr:cNvPr>
        <xdr:cNvSpPr/>
      </xdr:nvSpPr>
      <xdr:spPr>
        <a:xfrm>
          <a:off x="27432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72013D42-73E4-48A2-9B21-36F53B04D69F}"/>
            </a:ext>
          </a:extLst>
        </xdr:cNvPr>
        <xdr:cNvSpPr/>
      </xdr:nvSpPr>
      <xdr:spPr>
        <a:xfrm>
          <a:off x="685800" y="504825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A29EF04F-213C-447A-8A53-E64596812B7F}"/>
            </a:ext>
          </a:extLst>
        </xdr:cNvPr>
        <xdr:cNvSpPr txBox="1"/>
      </xdr:nvSpPr>
      <xdr:spPr>
        <a:xfrm>
          <a:off x="666750" y="486727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A194CF30-5096-4ACE-9ED1-9C48108133A5}"/>
            </a:ext>
          </a:extLst>
        </xdr:cNvPr>
        <xdr:cNvCxnSpPr/>
      </xdr:nvCxnSpPr>
      <xdr:spPr>
        <a:xfrm>
          <a:off x="685800" y="72104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71360E0C-275D-4C5C-A930-BE4ABD63AC70}"/>
            </a:ext>
          </a:extLst>
        </xdr:cNvPr>
        <xdr:cNvSpPr txBox="1"/>
      </xdr:nvSpPr>
      <xdr:spPr>
        <a:xfrm>
          <a:off x="278946" y="70745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4" name="直線コネクタ 43">
          <a:extLst>
            <a:ext uri="{FF2B5EF4-FFF2-40B4-BE49-F238E27FC236}">
              <a16:creationId xmlns:a16="http://schemas.microsoft.com/office/drawing/2014/main" id="{91AD805F-2C00-4505-87F1-50CD5C4180AD}"/>
            </a:ext>
          </a:extLst>
        </xdr:cNvPr>
        <xdr:cNvCxnSpPr/>
      </xdr:nvCxnSpPr>
      <xdr:spPr>
        <a:xfrm>
          <a:off x="685800" y="68484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67327</xdr:rowOff>
    </xdr:from>
    <xdr:ext cx="467179" cy="259045"/>
    <xdr:sp macro="" textlink="">
      <xdr:nvSpPr>
        <xdr:cNvPr id="45" name="テキスト ボックス 44">
          <a:extLst>
            <a:ext uri="{FF2B5EF4-FFF2-40B4-BE49-F238E27FC236}">
              <a16:creationId xmlns:a16="http://schemas.microsoft.com/office/drawing/2014/main" id="{B3CB1A29-6210-484E-8CD7-28C95783FFE0}"/>
            </a:ext>
          </a:extLst>
        </xdr:cNvPr>
        <xdr:cNvSpPr txBox="1"/>
      </xdr:nvSpPr>
      <xdr:spPr>
        <a:xfrm>
          <a:off x="278946" y="67126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6" name="直線コネクタ 45">
          <a:extLst>
            <a:ext uri="{FF2B5EF4-FFF2-40B4-BE49-F238E27FC236}">
              <a16:creationId xmlns:a16="http://schemas.microsoft.com/office/drawing/2014/main" id="{CE9F05A7-E196-4590-BE78-257F14FE176A}"/>
            </a:ext>
          </a:extLst>
        </xdr:cNvPr>
        <xdr:cNvCxnSpPr/>
      </xdr:nvCxnSpPr>
      <xdr:spPr>
        <a:xfrm>
          <a:off x="685800" y="64865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29227</xdr:rowOff>
    </xdr:from>
    <xdr:ext cx="403059" cy="259045"/>
    <xdr:sp macro="" textlink="">
      <xdr:nvSpPr>
        <xdr:cNvPr id="47" name="テキスト ボックス 46">
          <a:extLst>
            <a:ext uri="{FF2B5EF4-FFF2-40B4-BE49-F238E27FC236}">
              <a16:creationId xmlns:a16="http://schemas.microsoft.com/office/drawing/2014/main" id="{082D5727-E22E-41E5-A2ED-B606C5F8F771}"/>
            </a:ext>
          </a:extLst>
        </xdr:cNvPr>
        <xdr:cNvSpPr txBox="1"/>
      </xdr:nvSpPr>
      <xdr:spPr>
        <a:xfrm>
          <a:off x="339891" y="63506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8" name="直線コネクタ 47">
          <a:extLst>
            <a:ext uri="{FF2B5EF4-FFF2-40B4-BE49-F238E27FC236}">
              <a16:creationId xmlns:a16="http://schemas.microsoft.com/office/drawing/2014/main" id="{A5020BF0-A52C-485A-A2B3-29194B8ED8FF}"/>
            </a:ext>
          </a:extLst>
        </xdr:cNvPr>
        <xdr:cNvCxnSpPr/>
      </xdr:nvCxnSpPr>
      <xdr:spPr>
        <a:xfrm>
          <a:off x="685800" y="61341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macro="" textlink="">
      <xdr:nvSpPr>
        <xdr:cNvPr id="49" name="テキスト ボックス 48">
          <a:extLst>
            <a:ext uri="{FF2B5EF4-FFF2-40B4-BE49-F238E27FC236}">
              <a16:creationId xmlns:a16="http://schemas.microsoft.com/office/drawing/2014/main" id="{83BC9170-D14D-41D2-86F8-A8A3D9E92DAF}"/>
            </a:ext>
          </a:extLst>
        </xdr:cNvPr>
        <xdr:cNvSpPr txBox="1"/>
      </xdr:nvSpPr>
      <xdr:spPr>
        <a:xfrm>
          <a:off x="339891" y="59982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50" name="直線コネクタ 49">
          <a:extLst>
            <a:ext uri="{FF2B5EF4-FFF2-40B4-BE49-F238E27FC236}">
              <a16:creationId xmlns:a16="http://schemas.microsoft.com/office/drawing/2014/main" id="{71B763A1-19BE-4EFB-B6A8-9D5BF7077741}"/>
            </a:ext>
          </a:extLst>
        </xdr:cNvPr>
        <xdr:cNvCxnSpPr/>
      </xdr:nvCxnSpPr>
      <xdr:spPr>
        <a:xfrm>
          <a:off x="685800" y="57721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124477</xdr:rowOff>
    </xdr:from>
    <xdr:ext cx="403059" cy="259045"/>
    <xdr:sp macro="" textlink="">
      <xdr:nvSpPr>
        <xdr:cNvPr id="51" name="テキスト ボックス 50">
          <a:extLst>
            <a:ext uri="{FF2B5EF4-FFF2-40B4-BE49-F238E27FC236}">
              <a16:creationId xmlns:a16="http://schemas.microsoft.com/office/drawing/2014/main" id="{DA6EC104-6201-492F-B53C-781D14D4C801}"/>
            </a:ext>
          </a:extLst>
        </xdr:cNvPr>
        <xdr:cNvSpPr txBox="1"/>
      </xdr:nvSpPr>
      <xdr:spPr>
        <a:xfrm>
          <a:off x="339891" y="56362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2" name="直線コネクタ 51">
          <a:extLst>
            <a:ext uri="{FF2B5EF4-FFF2-40B4-BE49-F238E27FC236}">
              <a16:creationId xmlns:a16="http://schemas.microsoft.com/office/drawing/2014/main" id="{7CD332DD-ECE2-4983-9878-2AB9EE281771}"/>
            </a:ext>
          </a:extLst>
        </xdr:cNvPr>
        <xdr:cNvCxnSpPr/>
      </xdr:nvCxnSpPr>
      <xdr:spPr>
        <a:xfrm>
          <a:off x="685800" y="54102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86377</xdr:rowOff>
    </xdr:from>
    <xdr:ext cx="403059" cy="259045"/>
    <xdr:sp macro="" textlink="">
      <xdr:nvSpPr>
        <xdr:cNvPr id="53" name="テキスト ボックス 52">
          <a:extLst>
            <a:ext uri="{FF2B5EF4-FFF2-40B4-BE49-F238E27FC236}">
              <a16:creationId xmlns:a16="http://schemas.microsoft.com/office/drawing/2014/main" id="{6FEB5EE0-A3E7-46C1-A78F-65ADCDDB6EE0}"/>
            </a:ext>
          </a:extLst>
        </xdr:cNvPr>
        <xdr:cNvSpPr txBox="1"/>
      </xdr:nvSpPr>
      <xdr:spPr>
        <a:xfrm>
          <a:off x="339891" y="52743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4" name="直線コネクタ 53">
          <a:extLst>
            <a:ext uri="{FF2B5EF4-FFF2-40B4-BE49-F238E27FC236}">
              <a16:creationId xmlns:a16="http://schemas.microsoft.com/office/drawing/2014/main" id="{4F3CBD7C-5F35-45A7-AA8D-C84EA78FE186}"/>
            </a:ext>
          </a:extLst>
        </xdr:cNvPr>
        <xdr:cNvCxnSpPr/>
      </xdr:nvCxnSpPr>
      <xdr:spPr>
        <a:xfrm>
          <a:off x="685800" y="50482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30</xdr:row>
      <xdr:rowOff>48277</xdr:rowOff>
    </xdr:from>
    <xdr:ext cx="338939" cy="259045"/>
    <xdr:sp macro="" textlink="">
      <xdr:nvSpPr>
        <xdr:cNvPr id="55" name="テキスト ボックス 54">
          <a:extLst>
            <a:ext uri="{FF2B5EF4-FFF2-40B4-BE49-F238E27FC236}">
              <a16:creationId xmlns:a16="http://schemas.microsoft.com/office/drawing/2014/main" id="{3C5ABA86-8A06-4073-AFE1-1229EBDC8176}"/>
            </a:ext>
          </a:extLst>
        </xdr:cNvPr>
        <xdr:cNvSpPr txBox="1"/>
      </xdr:nvSpPr>
      <xdr:spPr>
        <a:xfrm>
          <a:off x="388136" y="49123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6" name="【道路】&#10;有形固定資産減価償却率グラフ枠">
          <a:extLst>
            <a:ext uri="{FF2B5EF4-FFF2-40B4-BE49-F238E27FC236}">
              <a16:creationId xmlns:a16="http://schemas.microsoft.com/office/drawing/2014/main" id="{6F99C607-512E-433A-9053-ED849B7D53E9}"/>
            </a:ext>
          </a:extLst>
        </xdr:cNvPr>
        <xdr:cNvSpPr/>
      </xdr:nvSpPr>
      <xdr:spPr>
        <a:xfrm>
          <a:off x="685800" y="504825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34</xdr:row>
      <xdr:rowOff>34290</xdr:rowOff>
    </xdr:from>
    <xdr:to>
      <xdr:col>24</xdr:col>
      <xdr:colOff>62865</xdr:colOff>
      <xdr:row>40</xdr:row>
      <xdr:rowOff>100965</xdr:rowOff>
    </xdr:to>
    <xdr:cxnSp macro="">
      <xdr:nvCxnSpPr>
        <xdr:cNvPr id="57" name="直線コネクタ 56">
          <a:extLst>
            <a:ext uri="{FF2B5EF4-FFF2-40B4-BE49-F238E27FC236}">
              <a16:creationId xmlns:a16="http://schemas.microsoft.com/office/drawing/2014/main" id="{FBD97927-3B52-48BB-A4B5-B3A7574B430C}"/>
            </a:ext>
          </a:extLst>
        </xdr:cNvPr>
        <xdr:cNvCxnSpPr/>
      </xdr:nvCxnSpPr>
      <xdr:spPr>
        <a:xfrm flipV="1">
          <a:off x="4180840" y="5546090"/>
          <a:ext cx="0" cy="10445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40</xdr:row>
      <xdr:rowOff>104792</xdr:rowOff>
    </xdr:from>
    <xdr:ext cx="405111" cy="259045"/>
    <xdr:sp macro="" textlink="">
      <xdr:nvSpPr>
        <xdr:cNvPr id="58" name="【道路】&#10;有形固定資産減価償却率最小値テキスト">
          <a:extLst>
            <a:ext uri="{FF2B5EF4-FFF2-40B4-BE49-F238E27FC236}">
              <a16:creationId xmlns:a16="http://schemas.microsoft.com/office/drawing/2014/main" id="{AAB7D260-BD88-4446-A737-CEBFC49766A5}"/>
            </a:ext>
          </a:extLst>
        </xdr:cNvPr>
        <xdr:cNvSpPr txBox="1"/>
      </xdr:nvSpPr>
      <xdr:spPr>
        <a:xfrm>
          <a:off x="4219575" y="65881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40</xdr:row>
      <xdr:rowOff>100965</xdr:rowOff>
    </xdr:from>
    <xdr:to>
      <xdr:col>24</xdr:col>
      <xdr:colOff>152400</xdr:colOff>
      <xdr:row>40</xdr:row>
      <xdr:rowOff>100965</xdr:rowOff>
    </xdr:to>
    <xdr:cxnSp macro="">
      <xdr:nvCxnSpPr>
        <xdr:cNvPr id="59" name="直線コネクタ 58">
          <a:extLst>
            <a:ext uri="{FF2B5EF4-FFF2-40B4-BE49-F238E27FC236}">
              <a16:creationId xmlns:a16="http://schemas.microsoft.com/office/drawing/2014/main" id="{93BE4FE3-8023-43C2-8005-F23126596F2B}"/>
            </a:ext>
          </a:extLst>
        </xdr:cNvPr>
        <xdr:cNvCxnSpPr/>
      </xdr:nvCxnSpPr>
      <xdr:spPr>
        <a:xfrm>
          <a:off x="4105275" y="659066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152417</xdr:rowOff>
    </xdr:from>
    <xdr:ext cx="405111" cy="259045"/>
    <xdr:sp macro="" textlink="">
      <xdr:nvSpPr>
        <xdr:cNvPr id="60" name="【道路】&#10;有形固定資産減価償却率最大値テキスト">
          <a:extLst>
            <a:ext uri="{FF2B5EF4-FFF2-40B4-BE49-F238E27FC236}">
              <a16:creationId xmlns:a16="http://schemas.microsoft.com/office/drawing/2014/main" id="{EBE7A5BF-4708-4FAC-B513-84D68E46338D}"/>
            </a:ext>
          </a:extLst>
        </xdr:cNvPr>
        <xdr:cNvSpPr txBox="1"/>
      </xdr:nvSpPr>
      <xdr:spPr>
        <a:xfrm>
          <a:off x="4219575" y="53435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34</xdr:row>
      <xdr:rowOff>34290</xdr:rowOff>
    </xdr:from>
    <xdr:to>
      <xdr:col>24</xdr:col>
      <xdr:colOff>152400</xdr:colOff>
      <xdr:row>34</xdr:row>
      <xdr:rowOff>34290</xdr:rowOff>
    </xdr:to>
    <xdr:cxnSp macro="">
      <xdr:nvCxnSpPr>
        <xdr:cNvPr id="61" name="直線コネクタ 60">
          <a:extLst>
            <a:ext uri="{FF2B5EF4-FFF2-40B4-BE49-F238E27FC236}">
              <a16:creationId xmlns:a16="http://schemas.microsoft.com/office/drawing/2014/main" id="{B30190CF-4DC9-45AD-B95A-9E3DF59569CD}"/>
            </a:ext>
          </a:extLst>
        </xdr:cNvPr>
        <xdr:cNvCxnSpPr/>
      </xdr:nvCxnSpPr>
      <xdr:spPr>
        <a:xfrm>
          <a:off x="4105275" y="554609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37</xdr:row>
      <xdr:rowOff>80662</xdr:rowOff>
    </xdr:from>
    <xdr:ext cx="405111" cy="259045"/>
    <xdr:sp macro="" textlink="">
      <xdr:nvSpPr>
        <xdr:cNvPr id="62" name="【道路】&#10;有形固定資産減価償却率平均値テキスト">
          <a:extLst>
            <a:ext uri="{FF2B5EF4-FFF2-40B4-BE49-F238E27FC236}">
              <a16:creationId xmlns:a16="http://schemas.microsoft.com/office/drawing/2014/main" id="{9153FA83-1713-4545-ADED-357A332E914C}"/>
            </a:ext>
          </a:extLst>
        </xdr:cNvPr>
        <xdr:cNvSpPr txBox="1"/>
      </xdr:nvSpPr>
      <xdr:spPr>
        <a:xfrm>
          <a:off x="4219575" y="608458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57785</xdr:rowOff>
    </xdr:from>
    <xdr:to>
      <xdr:col>24</xdr:col>
      <xdr:colOff>114300</xdr:colOff>
      <xdr:row>38</xdr:row>
      <xdr:rowOff>159385</xdr:rowOff>
    </xdr:to>
    <xdr:sp macro="" textlink="">
      <xdr:nvSpPr>
        <xdr:cNvPr id="63" name="フローチャート: 判断 62">
          <a:extLst>
            <a:ext uri="{FF2B5EF4-FFF2-40B4-BE49-F238E27FC236}">
              <a16:creationId xmlns:a16="http://schemas.microsoft.com/office/drawing/2014/main" id="{AE2CAF1D-EBDE-4225-BDFA-603F35D1941D}"/>
            </a:ext>
          </a:extLst>
        </xdr:cNvPr>
        <xdr:cNvSpPr/>
      </xdr:nvSpPr>
      <xdr:spPr>
        <a:xfrm>
          <a:off x="4124325" y="6220460"/>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38</xdr:row>
      <xdr:rowOff>29210</xdr:rowOff>
    </xdr:from>
    <xdr:to>
      <xdr:col>20</xdr:col>
      <xdr:colOff>38100</xdr:colOff>
      <xdr:row>38</xdr:row>
      <xdr:rowOff>130810</xdr:rowOff>
    </xdr:to>
    <xdr:sp macro="" textlink="">
      <xdr:nvSpPr>
        <xdr:cNvPr id="64" name="フローチャート: 判断 63">
          <a:extLst>
            <a:ext uri="{FF2B5EF4-FFF2-40B4-BE49-F238E27FC236}">
              <a16:creationId xmlns:a16="http://schemas.microsoft.com/office/drawing/2014/main" id="{A59399A6-F3B3-47DA-BB18-C7F90733051F}"/>
            </a:ext>
          </a:extLst>
        </xdr:cNvPr>
        <xdr:cNvSpPr/>
      </xdr:nvSpPr>
      <xdr:spPr>
        <a:xfrm>
          <a:off x="3381375" y="6188710"/>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37</xdr:row>
      <xdr:rowOff>164465</xdr:rowOff>
    </xdr:from>
    <xdr:to>
      <xdr:col>15</xdr:col>
      <xdr:colOff>101600</xdr:colOff>
      <xdr:row>38</xdr:row>
      <xdr:rowOff>94615</xdr:rowOff>
    </xdr:to>
    <xdr:sp macro="" textlink="">
      <xdr:nvSpPr>
        <xdr:cNvPr id="65" name="フローチャート: 判断 64">
          <a:extLst>
            <a:ext uri="{FF2B5EF4-FFF2-40B4-BE49-F238E27FC236}">
              <a16:creationId xmlns:a16="http://schemas.microsoft.com/office/drawing/2014/main" id="{20C423B9-C55C-4E1D-9845-9200A65B0364}"/>
            </a:ext>
          </a:extLst>
        </xdr:cNvPr>
        <xdr:cNvSpPr/>
      </xdr:nvSpPr>
      <xdr:spPr>
        <a:xfrm>
          <a:off x="2571750" y="6162040"/>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37</xdr:row>
      <xdr:rowOff>132080</xdr:rowOff>
    </xdr:from>
    <xdr:to>
      <xdr:col>10</xdr:col>
      <xdr:colOff>165100</xdr:colOff>
      <xdr:row>38</xdr:row>
      <xdr:rowOff>62230</xdr:rowOff>
    </xdr:to>
    <xdr:sp macro="" textlink="">
      <xdr:nvSpPr>
        <xdr:cNvPr id="66" name="フローチャート: 判断 65">
          <a:extLst>
            <a:ext uri="{FF2B5EF4-FFF2-40B4-BE49-F238E27FC236}">
              <a16:creationId xmlns:a16="http://schemas.microsoft.com/office/drawing/2014/main" id="{B60E44BB-0F56-46AE-9B54-D79250BD8715}"/>
            </a:ext>
          </a:extLst>
        </xdr:cNvPr>
        <xdr:cNvSpPr/>
      </xdr:nvSpPr>
      <xdr:spPr>
        <a:xfrm>
          <a:off x="1781175" y="6132830"/>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37</xdr:row>
      <xdr:rowOff>101600</xdr:rowOff>
    </xdr:from>
    <xdr:to>
      <xdr:col>6</xdr:col>
      <xdr:colOff>38100</xdr:colOff>
      <xdr:row>38</xdr:row>
      <xdr:rowOff>31750</xdr:rowOff>
    </xdr:to>
    <xdr:sp macro="" textlink="">
      <xdr:nvSpPr>
        <xdr:cNvPr id="67" name="フローチャート: 判断 66">
          <a:extLst>
            <a:ext uri="{FF2B5EF4-FFF2-40B4-BE49-F238E27FC236}">
              <a16:creationId xmlns:a16="http://schemas.microsoft.com/office/drawing/2014/main" id="{CA55896E-9D11-4771-8142-95E0C0698CCB}"/>
            </a:ext>
          </a:extLst>
        </xdr:cNvPr>
        <xdr:cNvSpPr/>
      </xdr:nvSpPr>
      <xdr:spPr>
        <a:xfrm>
          <a:off x="981075" y="6105525"/>
          <a:ext cx="8572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A0FD9478-B71C-4F8A-9AF8-50B784AB3734}"/>
            </a:ext>
          </a:extLst>
        </xdr:cNvPr>
        <xdr:cNvSpPr txBox="1"/>
      </xdr:nvSpPr>
      <xdr:spPr>
        <a:xfrm>
          <a:off x="40100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1AE148F7-5D31-47C5-B8F4-3A15BB8AFE69}"/>
            </a:ext>
          </a:extLst>
        </xdr:cNvPr>
        <xdr:cNvSpPr txBox="1"/>
      </xdr:nvSpPr>
      <xdr:spPr>
        <a:xfrm>
          <a:off x="32575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8FA36169-4391-443A-8E83-114E3037552F}"/>
            </a:ext>
          </a:extLst>
        </xdr:cNvPr>
        <xdr:cNvSpPr txBox="1"/>
      </xdr:nvSpPr>
      <xdr:spPr>
        <a:xfrm>
          <a:off x="24479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74513040-E630-4B70-A580-2D781028426A}"/>
            </a:ext>
          </a:extLst>
        </xdr:cNvPr>
        <xdr:cNvSpPr txBox="1"/>
      </xdr:nvSpPr>
      <xdr:spPr>
        <a:xfrm>
          <a:off x="16573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BA9B692F-4C14-4C9A-A5B8-961F13436821}"/>
            </a:ext>
          </a:extLst>
        </xdr:cNvPr>
        <xdr:cNvSpPr txBox="1"/>
      </xdr:nvSpPr>
      <xdr:spPr>
        <a:xfrm>
          <a:off x="8572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39</xdr:row>
      <xdr:rowOff>133985</xdr:rowOff>
    </xdr:from>
    <xdr:to>
      <xdr:col>24</xdr:col>
      <xdr:colOff>114300</xdr:colOff>
      <xdr:row>40</xdr:row>
      <xdr:rowOff>64135</xdr:rowOff>
    </xdr:to>
    <xdr:sp macro="" textlink="">
      <xdr:nvSpPr>
        <xdr:cNvPr id="73" name="楕円 72">
          <a:extLst>
            <a:ext uri="{FF2B5EF4-FFF2-40B4-BE49-F238E27FC236}">
              <a16:creationId xmlns:a16="http://schemas.microsoft.com/office/drawing/2014/main" id="{2FB4E1CB-C277-4F37-ACF3-07B2E95016FB}"/>
            </a:ext>
          </a:extLst>
        </xdr:cNvPr>
        <xdr:cNvSpPr/>
      </xdr:nvSpPr>
      <xdr:spPr>
        <a:xfrm>
          <a:off x="4124325" y="6458585"/>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39</xdr:row>
      <xdr:rowOff>48912</xdr:rowOff>
    </xdr:from>
    <xdr:ext cx="405111" cy="259045"/>
    <xdr:sp macro="" textlink="">
      <xdr:nvSpPr>
        <xdr:cNvPr id="74" name="【道路】&#10;有形固定資産減価償却率該当値テキスト">
          <a:extLst>
            <a:ext uri="{FF2B5EF4-FFF2-40B4-BE49-F238E27FC236}">
              <a16:creationId xmlns:a16="http://schemas.microsoft.com/office/drawing/2014/main" id="{D7129543-9BE3-414D-8BF8-09734C30E842}"/>
            </a:ext>
          </a:extLst>
        </xdr:cNvPr>
        <xdr:cNvSpPr txBox="1"/>
      </xdr:nvSpPr>
      <xdr:spPr>
        <a:xfrm>
          <a:off x="4219575" y="63703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39</xdr:row>
      <xdr:rowOff>97790</xdr:rowOff>
    </xdr:from>
    <xdr:to>
      <xdr:col>20</xdr:col>
      <xdr:colOff>38100</xdr:colOff>
      <xdr:row>40</xdr:row>
      <xdr:rowOff>27940</xdr:rowOff>
    </xdr:to>
    <xdr:sp macro="" textlink="">
      <xdr:nvSpPr>
        <xdr:cNvPr id="75" name="楕円 74">
          <a:extLst>
            <a:ext uri="{FF2B5EF4-FFF2-40B4-BE49-F238E27FC236}">
              <a16:creationId xmlns:a16="http://schemas.microsoft.com/office/drawing/2014/main" id="{1DEAD714-A0F1-4221-8FD4-3E1BFEC9C2B0}"/>
            </a:ext>
          </a:extLst>
        </xdr:cNvPr>
        <xdr:cNvSpPr/>
      </xdr:nvSpPr>
      <xdr:spPr>
        <a:xfrm>
          <a:off x="3381375" y="6422390"/>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39</xdr:row>
      <xdr:rowOff>148590</xdr:rowOff>
    </xdr:from>
    <xdr:to>
      <xdr:col>24</xdr:col>
      <xdr:colOff>63500</xdr:colOff>
      <xdr:row>40</xdr:row>
      <xdr:rowOff>13335</xdr:rowOff>
    </xdr:to>
    <xdr:cxnSp macro="">
      <xdr:nvCxnSpPr>
        <xdr:cNvPr id="76" name="直線コネクタ 75">
          <a:extLst>
            <a:ext uri="{FF2B5EF4-FFF2-40B4-BE49-F238E27FC236}">
              <a16:creationId xmlns:a16="http://schemas.microsoft.com/office/drawing/2014/main" id="{A95F1A73-DC88-4C26-BC75-C69668F06C20}"/>
            </a:ext>
          </a:extLst>
        </xdr:cNvPr>
        <xdr:cNvCxnSpPr/>
      </xdr:nvCxnSpPr>
      <xdr:spPr>
        <a:xfrm>
          <a:off x="3429000" y="6470015"/>
          <a:ext cx="752475" cy="266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39</xdr:row>
      <xdr:rowOff>57785</xdr:rowOff>
    </xdr:from>
    <xdr:to>
      <xdr:col>15</xdr:col>
      <xdr:colOff>101600</xdr:colOff>
      <xdr:row>39</xdr:row>
      <xdr:rowOff>159385</xdr:rowOff>
    </xdr:to>
    <xdr:sp macro="" textlink="">
      <xdr:nvSpPr>
        <xdr:cNvPr id="77" name="楕円 76">
          <a:extLst>
            <a:ext uri="{FF2B5EF4-FFF2-40B4-BE49-F238E27FC236}">
              <a16:creationId xmlns:a16="http://schemas.microsoft.com/office/drawing/2014/main" id="{FD9A0635-0376-43BE-A477-31DCC7620B25}"/>
            </a:ext>
          </a:extLst>
        </xdr:cNvPr>
        <xdr:cNvSpPr/>
      </xdr:nvSpPr>
      <xdr:spPr>
        <a:xfrm>
          <a:off x="2571750" y="6382385"/>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39</xdr:row>
      <xdr:rowOff>108585</xdr:rowOff>
    </xdr:from>
    <xdr:to>
      <xdr:col>19</xdr:col>
      <xdr:colOff>177800</xdr:colOff>
      <xdr:row>39</xdr:row>
      <xdr:rowOff>148590</xdr:rowOff>
    </xdr:to>
    <xdr:cxnSp macro="">
      <xdr:nvCxnSpPr>
        <xdr:cNvPr id="78" name="直線コネクタ 77">
          <a:extLst>
            <a:ext uri="{FF2B5EF4-FFF2-40B4-BE49-F238E27FC236}">
              <a16:creationId xmlns:a16="http://schemas.microsoft.com/office/drawing/2014/main" id="{0BEC4044-EC6C-46C2-9CF7-487704BD5610}"/>
            </a:ext>
          </a:extLst>
        </xdr:cNvPr>
        <xdr:cNvCxnSpPr/>
      </xdr:nvCxnSpPr>
      <xdr:spPr>
        <a:xfrm>
          <a:off x="2619375" y="6430010"/>
          <a:ext cx="809625" cy="40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39</xdr:row>
      <xdr:rowOff>21590</xdr:rowOff>
    </xdr:from>
    <xdr:to>
      <xdr:col>10</xdr:col>
      <xdr:colOff>165100</xdr:colOff>
      <xdr:row>39</xdr:row>
      <xdr:rowOff>123190</xdr:rowOff>
    </xdr:to>
    <xdr:sp macro="" textlink="">
      <xdr:nvSpPr>
        <xdr:cNvPr id="79" name="楕円 78">
          <a:extLst>
            <a:ext uri="{FF2B5EF4-FFF2-40B4-BE49-F238E27FC236}">
              <a16:creationId xmlns:a16="http://schemas.microsoft.com/office/drawing/2014/main" id="{E9144F03-1149-4E29-89DE-5C3C699EF717}"/>
            </a:ext>
          </a:extLst>
        </xdr:cNvPr>
        <xdr:cNvSpPr/>
      </xdr:nvSpPr>
      <xdr:spPr>
        <a:xfrm>
          <a:off x="1781175" y="6346190"/>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39</xdr:row>
      <xdr:rowOff>72390</xdr:rowOff>
    </xdr:from>
    <xdr:to>
      <xdr:col>15</xdr:col>
      <xdr:colOff>50800</xdr:colOff>
      <xdr:row>39</xdr:row>
      <xdr:rowOff>108585</xdr:rowOff>
    </xdr:to>
    <xdr:cxnSp macro="">
      <xdr:nvCxnSpPr>
        <xdr:cNvPr id="80" name="直線コネクタ 79">
          <a:extLst>
            <a:ext uri="{FF2B5EF4-FFF2-40B4-BE49-F238E27FC236}">
              <a16:creationId xmlns:a16="http://schemas.microsoft.com/office/drawing/2014/main" id="{C0855CA9-02FC-43FE-9BE3-161B9E6F8828}"/>
            </a:ext>
          </a:extLst>
        </xdr:cNvPr>
        <xdr:cNvCxnSpPr/>
      </xdr:nvCxnSpPr>
      <xdr:spPr>
        <a:xfrm>
          <a:off x="1828800" y="6393815"/>
          <a:ext cx="790575" cy="36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38</xdr:row>
      <xdr:rowOff>158750</xdr:rowOff>
    </xdr:from>
    <xdr:to>
      <xdr:col>6</xdr:col>
      <xdr:colOff>38100</xdr:colOff>
      <xdr:row>39</xdr:row>
      <xdr:rowOff>88900</xdr:rowOff>
    </xdr:to>
    <xdr:sp macro="" textlink="">
      <xdr:nvSpPr>
        <xdr:cNvPr id="81" name="楕円 80">
          <a:extLst>
            <a:ext uri="{FF2B5EF4-FFF2-40B4-BE49-F238E27FC236}">
              <a16:creationId xmlns:a16="http://schemas.microsoft.com/office/drawing/2014/main" id="{2F650370-2C1A-4521-B8AD-1356B407F726}"/>
            </a:ext>
          </a:extLst>
        </xdr:cNvPr>
        <xdr:cNvSpPr/>
      </xdr:nvSpPr>
      <xdr:spPr>
        <a:xfrm>
          <a:off x="981075" y="6324600"/>
          <a:ext cx="8572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39</xdr:row>
      <xdr:rowOff>38100</xdr:rowOff>
    </xdr:from>
    <xdr:to>
      <xdr:col>10</xdr:col>
      <xdr:colOff>114300</xdr:colOff>
      <xdr:row>39</xdr:row>
      <xdr:rowOff>72390</xdr:rowOff>
    </xdr:to>
    <xdr:cxnSp macro="">
      <xdr:nvCxnSpPr>
        <xdr:cNvPr id="82" name="直線コネクタ 81">
          <a:extLst>
            <a:ext uri="{FF2B5EF4-FFF2-40B4-BE49-F238E27FC236}">
              <a16:creationId xmlns:a16="http://schemas.microsoft.com/office/drawing/2014/main" id="{F55533EC-F3D0-47EC-BA28-0C601D7D333A}"/>
            </a:ext>
          </a:extLst>
        </xdr:cNvPr>
        <xdr:cNvCxnSpPr/>
      </xdr:nvCxnSpPr>
      <xdr:spPr>
        <a:xfrm>
          <a:off x="1028700" y="6362700"/>
          <a:ext cx="800100" cy="311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36</xdr:row>
      <xdr:rowOff>147337</xdr:rowOff>
    </xdr:from>
    <xdr:ext cx="405111" cy="259045"/>
    <xdr:sp macro="" textlink="">
      <xdr:nvSpPr>
        <xdr:cNvPr id="83" name="n_1aveValue【道路】&#10;有形固定資産減価償却率">
          <a:extLst>
            <a:ext uri="{FF2B5EF4-FFF2-40B4-BE49-F238E27FC236}">
              <a16:creationId xmlns:a16="http://schemas.microsoft.com/office/drawing/2014/main" id="{2CC2D97C-D4B2-4EEB-9ECE-EF8F3E82886B}"/>
            </a:ext>
          </a:extLst>
        </xdr:cNvPr>
        <xdr:cNvSpPr txBox="1"/>
      </xdr:nvSpPr>
      <xdr:spPr>
        <a:xfrm>
          <a:off x="3239144" y="59829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36</xdr:row>
      <xdr:rowOff>111142</xdr:rowOff>
    </xdr:from>
    <xdr:ext cx="405111" cy="259045"/>
    <xdr:sp macro="" textlink="">
      <xdr:nvSpPr>
        <xdr:cNvPr id="84" name="n_2aveValue【道路】&#10;有形固定資産減価償却率">
          <a:extLst>
            <a:ext uri="{FF2B5EF4-FFF2-40B4-BE49-F238E27FC236}">
              <a16:creationId xmlns:a16="http://schemas.microsoft.com/office/drawing/2014/main" id="{82B0DE43-94EB-4CA4-8C96-FFE559E546E3}"/>
            </a:ext>
          </a:extLst>
        </xdr:cNvPr>
        <xdr:cNvSpPr txBox="1"/>
      </xdr:nvSpPr>
      <xdr:spPr>
        <a:xfrm>
          <a:off x="2439044" y="59499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36</xdr:row>
      <xdr:rowOff>78757</xdr:rowOff>
    </xdr:from>
    <xdr:ext cx="405111" cy="259045"/>
    <xdr:sp macro="" textlink="">
      <xdr:nvSpPr>
        <xdr:cNvPr id="85" name="n_3aveValue【道路】&#10;有形固定資産減価償却率">
          <a:extLst>
            <a:ext uri="{FF2B5EF4-FFF2-40B4-BE49-F238E27FC236}">
              <a16:creationId xmlns:a16="http://schemas.microsoft.com/office/drawing/2014/main" id="{18496551-CDC5-4786-A8B1-578C6FD0C49D}"/>
            </a:ext>
          </a:extLst>
        </xdr:cNvPr>
        <xdr:cNvSpPr txBox="1"/>
      </xdr:nvSpPr>
      <xdr:spPr>
        <a:xfrm>
          <a:off x="1648469" y="59175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36</xdr:row>
      <xdr:rowOff>48277</xdr:rowOff>
    </xdr:from>
    <xdr:ext cx="405111" cy="259045"/>
    <xdr:sp macro="" textlink="">
      <xdr:nvSpPr>
        <xdr:cNvPr id="86" name="n_4aveValue【道路】&#10;有形固定資産減価償却率">
          <a:extLst>
            <a:ext uri="{FF2B5EF4-FFF2-40B4-BE49-F238E27FC236}">
              <a16:creationId xmlns:a16="http://schemas.microsoft.com/office/drawing/2014/main" id="{CE1561C9-C848-4DFB-B296-C9E612620873}"/>
            </a:ext>
          </a:extLst>
        </xdr:cNvPr>
        <xdr:cNvSpPr txBox="1"/>
      </xdr:nvSpPr>
      <xdr:spPr>
        <a:xfrm>
          <a:off x="848369" y="58839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40</xdr:row>
      <xdr:rowOff>19067</xdr:rowOff>
    </xdr:from>
    <xdr:ext cx="405111" cy="259045"/>
    <xdr:sp macro="" textlink="">
      <xdr:nvSpPr>
        <xdr:cNvPr id="87" name="n_1mainValue【道路】&#10;有形固定資産減価償却率">
          <a:extLst>
            <a:ext uri="{FF2B5EF4-FFF2-40B4-BE49-F238E27FC236}">
              <a16:creationId xmlns:a16="http://schemas.microsoft.com/office/drawing/2014/main" id="{11A27BA1-E498-4557-8980-94B8FAC4EB9B}"/>
            </a:ext>
          </a:extLst>
        </xdr:cNvPr>
        <xdr:cNvSpPr txBox="1"/>
      </xdr:nvSpPr>
      <xdr:spPr>
        <a:xfrm>
          <a:off x="3239144" y="65055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39</xdr:row>
      <xdr:rowOff>150512</xdr:rowOff>
    </xdr:from>
    <xdr:ext cx="405111" cy="259045"/>
    <xdr:sp macro="" textlink="">
      <xdr:nvSpPr>
        <xdr:cNvPr id="88" name="n_2mainValue【道路】&#10;有形固定資産減価償却率">
          <a:extLst>
            <a:ext uri="{FF2B5EF4-FFF2-40B4-BE49-F238E27FC236}">
              <a16:creationId xmlns:a16="http://schemas.microsoft.com/office/drawing/2014/main" id="{EAC3970A-E12D-4D7D-9089-22B8A6880A12}"/>
            </a:ext>
          </a:extLst>
        </xdr:cNvPr>
        <xdr:cNvSpPr txBox="1"/>
      </xdr:nvSpPr>
      <xdr:spPr>
        <a:xfrm>
          <a:off x="2439044" y="64751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39</xdr:row>
      <xdr:rowOff>114317</xdr:rowOff>
    </xdr:from>
    <xdr:ext cx="405111" cy="259045"/>
    <xdr:sp macro="" textlink="">
      <xdr:nvSpPr>
        <xdr:cNvPr id="89" name="n_3mainValue【道路】&#10;有形固定資産減価償却率">
          <a:extLst>
            <a:ext uri="{FF2B5EF4-FFF2-40B4-BE49-F238E27FC236}">
              <a16:creationId xmlns:a16="http://schemas.microsoft.com/office/drawing/2014/main" id="{C0ADA751-7D2D-4A18-8494-E1F1279FA493}"/>
            </a:ext>
          </a:extLst>
        </xdr:cNvPr>
        <xdr:cNvSpPr txBox="1"/>
      </xdr:nvSpPr>
      <xdr:spPr>
        <a:xfrm>
          <a:off x="1648469" y="64389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39</xdr:row>
      <xdr:rowOff>80027</xdr:rowOff>
    </xdr:from>
    <xdr:ext cx="405111" cy="259045"/>
    <xdr:sp macro="" textlink="">
      <xdr:nvSpPr>
        <xdr:cNvPr id="90" name="n_4mainValue【道路】&#10;有形固定資産減価償却率">
          <a:extLst>
            <a:ext uri="{FF2B5EF4-FFF2-40B4-BE49-F238E27FC236}">
              <a16:creationId xmlns:a16="http://schemas.microsoft.com/office/drawing/2014/main" id="{A83207E6-F892-48C8-80B8-10F9B4497A54}"/>
            </a:ext>
          </a:extLst>
        </xdr:cNvPr>
        <xdr:cNvSpPr txBox="1"/>
      </xdr:nvSpPr>
      <xdr:spPr>
        <a:xfrm>
          <a:off x="848369" y="64078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1" name="正方形/長方形 90">
          <a:extLst>
            <a:ext uri="{FF2B5EF4-FFF2-40B4-BE49-F238E27FC236}">
              <a16:creationId xmlns:a16="http://schemas.microsoft.com/office/drawing/2014/main" id="{84C03AC9-FEE0-48EF-ADA2-65C4A4D8ABEF}"/>
            </a:ext>
          </a:extLst>
        </xdr:cNvPr>
        <xdr:cNvSpPr/>
      </xdr:nvSpPr>
      <xdr:spPr>
        <a:xfrm>
          <a:off x="5953125" y="397192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2" name="正方形/長方形 91">
          <a:extLst>
            <a:ext uri="{FF2B5EF4-FFF2-40B4-BE49-F238E27FC236}">
              <a16:creationId xmlns:a16="http://schemas.microsoft.com/office/drawing/2014/main" id="{CE919368-A83F-40DB-A57A-A2A1A10F79C1}"/>
            </a:ext>
          </a:extLst>
        </xdr:cNvPr>
        <xdr:cNvSpPr/>
      </xdr:nvSpPr>
      <xdr:spPr>
        <a:xfrm>
          <a:off x="60674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3" name="正方形/長方形 92">
          <a:extLst>
            <a:ext uri="{FF2B5EF4-FFF2-40B4-BE49-F238E27FC236}">
              <a16:creationId xmlns:a16="http://schemas.microsoft.com/office/drawing/2014/main" id="{AEB6DE6B-6068-45F5-AE1F-2DECA40E80EB}"/>
            </a:ext>
          </a:extLst>
        </xdr:cNvPr>
        <xdr:cNvSpPr/>
      </xdr:nvSpPr>
      <xdr:spPr>
        <a:xfrm>
          <a:off x="60674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4" name="正方形/長方形 93">
          <a:extLst>
            <a:ext uri="{FF2B5EF4-FFF2-40B4-BE49-F238E27FC236}">
              <a16:creationId xmlns:a16="http://schemas.microsoft.com/office/drawing/2014/main" id="{F08B1EC4-0DF3-48A3-A32E-73D70707ACE3}"/>
            </a:ext>
          </a:extLst>
        </xdr:cNvPr>
        <xdr:cNvSpPr/>
      </xdr:nvSpPr>
      <xdr:spPr>
        <a:xfrm>
          <a:off x="69818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5" name="正方形/長方形 94">
          <a:extLst>
            <a:ext uri="{FF2B5EF4-FFF2-40B4-BE49-F238E27FC236}">
              <a16:creationId xmlns:a16="http://schemas.microsoft.com/office/drawing/2014/main" id="{D8223FC5-3258-428D-893D-F32FA0485852}"/>
            </a:ext>
          </a:extLst>
        </xdr:cNvPr>
        <xdr:cNvSpPr/>
      </xdr:nvSpPr>
      <xdr:spPr>
        <a:xfrm>
          <a:off x="69818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6" name="正方形/長方形 95">
          <a:extLst>
            <a:ext uri="{FF2B5EF4-FFF2-40B4-BE49-F238E27FC236}">
              <a16:creationId xmlns:a16="http://schemas.microsoft.com/office/drawing/2014/main" id="{BFE01039-4C74-4378-B279-3296EF5469C1}"/>
            </a:ext>
          </a:extLst>
        </xdr:cNvPr>
        <xdr:cNvSpPr/>
      </xdr:nvSpPr>
      <xdr:spPr>
        <a:xfrm>
          <a:off x="80105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7" name="正方形/長方形 96">
          <a:extLst>
            <a:ext uri="{FF2B5EF4-FFF2-40B4-BE49-F238E27FC236}">
              <a16:creationId xmlns:a16="http://schemas.microsoft.com/office/drawing/2014/main" id="{512A6227-424F-475D-9364-21F19161475B}"/>
            </a:ext>
          </a:extLst>
        </xdr:cNvPr>
        <xdr:cNvSpPr/>
      </xdr:nvSpPr>
      <xdr:spPr>
        <a:xfrm>
          <a:off x="80105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16.700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8" name="正方形/長方形 97">
          <a:extLst>
            <a:ext uri="{FF2B5EF4-FFF2-40B4-BE49-F238E27FC236}">
              <a16:creationId xmlns:a16="http://schemas.microsoft.com/office/drawing/2014/main" id="{D7572387-AC72-4FB8-89D2-6A48E632F30C}"/>
            </a:ext>
          </a:extLst>
        </xdr:cNvPr>
        <xdr:cNvSpPr/>
      </xdr:nvSpPr>
      <xdr:spPr>
        <a:xfrm>
          <a:off x="5953125" y="504825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9" name="テキスト ボックス 98">
          <a:extLst>
            <a:ext uri="{FF2B5EF4-FFF2-40B4-BE49-F238E27FC236}">
              <a16:creationId xmlns:a16="http://schemas.microsoft.com/office/drawing/2014/main" id="{A263CE65-8E2A-47A8-85EE-AE3D877D2E8A}"/>
            </a:ext>
          </a:extLst>
        </xdr:cNvPr>
        <xdr:cNvSpPr txBox="1"/>
      </xdr:nvSpPr>
      <xdr:spPr>
        <a:xfrm>
          <a:off x="5915025" y="4867275"/>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0" name="直線コネクタ 99">
          <a:extLst>
            <a:ext uri="{FF2B5EF4-FFF2-40B4-BE49-F238E27FC236}">
              <a16:creationId xmlns:a16="http://schemas.microsoft.com/office/drawing/2014/main" id="{9449D9DC-3E73-4D02-83E6-44495CB2BBE0}"/>
            </a:ext>
          </a:extLst>
        </xdr:cNvPr>
        <xdr:cNvCxnSpPr/>
      </xdr:nvCxnSpPr>
      <xdr:spPr>
        <a:xfrm>
          <a:off x="5953125" y="72104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92528</xdr:rowOff>
    </xdr:from>
    <xdr:to>
      <xdr:col>59</xdr:col>
      <xdr:colOff>50800</xdr:colOff>
      <xdr:row>42</xdr:row>
      <xdr:rowOff>92528</xdr:rowOff>
    </xdr:to>
    <xdr:cxnSp macro="">
      <xdr:nvCxnSpPr>
        <xdr:cNvPr id="101" name="直線コネクタ 100">
          <a:extLst>
            <a:ext uri="{FF2B5EF4-FFF2-40B4-BE49-F238E27FC236}">
              <a16:creationId xmlns:a16="http://schemas.microsoft.com/office/drawing/2014/main" id="{C443C5B2-A890-4185-A089-77308F638301}"/>
            </a:ext>
          </a:extLst>
        </xdr:cNvPr>
        <xdr:cNvCxnSpPr/>
      </xdr:nvCxnSpPr>
      <xdr:spPr>
        <a:xfrm>
          <a:off x="5953125" y="6902903"/>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121755</xdr:rowOff>
    </xdr:from>
    <xdr:ext cx="467179" cy="259045"/>
    <xdr:sp macro="" textlink="">
      <xdr:nvSpPr>
        <xdr:cNvPr id="102" name="テキスト ボックス 101">
          <a:extLst>
            <a:ext uri="{FF2B5EF4-FFF2-40B4-BE49-F238E27FC236}">
              <a16:creationId xmlns:a16="http://schemas.microsoft.com/office/drawing/2014/main" id="{FFDBF439-DEA3-4722-9818-9F1D54F722B8}"/>
            </a:ext>
          </a:extLst>
        </xdr:cNvPr>
        <xdr:cNvSpPr txBox="1"/>
      </xdr:nvSpPr>
      <xdr:spPr>
        <a:xfrm>
          <a:off x="5527221" y="677338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108857</xdr:rowOff>
    </xdr:from>
    <xdr:to>
      <xdr:col>59</xdr:col>
      <xdr:colOff>50800</xdr:colOff>
      <xdr:row>40</xdr:row>
      <xdr:rowOff>108857</xdr:rowOff>
    </xdr:to>
    <xdr:cxnSp macro="">
      <xdr:nvCxnSpPr>
        <xdr:cNvPr id="103" name="直線コネクタ 102">
          <a:extLst>
            <a:ext uri="{FF2B5EF4-FFF2-40B4-BE49-F238E27FC236}">
              <a16:creationId xmlns:a16="http://schemas.microsoft.com/office/drawing/2014/main" id="{CFEB6A05-9E36-4087-929B-B5C99FFF52BA}"/>
            </a:ext>
          </a:extLst>
        </xdr:cNvPr>
        <xdr:cNvCxnSpPr/>
      </xdr:nvCxnSpPr>
      <xdr:spPr>
        <a:xfrm>
          <a:off x="5953125" y="6592207"/>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39</xdr:row>
      <xdr:rowOff>138084</xdr:rowOff>
    </xdr:from>
    <xdr:ext cx="531299" cy="259045"/>
    <xdr:sp macro="" textlink="">
      <xdr:nvSpPr>
        <xdr:cNvPr id="104" name="テキスト ボックス 103">
          <a:extLst>
            <a:ext uri="{FF2B5EF4-FFF2-40B4-BE49-F238E27FC236}">
              <a16:creationId xmlns:a16="http://schemas.microsoft.com/office/drawing/2014/main" id="{75077AF4-E9E6-4901-9A75-4858290F6F34}"/>
            </a:ext>
          </a:extLst>
        </xdr:cNvPr>
        <xdr:cNvSpPr txBox="1"/>
      </xdr:nvSpPr>
      <xdr:spPr>
        <a:xfrm>
          <a:off x="5478976" y="646585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38</xdr:row>
      <xdr:rowOff>125185</xdr:rowOff>
    </xdr:from>
    <xdr:to>
      <xdr:col>59</xdr:col>
      <xdr:colOff>50800</xdr:colOff>
      <xdr:row>38</xdr:row>
      <xdr:rowOff>125185</xdr:rowOff>
    </xdr:to>
    <xdr:cxnSp macro="">
      <xdr:nvCxnSpPr>
        <xdr:cNvPr id="105" name="直線コネクタ 104">
          <a:extLst>
            <a:ext uri="{FF2B5EF4-FFF2-40B4-BE49-F238E27FC236}">
              <a16:creationId xmlns:a16="http://schemas.microsoft.com/office/drawing/2014/main" id="{AC7C0958-4BCD-4390-BBC6-0E0ED78D68D7}"/>
            </a:ext>
          </a:extLst>
        </xdr:cNvPr>
        <xdr:cNvCxnSpPr/>
      </xdr:nvCxnSpPr>
      <xdr:spPr>
        <a:xfrm>
          <a:off x="5953125" y="628468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37</xdr:row>
      <xdr:rowOff>154412</xdr:rowOff>
    </xdr:from>
    <xdr:ext cx="531299" cy="259045"/>
    <xdr:sp macro="" textlink="">
      <xdr:nvSpPr>
        <xdr:cNvPr id="106" name="テキスト ボックス 105">
          <a:extLst>
            <a:ext uri="{FF2B5EF4-FFF2-40B4-BE49-F238E27FC236}">
              <a16:creationId xmlns:a16="http://schemas.microsoft.com/office/drawing/2014/main" id="{AAB902BD-37E9-4E54-B230-6489B06F83F4}"/>
            </a:ext>
          </a:extLst>
        </xdr:cNvPr>
        <xdr:cNvSpPr txBox="1"/>
      </xdr:nvSpPr>
      <xdr:spPr>
        <a:xfrm>
          <a:off x="5478976" y="61551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141514</xdr:rowOff>
    </xdr:from>
    <xdr:to>
      <xdr:col>59</xdr:col>
      <xdr:colOff>50800</xdr:colOff>
      <xdr:row>36</xdr:row>
      <xdr:rowOff>141514</xdr:rowOff>
    </xdr:to>
    <xdr:cxnSp macro="">
      <xdr:nvCxnSpPr>
        <xdr:cNvPr id="107" name="直線コネクタ 106">
          <a:extLst>
            <a:ext uri="{FF2B5EF4-FFF2-40B4-BE49-F238E27FC236}">
              <a16:creationId xmlns:a16="http://schemas.microsoft.com/office/drawing/2014/main" id="{15FAB8D0-D061-4D6B-BDDB-5681E6AE6E57}"/>
            </a:ext>
          </a:extLst>
        </xdr:cNvPr>
        <xdr:cNvCxnSpPr/>
      </xdr:nvCxnSpPr>
      <xdr:spPr>
        <a:xfrm>
          <a:off x="5953125" y="5983514"/>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35</xdr:row>
      <xdr:rowOff>170741</xdr:rowOff>
    </xdr:from>
    <xdr:ext cx="531299" cy="259045"/>
    <xdr:sp macro="" textlink="">
      <xdr:nvSpPr>
        <xdr:cNvPr id="108" name="テキスト ボックス 107">
          <a:extLst>
            <a:ext uri="{FF2B5EF4-FFF2-40B4-BE49-F238E27FC236}">
              <a16:creationId xmlns:a16="http://schemas.microsoft.com/office/drawing/2014/main" id="{A20DD859-C123-41AB-82A6-1482524AADB4}"/>
            </a:ext>
          </a:extLst>
        </xdr:cNvPr>
        <xdr:cNvSpPr txBox="1"/>
      </xdr:nvSpPr>
      <xdr:spPr>
        <a:xfrm>
          <a:off x="5478976" y="583811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157843</xdr:rowOff>
    </xdr:from>
    <xdr:to>
      <xdr:col>59</xdr:col>
      <xdr:colOff>50800</xdr:colOff>
      <xdr:row>34</xdr:row>
      <xdr:rowOff>157843</xdr:rowOff>
    </xdr:to>
    <xdr:cxnSp macro="">
      <xdr:nvCxnSpPr>
        <xdr:cNvPr id="109" name="直線コネクタ 108">
          <a:extLst>
            <a:ext uri="{FF2B5EF4-FFF2-40B4-BE49-F238E27FC236}">
              <a16:creationId xmlns:a16="http://schemas.microsoft.com/office/drawing/2014/main" id="{9FB25A70-4077-4F23-BE6D-9409B5D7722D}"/>
            </a:ext>
          </a:extLst>
        </xdr:cNvPr>
        <xdr:cNvCxnSpPr/>
      </xdr:nvCxnSpPr>
      <xdr:spPr>
        <a:xfrm>
          <a:off x="5953125" y="5675993"/>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15620</xdr:rowOff>
    </xdr:from>
    <xdr:ext cx="531299" cy="259045"/>
    <xdr:sp macro="" textlink="">
      <xdr:nvSpPr>
        <xdr:cNvPr id="110" name="テキスト ボックス 109">
          <a:extLst>
            <a:ext uri="{FF2B5EF4-FFF2-40B4-BE49-F238E27FC236}">
              <a16:creationId xmlns:a16="http://schemas.microsoft.com/office/drawing/2014/main" id="{3B5324B3-3766-4056-9FD2-07AED48B5EDF}"/>
            </a:ext>
          </a:extLst>
        </xdr:cNvPr>
        <xdr:cNvSpPr txBox="1"/>
      </xdr:nvSpPr>
      <xdr:spPr>
        <a:xfrm>
          <a:off x="5478976" y="55274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2722</xdr:rowOff>
    </xdr:from>
    <xdr:to>
      <xdr:col>59</xdr:col>
      <xdr:colOff>50800</xdr:colOff>
      <xdr:row>33</xdr:row>
      <xdr:rowOff>2722</xdr:rowOff>
    </xdr:to>
    <xdr:cxnSp macro="">
      <xdr:nvCxnSpPr>
        <xdr:cNvPr id="111" name="直線コネクタ 110">
          <a:extLst>
            <a:ext uri="{FF2B5EF4-FFF2-40B4-BE49-F238E27FC236}">
              <a16:creationId xmlns:a16="http://schemas.microsoft.com/office/drawing/2014/main" id="{647A85CD-79E5-41EC-8833-71685C1CC6CD}"/>
            </a:ext>
          </a:extLst>
        </xdr:cNvPr>
        <xdr:cNvCxnSpPr/>
      </xdr:nvCxnSpPr>
      <xdr:spPr>
        <a:xfrm>
          <a:off x="5953125" y="5355772"/>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32</xdr:row>
      <xdr:rowOff>31949</xdr:rowOff>
    </xdr:from>
    <xdr:ext cx="531299" cy="259045"/>
    <xdr:sp macro="" textlink="">
      <xdr:nvSpPr>
        <xdr:cNvPr id="112" name="テキスト ボックス 111">
          <a:extLst>
            <a:ext uri="{FF2B5EF4-FFF2-40B4-BE49-F238E27FC236}">
              <a16:creationId xmlns:a16="http://schemas.microsoft.com/office/drawing/2014/main" id="{3A574ED1-25AA-44BC-A176-E4B840D16716}"/>
            </a:ext>
          </a:extLst>
        </xdr:cNvPr>
        <xdr:cNvSpPr txBox="1"/>
      </xdr:nvSpPr>
      <xdr:spPr>
        <a:xfrm>
          <a:off x="5478976" y="521989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3" name="直線コネクタ 112">
          <a:extLst>
            <a:ext uri="{FF2B5EF4-FFF2-40B4-BE49-F238E27FC236}">
              <a16:creationId xmlns:a16="http://schemas.microsoft.com/office/drawing/2014/main" id="{E5DC39E6-A097-45A4-8E69-D9EB2D8C9AF1}"/>
            </a:ext>
          </a:extLst>
        </xdr:cNvPr>
        <xdr:cNvCxnSpPr/>
      </xdr:nvCxnSpPr>
      <xdr:spPr>
        <a:xfrm>
          <a:off x="5953125" y="50482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30</xdr:row>
      <xdr:rowOff>48277</xdr:rowOff>
    </xdr:from>
    <xdr:ext cx="531299" cy="259045"/>
    <xdr:sp macro="" textlink="">
      <xdr:nvSpPr>
        <xdr:cNvPr id="114" name="テキスト ボックス 113">
          <a:extLst>
            <a:ext uri="{FF2B5EF4-FFF2-40B4-BE49-F238E27FC236}">
              <a16:creationId xmlns:a16="http://schemas.microsoft.com/office/drawing/2014/main" id="{C6D7D06D-DFD8-4485-A1F9-7FF98727E13E}"/>
            </a:ext>
          </a:extLst>
        </xdr:cNvPr>
        <xdr:cNvSpPr txBox="1"/>
      </xdr:nvSpPr>
      <xdr:spPr>
        <a:xfrm>
          <a:off x="5478976" y="4912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5" name="【道路】&#10;一人当たり延長グラフ枠">
          <a:extLst>
            <a:ext uri="{FF2B5EF4-FFF2-40B4-BE49-F238E27FC236}">
              <a16:creationId xmlns:a16="http://schemas.microsoft.com/office/drawing/2014/main" id="{5B360619-3158-4522-96DA-13D3036D4F2B}"/>
            </a:ext>
          </a:extLst>
        </xdr:cNvPr>
        <xdr:cNvSpPr/>
      </xdr:nvSpPr>
      <xdr:spPr>
        <a:xfrm>
          <a:off x="5953125" y="504825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32</xdr:row>
      <xdr:rowOff>82993</xdr:rowOff>
    </xdr:from>
    <xdr:to>
      <xdr:col>54</xdr:col>
      <xdr:colOff>189865</xdr:colOff>
      <xdr:row>41</xdr:row>
      <xdr:rowOff>61831</xdr:rowOff>
    </xdr:to>
    <xdr:cxnSp macro="">
      <xdr:nvCxnSpPr>
        <xdr:cNvPr id="116" name="直線コネクタ 115">
          <a:extLst>
            <a:ext uri="{FF2B5EF4-FFF2-40B4-BE49-F238E27FC236}">
              <a16:creationId xmlns:a16="http://schemas.microsoft.com/office/drawing/2014/main" id="{ECEB6AF2-2D8C-4D9D-BC61-660DF28A2371}"/>
            </a:ext>
          </a:extLst>
        </xdr:cNvPr>
        <xdr:cNvCxnSpPr/>
      </xdr:nvCxnSpPr>
      <xdr:spPr>
        <a:xfrm flipV="1">
          <a:off x="9429115" y="5277293"/>
          <a:ext cx="0" cy="143616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65658</xdr:rowOff>
    </xdr:from>
    <xdr:ext cx="469744" cy="259045"/>
    <xdr:sp macro="" textlink="">
      <xdr:nvSpPr>
        <xdr:cNvPr id="117" name="【道路】&#10;一人当たり延長最小値テキスト">
          <a:extLst>
            <a:ext uri="{FF2B5EF4-FFF2-40B4-BE49-F238E27FC236}">
              <a16:creationId xmlns:a16="http://schemas.microsoft.com/office/drawing/2014/main" id="{C944D2C5-4EAB-43DF-BE08-E783B8203288}"/>
            </a:ext>
          </a:extLst>
        </xdr:cNvPr>
        <xdr:cNvSpPr txBox="1"/>
      </xdr:nvSpPr>
      <xdr:spPr>
        <a:xfrm>
          <a:off x="9467850" y="67172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6.190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61831</xdr:rowOff>
    </xdr:from>
    <xdr:to>
      <xdr:col>55</xdr:col>
      <xdr:colOff>88900</xdr:colOff>
      <xdr:row>41</xdr:row>
      <xdr:rowOff>61831</xdr:rowOff>
    </xdr:to>
    <xdr:cxnSp macro="">
      <xdr:nvCxnSpPr>
        <xdr:cNvPr id="118" name="直線コネクタ 117">
          <a:extLst>
            <a:ext uri="{FF2B5EF4-FFF2-40B4-BE49-F238E27FC236}">
              <a16:creationId xmlns:a16="http://schemas.microsoft.com/office/drawing/2014/main" id="{A7EB0E6B-AECB-4BC3-98EA-C1A2044DDFA0}"/>
            </a:ext>
          </a:extLst>
        </xdr:cNvPr>
        <xdr:cNvCxnSpPr/>
      </xdr:nvCxnSpPr>
      <xdr:spPr>
        <a:xfrm>
          <a:off x="9363075" y="6713456"/>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31</xdr:row>
      <xdr:rowOff>29670</xdr:rowOff>
    </xdr:from>
    <xdr:ext cx="534377" cy="259045"/>
    <xdr:sp macro="" textlink="">
      <xdr:nvSpPr>
        <xdr:cNvPr id="119" name="【道路】&#10;一人当たり延長最大値テキスト">
          <a:extLst>
            <a:ext uri="{FF2B5EF4-FFF2-40B4-BE49-F238E27FC236}">
              <a16:creationId xmlns:a16="http://schemas.microsoft.com/office/drawing/2014/main" id="{AA3512A3-23F9-4969-B929-AFDEB79CE10A}"/>
            </a:ext>
          </a:extLst>
        </xdr:cNvPr>
        <xdr:cNvSpPr txBox="1"/>
      </xdr:nvSpPr>
      <xdr:spPr>
        <a:xfrm>
          <a:off x="9467850" y="50556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52.792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32</xdr:row>
      <xdr:rowOff>82993</xdr:rowOff>
    </xdr:from>
    <xdr:to>
      <xdr:col>55</xdr:col>
      <xdr:colOff>88900</xdr:colOff>
      <xdr:row>32</xdr:row>
      <xdr:rowOff>82993</xdr:rowOff>
    </xdr:to>
    <xdr:cxnSp macro="">
      <xdr:nvCxnSpPr>
        <xdr:cNvPr id="120" name="直線コネクタ 119">
          <a:extLst>
            <a:ext uri="{FF2B5EF4-FFF2-40B4-BE49-F238E27FC236}">
              <a16:creationId xmlns:a16="http://schemas.microsoft.com/office/drawing/2014/main" id="{4778DBC7-30B8-402D-A5A8-E6D1F08F0F16}"/>
            </a:ext>
          </a:extLst>
        </xdr:cNvPr>
        <xdr:cNvCxnSpPr/>
      </xdr:nvCxnSpPr>
      <xdr:spPr>
        <a:xfrm>
          <a:off x="9363075" y="5277293"/>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36</xdr:row>
      <xdr:rowOff>123454</xdr:rowOff>
    </xdr:from>
    <xdr:ext cx="534377" cy="259045"/>
    <xdr:sp macro="" textlink="">
      <xdr:nvSpPr>
        <xdr:cNvPr id="121" name="【道路】&#10;一人当たり延長平均値テキスト">
          <a:extLst>
            <a:ext uri="{FF2B5EF4-FFF2-40B4-BE49-F238E27FC236}">
              <a16:creationId xmlns:a16="http://schemas.microsoft.com/office/drawing/2014/main" id="{1B3D95C9-36F4-4F7F-9EAC-27A79AACDC3D}"/>
            </a:ext>
          </a:extLst>
        </xdr:cNvPr>
        <xdr:cNvSpPr txBox="1"/>
      </xdr:nvSpPr>
      <xdr:spPr>
        <a:xfrm>
          <a:off x="9467850" y="596545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24.448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100577</xdr:rowOff>
    </xdr:from>
    <xdr:to>
      <xdr:col>55</xdr:col>
      <xdr:colOff>50800</xdr:colOff>
      <xdr:row>38</xdr:row>
      <xdr:rowOff>30727</xdr:rowOff>
    </xdr:to>
    <xdr:sp macro="" textlink="">
      <xdr:nvSpPr>
        <xdr:cNvPr id="122" name="フローチャート: 判断 121">
          <a:extLst>
            <a:ext uri="{FF2B5EF4-FFF2-40B4-BE49-F238E27FC236}">
              <a16:creationId xmlns:a16="http://schemas.microsoft.com/office/drawing/2014/main" id="{43035FB7-7143-48BC-AC35-7C0D6326400C}"/>
            </a:ext>
          </a:extLst>
        </xdr:cNvPr>
        <xdr:cNvSpPr/>
      </xdr:nvSpPr>
      <xdr:spPr>
        <a:xfrm>
          <a:off x="9401175" y="6104502"/>
          <a:ext cx="76200"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37</xdr:row>
      <xdr:rowOff>102993</xdr:rowOff>
    </xdr:from>
    <xdr:to>
      <xdr:col>50</xdr:col>
      <xdr:colOff>165100</xdr:colOff>
      <xdr:row>38</xdr:row>
      <xdr:rowOff>33144</xdr:rowOff>
    </xdr:to>
    <xdr:sp macro="" textlink="">
      <xdr:nvSpPr>
        <xdr:cNvPr id="123" name="フローチャート: 判断 122">
          <a:extLst>
            <a:ext uri="{FF2B5EF4-FFF2-40B4-BE49-F238E27FC236}">
              <a16:creationId xmlns:a16="http://schemas.microsoft.com/office/drawing/2014/main" id="{72F61E4F-A23A-4287-9D81-1FFBBA70D6E2}"/>
            </a:ext>
          </a:extLst>
        </xdr:cNvPr>
        <xdr:cNvSpPr/>
      </xdr:nvSpPr>
      <xdr:spPr>
        <a:xfrm>
          <a:off x="8639175" y="6106918"/>
          <a:ext cx="95250" cy="85726"/>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37</xdr:row>
      <xdr:rowOff>128172</xdr:rowOff>
    </xdr:from>
    <xdr:to>
      <xdr:col>46</xdr:col>
      <xdr:colOff>38100</xdr:colOff>
      <xdr:row>38</xdr:row>
      <xdr:rowOff>58322</xdr:rowOff>
    </xdr:to>
    <xdr:sp macro="" textlink="">
      <xdr:nvSpPr>
        <xdr:cNvPr id="124" name="フローチャート: 判断 123">
          <a:extLst>
            <a:ext uri="{FF2B5EF4-FFF2-40B4-BE49-F238E27FC236}">
              <a16:creationId xmlns:a16="http://schemas.microsoft.com/office/drawing/2014/main" id="{F58E3A2E-96E3-48D4-AD89-61FDC6034AC8}"/>
            </a:ext>
          </a:extLst>
        </xdr:cNvPr>
        <xdr:cNvSpPr/>
      </xdr:nvSpPr>
      <xdr:spPr>
        <a:xfrm>
          <a:off x="7839075" y="6125747"/>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37</xdr:row>
      <xdr:rowOff>149432</xdr:rowOff>
    </xdr:from>
    <xdr:to>
      <xdr:col>41</xdr:col>
      <xdr:colOff>101600</xdr:colOff>
      <xdr:row>38</xdr:row>
      <xdr:rowOff>79582</xdr:rowOff>
    </xdr:to>
    <xdr:sp macro="" textlink="">
      <xdr:nvSpPr>
        <xdr:cNvPr id="125" name="フローチャート: 判断 124">
          <a:extLst>
            <a:ext uri="{FF2B5EF4-FFF2-40B4-BE49-F238E27FC236}">
              <a16:creationId xmlns:a16="http://schemas.microsoft.com/office/drawing/2014/main" id="{83B8F095-AD80-4DE3-A677-04D86E09ACE9}"/>
            </a:ext>
          </a:extLst>
        </xdr:cNvPr>
        <xdr:cNvSpPr/>
      </xdr:nvSpPr>
      <xdr:spPr>
        <a:xfrm>
          <a:off x="7029450" y="6150182"/>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39</xdr:row>
      <xdr:rowOff>124188</xdr:rowOff>
    </xdr:from>
    <xdr:to>
      <xdr:col>36</xdr:col>
      <xdr:colOff>165100</xdr:colOff>
      <xdr:row>40</xdr:row>
      <xdr:rowOff>54338</xdr:rowOff>
    </xdr:to>
    <xdr:sp macro="" textlink="">
      <xdr:nvSpPr>
        <xdr:cNvPr id="126" name="フローチャート: 判断 125">
          <a:extLst>
            <a:ext uri="{FF2B5EF4-FFF2-40B4-BE49-F238E27FC236}">
              <a16:creationId xmlns:a16="http://schemas.microsoft.com/office/drawing/2014/main" id="{1340D90A-A774-41A4-AC8F-3372B40B2CC2}"/>
            </a:ext>
          </a:extLst>
        </xdr:cNvPr>
        <xdr:cNvSpPr/>
      </xdr:nvSpPr>
      <xdr:spPr>
        <a:xfrm>
          <a:off x="6238875" y="6445613"/>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59DFBFF8-78D3-4A14-B564-22431ACB465E}"/>
            </a:ext>
          </a:extLst>
        </xdr:cNvPr>
        <xdr:cNvSpPr txBox="1"/>
      </xdr:nvSpPr>
      <xdr:spPr>
        <a:xfrm>
          <a:off x="925830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BBAB2F98-F50F-4654-934F-24CB8562AD27}"/>
            </a:ext>
          </a:extLst>
        </xdr:cNvPr>
        <xdr:cNvSpPr txBox="1"/>
      </xdr:nvSpPr>
      <xdr:spPr>
        <a:xfrm>
          <a:off x="85153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1D3CA4E7-3476-4BF6-8CE5-DB27EB0989E7}"/>
            </a:ext>
          </a:extLst>
        </xdr:cNvPr>
        <xdr:cNvSpPr txBox="1"/>
      </xdr:nvSpPr>
      <xdr:spPr>
        <a:xfrm>
          <a:off x="77152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30" name="テキスト ボックス 129">
          <a:extLst>
            <a:ext uri="{FF2B5EF4-FFF2-40B4-BE49-F238E27FC236}">
              <a16:creationId xmlns:a16="http://schemas.microsoft.com/office/drawing/2014/main" id="{6EA7730B-F4E8-46EE-B210-BFDDCFB80B2A}"/>
            </a:ext>
          </a:extLst>
        </xdr:cNvPr>
        <xdr:cNvSpPr txBox="1"/>
      </xdr:nvSpPr>
      <xdr:spPr>
        <a:xfrm>
          <a:off x="69056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31" name="テキスト ボックス 130">
          <a:extLst>
            <a:ext uri="{FF2B5EF4-FFF2-40B4-BE49-F238E27FC236}">
              <a16:creationId xmlns:a16="http://schemas.microsoft.com/office/drawing/2014/main" id="{BAF66643-A5E2-45CB-9770-7DD84C56860D}"/>
            </a:ext>
          </a:extLst>
        </xdr:cNvPr>
        <xdr:cNvSpPr txBox="1"/>
      </xdr:nvSpPr>
      <xdr:spPr>
        <a:xfrm>
          <a:off x="61150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49011</xdr:rowOff>
    </xdr:from>
    <xdr:to>
      <xdr:col>55</xdr:col>
      <xdr:colOff>50800</xdr:colOff>
      <xdr:row>38</xdr:row>
      <xdr:rowOff>150611</xdr:rowOff>
    </xdr:to>
    <xdr:sp macro="" textlink="">
      <xdr:nvSpPr>
        <xdr:cNvPr id="132" name="楕円 131">
          <a:extLst>
            <a:ext uri="{FF2B5EF4-FFF2-40B4-BE49-F238E27FC236}">
              <a16:creationId xmlns:a16="http://schemas.microsoft.com/office/drawing/2014/main" id="{1EA8141C-60B2-4CC7-BA49-A04BA2D2EF6A}"/>
            </a:ext>
          </a:extLst>
        </xdr:cNvPr>
        <xdr:cNvSpPr/>
      </xdr:nvSpPr>
      <xdr:spPr>
        <a:xfrm>
          <a:off x="9401175" y="6208511"/>
          <a:ext cx="7620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38</xdr:row>
      <xdr:rowOff>27438</xdr:rowOff>
    </xdr:from>
    <xdr:ext cx="534377" cy="259045"/>
    <xdr:sp macro="" textlink="">
      <xdr:nvSpPr>
        <xdr:cNvPr id="133" name="【道路】&#10;一人当たり延長該当値テキスト">
          <a:extLst>
            <a:ext uri="{FF2B5EF4-FFF2-40B4-BE49-F238E27FC236}">
              <a16:creationId xmlns:a16="http://schemas.microsoft.com/office/drawing/2014/main" id="{2CE5976E-A7E9-4D3A-B707-3A82040F1213}"/>
            </a:ext>
          </a:extLst>
        </xdr:cNvPr>
        <xdr:cNvSpPr txBox="1"/>
      </xdr:nvSpPr>
      <xdr:spPr>
        <a:xfrm>
          <a:off x="9467850" y="61932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20.777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58482</xdr:rowOff>
    </xdr:from>
    <xdr:to>
      <xdr:col>50</xdr:col>
      <xdr:colOff>165100</xdr:colOff>
      <xdr:row>38</xdr:row>
      <xdr:rowOff>160082</xdr:rowOff>
    </xdr:to>
    <xdr:sp macro="" textlink="">
      <xdr:nvSpPr>
        <xdr:cNvPr id="134" name="楕円 133">
          <a:extLst>
            <a:ext uri="{FF2B5EF4-FFF2-40B4-BE49-F238E27FC236}">
              <a16:creationId xmlns:a16="http://schemas.microsoft.com/office/drawing/2014/main" id="{EBA86862-9D83-417F-AFD8-223EB94439BB}"/>
            </a:ext>
          </a:extLst>
        </xdr:cNvPr>
        <xdr:cNvSpPr/>
      </xdr:nvSpPr>
      <xdr:spPr>
        <a:xfrm>
          <a:off x="8639175" y="6221157"/>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38</xdr:row>
      <xdr:rowOff>99811</xdr:rowOff>
    </xdr:from>
    <xdr:to>
      <xdr:col>55</xdr:col>
      <xdr:colOff>0</xdr:colOff>
      <xdr:row>38</xdr:row>
      <xdr:rowOff>109282</xdr:rowOff>
    </xdr:to>
    <xdr:cxnSp macro="">
      <xdr:nvCxnSpPr>
        <xdr:cNvPr id="135" name="直線コネクタ 134">
          <a:extLst>
            <a:ext uri="{FF2B5EF4-FFF2-40B4-BE49-F238E27FC236}">
              <a16:creationId xmlns:a16="http://schemas.microsoft.com/office/drawing/2014/main" id="{CA8302F6-C269-4D7C-A8BD-840DC3C4D8BC}"/>
            </a:ext>
          </a:extLst>
        </xdr:cNvPr>
        <xdr:cNvCxnSpPr/>
      </xdr:nvCxnSpPr>
      <xdr:spPr>
        <a:xfrm flipV="1">
          <a:off x="8686800" y="6265661"/>
          <a:ext cx="742950" cy="31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38</xdr:row>
      <xdr:rowOff>73047</xdr:rowOff>
    </xdr:from>
    <xdr:to>
      <xdr:col>46</xdr:col>
      <xdr:colOff>38100</xdr:colOff>
      <xdr:row>39</xdr:row>
      <xdr:rowOff>3197</xdr:rowOff>
    </xdr:to>
    <xdr:sp macro="" textlink="">
      <xdr:nvSpPr>
        <xdr:cNvPr id="136" name="楕円 135">
          <a:extLst>
            <a:ext uri="{FF2B5EF4-FFF2-40B4-BE49-F238E27FC236}">
              <a16:creationId xmlns:a16="http://schemas.microsoft.com/office/drawing/2014/main" id="{BAC7D912-FFDB-4117-A818-976D28B1F55C}"/>
            </a:ext>
          </a:extLst>
        </xdr:cNvPr>
        <xdr:cNvSpPr/>
      </xdr:nvSpPr>
      <xdr:spPr>
        <a:xfrm>
          <a:off x="7839075" y="6235722"/>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38</xdr:row>
      <xdr:rowOff>109282</xdr:rowOff>
    </xdr:from>
    <xdr:to>
      <xdr:col>50</xdr:col>
      <xdr:colOff>114300</xdr:colOff>
      <xdr:row>38</xdr:row>
      <xdr:rowOff>123847</xdr:rowOff>
    </xdr:to>
    <xdr:cxnSp macro="">
      <xdr:nvCxnSpPr>
        <xdr:cNvPr id="137" name="直線コネクタ 136">
          <a:extLst>
            <a:ext uri="{FF2B5EF4-FFF2-40B4-BE49-F238E27FC236}">
              <a16:creationId xmlns:a16="http://schemas.microsoft.com/office/drawing/2014/main" id="{D1D5298D-E7B2-456C-B8AA-03FF8E40C865}"/>
            </a:ext>
          </a:extLst>
        </xdr:cNvPr>
        <xdr:cNvCxnSpPr/>
      </xdr:nvCxnSpPr>
      <xdr:spPr>
        <a:xfrm flipV="1">
          <a:off x="7886700" y="6268782"/>
          <a:ext cx="800100" cy="145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81145</xdr:rowOff>
    </xdr:from>
    <xdr:to>
      <xdr:col>41</xdr:col>
      <xdr:colOff>101600</xdr:colOff>
      <xdr:row>39</xdr:row>
      <xdr:rowOff>11295</xdr:rowOff>
    </xdr:to>
    <xdr:sp macro="" textlink="">
      <xdr:nvSpPr>
        <xdr:cNvPr id="138" name="楕円 137">
          <a:extLst>
            <a:ext uri="{FF2B5EF4-FFF2-40B4-BE49-F238E27FC236}">
              <a16:creationId xmlns:a16="http://schemas.microsoft.com/office/drawing/2014/main" id="{4BC6F74E-CFE7-4322-BA0A-F2CADFFB76EA}"/>
            </a:ext>
          </a:extLst>
        </xdr:cNvPr>
        <xdr:cNvSpPr/>
      </xdr:nvSpPr>
      <xdr:spPr>
        <a:xfrm>
          <a:off x="7029450" y="6246995"/>
          <a:ext cx="10477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38</xdr:row>
      <xdr:rowOff>123847</xdr:rowOff>
    </xdr:from>
    <xdr:to>
      <xdr:col>45</xdr:col>
      <xdr:colOff>177800</xdr:colOff>
      <xdr:row>38</xdr:row>
      <xdr:rowOff>131945</xdr:rowOff>
    </xdr:to>
    <xdr:cxnSp macro="">
      <xdr:nvCxnSpPr>
        <xdr:cNvPr id="139" name="直線コネクタ 138">
          <a:extLst>
            <a:ext uri="{FF2B5EF4-FFF2-40B4-BE49-F238E27FC236}">
              <a16:creationId xmlns:a16="http://schemas.microsoft.com/office/drawing/2014/main" id="{4C3EDDE6-C410-4F32-BF6E-B38992BDDEE3}"/>
            </a:ext>
          </a:extLst>
        </xdr:cNvPr>
        <xdr:cNvCxnSpPr/>
      </xdr:nvCxnSpPr>
      <xdr:spPr>
        <a:xfrm flipV="1">
          <a:off x="7077075" y="6283347"/>
          <a:ext cx="809625" cy="112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38</xdr:row>
      <xdr:rowOff>89964</xdr:rowOff>
    </xdr:from>
    <xdr:to>
      <xdr:col>36</xdr:col>
      <xdr:colOff>165100</xdr:colOff>
      <xdr:row>39</xdr:row>
      <xdr:rowOff>20114</xdr:rowOff>
    </xdr:to>
    <xdr:sp macro="" textlink="">
      <xdr:nvSpPr>
        <xdr:cNvPr id="140" name="楕円 139">
          <a:extLst>
            <a:ext uri="{FF2B5EF4-FFF2-40B4-BE49-F238E27FC236}">
              <a16:creationId xmlns:a16="http://schemas.microsoft.com/office/drawing/2014/main" id="{DC8F7A0D-FAB2-4C4E-992A-38D76DE5FEE1}"/>
            </a:ext>
          </a:extLst>
        </xdr:cNvPr>
        <xdr:cNvSpPr/>
      </xdr:nvSpPr>
      <xdr:spPr>
        <a:xfrm>
          <a:off x="6238875" y="6249464"/>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38</xdr:row>
      <xdr:rowOff>131945</xdr:rowOff>
    </xdr:from>
    <xdr:to>
      <xdr:col>41</xdr:col>
      <xdr:colOff>50800</xdr:colOff>
      <xdr:row>38</xdr:row>
      <xdr:rowOff>140764</xdr:rowOff>
    </xdr:to>
    <xdr:cxnSp macro="">
      <xdr:nvCxnSpPr>
        <xdr:cNvPr id="141" name="直線コネクタ 140">
          <a:extLst>
            <a:ext uri="{FF2B5EF4-FFF2-40B4-BE49-F238E27FC236}">
              <a16:creationId xmlns:a16="http://schemas.microsoft.com/office/drawing/2014/main" id="{9DEA069B-D462-4B74-B981-CD0E67593827}"/>
            </a:ext>
          </a:extLst>
        </xdr:cNvPr>
        <xdr:cNvCxnSpPr/>
      </xdr:nvCxnSpPr>
      <xdr:spPr>
        <a:xfrm flipV="1">
          <a:off x="6286500" y="6294620"/>
          <a:ext cx="790575" cy="119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36</xdr:row>
      <xdr:rowOff>49670</xdr:rowOff>
    </xdr:from>
    <xdr:ext cx="534377" cy="259045"/>
    <xdr:sp macro="" textlink="">
      <xdr:nvSpPr>
        <xdr:cNvPr id="142" name="n_1aveValue【道路】&#10;一人当たり延長">
          <a:extLst>
            <a:ext uri="{FF2B5EF4-FFF2-40B4-BE49-F238E27FC236}">
              <a16:creationId xmlns:a16="http://schemas.microsoft.com/office/drawing/2014/main" id="{B062A4C3-97DD-4810-A6B5-E6A08066CCEC}"/>
            </a:ext>
          </a:extLst>
        </xdr:cNvPr>
        <xdr:cNvSpPr txBox="1"/>
      </xdr:nvSpPr>
      <xdr:spPr>
        <a:xfrm>
          <a:off x="8429136" y="58853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24.374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36</xdr:row>
      <xdr:rowOff>74849</xdr:rowOff>
    </xdr:from>
    <xdr:ext cx="534377" cy="259045"/>
    <xdr:sp macro="" textlink="">
      <xdr:nvSpPr>
        <xdr:cNvPr id="143" name="n_2aveValue【道路】&#10;一人当たり延長">
          <a:extLst>
            <a:ext uri="{FF2B5EF4-FFF2-40B4-BE49-F238E27FC236}">
              <a16:creationId xmlns:a16="http://schemas.microsoft.com/office/drawing/2014/main" id="{1963C893-3856-407B-9F47-899F5C793279}"/>
            </a:ext>
          </a:extLst>
        </xdr:cNvPr>
        <xdr:cNvSpPr txBox="1"/>
      </xdr:nvSpPr>
      <xdr:spPr>
        <a:xfrm>
          <a:off x="7648086" y="59136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23.603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36</xdr:row>
      <xdr:rowOff>96109</xdr:rowOff>
    </xdr:from>
    <xdr:ext cx="534377" cy="259045"/>
    <xdr:sp macro="" textlink="">
      <xdr:nvSpPr>
        <xdr:cNvPr id="144" name="n_3aveValue【道路】&#10;一人当たり延長">
          <a:extLst>
            <a:ext uri="{FF2B5EF4-FFF2-40B4-BE49-F238E27FC236}">
              <a16:creationId xmlns:a16="http://schemas.microsoft.com/office/drawing/2014/main" id="{51BE59E5-D0A9-4263-AD6C-2EFD53905AC1}"/>
            </a:ext>
          </a:extLst>
        </xdr:cNvPr>
        <xdr:cNvSpPr txBox="1"/>
      </xdr:nvSpPr>
      <xdr:spPr>
        <a:xfrm>
          <a:off x="6847986" y="59349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22.952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40</xdr:row>
      <xdr:rowOff>45465</xdr:rowOff>
    </xdr:from>
    <xdr:ext cx="534377" cy="259045"/>
    <xdr:sp macro="" textlink="">
      <xdr:nvSpPr>
        <xdr:cNvPr id="145" name="n_4aveValue【道路】&#10;一人当たり延長">
          <a:extLst>
            <a:ext uri="{FF2B5EF4-FFF2-40B4-BE49-F238E27FC236}">
              <a16:creationId xmlns:a16="http://schemas.microsoft.com/office/drawing/2014/main" id="{B50959A2-B186-4863-88FB-35C019C60C48}"/>
            </a:ext>
          </a:extLst>
        </xdr:cNvPr>
        <xdr:cNvSpPr txBox="1"/>
      </xdr:nvSpPr>
      <xdr:spPr>
        <a:xfrm>
          <a:off x="6038361" y="65351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38</xdr:row>
      <xdr:rowOff>151209</xdr:rowOff>
    </xdr:from>
    <xdr:ext cx="534377" cy="259045"/>
    <xdr:sp macro="" textlink="">
      <xdr:nvSpPr>
        <xdr:cNvPr id="146" name="n_1mainValue【道路】&#10;一人当たり延長">
          <a:extLst>
            <a:ext uri="{FF2B5EF4-FFF2-40B4-BE49-F238E27FC236}">
              <a16:creationId xmlns:a16="http://schemas.microsoft.com/office/drawing/2014/main" id="{801CFFB6-9348-4FF5-B79C-B873529DC839}"/>
            </a:ext>
          </a:extLst>
        </xdr:cNvPr>
        <xdr:cNvSpPr txBox="1"/>
      </xdr:nvSpPr>
      <xdr:spPr>
        <a:xfrm>
          <a:off x="8429136" y="63138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20.487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38</xdr:row>
      <xdr:rowOff>165774</xdr:rowOff>
    </xdr:from>
    <xdr:ext cx="534377" cy="259045"/>
    <xdr:sp macro="" textlink="">
      <xdr:nvSpPr>
        <xdr:cNvPr id="147" name="n_2mainValue【道路】&#10;一人当たり延長">
          <a:extLst>
            <a:ext uri="{FF2B5EF4-FFF2-40B4-BE49-F238E27FC236}">
              <a16:creationId xmlns:a16="http://schemas.microsoft.com/office/drawing/2014/main" id="{3612C698-8D44-417A-A68F-35D7E6AF3127}"/>
            </a:ext>
          </a:extLst>
        </xdr:cNvPr>
        <xdr:cNvSpPr txBox="1"/>
      </xdr:nvSpPr>
      <xdr:spPr>
        <a:xfrm>
          <a:off x="7648086" y="63252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20.041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39</xdr:row>
      <xdr:rowOff>2422</xdr:rowOff>
    </xdr:from>
    <xdr:ext cx="534377" cy="259045"/>
    <xdr:sp macro="" textlink="">
      <xdr:nvSpPr>
        <xdr:cNvPr id="148" name="n_3mainValue【道路】&#10;一人当たり延長">
          <a:extLst>
            <a:ext uri="{FF2B5EF4-FFF2-40B4-BE49-F238E27FC236}">
              <a16:creationId xmlns:a16="http://schemas.microsoft.com/office/drawing/2014/main" id="{02644029-0AF6-4ABD-B414-E8B35E6FC07F}"/>
            </a:ext>
          </a:extLst>
        </xdr:cNvPr>
        <xdr:cNvSpPr txBox="1"/>
      </xdr:nvSpPr>
      <xdr:spPr>
        <a:xfrm>
          <a:off x="6847986" y="63270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19.793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37</xdr:row>
      <xdr:rowOff>36640</xdr:rowOff>
    </xdr:from>
    <xdr:ext cx="534377" cy="259045"/>
    <xdr:sp macro="" textlink="">
      <xdr:nvSpPr>
        <xdr:cNvPr id="149" name="n_4mainValue【道路】&#10;一人当たり延長">
          <a:extLst>
            <a:ext uri="{FF2B5EF4-FFF2-40B4-BE49-F238E27FC236}">
              <a16:creationId xmlns:a16="http://schemas.microsoft.com/office/drawing/2014/main" id="{D456FD97-CCAB-4568-B365-977A26335BCD}"/>
            </a:ext>
          </a:extLst>
        </xdr:cNvPr>
        <xdr:cNvSpPr txBox="1"/>
      </xdr:nvSpPr>
      <xdr:spPr>
        <a:xfrm>
          <a:off x="6038361" y="60373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19.523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50" name="正方形/長方形 149">
          <a:extLst>
            <a:ext uri="{FF2B5EF4-FFF2-40B4-BE49-F238E27FC236}">
              <a16:creationId xmlns:a16="http://schemas.microsoft.com/office/drawing/2014/main" id="{675C67E8-4FF1-4EC2-9EBF-0E49DA64F96F}"/>
            </a:ext>
          </a:extLst>
        </xdr:cNvPr>
        <xdr:cNvSpPr/>
      </xdr:nvSpPr>
      <xdr:spPr>
        <a:xfrm>
          <a:off x="685800" y="757237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51" name="正方形/長方形 150">
          <a:extLst>
            <a:ext uri="{FF2B5EF4-FFF2-40B4-BE49-F238E27FC236}">
              <a16:creationId xmlns:a16="http://schemas.microsoft.com/office/drawing/2014/main" id="{8ECEB10A-36CB-470B-9391-47DAA8A83E1F}"/>
            </a:ext>
          </a:extLst>
        </xdr:cNvPr>
        <xdr:cNvSpPr/>
      </xdr:nvSpPr>
      <xdr:spPr>
        <a:xfrm>
          <a:off x="8096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2" name="正方形/長方形 151">
          <a:extLst>
            <a:ext uri="{FF2B5EF4-FFF2-40B4-BE49-F238E27FC236}">
              <a16:creationId xmlns:a16="http://schemas.microsoft.com/office/drawing/2014/main" id="{C88EB9C0-3E00-42AD-A612-24B442305F2D}"/>
            </a:ext>
          </a:extLst>
        </xdr:cNvPr>
        <xdr:cNvSpPr/>
      </xdr:nvSpPr>
      <xdr:spPr>
        <a:xfrm>
          <a:off x="8096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3" name="正方形/長方形 152">
          <a:extLst>
            <a:ext uri="{FF2B5EF4-FFF2-40B4-BE49-F238E27FC236}">
              <a16:creationId xmlns:a16="http://schemas.microsoft.com/office/drawing/2014/main" id="{56827AB8-BEAE-4ABF-BCB5-C28FA705990C}"/>
            </a:ext>
          </a:extLst>
        </xdr:cNvPr>
        <xdr:cNvSpPr/>
      </xdr:nvSpPr>
      <xdr:spPr>
        <a:xfrm>
          <a:off x="17145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4" name="正方形/長方形 153">
          <a:extLst>
            <a:ext uri="{FF2B5EF4-FFF2-40B4-BE49-F238E27FC236}">
              <a16:creationId xmlns:a16="http://schemas.microsoft.com/office/drawing/2014/main" id="{22513C44-1263-4BC9-8831-2CC989CE8B90}"/>
            </a:ext>
          </a:extLst>
        </xdr:cNvPr>
        <xdr:cNvSpPr/>
      </xdr:nvSpPr>
      <xdr:spPr>
        <a:xfrm>
          <a:off x="17145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5" name="正方形/長方形 154">
          <a:extLst>
            <a:ext uri="{FF2B5EF4-FFF2-40B4-BE49-F238E27FC236}">
              <a16:creationId xmlns:a16="http://schemas.microsoft.com/office/drawing/2014/main" id="{C6FA1A32-DEE6-4E46-9B6F-4A7D273847AD}"/>
            </a:ext>
          </a:extLst>
        </xdr:cNvPr>
        <xdr:cNvSpPr/>
      </xdr:nvSpPr>
      <xdr:spPr>
        <a:xfrm>
          <a:off x="27432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6" name="正方形/長方形 155">
          <a:extLst>
            <a:ext uri="{FF2B5EF4-FFF2-40B4-BE49-F238E27FC236}">
              <a16:creationId xmlns:a16="http://schemas.microsoft.com/office/drawing/2014/main" id="{CDDD4BFD-62CB-446E-AB6C-127989FFA2B6}"/>
            </a:ext>
          </a:extLst>
        </xdr:cNvPr>
        <xdr:cNvSpPr/>
      </xdr:nvSpPr>
      <xdr:spPr>
        <a:xfrm>
          <a:off x="27432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7" name="正方形/長方形 156">
          <a:extLst>
            <a:ext uri="{FF2B5EF4-FFF2-40B4-BE49-F238E27FC236}">
              <a16:creationId xmlns:a16="http://schemas.microsoft.com/office/drawing/2014/main" id="{C02CD39F-21AC-4598-9380-BDEA39663294}"/>
            </a:ext>
          </a:extLst>
        </xdr:cNvPr>
        <xdr:cNvSpPr/>
      </xdr:nvSpPr>
      <xdr:spPr>
        <a:xfrm>
          <a:off x="685800" y="864870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8" name="テキスト ボックス 157">
          <a:extLst>
            <a:ext uri="{FF2B5EF4-FFF2-40B4-BE49-F238E27FC236}">
              <a16:creationId xmlns:a16="http://schemas.microsoft.com/office/drawing/2014/main" id="{F0323904-BE02-48D7-B5F6-377DD5E86B28}"/>
            </a:ext>
          </a:extLst>
        </xdr:cNvPr>
        <xdr:cNvSpPr txBox="1"/>
      </xdr:nvSpPr>
      <xdr:spPr>
        <a:xfrm>
          <a:off x="666750" y="846772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9" name="直線コネクタ 158">
          <a:extLst>
            <a:ext uri="{FF2B5EF4-FFF2-40B4-BE49-F238E27FC236}">
              <a16:creationId xmlns:a16="http://schemas.microsoft.com/office/drawing/2014/main" id="{ECF9CC96-F51B-4468-998A-D258EC79EA14}"/>
            </a:ext>
          </a:extLst>
        </xdr:cNvPr>
        <xdr:cNvCxnSpPr/>
      </xdr:nvCxnSpPr>
      <xdr:spPr>
        <a:xfrm>
          <a:off x="685800" y="108108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60" name="テキスト ボックス 159">
          <a:extLst>
            <a:ext uri="{FF2B5EF4-FFF2-40B4-BE49-F238E27FC236}">
              <a16:creationId xmlns:a16="http://schemas.microsoft.com/office/drawing/2014/main" id="{C1A00815-072F-47F7-8994-8674D9E30672}"/>
            </a:ext>
          </a:extLst>
        </xdr:cNvPr>
        <xdr:cNvSpPr txBox="1"/>
      </xdr:nvSpPr>
      <xdr:spPr>
        <a:xfrm>
          <a:off x="278946" y="106750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161" name="直線コネクタ 160">
          <a:extLst>
            <a:ext uri="{FF2B5EF4-FFF2-40B4-BE49-F238E27FC236}">
              <a16:creationId xmlns:a16="http://schemas.microsoft.com/office/drawing/2014/main" id="{4C632433-0937-4F5B-BFF1-CCCFB62A3791}"/>
            </a:ext>
          </a:extLst>
        </xdr:cNvPr>
        <xdr:cNvCxnSpPr/>
      </xdr:nvCxnSpPr>
      <xdr:spPr>
        <a:xfrm>
          <a:off x="685800" y="104489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105427</xdr:rowOff>
    </xdr:from>
    <xdr:ext cx="467179" cy="259045"/>
    <xdr:sp macro="" textlink="">
      <xdr:nvSpPr>
        <xdr:cNvPr id="162" name="テキスト ボックス 161">
          <a:extLst>
            <a:ext uri="{FF2B5EF4-FFF2-40B4-BE49-F238E27FC236}">
              <a16:creationId xmlns:a16="http://schemas.microsoft.com/office/drawing/2014/main" id="{31E38FFF-C374-4FA0-84F3-797AECDAEE17}"/>
            </a:ext>
          </a:extLst>
        </xdr:cNvPr>
        <xdr:cNvSpPr txBox="1"/>
      </xdr:nvSpPr>
      <xdr:spPr>
        <a:xfrm>
          <a:off x="278946" y="103130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163" name="直線コネクタ 162">
          <a:extLst>
            <a:ext uri="{FF2B5EF4-FFF2-40B4-BE49-F238E27FC236}">
              <a16:creationId xmlns:a16="http://schemas.microsoft.com/office/drawing/2014/main" id="{AC658075-4FC8-4758-A96C-B9AA37631674}"/>
            </a:ext>
          </a:extLst>
        </xdr:cNvPr>
        <xdr:cNvCxnSpPr/>
      </xdr:nvCxnSpPr>
      <xdr:spPr>
        <a:xfrm>
          <a:off x="685800" y="100869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164" name="テキスト ボックス 163">
          <a:extLst>
            <a:ext uri="{FF2B5EF4-FFF2-40B4-BE49-F238E27FC236}">
              <a16:creationId xmlns:a16="http://schemas.microsoft.com/office/drawing/2014/main" id="{4FCB1ED7-7ED3-4FD8-83B9-5E6CE6282E07}"/>
            </a:ext>
          </a:extLst>
        </xdr:cNvPr>
        <xdr:cNvSpPr txBox="1"/>
      </xdr:nvSpPr>
      <xdr:spPr>
        <a:xfrm>
          <a:off x="339891" y="995110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65" name="直線コネクタ 164">
          <a:extLst>
            <a:ext uri="{FF2B5EF4-FFF2-40B4-BE49-F238E27FC236}">
              <a16:creationId xmlns:a16="http://schemas.microsoft.com/office/drawing/2014/main" id="{F9C244A5-F2D9-4375-9CFA-4D48EEDABDF3}"/>
            </a:ext>
          </a:extLst>
        </xdr:cNvPr>
        <xdr:cNvCxnSpPr/>
      </xdr:nvCxnSpPr>
      <xdr:spPr>
        <a:xfrm>
          <a:off x="685800" y="97250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166" name="テキスト ボックス 165">
          <a:extLst>
            <a:ext uri="{FF2B5EF4-FFF2-40B4-BE49-F238E27FC236}">
              <a16:creationId xmlns:a16="http://schemas.microsoft.com/office/drawing/2014/main" id="{59C5D1D8-833C-4D91-9CB2-FB3BDF303445}"/>
            </a:ext>
          </a:extLst>
        </xdr:cNvPr>
        <xdr:cNvSpPr txBox="1"/>
      </xdr:nvSpPr>
      <xdr:spPr>
        <a:xfrm>
          <a:off x="339891" y="95891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167" name="直線コネクタ 166">
          <a:extLst>
            <a:ext uri="{FF2B5EF4-FFF2-40B4-BE49-F238E27FC236}">
              <a16:creationId xmlns:a16="http://schemas.microsoft.com/office/drawing/2014/main" id="{897D5CE1-12D3-415F-84FE-8CC8F240A646}"/>
            </a:ext>
          </a:extLst>
        </xdr:cNvPr>
        <xdr:cNvCxnSpPr/>
      </xdr:nvCxnSpPr>
      <xdr:spPr>
        <a:xfrm>
          <a:off x="685800" y="93726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168" name="テキスト ボックス 167">
          <a:extLst>
            <a:ext uri="{FF2B5EF4-FFF2-40B4-BE49-F238E27FC236}">
              <a16:creationId xmlns:a16="http://schemas.microsoft.com/office/drawing/2014/main" id="{157A5CD1-7466-4DEC-ADD5-F24C6B0B5F53}"/>
            </a:ext>
          </a:extLst>
        </xdr:cNvPr>
        <xdr:cNvSpPr txBox="1"/>
      </xdr:nvSpPr>
      <xdr:spPr>
        <a:xfrm>
          <a:off x="339891" y="92367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169" name="直線コネクタ 168">
          <a:extLst>
            <a:ext uri="{FF2B5EF4-FFF2-40B4-BE49-F238E27FC236}">
              <a16:creationId xmlns:a16="http://schemas.microsoft.com/office/drawing/2014/main" id="{6A3104CD-D5D7-43DF-883B-53D8F8CBA719}"/>
            </a:ext>
          </a:extLst>
        </xdr:cNvPr>
        <xdr:cNvCxnSpPr/>
      </xdr:nvCxnSpPr>
      <xdr:spPr>
        <a:xfrm>
          <a:off x="685800" y="90106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54</xdr:row>
      <xdr:rowOff>124477</xdr:rowOff>
    </xdr:from>
    <xdr:ext cx="403059" cy="259045"/>
    <xdr:sp macro="" textlink="">
      <xdr:nvSpPr>
        <xdr:cNvPr id="170" name="テキスト ボックス 169">
          <a:extLst>
            <a:ext uri="{FF2B5EF4-FFF2-40B4-BE49-F238E27FC236}">
              <a16:creationId xmlns:a16="http://schemas.microsoft.com/office/drawing/2014/main" id="{7894AEA8-814C-4DE3-AF04-1313813326FE}"/>
            </a:ext>
          </a:extLst>
        </xdr:cNvPr>
        <xdr:cNvSpPr txBox="1"/>
      </xdr:nvSpPr>
      <xdr:spPr>
        <a:xfrm>
          <a:off x="339891" y="887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1" name="直線コネクタ 170">
          <a:extLst>
            <a:ext uri="{FF2B5EF4-FFF2-40B4-BE49-F238E27FC236}">
              <a16:creationId xmlns:a16="http://schemas.microsoft.com/office/drawing/2014/main" id="{90332513-998F-4AD9-BB1B-EE27C0A569F0}"/>
            </a:ext>
          </a:extLst>
        </xdr:cNvPr>
        <xdr:cNvCxnSpPr/>
      </xdr:nvCxnSpPr>
      <xdr:spPr>
        <a:xfrm>
          <a:off x="685800" y="86487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52</xdr:row>
      <xdr:rowOff>86377</xdr:rowOff>
    </xdr:from>
    <xdr:ext cx="338939" cy="259045"/>
    <xdr:sp macro="" textlink="">
      <xdr:nvSpPr>
        <xdr:cNvPr id="172" name="テキスト ボックス 171">
          <a:extLst>
            <a:ext uri="{FF2B5EF4-FFF2-40B4-BE49-F238E27FC236}">
              <a16:creationId xmlns:a16="http://schemas.microsoft.com/office/drawing/2014/main" id="{ACA6C222-A4DB-4F82-B900-05BB588B6B20}"/>
            </a:ext>
          </a:extLst>
        </xdr:cNvPr>
        <xdr:cNvSpPr txBox="1"/>
      </xdr:nvSpPr>
      <xdr:spPr>
        <a:xfrm>
          <a:off x="388136" y="851282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73" name="【橋りょう・トンネル】&#10;有形固定資産減価償却率グラフ枠">
          <a:extLst>
            <a:ext uri="{FF2B5EF4-FFF2-40B4-BE49-F238E27FC236}">
              <a16:creationId xmlns:a16="http://schemas.microsoft.com/office/drawing/2014/main" id="{5B979638-FAAA-4E9E-BA16-A58AC84C880F}"/>
            </a:ext>
          </a:extLst>
        </xdr:cNvPr>
        <xdr:cNvSpPr/>
      </xdr:nvSpPr>
      <xdr:spPr>
        <a:xfrm>
          <a:off x="685800" y="864870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169545</xdr:rowOff>
    </xdr:from>
    <xdr:to>
      <xdr:col>24</xdr:col>
      <xdr:colOff>62865</xdr:colOff>
      <xdr:row>63</xdr:row>
      <xdr:rowOff>15240</xdr:rowOff>
    </xdr:to>
    <xdr:cxnSp macro="">
      <xdr:nvCxnSpPr>
        <xdr:cNvPr id="174" name="直線コネクタ 173">
          <a:extLst>
            <a:ext uri="{FF2B5EF4-FFF2-40B4-BE49-F238E27FC236}">
              <a16:creationId xmlns:a16="http://schemas.microsoft.com/office/drawing/2014/main" id="{71ADE38A-84DE-4B15-AC01-E5B99E413159}"/>
            </a:ext>
          </a:extLst>
        </xdr:cNvPr>
        <xdr:cNvCxnSpPr/>
      </xdr:nvCxnSpPr>
      <xdr:spPr>
        <a:xfrm flipV="1">
          <a:off x="4180840" y="9075420"/>
          <a:ext cx="0" cy="114744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63</xdr:row>
      <xdr:rowOff>19067</xdr:rowOff>
    </xdr:from>
    <xdr:ext cx="405111" cy="259045"/>
    <xdr:sp macro="" textlink="">
      <xdr:nvSpPr>
        <xdr:cNvPr id="175" name="【橋りょう・トンネル】&#10;有形固定資産減価償却率最小値テキスト">
          <a:extLst>
            <a:ext uri="{FF2B5EF4-FFF2-40B4-BE49-F238E27FC236}">
              <a16:creationId xmlns:a16="http://schemas.microsoft.com/office/drawing/2014/main" id="{847AC479-CEE6-40DD-87CC-B3DC7D5AAE95}"/>
            </a:ext>
          </a:extLst>
        </xdr:cNvPr>
        <xdr:cNvSpPr txBox="1"/>
      </xdr:nvSpPr>
      <xdr:spPr>
        <a:xfrm>
          <a:off x="4219575" y="102298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63</xdr:row>
      <xdr:rowOff>15240</xdr:rowOff>
    </xdr:from>
    <xdr:to>
      <xdr:col>24</xdr:col>
      <xdr:colOff>152400</xdr:colOff>
      <xdr:row>63</xdr:row>
      <xdr:rowOff>15240</xdr:rowOff>
    </xdr:to>
    <xdr:cxnSp macro="">
      <xdr:nvCxnSpPr>
        <xdr:cNvPr id="176" name="直線コネクタ 175">
          <a:extLst>
            <a:ext uri="{FF2B5EF4-FFF2-40B4-BE49-F238E27FC236}">
              <a16:creationId xmlns:a16="http://schemas.microsoft.com/office/drawing/2014/main" id="{382F6265-CA30-4662-9F7C-E29869E1AF5F}"/>
            </a:ext>
          </a:extLst>
        </xdr:cNvPr>
        <xdr:cNvCxnSpPr/>
      </xdr:nvCxnSpPr>
      <xdr:spPr>
        <a:xfrm>
          <a:off x="4105275" y="1022286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116222</xdr:rowOff>
    </xdr:from>
    <xdr:ext cx="405111" cy="259045"/>
    <xdr:sp macro="" textlink="">
      <xdr:nvSpPr>
        <xdr:cNvPr id="177" name="【橋りょう・トンネル】&#10;有形固定資産減価償却率最大値テキスト">
          <a:extLst>
            <a:ext uri="{FF2B5EF4-FFF2-40B4-BE49-F238E27FC236}">
              <a16:creationId xmlns:a16="http://schemas.microsoft.com/office/drawing/2014/main" id="{2520EA03-8F6A-4E29-8B93-FE799768AF45}"/>
            </a:ext>
          </a:extLst>
        </xdr:cNvPr>
        <xdr:cNvSpPr txBox="1"/>
      </xdr:nvSpPr>
      <xdr:spPr>
        <a:xfrm>
          <a:off x="4219575" y="88696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169545</xdr:rowOff>
    </xdr:from>
    <xdr:to>
      <xdr:col>24</xdr:col>
      <xdr:colOff>152400</xdr:colOff>
      <xdr:row>55</xdr:row>
      <xdr:rowOff>169545</xdr:rowOff>
    </xdr:to>
    <xdr:cxnSp macro="">
      <xdr:nvCxnSpPr>
        <xdr:cNvPr id="178" name="直線コネクタ 177">
          <a:extLst>
            <a:ext uri="{FF2B5EF4-FFF2-40B4-BE49-F238E27FC236}">
              <a16:creationId xmlns:a16="http://schemas.microsoft.com/office/drawing/2014/main" id="{60AA6C2D-ACB5-40BF-941F-0759B9493AA2}"/>
            </a:ext>
          </a:extLst>
        </xdr:cNvPr>
        <xdr:cNvCxnSpPr/>
      </xdr:nvCxnSpPr>
      <xdr:spPr>
        <a:xfrm>
          <a:off x="4105275" y="907542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59</xdr:row>
      <xdr:rowOff>137812</xdr:rowOff>
    </xdr:from>
    <xdr:ext cx="405111" cy="259045"/>
    <xdr:sp macro="" textlink="">
      <xdr:nvSpPr>
        <xdr:cNvPr id="179" name="【橋りょう・トンネル】&#10;有形固定資産減価償却率平均値テキスト">
          <a:extLst>
            <a:ext uri="{FF2B5EF4-FFF2-40B4-BE49-F238E27FC236}">
              <a16:creationId xmlns:a16="http://schemas.microsoft.com/office/drawing/2014/main" id="{24A800E3-A6EC-4C86-9649-3F4919D2C576}"/>
            </a:ext>
          </a:extLst>
        </xdr:cNvPr>
        <xdr:cNvSpPr txBox="1"/>
      </xdr:nvSpPr>
      <xdr:spPr>
        <a:xfrm>
          <a:off x="4219575" y="970408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114935</xdr:rowOff>
    </xdr:from>
    <xdr:to>
      <xdr:col>24</xdr:col>
      <xdr:colOff>114300</xdr:colOff>
      <xdr:row>61</xdr:row>
      <xdr:rowOff>45085</xdr:rowOff>
    </xdr:to>
    <xdr:sp macro="" textlink="">
      <xdr:nvSpPr>
        <xdr:cNvPr id="180" name="フローチャート: 判断 179">
          <a:extLst>
            <a:ext uri="{FF2B5EF4-FFF2-40B4-BE49-F238E27FC236}">
              <a16:creationId xmlns:a16="http://schemas.microsoft.com/office/drawing/2014/main" id="{4B585434-2518-457B-BD92-02B77097607A}"/>
            </a:ext>
          </a:extLst>
        </xdr:cNvPr>
        <xdr:cNvSpPr/>
      </xdr:nvSpPr>
      <xdr:spPr>
        <a:xfrm>
          <a:off x="4124325" y="9839960"/>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86360</xdr:rowOff>
    </xdr:from>
    <xdr:to>
      <xdr:col>20</xdr:col>
      <xdr:colOff>38100</xdr:colOff>
      <xdr:row>61</xdr:row>
      <xdr:rowOff>16510</xdr:rowOff>
    </xdr:to>
    <xdr:sp macro="" textlink="">
      <xdr:nvSpPr>
        <xdr:cNvPr id="181" name="フローチャート: 判断 180">
          <a:extLst>
            <a:ext uri="{FF2B5EF4-FFF2-40B4-BE49-F238E27FC236}">
              <a16:creationId xmlns:a16="http://schemas.microsoft.com/office/drawing/2014/main" id="{75E6A08D-9516-429D-A149-47CC3114A674}"/>
            </a:ext>
          </a:extLst>
        </xdr:cNvPr>
        <xdr:cNvSpPr/>
      </xdr:nvSpPr>
      <xdr:spPr>
        <a:xfrm>
          <a:off x="3381375" y="9808210"/>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65405</xdr:rowOff>
    </xdr:from>
    <xdr:to>
      <xdr:col>15</xdr:col>
      <xdr:colOff>101600</xdr:colOff>
      <xdr:row>60</xdr:row>
      <xdr:rowOff>167005</xdr:rowOff>
    </xdr:to>
    <xdr:sp macro="" textlink="">
      <xdr:nvSpPr>
        <xdr:cNvPr id="182" name="フローチャート: 判断 181">
          <a:extLst>
            <a:ext uri="{FF2B5EF4-FFF2-40B4-BE49-F238E27FC236}">
              <a16:creationId xmlns:a16="http://schemas.microsoft.com/office/drawing/2014/main" id="{D9918127-A2DB-48AA-B52A-137E1D04E17D}"/>
            </a:ext>
          </a:extLst>
        </xdr:cNvPr>
        <xdr:cNvSpPr/>
      </xdr:nvSpPr>
      <xdr:spPr>
        <a:xfrm>
          <a:off x="2571750" y="9793605"/>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46355</xdr:rowOff>
    </xdr:from>
    <xdr:to>
      <xdr:col>10</xdr:col>
      <xdr:colOff>165100</xdr:colOff>
      <xdr:row>60</xdr:row>
      <xdr:rowOff>147955</xdr:rowOff>
    </xdr:to>
    <xdr:sp macro="" textlink="">
      <xdr:nvSpPr>
        <xdr:cNvPr id="183" name="フローチャート: 判断 182">
          <a:extLst>
            <a:ext uri="{FF2B5EF4-FFF2-40B4-BE49-F238E27FC236}">
              <a16:creationId xmlns:a16="http://schemas.microsoft.com/office/drawing/2014/main" id="{A33E1111-A755-4D38-8DF2-5A7BA53D7A7F}"/>
            </a:ext>
          </a:extLst>
        </xdr:cNvPr>
        <xdr:cNvSpPr/>
      </xdr:nvSpPr>
      <xdr:spPr>
        <a:xfrm>
          <a:off x="1781175" y="9774555"/>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59</xdr:row>
      <xdr:rowOff>116840</xdr:rowOff>
    </xdr:from>
    <xdr:to>
      <xdr:col>6</xdr:col>
      <xdr:colOff>38100</xdr:colOff>
      <xdr:row>60</xdr:row>
      <xdr:rowOff>46990</xdr:rowOff>
    </xdr:to>
    <xdr:sp macro="" textlink="">
      <xdr:nvSpPr>
        <xdr:cNvPr id="184" name="フローチャート: 判断 183">
          <a:extLst>
            <a:ext uri="{FF2B5EF4-FFF2-40B4-BE49-F238E27FC236}">
              <a16:creationId xmlns:a16="http://schemas.microsoft.com/office/drawing/2014/main" id="{2F88917B-3ACF-48A4-91BC-1349EE28F14D}"/>
            </a:ext>
          </a:extLst>
        </xdr:cNvPr>
        <xdr:cNvSpPr/>
      </xdr:nvSpPr>
      <xdr:spPr>
        <a:xfrm>
          <a:off x="981075" y="9679940"/>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4D1CB2EB-01C1-4BC7-926E-EC288D884257}"/>
            </a:ext>
          </a:extLst>
        </xdr:cNvPr>
        <xdr:cNvSpPr txBox="1"/>
      </xdr:nvSpPr>
      <xdr:spPr>
        <a:xfrm>
          <a:off x="40100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9B0DC5A1-6CD5-4193-BCA4-8FA1EDCE693F}"/>
            </a:ext>
          </a:extLst>
        </xdr:cNvPr>
        <xdr:cNvSpPr txBox="1"/>
      </xdr:nvSpPr>
      <xdr:spPr>
        <a:xfrm>
          <a:off x="32575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28C4877E-D41A-4AF7-BADE-1C7095A0158E}"/>
            </a:ext>
          </a:extLst>
        </xdr:cNvPr>
        <xdr:cNvSpPr txBox="1"/>
      </xdr:nvSpPr>
      <xdr:spPr>
        <a:xfrm>
          <a:off x="24479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8" name="テキスト ボックス 187">
          <a:extLst>
            <a:ext uri="{FF2B5EF4-FFF2-40B4-BE49-F238E27FC236}">
              <a16:creationId xmlns:a16="http://schemas.microsoft.com/office/drawing/2014/main" id="{E5C63C13-5C8A-4909-8BA7-508954344A7E}"/>
            </a:ext>
          </a:extLst>
        </xdr:cNvPr>
        <xdr:cNvSpPr txBox="1"/>
      </xdr:nvSpPr>
      <xdr:spPr>
        <a:xfrm>
          <a:off x="16573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9" name="テキスト ボックス 188">
          <a:extLst>
            <a:ext uri="{FF2B5EF4-FFF2-40B4-BE49-F238E27FC236}">
              <a16:creationId xmlns:a16="http://schemas.microsoft.com/office/drawing/2014/main" id="{EDB580CA-0AE2-4794-A447-10F58B164D6E}"/>
            </a:ext>
          </a:extLst>
        </xdr:cNvPr>
        <xdr:cNvSpPr txBox="1"/>
      </xdr:nvSpPr>
      <xdr:spPr>
        <a:xfrm>
          <a:off x="8572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139700</xdr:rowOff>
    </xdr:from>
    <xdr:to>
      <xdr:col>24</xdr:col>
      <xdr:colOff>114300</xdr:colOff>
      <xdr:row>61</xdr:row>
      <xdr:rowOff>69850</xdr:rowOff>
    </xdr:to>
    <xdr:sp macro="" textlink="">
      <xdr:nvSpPr>
        <xdr:cNvPr id="190" name="楕円 189">
          <a:extLst>
            <a:ext uri="{FF2B5EF4-FFF2-40B4-BE49-F238E27FC236}">
              <a16:creationId xmlns:a16="http://schemas.microsoft.com/office/drawing/2014/main" id="{4CEB9538-9D30-412B-B9C7-1E9D8F6D8585}"/>
            </a:ext>
          </a:extLst>
        </xdr:cNvPr>
        <xdr:cNvSpPr/>
      </xdr:nvSpPr>
      <xdr:spPr>
        <a:xfrm>
          <a:off x="4124325" y="9867900"/>
          <a:ext cx="10477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60</xdr:row>
      <xdr:rowOff>118127</xdr:rowOff>
    </xdr:from>
    <xdr:ext cx="405111" cy="259045"/>
    <xdr:sp macro="" textlink="">
      <xdr:nvSpPr>
        <xdr:cNvPr id="191" name="【橋りょう・トンネル】&#10;有形固定資産減価償却率該当値テキスト">
          <a:extLst>
            <a:ext uri="{FF2B5EF4-FFF2-40B4-BE49-F238E27FC236}">
              <a16:creationId xmlns:a16="http://schemas.microsoft.com/office/drawing/2014/main" id="{AAC8494E-119C-49EE-AAD9-B6853292757B}"/>
            </a:ext>
          </a:extLst>
        </xdr:cNvPr>
        <xdr:cNvSpPr txBox="1"/>
      </xdr:nvSpPr>
      <xdr:spPr>
        <a:xfrm>
          <a:off x="4219575" y="98463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60</xdr:row>
      <xdr:rowOff>113030</xdr:rowOff>
    </xdr:from>
    <xdr:to>
      <xdr:col>20</xdr:col>
      <xdr:colOff>38100</xdr:colOff>
      <xdr:row>61</xdr:row>
      <xdr:rowOff>43180</xdr:rowOff>
    </xdr:to>
    <xdr:sp macro="" textlink="">
      <xdr:nvSpPr>
        <xdr:cNvPr id="192" name="楕円 191">
          <a:extLst>
            <a:ext uri="{FF2B5EF4-FFF2-40B4-BE49-F238E27FC236}">
              <a16:creationId xmlns:a16="http://schemas.microsoft.com/office/drawing/2014/main" id="{64AF784A-9BFC-4E2F-BEAF-4719E01EBB62}"/>
            </a:ext>
          </a:extLst>
        </xdr:cNvPr>
        <xdr:cNvSpPr/>
      </xdr:nvSpPr>
      <xdr:spPr>
        <a:xfrm>
          <a:off x="3381375" y="9838055"/>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60</xdr:row>
      <xdr:rowOff>163830</xdr:rowOff>
    </xdr:from>
    <xdr:to>
      <xdr:col>24</xdr:col>
      <xdr:colOff>63500</xdr:colOff>
      <xdr:row>61</xdr:row>
      <xdr:rowOff>19050</xdr:rowOff>
    </xdr:to>
    <xdr:cxnSp macro="">
      <xdr:nvCxnSpPr>
        <xdr:cNvPr id="193" name="直線コネクタ 192">
          <a:extLst>
            <a:ext uri="{FF2B5EF4-FFF2-40B4-BE49-F238E27FC236}">
              <a16:creationId xmlns:a16="http://schemas.microsoft.com/office/drawing/2014/main" id="{B70349F2-DCEF-4CD0-8E35-8C16C8690AFF}"/>
            </a:ext>
          </a:extLst>
        </xdr:cNvPr>
        <xdr:cNvCxnSpPr/>
      </xdr:nvCxnSpPr>
      <xdr:spPr>
        <a:xfrm>
          <a:off x="3429000" y="9885680"/>
          <a:ext cx="752475" cy="203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60</xdr:row>
      <xdr:rowOff>99695</xdr:rowOff>
    </xdr:from>
    <xdr:to>
      <xdr:col>15</xdr:col>
      <xdr:colOff>101600</xdr:colOff>
      <xdr:row>61</xdr:row>
      <xdr:rowOff>29845</xdr:rowOff>
    </xdr:to>
    <xdr:sp macro="" textlink="">
      <xdr:nvSpPr>
        <xdr:cNvPr id="194" name="楕円 193">
          <a:extLst>
            <a:ext uri="{FF2B5EF4-FFF2-40B4-BE49-F238E27FC236}">
              <a16:creationId xmlns:a16="http://schemas.microsoft.com/office/drawing/2014/main" id="{F00E781C-D325-4EA8-9417-A919DE793D50}"/>
            </a:ext>
          </a:extLst>
        </xdr:cNvPr>
        <xdr:cNvSpPr/>
      </xdr:nvSpPr>
      <xdr:spPr>
        <a:xfrm>
          <a:off x="2571750" y="9827895"/>
          <a:ext cx="10477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60</xdr:row>
      <xdr:rowOff>150495</xdr:rowOff>
    </xdr:from>
    <xdr:to>
      <xdr:col>19</xdr:col>
      <xdr:colOff>177800</xdr:colOff>
      <xdr:row>60</xdr:row>
      <xdr:rowOff>163830</xdr:rowOff>
    </xdr:to>
    <xdr:cxnSp macro="">
      <xdr:nvCxnSpPr>
        <xdr:cNvPr id="195" name="直線コネクタ 194">
          <a:extLst>
            <a:ext uri="{FF2B5EF4-FFF2-40B4-BE49-F238E27FC236}">
              <a16:creationId xmlns:a16="http://schemas.microsoft.com/office/drawing/2014/main" id="{6F3FB18C-823B-4546-91DB-EC2C761DB09B}"/>
            </a:ext>
          </a:extLst>
        </xdr:cNvPr>
        <xdr:cNvCxnSpPr/>
      </xdr:nvCxnSpPr>
      <xdr:spPr>
        <a:xfrm>
          <a:off x="2619375" y="9875520"/>
          <a:ext cx="809625" cy="101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60</xdr:row>
      <xdr:rowOff>78740</xdr:rowOff>
    </xdr:from>
    <xdr:to>
      <xdr:col>10</xdr:col>
      <xdr:colOff>165100</xdr:colOff>
      <xdr:row>61</xdr:row>
      <xdr:rowOff>8890</xdr:rowOff>
    </xdr:to>
    <xdr:sp macro="" textlink="">
      <xdr:nvSpPr>
        <xdr:cNvPr id="196" name="楕円 195">
          <a:extLst>
            <a:ext uri="{FF2B5EF4-FFF2-40B4-BE49-F238E27FC236}">
              <a16:creationId xmlns:a16="http://schemas.microsoft.com/office/drawing/2014/main" id="{18F47EF0-13D4-4B48-96D9-865AF95CC923}"/>
            </a:ext>
          </a:extLst>
        </xdr:cNvPr>
        <xdr:cNvSpPr/>
      </xdr:nvSpPr>
      <xdr:spPr>
        <a:xfrm>
          <a:off x="1781175" y="9803765"/>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60</xdr:row>
      <xdr:rowOff>129540</xdr:rowOff>
    </xdr:from>
    <xdr:to>
      <xdr:col>15</xdr:col>
      <xdr:colOff>50800</xdr:colOff>
      <xdr:row>60</xdr:row>
      <xdr:rowOff>150495</xdr:rowOff>
    </xdr:to>
    <xdr:cxnSp macro="">
      <xdr:nvCxnSpPr>
        <xdr:cNvPr id="197" name="直線コネクタ 196">
          <a:extLst>
            <a:ext uri="{FF2B5EF4-FFF2-40B4-BE49-F238E27FC236}">
              <a16:creationId xmlns:a16="http://schemas.microsoft.com/office/drawing/2014/main" id="{727D8EF6-15A2-454A-9D6F-D8E932F392F0}"/>
            </a:ext>
          </a:extLst>
        </xdr:cNvPr>
        <xdr:cNvCxnSpPr/>
      </xdr:nvCxnSpPr>
      <xdr:spPr>
        <a:xfrm>
          <a:off x="1828800" y="9851390"/>
          <a:ext cx="790575" cy="241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60</xdr:row>
      <xdr:rowOff>52070</xdr:rowOff>
    </xdr:from>
    <xdr:to>
      <xdr:col>6</xdr:col>
      <xdr:colOff>38100</xdr:colOff>
      <xdr:row>60</xdr:row>
      <xdr:rowOff>153670</xdr:rowOff>
    </xdr:to>
    <xdr:sp macro="" textlink="">
      <xdr:nvSpPr>
        <xdr:cNvPr id="198" name="楕円 197">
          <a:extLst>
            <a:ext uri="{FF2B5EF4-FFF2-40B4-BE49-F238E27FC236}">
              <a16:creationId xmlns:a16="http://schemas.microsoft.com/office/drawing/2014/main" id="{DD8AD17B-F73F-47E9-A0C9-1A42F52D009B}"/>
            </a:ext>
          </a:extLst>
        </xdr:cNvPr>
        <xdr:cNvSpPr/>
      </xdr:nvSpPr>
      <xdr:spPr>
        <a:xfrm>
          <a:off x="981075" y="9773920"/>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60</xdr:row>
      <xdr:rowOff>102870</xdr:rowOff>
    </xdr:from>
    <xdr:to>
      <xdr:col>10</xdr:col>
      <xdr:colOff>114300</xdr:colOff>
      <xdr:row>60</xdr:row>
      <xdr:rowOff>129540</xdr:rowOff>
    </xdr:to>
    <xdr:cxnSp macro="">
      <xdr:nvCxnSpPr>
        <xdr:cNvPr id="199" name="直線コネクタ 198">
          <a:extLst>
            <a:ext uri="{FF2B5EF4-FFF2-40B4-BE49-F238E27FC236}">
              <a16:creationId xmlns:a16="http://schemas.microsoft.com/office/drawing/2014/main" id="{D32C17BC-112D-4A21-A388-1644568D7440}"/>
            </a:ext>
          </a:extLst>
        </xdr:cNvPr>
        <xdr:cNvCxnSpPr/>
      </xdr:nvCxnSpPr>
      <xdr:spPr>
        <a:xfrm>
          <a:off x="1028700" y="9831070"/>
          <a:ext cx="800100" cy="203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59</xdr:row>
      <xdr:rowOff>33037</xdr:rowOff>
    </xdr:from>
    <xdr:ext cx="405111" cy="259045"/>
    <xdr:sp macro="" textlink="">
      <xdr:nvSpPr>
        <xdr:cNvPr id="200" name="n_1aveValue【橋りょう・トンネル】&#10;有形固定資産減価償却率">
          <a:extLst>
            <a:ext uri="{FF2B5EF4-FFF2-40B4-BE49-F238E27FC236}">
              <a16:creationId xmlns:a16="http://schemas.microsoft.com/office/drawing/2014/main" id="{B671B04B-A31A-48CF-9D2D-C576A5FA3376}"/>
            </a:ext>
          </a:extLst>
        </xdr:cNvPr>
        <xdr:cNvSpPr txBox="1"/>
      </xdr:nvSpPr>
      <xdr:spPr>
        <a:xfrm>
          <a:off x="3239144" y="95929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12082</xdr:rowOff>
    </xdr:from>
    <xdr:ext cx="405111" cy="259045"/>
    <xdr:sp macro="" textlink="">
      <xdr:nvSpPr>
        <xdr:cNvPr id="201" name="n_2aveValue【橋りょう・トンネル】&#10;有形固定資産減価償却率">
          <a:extLst>
            <a:ext uri="{FF2B5EF4-FFF2-40B4-BE49-F238E27FC236}">
              <a16:creationId xmlns:a16="http://schemas.microsoft.com/office/drawing/2014/main" id="{1A628989-4EB2-4CAA-AE3C-7423AAF12739}"/>
            </a:ext>
          </a:extLst>
        </xdr:cNvPr>
        <xdr:cNvSpPr txBox="1"/>
      </xdr:nvSpPr>
      <xdr:spPr>
        <a:xfrm>
          <a:off x="2439044" y="95720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58</xdr:row>
      <xdr:rowOff>164482</xdr:rowOff>
    </xdr:from>
    <xdr:ext cx="405111" cy="259045"/>
    <xdr:sp macro="" textlink="">
      <xdr:nvSpPr>
        <xdr:cNvPr id="202" name="n_3aveValue【橋りょう・トンネル】&#10;有形固定資産減価償却率">
          <a:extLst>
            <a:ext uri="{FF2B5EF4-FFF2-40B4-BE49-F238E27FC236}">
              <a16:creationId xmlns:a16="http://schemas.microsoft.com/office/drawing/2014/main" id="{5AD1D58A-A693-4845-9518-11C57640ACCA}"/>
            </a:ext>
          </a:extLst>
        </xdr:cNvPr>
        <xdr:cNvSpPr txBox="1"/>
      </xdr:nvSpPr>
      <xdr:spPr>
        <a:xfrm>
          <a:off x="1648469" y="95624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58</xdr:row>
      <xdr:rowOff>63517</xdr:rowOff>
    </xdr:from>
    <xdr:ext cx="405111" cy="259045"/>
    <xdr:sp macro="" textlink="">
      <xdr:nvSpPr>
        <xdr:cNvPr id="203" name="n_4aveValue【橋りょう・トンネル】&#10;有形固定資産減価償却率">
          <a:extLst>
            <a:ext uri="{FF2B5EF4-FFF2-40B4-BE49-F238E27FC236}">
              <a16:creationId xmlns:a16="http://schemas.microsoft.com/office/drawing/2014/main" id="{B90D1AA6-EF8F-4573-B64B-C1A288496203}"/>
            </a:ext>
          </a:extLst>
        </xdr:cNvPr>
        <xdr:cNvSpPr txBox="1"/>
      </xdr:nvSpPr>
      <xdr:spPr>
        <a:xfrm>
          <a:off x="848369" y="94678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61</xdr:row>
      <xdr:rowOff>34307</xdr:rowOff>
    </xdr:from>
    <xdr:ext cx="405111" cy="259045"/>
    <xdr:sp macro="" textlink="">
      <xdr:nvSpPr>
        <xdr:cNvPr id="204" name="n_1mainValue【橋りょう・トンネル】&#10;有形固定資産減価償却率">
          <a:extLst>
            <a:ext uri="{FF2B5EF4-FFF2-40B4-BE49-F238E27FC236}">
              <a16:creationId xmlns:a16="http://schemas.microsoft.com/office/drawing/2014/main" id="{DFEEC2B0-85A8-4555-9283-7EEE2D74D1E0}"/>
            </a:ext>
          </a:extLst>
        </xdr:cNvPr>
        <xdr:cNvSpPr txBox="1"/>
      </xdr:nvSpPr>
      <xdr:spPr>
        <a:xfrm>
          <a:off x="3239144" y="99180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20972</xdr:rowOff>
    </xdr:from>
    <xdr:ext cx="405111" cy="259045"/>
    <xdr:sp macro="" textlink="">
      <xdr:nvSpPr>
        <xdr:cNvPr id="205" name="n_2mainValue【橋りょう・トンネル】&#10;有形固定資産減価償却率">
          <a:extLst>
            <a:ext uri="{FF2B5EF4-FFF2-40B4-BE49-F238E27FC236}">
              <a16:creationId xmlns:a16="http://schemas.microsoft.com/office/drawing/2014/main" id="{226E6965-F7B2-472D-A7D0-8F6A508B6316}"/>
            </a:ext>
          </a:extLst>
        </xdr:cNvPr>
        <xdr:cNvSpPr txBox="1"/>
      </xdr:nvSpPr>
      <xdr:spPr>
        <a:xfrm>
          <a:off x="2439044" y="99079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61</xdr:row>
      <xdr:rowOff>17</xdr:rowOff>
    </xdr:from>
    <xdr:ext cx="405111" cy="259045"/>
    <xdr:sp macro="" textlink="">
      <xdr:nvSpPr>
        <xdr:cNvPr id="206" name="n_3mainValue【橋りょう・トンネル】&#10;有形固定資産減価償却率">
          <a:extLst>
            <a:ext uri="{FF2B5EF4-FFF2-40B4-BE49-F238E27FC236}">
              <a16:creationId xmlns:a16="http://schemas.microsoft.com/office/drawing/2014/main" id="{598B7F63-D205-46D4-B7A4-1DE2848FF9FE}"/>
            </a:ext>
          </a:extLst>
        </xdr:cNvPr>
        <xdr:cNvSpPr txBox="1"/>
      </xdr:nvSpPr>
      <xdr:spPr>
        <a:xfrm>
          <a:off x="1648469" y="98869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60</xdr:row>
      <xdr:rowOff>144797</xdr:rowOff>
    </xdr:from>
    <xdr:ext cx="405111" cy="259045"/>
    <xdr:sp macro="" textlink="">
      <xdr:nvSpPr>
        <xdr:cNvPr id="207" name="n_4mainValue【橋りょう・トンネル】&#10;有形固定資産減価償却率">
          <a:extLst>
            <a:ext uri="{FF2B5EF4-FFF2-40B4-BE49-F238E27FC236}">
              <a16:creationId xmlns:a16="http://schemas.microsoft.com/office/drawing/2014/main" id="{A2CF0CB4-68F3-4589-932B-A2E91216BB03}"/>
            </a:ext>
          </a:extLst>
        </xdr:cNvPr>
        <xdr:cNvSpPr txBox="1"/>
      </xdr:nvSpPr>
      <xdr:spPr>
        <a:xfrm>
          <a:off x="848369" y="98666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8" name="正方形/長方形 207">
          <a:extLst>
            <a:ext uri="{FF2B5EF4-FFF2-40B4-BE49-F238E27FC236}">
              <a16:creationId xmlns:a16="http://schemas.microsoft.com/office/drawing/2014/main" id="{8D0FC92F-587E-4ABC-9760-1882F2EB794C}"/>
            </a:ext>
          </a:extLst>
        </xdr:cNvPr>
        <xdr:cNvSpPr/>
      </xdr:nvSpPr>
      <xdr:spPr>
        <a:xfrm>
          <a:off x="5953125" y="757237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9" name="正方形/長方形 208">
          <a:extLst>
            <a:ext uri="{FF2B5EF4-FFF2-40B4-BE49-F238E27FC236}">
              <a16:creationId xmlns:a16="http://schemas.microsoft.com/office/drawing/2014/main" id="{957E9542-B7C2-4773-8820-0B0E564501B0}"/>
            </a:ext>
          </a:extLst>
        </xdr:cNvPr>
        <xdr:cNvSpPr/>
      </xdr:nvSpPr>
      <xdr:spPr>
        <a:xfrm>
          <a:off x="60674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10" name="正方形/長方形 209">
          <a:extLst>
            <a:ext uri="{FF2B5EF4-FFF2-40B4-BE49-F238E27FC236}">
              <a16:creationId xmlns:a16="http://schemas.microsoft.com/office/drawing/2014/main" id="{4EFCEFF6-2123-4827-A715-BA91ED2D6D91}"/>
            </a:ext>
          </a:extLst>
        </xdr:cNvPr>
        <xdr:cNvSpPr/>
      </xdr:nvSpPr>
      <xdr:spPr>
        <a:xfrm>
          <a:off x="60674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11" name="正方形/長方形 210">
          <a:extLst>
            <a:ext uri="{FF2B5EF4-FFF2-40B4-BE49-F238E27FC236}">
              <a16:creationId xmlns:a16="http://schemas.microsoft.com/office/drawing/2014/main" id="{1BEFA0BF-89C9-43D4-9488-BCCC08B1029C}"/>
            </a:ext>
          </a:extLst>
        </xdr:cNvPr>
        <xdr:cNvSpPr/>
      </xdr:nvSpPr>
      <xdr:spPr>
        <a:xfrm>
          <a:off x="69818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2" name="正方形/長方形 211">
          <a:extLst>
            <a:ext uri="{FF2B5EF4-FFF2-40B4-BE49-F238E27FC236}">
              <a16:creationId xmlns:a16="http://schemas.microsoft.com/office/drawing/2014/main" id="{A9F0593D-16AF-403A-BAFB-35B46E160113}"/>
            </a:ext>
          </a:extLst>
        </xdr:cNvPr>
        <xdr:cNvSpPr/>
      </xdr:nvSpPr>
      <xdr:spPr>
        <a:xfrm>
          <a:off x="69818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3" name="正方形/長方形 212">
          <a:extLst>
            <a:ext uri="{FF2B5EF4-FFF2-40B4-BE49-F238E27FC236}">
              <a16:creationId xmlns:a16="http://schemas.microsoft.com/office/drawing/2014/main" id="{08A7B060-1888-4D63-AE99-0F0A02E59A35}"/>
            </a:ext>
          </a:extLst>
        </xdr:cNvPr>
        <xdr:cNvSpPr/>
      </xdr:nvSpPr>
      <xdr:spPr>
        <a:xfrm>
          <a:off x="80105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4" name="正方形/長方形 213">
          <a:extLst>
            <a:ext uri="{FF2B5EF4-FFF2-40B4-BE49-F238E27FC236}">
              <a16:creationId xmlns:a16="http://schemas.microsoft.com/office/drawing/2014/main" id="{DA1B596B-F92C-45ED-AB10-0CE53643EBE2}"/>
            </a:ext>
          </a:extLst>
        </xdr:cNvPr>
        <xdr:cNvSpPr/>
      </xdr:nvSpPr>
      <xdr:spPr>
        <a:xfrm>
          <a:off x="80105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223,188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5" name="正方形/長方形 214">
          <a:extLst>
            <a:ext uri="{FF2B5EF4-FFF2-40B4-BE49-F238E27FC236}">
              <a16:creationId xmlns:a16="http://schemas.microsoft.com/office/drawing/2014/main" id="{DC0CA2C7-7C17-4A90-A4A7-D836B7DFB4D4}"/>
            </a:ext>
          </a:extLst>
        </xdr:cNvPr>
        <xdr:cNvSpPr/>
      </xdr:nvSpPr>
      <xdr:spPr>
        <a:xfrm>
          <a:off x="5953125" y="864870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6" name="テキスト ボックス 215">
          <a:extLst>
            <a:ext uri="{FF2B5EF4-FFF2-40B4-BE49-F238E27FC236}">
              <a16:creationId xmlns:a16="http://schemas.microsoft.com/office/drawing/2014/main" id="{E4098BBB-D386-40F3-9FD7-2F936D4C98DD}"/>
            </a:ext>
          </a:extLst>
        </xdr:cNvPr>
        <xdr:cNvSpPr txBox="1"/>
      </xdr:nvSpPr>
      <xdr:spPr>
        <a:xfrm>
          <a:off x="5915025" y="846772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7" name="直線コネクタ 216">
          <a:extLst>
            <a:ext uri="{FF2B5EF4-FFF2-40B4-BE49-F238E27FC236}">
              <a16:creationId xmlns:a16="http://schemas.microsoft.com/office/drawing/2014/main" id="{C4A66F4A-A6AF-4DC1-8AF4-9492EEE0CB03}"/>
            </a:ext>
          </a:extLst>
        </xdr:cNvPr>
        <xdr:cNvCxnSpPr/>
      </xdr:nvCxnSpPr>
      <xdr:spPr>
        <a:xfrm>
          <a:off x="5953125" y="1081087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8" name="直線コネクタ 217">
          <a:extLst>
            <a:ext uri="{FF2B5EF4-FFF2-40B4-BE49-F238E27FC236}">
              <a16:creationId xmlns:a16="http://schemas.microsoft.com/office/drawing/2014/main" id="{3FB2D181-596D-4B49-A038-FFE02FCFDB45}"/>
            </a:ext>
          </a:extLst>
        </xdr:cNvPr>
        <xdr:cNvCxnSpPr/>
      </xdr:nvCxnSpPr>
      <xdr:spPr>
        <a:xfrm>
          <a:off x="5953125" y="104489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105427</xdr:rowOff>
    </xdr:from>
    <xdr:ext cx="248786" cy="259045"/>
    <xdr:sp macro="" textlink="">
      <xdr:nvSpPr>
        <xdr:cNvPr id="219" name="テキスト ボックス 218">
          <a:extLst>
            <a:ext uri="{FF2B5EF4-FFF2-40B4-BE49-F238E27FC236}">
              <a16:creationId xmlns:a16="http://schemas.microsoft.com/office/drawing/2014/main" id="{8B166159-7722-4CB1-942C-F3B0F26E5BB0}"/>
            </a:ext>
          </a:extLst>
        </xdr:cNvPr>
        <xdr:cNvSpPr txBox="1"/>
      </xdr:nvSpPr>
      <xdr:spPr>
        <a:xfrm>
          <a:off x="5723389" y="10313052"/>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20" name="直線コネクタ 219">
          <a:extLst>
            <a:ext uri="{FF2B5EF4-FFF2-40B4-BE49-F238E27FC236}">
              <a16:creationId xmlns:a16="http://schemas.microsoft.com/office/drawing/2014/main" id="{782826FC-AFA8-4324-96C6-FEC8ADE9E418}"/>
            </a:ext>
          </a:extLst>
        </xdr:cNvPr>
        <xdr:cNvCxnSpPr/>
      </xdr:nvCxnSpPr>
      <xdr:spPr>
        <a:xfrm>
          <a:off x="5953125" y="1008697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61</xdr:row>
      <xdr:rowOff>67327</xdr:rowOff>
    </xdr:from>
    <xdr:ext cx="685572" cy="259045"/>
    <xdr:sp macro="" textlink="">
      <xdr:nvSpPr>
        <xdr:cNvPr id="221" name="テキスト ボックス 220">
          <a:extLst>
            <a:ext uri="{FF2B5EF4-FFF2-40B4-BE49-F238E27FC236}">
              <a16:creationId xmlns:a16="http://schemas.microsoft.com/office/drawing/2014/main" id="{9A4E2F6E-8499-4455-8637-9AFDA1BE40D6}"/>
            </a:ext>
          </a:extLst>
        </xdr:cNvPr>
        <xdr:cNvSpPr txBox="1"/>
      </xdr:nvSpPr>
      <xdr:spPr>
        <a:xfrm>
          <a:off x="5324703" y="9951102"/>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22" name="直線コネクタ 221">
          <a:extLst>
            <a:ext uri="{FF2B5EF4-FFF2-40B4-BE49-F238E27FC236}">
              <a16:creationId xmlns:a16="http://schemas.microsoft.com/office/drawing/2014/main" id="{E0241ABF-9D1B-41A3-83E2-49AC9EF8E006}"/>
            </a:ext>
          </a:extLst>
        </xdr:cNvPr>
        <xdr:cNvCxnSpPr/>
      </xdr:nvCxnSpPr>
      <xdr:spPr>
        <a:xfrm>
          <a:off x="5953125" y="97250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59</xdr:row>
      <xdr:rowOff>29227</xdr:rowOff>
    </xdr:from>
    <xdr:ext cx="685572" cy="259045"/>
    <xdr:sp macro="" textlink="">
      <xdr:nvSpPr>
        <xdr:cNvPr id="223" name="テキスト ボックス 222">
          <a:extLst>
            <a:ext uri="{FF2B5EF4-FFF2-40B4-BE49-F238E27FC236}">
              <a16:creationId xmlns:a16="http://schemas.microsoft.com/office/drawing/2014/main" id="{950E6287-2647-434D-A6F8-A6328C49252C}"/>
            </a:ext>
          </a:extLst>
        </xdr:cNvPr>
        <xdr:cNvSpPr txBox="1"/>
      </xdr:nvSpPr>
      <xdr:spPr>
        <a:xfrm>
          <a:off x="5324703" y="9589152"/>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4" name="直線コネクタ 223">
          <a:extLst>
            <a:ext uri="{FF2B5EF4-FFF2-40B4-BE49-F238E27FC236}">
              <a16:creationId xmlns:a16="http://schemas.microsoft.com/office/drawing/2014/main" id="{CC6A8794-F3C4-4F45-B83F-60C519F102F9}"/>
            </a:ext>
          </a:extLst>
        </xdr:cNvPr>
        <xdr:cNvCxnSpPr/>
      </xdr:nvCxnSpPr>
      <xdr:spPr>
        <a:xfrm>
          <a:off x="5953125" y="93726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56</xdr:row>
      <xdr:rowOff>162577</xdr:rowOff>
    </xdr:from>
    <xdr:ext cx="685572" cy="259045"/>
    <xdr:sp macro="" textlink="">
      <xdr:nvSpPr>
        <xdr:cNvPr id="225" name="テキスト ボックス 224">
          <a:extLst>
            <a:ext uri="{FF2B5EF4-FFF2-40B4-BE49-F238E27FC236}">
              <a16:creationId xmlns:a16="http://schemas.microsoft.com/office/drawing/2014/main" id="{2774E390-27D8-4876-8361-4B17B8588A89}"/>
            </a:ext>
          </a:extLst>
        </xdr:cNvPr>
        <xdr:cNvSpPr txBox="1"/>
      </xdr:nvSpPr>
      <xdr:spPr>
        <a:xfrm>
          <a:off x="5324703" y="923672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6" name="直線コネクタ 225">
          <a:extLst>
            <a:ext uri="{FF2B5EF4-FFF2-40B4-BE49-F238E27FC236}">
              <a16:creationId xmlns:a16="http://schemas.microsoft.com/office/drawing/2014/main" id="{FC0F2B84-24E8-45EC-AEB5-B66F02FD0B49}"/>
            </a:ext>
          </a:extLst>
        </xdr:cNvPr>
        <xdr:cNvCxnSpPr/>
      </xdr:nvCxnSpPr>
      <xdr:spPr>
        <a:xfrm>
          <a:off x="5953125" y="90106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54</xdr:row>
      <xdr:rowOff>124477</xdr:rowOff>
    </xdr:from>
    <xdr:ext cx="685572" cy="259045"/>
    <xdr:sp macro="" textlink="">
      <xdr:nvSpPr>
        <xdr:cNvPr id="227" name="テキスト ボックス 226">
          <a:extLst>
            <a:ext uri="{FF2B5EF4-FFF2-40B4-BE49-F238E27FC236}">
              <a16:creationId xmlns:a16="http://schemas.microsoft.com/office/drawing/2014/main" id="{92A365B8-CA2D-4629-8DFF-98BDEFD4EAC5}"/>
            </a:ext>
          </a:extLst>
        </xdr:cNvPr>
        <xdr:cNvSpPr txBox="1"/>
      </xdr:nvSpPr>
      <xdr:spPr>
        <a:xfrm>
          <a:off x="5324703" y="8874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8" name="直線コネクタ 227">
          <a:extLst>
            <a:ext uri="{FF2B5EF4-FFF2-40B4-BE49-F238E27FC236}">
              <a16:creationId xmlns:a16="http://schemas.microsoft.com/office/drawing/2014/main" id="{23C947FF-53C5-49ED-B911-B9A0F6044274}"/>
            </a:ext>
          </a:extLst>
        </xdr:cNvPr>
        <xdr:cNvCxnSpPr/>
      </xdr:nvCxnSpPr>
      <xdr:spPr>
        <a:xfrm>
          <a:off x="5953125" y="86487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52</xdr:row>
      <xdr:rowOff>86377</xdr:rowOff>
    </xdr:from>
    <xdr:ext cx="685572" cy="259045"/>
    <xdr:sp macro="" textlink="">
      <xdr:nvSpPr>
        <xdr:cNvPr id="229" name="テキスト ボックス 228">
          <a:extLst>
            <a:ext uri="{FF2B5EF4-FFF2-40B4-BE49-F238E27FC236}">
              <a16:creationId xmlns:a16="http://schemas.microsoft.com/office/drawing/2014/main" id="{DC50D18B-4D78-4B3E-A2FE-EE3D3CF3F726}"/>
            </a:ext>
          </a:extLst>
        </xdr:cNvPr>
        <xdr:cNvSpPr txBox="1"/>
      </xdr:nvSpPr>
      <xdr:spPr>
        <a:xfrm>
          <a:off x="5324703" y="851282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30" name="【橋りょう・トンネル】&#10;一人当たり有形固定資産（償却資産）額グラフ枠">
          <a:extLst>
            <a:ext uri="{FF2B5EF4-FFF2-40B4-BE49-F238E27FC236}">
              <a16:creationId xmlns:a16="http://schemas.microsoft.com/office/drawing/2014/main" id="{F106E5B4-543A-4615-8AFD-D7EB141778EA}"/>
            </a:ext>
          </a:extLst>
        </xdr:cNvPr>
        <xdr:cNvSpPr/>
      </xdr:nvSpPr>
      <xdr:spPr>
        <a:xfrm>
          <a:off x="5953125" y="864870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14386</xdr:rowOff>
    </xdr:from>
    <xdr:to>
      <xdr:col>54</xdr:col>
      <xdr:colOff>189865</xdr:colOff>
      <xdr:row>64</xdr:row>
      <xdr:rowOff>73581</xdr:rowOff>
    </xdr:to>
    <xdr:cxnSp macro="">
      <xdr:nvCxnSpPr>
        <xdr:cNvPr id="231" name="直線コネクタ 230">
          <a:extLst>
            <a:ext uri="{FF2B5EF4-FFF2-40B4-BE49-F238E27FC236}">
              <a16:creationId xmlns:a16="http://schemas.microsoft.com/office/drawing/2014/main" id="{1DC9FF4E-141D-4CDE-9E9E-567D1E382732}"/>
            </a:ext>
          </a:extLst>
        </xdr:cNvPr>
        <xdr:cNvCxnSpPr/>
      </xdr:nvCxnSpPr>
      <xdr:spPr>
        <a:xfrm flipV="1">
          <a:off x="9429115" y="9088536"/>
          <a:ext cx="0" cy="13577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77408</xdr:rowOff>
    </xdr:from>
    <xdr:ext cx="469744" cy="259045"/>
    <xdr:sp macro="" textlink="">
      <xdr:nvSpPr>
        <xdr:cNvPr id="232" name="【橋りょう・トンネル】&#10;一人当たり有形固定資産（償却資産）額最小値テキスト">
          <a:extLst>
            <a:ext uri="{FF2B5EF4-FFF2-40B4-BE49-F238E27FC236}">
              <a16:creationId xmlns:a16="http://schemas.microsoft.com/office/drawing/2014/main" id="{10A02F3F-237F-45A7-8C0E-2ACDFA45DFE3}"/>
            </a:ext>
          </a:extLst>
        </xdr:cNvPr>
        <xdr:cNvSpPr txBox="1"/>
      </xdr:nvSpPr>
      <xdr:spPr>
        <a:xfrm>
          <a:off x="9467850" y="104501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6,874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73581</xdr:rowOff>
    </xdr:from>
    <xdr:to>
      <xdr:col>55</xdr:col>
      <xdr:colOff>88900</xdr:colOff>
      <xdr:row>64</xdr:row>
      <xdr:rowOff>73581</xdr:rowOff>
    </xdr:to>
    <xdr:cxnSp macro="">
      <xdr:nvCxnSpPr>
        <xdr:cNvPr id="233" name="直線コネクタ 232">
          <a:extLst>
            <a:ext uri="{FF2B5EF4-FFF2-40B4-BE49-F238E27FC236}">
              <a16:creationId xmlns:a16="http://schemas.microsoft.com/office/drawing/2014/main" id="{A0707326-913E-4F26-A41B-2993999EA473}"/>
            </a:ext>
          </a:extLst>
        </xdr:cNvPr>
        <xdr:cNvCxnSpPr/>
      </xdr:nvCxnSpPr>
      <xdr:spPr>
        <a:xfrm>
          <a:off x="9363075" y="10446306"/>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132513</xdr:rowOff>
    </xdr:from>
    <xdr:ext cx="690189" cy="259045"/>
    <xdr:sp macro="" textlink="">
      <xdr:nvSpPr>
        <xdr:cNvPr id="234" name="【橋りょう・トンネル】&#10;一人当たり有形固定資産（償却資産）額最大値テキスト">
          <a:extLst>
            <a:ext uri="{FF2B5EF4-FFF2-40B4-BE49-F238E27FC236}">
              <a16:creationId xmlns:a16="http://schemas.microsoft.com/office/drawing/2014/main" id="{BA6A829D-0832-4975-8EF2-31A84B37E839}"/>
            </a:ext>
          </a:extLst>
        </xdr:cNvPr>
        <xdr:cNvSpPr txBox="1"/>
      </xdr:nvSpPr>
      <xdr:spPr>
        <a:xfrm>
          <a:off x="9467850" y="8885988"/>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3,762,242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14386</xdr:rowOff>
    </xdr:from>
    <xdr:to>
      <xdr:col>55</xdr:col>
      <xdr:colOff>88900</xdr:colOff>
      <xdr:row>56</xdr:row>
      <xdr:rowOff>14386</xdr:rowOff>
    </xdr:to>
    <xdr:cxnSp macro="">
      <xdr:nvCxnSpPr>
        <xdr:cNvPr id="235" name="直線コネクタ 234">
          <a:extLst>
            <a:ext uri="{FF2B5EF4-FFF2-40B4-BE49-F238E27FC236}">
              <a16:creationId xmlns:a16="http://schemas.microsoft.com/office/drawing/2014/main" id="{0E64DFAA-CE88-4846-8A7C-33C8AB9A7309}"/>
            </a:ext>
          </a:extLst>
        </xdr:cNvPr>
        <xdr:cNvCxnSpPr/>
      </xdr:nvCxnSpPr>
      <xdr:spPr>
        <a:xfrm>
          <a:off x="9363075" y="9088536"/>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62</xdr:row>
      <xdr:rowOff>48719</xdr:rowOff>
    </xdr:from>
    <xdr:ext cx="599010" cy="259045"/>
    <xdr:sp macro="" textlink="">
      <xdr:nvSpPr>
        <xdr:cNvPr id="236" name="【橋りょう・トンネル】&#10;一人当たり有形固定資産（償却資産）額平均値テキスト">
          <a:extLst>
            <a:ext uri="{FF2B5EF4-FFF2-40B4-BE49-F238E27FC236}">
              <a16:creationId xmlns:a16="http://schemas.microsoft.com/office/drawing/2014/main" id="{01DFBBE8-BD59-4654-B18D-018339A18693}"/>
            </a:ext>
          </a:extLst>
        </xdr:cNvPr>
        <xdr:cNvSpPr txBox="1"/>
      </xdr:nvSpPr>
      <xdr:spPr>
        <a:xfrm>
          <a:off x="9467850" y="10094419"/>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448,841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25842</xdr:rowOff>
    </xdr:from>
    <xdr:to>
      <xdr:col>55</xdr:col>
      <xdr:colOff>50800</xdr:colOff>
      <xdr:row>63</xdr:row>
      <xdr:rowOff>127442</xdr:rowOff>
    </xdr:to>
    <xdr:sp macro="" textlink="">
      <xdr:nvSpPr>
        <xdr:cNvPr id="237" name="フローチャート: 判断 236">
          <a:extLst>
            <a:ext uri="{FF2B5EF4-FFF2-40B4-BE49-F238E27FC236}">
              <a16:creationId xmlns:a16="http://schemas.microsoft.com/office/drawing/2014/main" id="{35320D46-0A7D-42DD-BB76-58D7EDB2F6EC}"/>
            </a:ext>
          </a:extLst>
        </xdr:cNvPr>
        <xdr:cNvSpPr/>
      </xdr:nvSpPr>
      <xdr:spPr>
        <a:xfrm>
          <a:off x="9401175" y="10239817"/>
          <a:ext cx="762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63</xdr:row>
      <xdr:rowOff>23663</xdr:rowOff>
    </xdr:from>
    <xdr:to>
      <xdr:col>50</xdr:col>
      <xdr:colOff>165100</xdr:colOff>
      <xdr:row>63</xdr:row>
      <xdr:rowOff>125263</xdr:rowOff>
    </xdr:to>
    <xdr:sp macro="" textlink="">
      <xdr:nvSpPr>
        <xdr:cNvPr id="238" name="フローチャート: 判断 237">
          <a:extLst>
            <a:ext uri="{FF2B5EF4-FFF2-40B4-BE49-F238E27FC236}">
              <a16:creationId xmlns:a16="http://schemas.microsoft.com/office/drawing/2014/main" id="{9948EF4C-98F7-4933-96ED-24C829447F00}"/>
            </a:ext>
          </a:extLst>
        </xdr:cNvPr>
        <xdr:cNvSpPr/>
      </xdr:nvSpPr>
      <xdr:spPr>
        <a:xfrm>
          <a:off x="8639175" y="10237638"/>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63</xdr:row>
      <xdr:rowOff>30132</xdr:rowOff>
    </xdr:from>
    <xdr:to>
      <xdr:col>46</xdr:col>
      <xdr:colOff>38100</xdr:colOff>
      <xdr:row>63</xdr:row>
      <xdr:rowOff>131732</xdr:rowOff>
    </xdr:to>
    <xdr:sp macro="" textlink="">
      <xdr:nvSpPr>
        <xdr:cNvPr id="239" name="フローチャート: 判断 238">
          <a:extLst>
            <a:ext uri="{FF2B5EF4-FFF2-40B4-BE49-F238E27FC236}">
              <a16:creationId xmlns:a16="http://schemas.microsoft.com/office/drawing/2014/main" id="{52F56434-F881-4ACE-A180-FEE44E9355BC}"/>
            </a:ext>
          </a:extLst>
        </xdr:cNvPr>
        <xdr:cNvSpPr/>
      </xdr:nvSpPr>
      <xdr:spPr>
        <a:xfrm>
          <a:off x="7839075" y="10237757"/>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63</xdr:row>
      <xdr:rowOff>39625</xdr:rowOff>
    </xdr:from>
    <xdr:to>
      <xdr:col>41</xdr:col>
      <xdr:colOff>101600</xdr:colOff>
      <xdr:row>63</xdr:row>
      <xdr:rowOff>141225</xdr:rowOff>
    </xdr:to>
    <xdr:sp macro="" textlink="">
      <xdr:nvSpPr>
        <xdr:cNvPr id="240" name="フローチャート: 判断 239">
          <a:extLst>
            <a:ext uri="{FF2B5EF4-FFF2-40B4-BE49-F238E27FC236}">
              <a16:creationId xmlns:a16="http://schemas.microsoft.com/office/drawing/2014/main" id="{4E048AD1-5444-4AE3-B962-F89FB6A01F68}"/>
            </a:ext>
          </a:extLst>
        </xdr:cNvPr>
        <xdr:cNvSpPr/>
      </xdr:nvSpPr>
      <xdr:spPr>
        <a:xfrm>
          <a:off x="7029450" y="10250425"/>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63</xdr:row>
      <xdr:rowOff>119913</xdr:rowOff>
    </xdr:from>
    <xdr:to>
      <xdr:col>36</xdr:col>
      <xdr:colOff>165100</xdr:colOff>
      <xdr:row>64</xdr:row>
      <xdr:rowOff>50063</xdr:rowOff>
    </xdr:to>
    <xdr:sp macro="" textlink="">
      <xdr:nvSpPr>
        <xdr:cNvPr id="241" name="フローチャート: 判断 240">
          <a:extLst>
            <a:ext uri="{FF2B5EF4-FFF2-40B4-BE49-F238E27FC236}">
              <a16:creationId xmlns:a16="http://schemas.microsoft.com/office/drawing/2014/main" id="{071F6A3C-1E44-4E8D-9589-1EB4D4B75213}"/>
            </a:ext>
          </a:extLst>
        </xdr:cNvPr>
        <xdr:cNvSpPr/>
      </xdr:nvSpPr>
      <xdr:spPr>
        <a:xfrm>
          <a:off x="6238875" y="10333888"/>
          <a:ext cx="95250"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8D3918EF-C124-49D1-B09B-B637E64CBE2F}"/>
            </a:ext>
          </a:extLst>
        </xdr:cNvPr>
        <xdr:cNvSpPr txBox="1"/>
      </xdr:nvSpPr>
      <xdr:spPr>
        <a:xfrm>
          <a:off x="925830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E354F10B-1E08-4511-9527-D3E8A92BC614}"/>
            </a:ext>
          </a:extLst>
        </xdr:cNvPr>
        <xdr:cNvSpPr txBox="1"/>
      </xdr:nvSpPr>
      <xdr:spPr>
        <a:xfrm>
          <a:off x="85153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64409618-743D-43F5-83F2-242BA506BAA3}"/>
            </a:ext>
          </a:extLst>
        </xdr:cNvPr>
        <xdr:cNvSpPr txBox="1"/>
      </xdr:nvSpPr>
      <xdr:spPr>
        <a:xfrm>
          <a:off x="77152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5" name="テキスト ボックス 244">
          <a:extLst>
            <a:ext uri="{FF2B5EF4-FFF2-40B4-BE49-F238E27FC236}">
              <a16:creationId xmlns:a16="http://schemas.microsoft.com/office/drawing/2014/main" id="{93E91B04-4E01-4C39-9C42-641A602BE6D0}"/>
            </a:ext>
          </a:extLst>
        </xdr:cNvPr>
        <xdr:cNvSpPr txBox="1"/>
      </xdr:nvSpPr>
      <xdr:spPr>
        <a:xfrm>
          <a:off x="69056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6" name="テキスト ボックス 245">
          <a:extLst>
            <a:ext uri="{FF2B5EF4-FFF2-40B4-BE49-F238E27FC236}">
              <a16:creationId xmlns:a16="http://schemas.microsoft.com/office/drawing/2014/main" id="{8EF4550C-A688-4450-9CF0-EE4A62D11A43}"/>
            </a:ext>
          </a:extLst>
        </xdr:cNvPr>
        <xdr:cNvSpPr txBox="1"/>
      </xdr:nvSpPr>
      <xdr:spPr>
        <a:xfrm>
          <a:off x="61150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34590</xdr:rowOff>
    </xdr:from>
    <xdr:to>
      <xdr:col>55</xdr:col>
      <xdr:colOff>50800</xdr:colOff>
      <xdr:row>63</xdr:row>
      <xdr:rowOff>136190</xdr:rowOff>
    </xdr:to>
    <xdr:sp macro="" textlink="">
      <xdr:nvSpPr>
        <xdr:cNvPr id="247" name="楕円 246">
          <a:extLst>
            <a:ext uri="{FF2B5EF4-FFF2-40B4-BE49-F238E27FC236}">
              <a16:creationId xmlns:a16="http://schemas.microsoft.com/office/drawing/2014/main" id="{5836E67E-D63F-4942-BF0A-F778ADFDA2FF}"/>
            </a:ext>
          </a:extLst>
        </xdr:cNvPr>
        <xdr:cNvSpPr/>
      </xdr:nvSpPr>
      <xdr:spPr>
        <a:xfrm>
          <a:off x="9401175" y="10242215"/>
          <a:ext cx="7620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63</xdr:row>
      <xdr:rowOff>13017</xdr:rowOff>
    </xdr:from>
    <xdr:ext cx="599010" cy="259045"/>
    <xdr:sp macro="" textlink="">
      <xdr:nvSpPr>
        <xdr:cNvPr id="248" name="【橋りょう・トンネル】&#10;一人当たり有形固定資産（償却資産）額該当値テキスト">
          <a:extLst>
            <a:ext uri="{FF2B5EF4-FFF2-40B4-BE49-F238E27FC236}">
              <a16:creationId xmlns:a16="http://schemas.microsoft.com/office/drawing/2014/main" id="{708378E8-C35D-4DF1-A215-3B286DF36138}"/>
            </a:ext>
          </a:extLst>
        </xdr:cNvPr>
        <xdr:cNvSpPr txBox="1"/>
      </xdr:nvSpPr>
      <xdr:spPr>
        <a:xfrm>
          <a:off x="9467850" y="1022064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425,878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63</xdr:row>
      <xdr:rowOff>36762</xdr:rowOff>
    </xdr:from>
    <xdr:to>
      <xdr:col>50</xdr:col>
      <xdr:colOff>165100</xdr:colOff>
      <xdr:row>63</xdr:row>
      <xdr:rowOff>138362</xdr:rowOff>
    </xdr:to>
    <xdr:sp macro="" textlink="">
      <xdr:nvSpPr>
        <xdr:cNvPr id="249" name="楕円 248">
          <a:extLst>
            <a:ext uri="{FF2B5EF4-FFF2-40B4-BE49-F238E27FC236}">
              <a16:creationId xmlns:a16="http://schemas.microsoft.com/office/drawing/2014/main" id="{D07AB828-55AF-4517-9183-0B907C7D4A37}"/>
            </a:ext>
          </a:extLst>
        </xdr:cNvPr>
        <xdr:cNvSpPr/>
      </xdr:nvSpPr>
      <xdr:spPr>
        <a:xfrm>
          <a:off x="8639175" y="10247562"/>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63</xdr:row>
      <xdr:rowOff>85390</xdr:rowOff>
    </xdr:from>
    <xdr:to>
      <xdr:col>55</xdr:col>
      <xdr:colOff>0</xdr:colOff>
      <xdr:row>63</xdr:row>
      <xdr:rowOff>87562</xdr:rowOff>
    </xdr:to>
    <xdr:cxnSp macro="">
      <xdr:nvCxnSpPr>
        <xdr:cNvPr id="250" name="直線コネクタ 249">
          <a:extLst>
            <a:ext uri="{FF2B5EF4-FFF2-40B4-BE49-F238E27FC236}">
              <a16:creationId xmlns:a16="http://schemas.microsoft.com/office/drawing/2014/main" id="{B5580586-2B42-41CA-9839-2EB9B9B759BB}"/>
            </a:ext>
          </a:extLst>
        </xdr:cNvPr>
        <xdr:cNvCxnSpPr/>
      </xdr:nvCxnSpPr>
      <xdr:spPr>
        <a:xfrm flipV="1">
          <a:off x="8686800" y="10299365"/>
          <a:ext cx="7429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63</xdr:row>
      <xdr:rowOff>34763</xdr:rowOff>
    </xdr:from>
    <xdr:to>
      <xdr:col>46</xdr:col>
      <xdr:colOff>38100</xdr:colOff>
      <xdr:row>63</xdr:row>
      <xdr:rowOff>136363</xdr:rowOff>
    </xdr:to>
    <xdr:sp macro="" textlink="">
      <xdr:nvSpPr>
        <xdr:cNvPr id="251" name="楕円 250">
          <a:extLst>
            <a:ext uri="{FF2B5EF4-FFF2-40B4-BE49-F238E27FC236}">
              <a16:creationId xmlns:a16="http://schemas.microsoft.com/office/drawing/2014/main" id="{FFED2764-ADF3-4B54-BC2E-2717F5ED224A}"/>
            </a:ext>
          </a:extLst>
        </xdr:cNvPr>
        <xdr:cNvSpPr/>
      </xdr:nvSpPr>
      <xdr:spPr>
        <a:xfrm>
          <a:off x="7839075" y="10242388"/>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63</xdr:row>
      <xdr:rowOff>85563</xdr:rowOff>
    </xdr:from>
    <xdr:to>
      <xdr:col>50</xdr:col>
      <xdr:colOff>114300</xdr:colOff>
      <xdr:row>63</xdr:row>
      <xdr:rowOff>87562</xdr:rowOff>
    </xdr:to>
    <xdr:cxnSp macro="">
      <xdr:nvCxnSpPr>
        <xdr:cNvPr id="252" name="直線コネクタ 251">
          <a:extLst>
            <a:ext uri="{FF2B5EF4-FFF2-40B4-BE49-F238E27FC236}">
              <a16:creationId xmlns:a16="http://schemas.microsoft.com/office/drawing/2014/main" id="{89F8FBD5-6C1E-4A13-8ABB-27C9021CAC53}"/>
            </a:ext>
          </a:extLst>
        </xdr:cNvPr>
        <xdr:cNvCxnSpPr/>
      </xdr:nvCxnSpPr>
      <xdr:spPr>
        <a:xfrm>
          <a:off x="7886700" y="10299538"/>
          <a:ext cx="8001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63</xdr:row>
      <xdr:rowOff>37609</xdr:rowOff>
    </xdr:from>
    <xdr:to>
      <xdr:col>41</xdr:col>
      <xdr:colOff>101600</xdr:colOff>
      <xdr:row>63</xdr:row>
      <xdr:rowOff>139209</xdr:rowOff>
    </xdr:to>
    <xdr:sp macro="" textlink="">
      <xdr:nvSpPr>
        <xdr:cNvPr id="253" name="楕円 252">
          <a:extLst>
            <a:ext uri="{FF2B5EF4-FFF2-40B4-BE49-F238E27FC236}">
              <a16:creationId xmlns:a16="http://schemas.microsoft.com/office/drawing/2014/main" id="{6E02351E-8C50-4C2A-87F2-331499ADC97C}"/>
            </a:ext>
          </a:extLst>
        </xdr:cNvPr>
        <xdr:cNvSpPr/>
      </xdr:nvSpPr>
      <xdr:spPr>
        <a:xfrm>
          <a:off x="7029450" y="10248409"/>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63</xdr:row>
      <xdr:rowOff>85563</xdr:rowOff>
    </xdr:from>
    <xdr:to>
      <xdr:col>45</xdr:col>
      <xdr:colOff>177800</xdr:colOff>
      <xdr:row>63</xdr:row>
      <xdr:rowOff>88409</xdr:rowOff>
    </xdr:to>
    <xdr:cxnSp macro="">
      <xdr:nvCxnSpPr>
        <xdr:cNvPr id="254" name="直線コネクタ 253">
          <a:extLst>
            <a:ext uri="{FF2B5EF4-FFF2-40B4-BE49-F238E27FC236}">
              <a16:creationId xmlns:a16="http://schemas.microsoft.com/office/drawing/2014/main" id="{28A47D3A-B93D-4C4B-801D-19880FFE92FB}"/>
            </a:ext>
          </a:extLst>
        </xdr:cNvPr>
        <xdr:cNvCxnSpPr/>
      </xdr:nvCxnSpPr>
      <xdr:spPr>
        <a:xfrm flipV="1">
          <a:off x="7077075" y="10299538"/>
          <a:ext cx="80962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63</xdr:row>
      <xdr:rowOff>44961</xdr:rowOff>
    </xdr:from>
    <xdr:to>
      <xdr:col>36</xdr:col>
      <xdr:colOff>165100</xdr:colOff>
      <xdr:row>63</xdr:row>
      <xdr:rowOff>146561</xdr:rowOff>
    </xdr:to>
    <xdr:sp macro="" textlink="">
      <xdr:nvSpPr>
        <xdr:cNvPr id="255" name="楕円 254">
          <a:extLst>
            <a:ext uri="{FF2B5EF4-FFF2-40B4-BE49-F238E27FC236}">
              <a16:creationId xmlns:a16="http://schemas.microsoft.com/office/drawing/2014/main" id="{9B3FD7D3-A0CB-498F-8F85-BB6C9225B35C}"/>
            </a:ext>
          </a:extLst>
        </xdr:cNvPr>
        <xdr:cNvSpPr/>
      </xdr:nvSpPr>
      <xdr:spPr>
        <a:xfrm>
          <a:off x="6238875" y="10258936"/>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63</xdr:row>
      <xdr:rowOff>88409</xdr:rowOff>
    </xdr:from>
    <xdr:to>
      <xdr:col>41</xdr:col>
      <xdr:colOff>50800</xdr:colOff>
      <xdr:row>63</xdr:row>
      <xdr:rowOff>95761</xdr:rowOff>
    </xdr:to>
    <xdr:cxnSp macro="">
      <xdr:nvCxnSpPr>
        <xdr:cNvPr id="256" name="直線コネクタ 255">
          <a:extLst>
            <a:ext uri="{FF2B5EF4-FFF2-40B4-BE49-F238E27FC236}">
              <a16:creationId xmlns:a16="http://schemas.microsoft.com/office/drawing/2014/main" id="{5DBA22F0-F3EB-4001-9508-3E77FFA63EA9}"/>
            </a:ext>
          </a:extLst>
        </xdr:cNvPr>
        <xdr:cNvCxnSpPr/>
      </xdr:nvCxnSpPr>
      <xdr:spPr>
        <a:xfrm flipV="1">
          <a:off x="6286500" y="10296034"/>
          <a:ext cx="790575" cy="105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61</xdr:row>
      <xdr:rowOff>141790</xdr:rowOff>
    </xdr:from>
    <xdr:ext cx="599010" cy="259045"/>
    <xdr:sp macro="" textlink="">
      <xdr:nvSpPr>
        <xdr:cNvPr id="257" name="n_1aveValue【橋りょう・トンネル】&#10;一人当たり有形固定資産（償却資産）額">
          <a:extLst>
            <a:ext uri="{FF2B5EF4-FFF2-40B4-BE49-F238E27FC236}">
              <a16:creationId xmlns:a16="http://schemas.microsoft.com/office/drawing/2014/main" id="{7D998100-9699-4808-9B16-F186A5A1F877}"/>
            </a:ext>
          </a:extLst>
        </xdr:cNvPr>
        <xdr:cNvSpPr txBox="1"/>
      </xdr:nvSpPr>
      <xdr:spPr>
        <a:xfrm>
          <a:off x="8399995" y="100319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454,559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61</xdr:row>
      <xdr:rowOff>148259</xdr:rowOff>
    </xdr:from>
    <xdr:ext cx="599010" cy="259045"/>
    <xdr:sp macro="" textlink="">
      <xdr:nvSpPr>
        <xdr:cNvPr id="258" name="n_2aveValue【橋りょう・トンネル】&#10;一人当たり有形固定資産（償却資産）額">
          <a:extLst>
            <a:ext uri="{FF2B5EF4-FFF2-40B4-BE49-F238E27FC236}">
              <a16:creationId xmlns:a16="http://schemas.microsoft.com/office/drawing/2014/main" id="{22C1B5FB-5BA8-4246-8974-BBDF6873FFC5}"/>
            </a:ext>
          </a:extLst>
        </xdr:cNvPr>
        <xdr:cNvSpPr txBox="1"/>
      </xdr:nvSpPr>
      <xdr:spPr>
        <a:xfrm>
          <a:off x="7609420" y="100320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437,579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63</xdr:row>
      <xdr:rowOff>132352</xdr:rowOff>
    </xdr:from>
    <xdr:ext cx="599010" cy="259045"/>
    <xdr:sp macro="" textlink="">
      <xdr:nvSpPr>
        <xdr:cNvPr id="259" name="n_3aveValue【橋りょう・トンネル】&#10;一人当たり有形固定資産（償却資産）額">
          <a:extLst>
            <a:ext uri="{FF2B5EF4-FFF2-40B4-BE49-F238E27FC236}">
              <a16:creationId xmlns:a16="http://schemas.microsoft.com/office/drawing/2014/main" id="{0E3F14D4-B1A5-4342-BFC8-795FE105B0FE}"/>
            </a:ext>
          </a:extLst>
        </xdr:cNvPr>
        <xdr:cNvSpPr txBox="1"/>
      </xdr:nvSpPr>
      <xdr:spPr>
        <a:xfrm>
          <a:off x="6818845" y="103431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412,664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64</xdr:row>
      <xdr:rowOff>41190</xdr:rowOff>
    </xdr:from>
    <xdr:ext cx="599010" cy="259045"/>
    <xdr:sp macro="" textlink="">
      <xdr:nvSpPr>
        <xdr:cNvPr id="260" name="n_4aveValue【橋りょう・トンネル】&#10;一人当たり有形固定資産（償却資産）額">
          <a:extLst>
            <a:ext uri="{FF2B5EF4-FFF2-40B4-BE49-F238E27FC236}">
              <a16:creationId xmlns:a16="http://schemas.microsoft.com/office/drawing/2014/main" id="{BFFCB39C-568E-4065-B6F2-DE26FFBEB385}"/>
            </a:ext>
          </a:extLst>
        </xdr:cNvPr>
        <xdr:cNvSpPr txBox="1"/>
      </xdr:nvSpPr>
      <xdr:spPr>
        <a:xfrm>
          <a:off x="6009220" y="104139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201,934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183095</xdr:colOff>
      <xdr:row>63</xdr:row>
      <xdr:rowOff>129489</xdr:rowOff>
    </xdr:from>
    <xdr:ext cx="599010" cy="259045"/>
    <xdr:sp macro="" textlink="">
      <xdr:nvSpPr>
        <xdr:cNvPr id="261" name="n_1mainValue【橋りょう・トンネル】&#10;一人当たり有形固定資産（償却資産）額">
          <a:extLst>
            <a:ext uri="{FF2B5EF4-FFF2-40B4-BE49-F238E27FC236}">
              <a16:creationId xmlns:a16="http://schemas.microsoft.com/office/drawing/2014/main" id="{79DADCD2-7435-4BE6-983A-2631653F032C}"/>
            </a:ext>
          </a:extLst>
        </xdr:cNvPr>
        <xdr:cNvSpPr txBox="1"/>
      </xdr:nvSpPr>
      <xdr:spPr>
        <a:xfrm>
          <a:off x="8399995" y="103371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420,178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63</xdr:row>
      <xdr:rowOff>127490</xdr:rowOff>
    </xdr:from>
    <xdr:ext cx="599010" cy="259045"/>
    <xdr:sp macro="" textlink="">
      <xdr:nvSpPr>
        <xdr:cNvPr id="262" name="n_2mainValue【橋りょう・トンネル】&#10;一人当たり有形固定資産（償却資産）額">
          <a:extLst>
            <a:ext uri="{FF2B5EF4-FFF2-40B4-BE49-F238E27FC236}">
              <a16:creationId xmlns:a16="http://schemas.microsoft.com/office/drawing/2014/main" id="{59BE005B-5BB8-461B-ADCD-DE069BFD2103}"/>
            </a:ext>
          </a:extLst>
        </xdr:cNvPr>
        <xdr:cNvSpPr txBox="1"/>
      </xdr:nvSpPr>
      <xdr:spPr>
        <a:xfrm>
          <a:off x="7609420" y="103351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425,425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61</xdr:row>
      <xdr:rowOff>155736</xdr:rowOff>
    </xdr:from>
    <xdr:ext cx="599010" cy="259045"/>
    <xdr:sp macro="" textlink="">
      <xdr:nvSpPr>
        <xdr:cNvPr id="263" name="n_3mainValue【橋りょう・トンネル】&#10;一人当たり有形固定資産（償却資産）額">
          <a:extLst>
            <a:ext uri="{FF2B5EF4-FFF2-40B4-BE49-F238E27FC236}">
              <a16:creationId xmlns:a16="http://schemas.microsoft.com/office/drawing/2014/main" id="{E61BC27B-C35D-4EB8-9AF7-52C4E9062C7A}"/>
            </a:ext>
          </a:extLst>
        </xdr:cNvPr>
        <xdr:cNvSpPr txBox="1"/>
      </xdr:nvSpPr>
      <xdr:spPr>
        <a:xfrm>
          <a:off x="6818845" y="1004586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417,957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61</xdr:row>
      <xdr:rowOff>163088</xdr:rowOff>
    </xdr:from>
    <xdr:ext cx="599010" cy="259045"/>
    <xdr:sp macro="" textlink="">
      <xdr:nvSpPr>
        <xdr:cNvPr id="264" name="n_4mainValue【橋りょう・トンネル】&#10;一人当たり有形固定資産（償却資産）額">
          <a:extLst>
            <a:ext uri="{FF2B5EF4-FFF2-40B4-BE49-F238E27FC236}">
              <a16:creationId xmlns:a16="http://schemas.microsoft.com/office/drawing/2014/main" id="{F66E6218-65C9-40A2-BE12-99E87744F205}"/>
            </a:ext>
          </a:extLst>
        </xdr:cNvPr>
        <xdr:cNvSpPr txBox="1"/>
      </xdr:nvSpPr>
      <xdr:spPr>
        <a:xfrm>
          <a:off x="6009220" y="1004686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398,659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5" name="正方形/長方形 264">
          <a:extLst>
            <a:ext uri="{FF2B5EF4-FFF2-40B4-BE49-F238E27FC236}">
              <a16:creationId xmlns:a16="http://schemas.microsoft.com/office/drawing/2014/main" id="{D533192F-F2D2-42AC-AD33-AB99C40759AF}"/>
            </a:ext>
          </a:extLst>
        </xdr:cNvPr>
        <xdr:cNvSpPr/>
      </xdr:nvSpPr>
      <xdr:spPr>
        <a:xfrm>
          <a:off x="685800" y="1117282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6" name="正方形/長方形 265">
          <a:extLst>
            <a:ext uri="{FF2B5EF4-FFF2-40B4-BE49-F238E27FC236}">
              <a16:creationId xmlns:a16="http://schemas.microsoft.com/office/drawing/2014/main" id="{87681C09-98E9-43FC-BAD5-19EF73981A34}"/>
            </a:ext>
          </a:extLst>
        </xdr:cNvPr>
        <xdr:cNvSpPr/>
      </xdr:nvSpPr>
      <xdr:spPr>
        <a:xfrm>
          <a:off x="8096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7" name="正方形/長方形 266">
          <a:extLst>
            <a:ext uri="{FF2B5EF4-FFF2-40B4-BE49-F238E27FC236}">
              <a16:creationId xmlns:a16="http://schemas.microsoft.com/office/drawing/2014/main" id="{5D83605E-B2AE-494F-A942-19703E456B9B}"/>
            </a:ext>
          </a:extLst>
        </xdr:cNvPr>
        <xdr:cNvSpPr/>
      </xdr:nvSpPr>
      <xdr:spPr>
        <a:xfrm>
          <a:off x="8096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8" name="正方形/長方形 267">
          <a:extLst>
            <a:ext uri="{FF2B5EF4-FFF2-40B4-BE49-F238E27FC236}">
              <a16:creationId xmlns:a16="http://schemas.microsoft.com/office/drawing/2014/main" id="{D68B2BBC-2B87-4451-A94B-1825F6B4DB85}"/>
            </a:ext>
          </a:extLst>
        </xdr:cNvPr>
        <xdr:cNvSpPr/>
      </xdr:nvSpPr>
      <xdr:spPr>
        <a:xfrm>
          <a:off x="17145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9" name="正方形/長方形 268">
          <a:extLst>
            <a:ext uri="{FF2B5EF4-FFF2-40B4-BE49-F238E27FC236}">
              <a16:creationId xmlns:a16="http://schemas.microsoft.com/office/drawing/2014/main" id="{12CF8298-2A7C-456E-AC99-6F0F7E4F84EE}"/>
            </a:ext>
          </a:extLst>
        </xdr:cNvPr>
        <xdr:cNvSpPr/>
      </xdr:nvSpPr>
      <xdr:spPr>
        <a:xfrm>
          <a:off x="17145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70" name="正方形/長方形 269">
          <a:extLst>
            <a:ext uri="{FF2B5EF4-FFF2-40B4-BE49-F238E27FC236}">
              <a16:creationId xmlns:a16="http://schemas.microsoft.com/office/drawing/2014/main" id="{CE8C10D7-FF22-42C1-8073-F98E356489CD}"/>
            </a:ext>
          </a:extLst>
        </xdr:cNvPr>
        <xdr:cNvSpPr/>
      </xdr:nvSpPr>
      <xdr:spPr>
        <a:xfrm>
          <a:off x="27432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1" name="正方形/長方形 270">
          <a:extLst>
            <a:ext uri="{FF2B5EF4-FFF2-40B4-BE49-F238E27FC236}">
              <a16:creationId xmlns:a16="http://schemas.microsoft.com/office/drawing/2014/main" id="{640DE96F-A9A5-449A-B18E-2561ECA1CB73}"/>
            </a:ext>
          </a:extLst>
        </xdr:cNvPr>
        <xdr:cNvSpPr/>
      </xdr:nvSpPr>
      <xdr:spPr>
        <a:xfrm>
          <a:off x="27432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2" name="正方形/長方形 271">
          <a:extLst>
            <a:ext uri="{FF2B5EF4-FFF2-40B4-BE49-F238E27FC236}">
              <a16:creationId xmlns:a16="http://schemas.microsoft.com/office/drawing/2014/main" id="{6E26E53F-981E-48D7-8E58-893EC46CA590}"/>
            </a:ext>
          </a:extLst>
        </xdr:cNvPr>
        <xdr:cNvSpPr/>
      </xdr:nvSpPr>
      <xdr:spPr>
        <a:xfrm>
          <a:off x="685800" y="1224915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3" name="テキスト ボックス 272">
          <a:extLst>
            <a:ext uri="{FF2B5EF4-FFF2-40B4-BE49-F238E27FC236}">
              <a16:creationId xmlns:a16="http://schemas.microsoft.com/office/drawing/2014/main" id="{016B4810-92BB-4652-A618-7292811BE999}"/>
            </a:ext>
          </a:extLst>
        </xdr:cNvPr>
        <xdr:cNvSpPr txBox="1"/>
      </xdr:nvSpPr>
      <xdr:spPr>
        <a:xfrm>
          <a:off x="666750" y="1206817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4" name="直線コネクタ 273">
          <a:extLst>
            <a:ext uri="{FF2B5EF4-FFF2-40B4-BE49-F238E27FC236}">
              <a16:creationId xmlns:a16="http://schemas.microsoft.com/office/drawing/2014/main" id="{C2E48E40-9A21-40C8-BF02-B07491B5F184}"/>
            </a:ext>
          </a:extLst>
        </xdr:cNvPr>
        <xdr:cNvCxnSpPr/>
      </xdr:nvCxnSpPr>
      <xdr:spPr>
        <a:xfrm>
          <a:off x="685800" y="144113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5" name="テキスト ボックス 274">
          <a:extLst>
            <a:ext uri="{FF2B5EF4-FFF2-40B4-BE49-F238E27FC236}">
              <a16:creationId xmlns:a16="http://schemas.microsoft.com/office/drawing/2014/main" id="{46497C91-3E5F-4D15-8E79-3D689CEECEAE}"/>
            </a:ext>
          </a:extLst>
        </xdr:cNvPr>
        <xdr:cNvSpPr txBox="1"/>
      </xdr:nvSpPr>
      <xdr:spPr>
        <a:xfrm>
          <a:off x="278946" y="14265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76" name="直線コネクタ 275">
          <a:extLst>
            <a:ext uri="{FF2B5EF4-FFF2-40B4-BE49-F238E27FC236}">
              <a16:creationId xmlns:a16="http://schemas.microsoft.com/office/drawing/2014/main" id="{406BD409-4B6B-4468-8C66-9077F224961D}"/>
            </a:ext>
          </a:extLst>
        </xdr:cNvPr>
        <xdr:cNvCxnSpPr/>
      </xdr:nvCxnSpPr>
      <xdr:spPr>
        <a:xfrm>
          <a:off x="685800" y="140493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143527</xdr:rowOff>
    </xdr:from>
    <xdr:ext cx="467179" cy="259045"/>
    <xdr:sp macro="" textlink="">
      <xdr:nvSpPr>
        <xdr:cNvPr id="277" name="テキスト ボックス 276">
          <a:extLst>
            <a:ext uri="{FF2B5EF4-FFF2-40B4-BE49-F238E27FC236}">
              <a16:creationId xmlns:a16="http://schemas.microsoft.com/office/drawing/2014/main" id="{3FFDD4E8-8F43-496B-9CA8-DA300FD4FEDA}"/>
            </a:ext>
          </a:extLst>
        </xdr:cNvPr>
        <xdr:cNvSpPr txBox="1"/>
      </xdr:nvSpPr>
      <xdr:spPr>
        <a:xfrm>
          <a:off x="278946" y="139135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78" name="直線コネクタ 277">
          <a:extLst>
            <a:ext uri="{FF2B5EF4-FFF2-40B4-BE49-F238E27FC236}">
              <a16:creationId xmlns:a16="http://schemas.microsoft.com/office/drawing/2014/main" id="{B036C913-D846-468B-A410-41B5596C0BAA}"/>
            </a:ext>
          </a:extLst>
        </xdr:cNvPr>
        <xdr:cNvCxnSpPr/>
      </xdr:nvCxnSpPr>
      <xdr:spPr>
        <a:xfrm>
          <a:off x="685800" y="136874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279" name="テキスト ボックス 278">
          <a:extLst>
            <a:ext uri="{FF2B5EF4-FFF2-40B4-BE49-F238E27FC236}">
              <a16:creationId xmlns:a16="http://schemas.microsoft.com/office/drawing/2014/main" id="{C36E322D-ADD9-4A36-ADD1-CD6789CA3F9C}"/>
            </a:ext>
          </a:extLst>
        </xdr:cNvPr>
        <xdr:cNvSpPr txBox="1"/>
      </xdr:nvSpPr>
      <xdr:spPr>
        <a:xfrm>
          <a:off x="339891" y="135515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80" name="直線コネクタ 279">
          <a:extLst>
            <a:ext uri="{FF2B5EF4-FFF2-40B4-BE49-F238E27FC236}">
              <a16:creationId xmlns:a16="http://schemas.microsoft.com/office/drawing/2014/main" id="{E7B803CC-A8AF-4E70-9C16-71F6164E2F8A}"/>
            </a:ext>
          </a:extLst>
        </xdr:cNvPr>
        <xdr:cNvCxnSpPr/>
      </xdr:nvCxnSpPr>
      <xdr:spPr>
        <a:xfrm>
          <a:off x="685800" y="133254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281" name="テキスト ボックス 280">
          <a:extLst>
            <a:ext uri="{FF2B5EF4-FFF2-40B4-BE49-F238E27FC236}">
              <a16:creationId xmlns:a16="http://schemas.microsoft.com/office/drawing/2014/main" id="{9F875D08-C061-461D-903B-AA09AB8243F0}"/>
            </a:ext>
          </a:extLst>
        </xdr:cNvPr>
        <xdr:cNvSpPr txBox="1"/>
      </xdr:nvSpPr>
      <xdr:spPr>
        <a:xfrm>
          <a:off x="339891" y="1318960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82" name="直線コネクタ 281">
          <a:extLst>
            <a:ext uri="{FF2B5EF4-FFF2-40B4-BE49-F238E27FC236}">
              <a16:creationId xmlns:a16="http://schemas.microsoft.com/office/drawing/2014/main" id="{F66C458E-5C07-41B4-8695-BBD7DC9198DE}"/>
            </a:ext>
          </a:extLst>
        </xdr:cNvPr>
        <xdr:cNvCxnSpPr/>
      </xdr:nvCxnSpPr>
      <xdr:spPr>
        <a:xfrm>
          <a:off x="685800" y="129635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283" name="テキスト ボックス 282">
          <a:extLst>
            <a:ext uri="{FF2B5EF4-FFF2-40B4-BE49-F238E27FC236}">
              <a16:creationId xmlns:a16="http://schemas.microsoft.com/office/drawing/2014/main" id="{666764E3-C870-43A0-89E4-D86972DF9BB9}"/>
            </a:ext>
          </a:extLst>
        </xdr:cNvPr>
        <xdr:cNvSpPr txBox="1"/>
      </xdr:nvSpPr>
      <xdr:spPr>
        <a:xfrm>
          <a:off x="339891" y="128276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84" name="直線コネクタ 283">
          <a:extLst>
            <a:ext uri="{FF2B5EF4-FFF2-40B4-BE49-F238E27FC236}">
              <a16:creationId xmlns:a16="http://schemas.microsoft.com/office/drawing/2014/main" id="{83E1291B-F85A-4C76-BDF6-E52F855E909E}"/>
            </a:ext>
          </a:extLst>
        </xdr:cNvPr>
        <xdr:cNvCxnSpPr/>
      </xdr:nvCxnSpPr>
      <xdr:spPr>
        <a:xfrm>
          <a:off x="685800" y="126111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162577</xdr:rowOff>
    </xdr:from>
    <xdr:ext cx="403059" cy="259045"/>
    <xdr:sp macro="" textlink="">
      <xdr:nvSpPr>
        <xdr:cNvPr id="285" name="テキスト ボックス 284">
          <a:extLst>
            <a:ext uri="{FF2B5EF4-FFF2-40B4-BE49-F238E27FC236}">
              <a16:creationId xmlns:a16="http://schemas.microsoft.com/office/drawing/2014/main" id="{802590F5-2EC8-4D85-B509-DC2411477FB6}"/>
            </a:ext>
          </a:extLst>
        </xdr:cNvPr>
        <xdr:cNvSpPr txBox="1"/>
      </xdr:nvSpPr>
      <xdr:spPr>
        <a:xfrm>
          <a:off x="339891" y="124752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6" name="直線コネクタ 285">
          <a:extLst>
            <a:ext uri="{FF2B5EF4-FFF2-40B4-BE49-F238E27FC236}">
              <a16:creationId xmlns:a16="http://schemas.microsoft.com/office/drawing/2014/main" id="{29BC0F2C-4168-40D5-9E88-BD43A09E7C52}"/>
            </a:ext>
          </a:extLst>
        </xdr:cNvPr>
        <xdr:cNvCxnSpPr/>
      </xdr:nvCxnSpPr>
      <xdr:spPr>
        <a:xfrm>
          <a:off x="685800" y="122491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74</xdr:row>
      <xdr:rowOff>124477</xdr:rowOff>
    </xdr:from>
    <xdr:ext cx="338939" cy="259045"/>
    <xdr:sp macro="" textlink="">
      <xdr:nvSpPr>
        <xdr:cNvPr id="287" name="テキスト ボックス 286">
          <a:extLst>
            <a:ext uri="{FF2B5EF4-FFF2-40B4-BE49-F238E27FC236}">
              <a16:creationId xmlns:a16="http://schemas.microsoft.com/office/drawing/2014/main" id="{2F5AFAD5-A0CC-4839-9991-ED2668556342}"/>
            </a:ext>
          </a:extLst>
        </xdr:cNvPr>
        <xdr:cNvSpPr txBox="1"/>
      </xdr:nvSpPr>
      <xdr:spPr>
        <a:xfrm>
          <a:off x="388136" y="121132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8" name="【公営住宅】&#10;有形固定資産減価償却率グラフ枠">
          <a:extLst>
            <a:ext uri="{FF2B5EF4-FFF2-40B4-BE49-F238E27FC236}">
              <a16:creationId xmlns:a16="http://schemas.microsoft.com/office/drawing/2014/main" id="{BB8EE098-C9E0-4C8B-B59B-DA35ECB5AEE6}"/>
            </a:ext>
          </a:extLst>
        </xdr:cNvPr>
        <xdr:cNvSpPr/>
      </xdr:nvSpPr>
      <xdr:spPr>
        <a:xfrm>
          <a:off x="685800" y="1224915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77</xdr:row>
      <xdr:rowOff>78105</xdr:rowOff>
    </xdr:from>
    <xdr:to>
      <xdr:col>24</xdr:col>
      <xdr:colOff>62865</xdr:colOff>
      <xdr:row>85</xdr:row>
      <xdr:rowOff>123825</xdr:rowOff>
    </xdr:to>
    <xdr:cxnSp macro="">
      <xdr:nvCxnSpPr>
        <xdr:cNvPr id="289" name="直線コネクタ 288">
          <a:extLst>
            <a:ext uri="{FF2B5EF4-FFF2-40B4-BE49-F238E27FC236}">
              <a16:creationId xmlns:a16="http://schemas.microsoft.com/office/drawing/2014/main" id="{390BA625-E967-4E0B-83E7-576E02CC8DFA}"/>
            </a:ext>
          </a:extLst>
        </xdr:cNvPr>
        <xdr:cNvCxnSpPr/>
      </xdr:nvCxnSpPr>
      <xdr:spPr>
        <a:xfrm flipV="1">
          <a:off x="4180840" y="12555855"/>
          <a:ext cx="0" cy="133794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85</xdr:row>
      <xdr:rowOff>127652</xdr:rowOff>
    </xdr:from>
    <xdr:ext cx="405111" cy="259045"/>
    <xdr:sp macro="" textlink="">
      <xdr:nvSpPr>
        <xdr:cNvPr id="290" name="【公営住宅】&#10;有形固定資産減価償却率最小値テキスト">
          <a:extLst>
            <a:ext uri="{FF2B5EF4-FFF2-40B4-BE49-F238E27FC236}">
              <a16:creationId xmlns:a16="http://schemas.microsoft.com/office/drawing/2014/main" id="{F9770312-7DDE-4D79-895F-9E716F39BAA0}"/>
            </a:ext>
          </a:extLst>
        </xdr:cNvPr>
        <xdr:cNvSpPr txBox="1"/>
      </xdr:nvSpPr>
      <xdr:spPr>
        <a:xfrm>
          <a:off x="4219575" y="138976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85</xdr:row>
      <xdr:rowOff>123825</xdr:rowOff>
    </xdr:from>
    <xdr:to>
      <xdr:col>24</xdr:col>
      <xdr:colOff>152400</xdr:colOff>
      <xdr:row>85</xdr:row>
      <xdr:rowOff>123825</xdr:rowOff>
    </xdr:to>
    <xdr:cxnSp macro="">
      <xdr:nvCxnSpPr>
        <xdr:cNvPr id="291" name="直線コネクタ 290">
          <a:extLst>
            <a:ext uri="{FF2B5EF4-FFF2-40B4-BE49-F238E27FC236}">
              <a16:creationId xmlns:a16="http://schemas.microsoft.com/office/drawing/2014/main" id="{B25F6A7C-D3C7-4F26-9584-B22DFB15D9EF}"/>
            </a:ext>
          </a:extLst>
        </xdr:cNvPr>
        <xdr:cNvCxnSpPr/>
      </xdr:nvCxnSpPr>
      <xdr:spPr>
        <a:xfrm>
          <a:off x="4105275" y="1389380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24782</xdr:rowOff>
    </xdr:from>
    <xdr:ext cx="405111" cy="259045"/>
    <xdr:sp macro="" textlink="">
      <xdr:nvSpPr>
        <xdr:cNvPr id="292" name="【公営住宅】&#10;有形固定資産減価償却率最大値テキスト">
          <a:extLst>
            <a:ext uri="{FF2B5EF4-FFF2-40B4-BE49-F238E27FC236}">
              <a16:creationId xmlns:a16="http://schemas.microsoft.com/office/drawing/2014/main" id="{02885D47-7F29-45C3-B63F-0B57C79E4C36}"/>
            </a:ext>
          </a:extLst>
        </xdr:cNvPr>
        <xdr:cNvSpPr txBox="1"/>
      </xdr:nvSpPr>
      <xdr:spPr>
        <a:xfrm>
          <a:off x="4219575" y="123437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78105</xdr:rowOff>
    </xdr:from>
    <xdr:to>
      <xdr:col>24</xdr:col>
      <xdr:colOff>152400</xdr:colOff>
      <xdr:row>77</xdr:row>
      <xdr:rowOff>78105</xdr:rowOff>
    </xdr:to>
    <xdr:cxnSp macro="">
      <xdr:nvCxnSpPr>
        <xdr:cNvPr id="293" name="直線コネクタ 292">
          <a:extLst>
            <a:ext uri="{FF2B5EF4-FFF2-40B4-BE49-F238E27FC236}">
              <a16:creationId xmlns:a16="http://schemas.microsoft.com/office/drawing/2014/main" id="{FDE1B148-EA1B-4E4B-8168-C05FC813F34C}"/>
            </a:ext>
          </a:extLst>
        </xdr:cNvPr>
        <xdr:cNvCxnSpPr/>
      </xdr:nvCxnSpPr>
      <xdr:spPr>
        <a:xfrm>
          <a:off x="4105275" y="1255585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83</xdr:row>
      <xdr:rowOff>5732</xdr:rowOff>
    </xdr:from>
    <xdr:ext cx="405111" cy="259045"/>
    <xdr:sp macro="" textlink="">
      <xdr:nvSpPr>
        <xdr:cNvPr id="294" name="【公営住宅】&#10;有形固定資産減価償却率平均値テキスト">
          <a:extLst>
            <a:ext uri="{FF2B5EF4-FFF2-40B4-BE49-F238E27FC236}">
              <a16:creationId xmlns:a16="http://schemas.microsoft.com/office/drawing/2014/main" id="{A50A3916-6C33-4C7B-AC32-716D5C285CDC}"/>
            </a:ext>
          </a:extLst>
        </xdr:cNvPr>
        <xdr:cNvSpPr txBox="1"/>
      </xdr:nvSpPr>
      <xdr:spPr>
        <a:xfrm>
          <a:off x="4219575" y="1345820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27305</xdr:rowOff>
    </xdr:from>
    <xdr:to>
      <xdr:col>24</xdr:col>
      <xdr:colOff>114300</xdr:colOff>
      <xdr:row>83</xdr:row>
      <xdr:rowOff>128905</xdr:rowOff>
    </xdr:to>
    <xdr:sp macro="" textlink="">
      <xdr:nvSpPr>
        <xdr:cNvPr id="295" name="フローチャート: 判断 294">
          <a:extLst>
            <a:ext uri="{FF2B5EF4-FFF2-40B4-BE49-F238E27FC236}">
              <a16:creationId xmlns:a16="http://schemas.microsoft.com/office/drawing/2014/main" id="{49C8D253-DD16-4233-9BEA-C9A61E799A23}"/>
            </a:ext>
          </a:extLst>
        </xdr:cNvPr>
        <xdr:cNvSpPr/>
      </xdr:nvSpPr>
      <xdr:spPr>
        <a:xfrm>
          <a:off x="4124325" y="13479780"/>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83</xdr:row>
      <xdr:rowOff>25400</xdr:rowOff>
    </xdr:from>
    <xdr:to>
      <xdr:col>20</xdr:col>
      <xdr:colOff>38100</xdr:colOff>
      <xdr:row>83</xdr:row>
      <xdr:rowOff>127000</xdr:rowOff>
    </xdr:to>
    <xdr:sp macro="" textlink="">
      <xdr:nvSpPr>
        <xdr:cNvPr id="296" name="フローチャート: 判断 295">
          <a:extLst>
            <a:ext uri="{FF2B5EF4-FFF2-40B4-BE49-F238E27FC236}">
              <a16:creationId xmlns:a16="http://schemas.microsoft.com/office/drawing/2014/main" id="{624F65BD-650F-472B-A1EF-BAF6CDEA91F3}"/>
            </a:ext>
          </a:extLst>
        </xdr:cNvPr>
        <xdr:cNvSpPr/>
      </xdr:nvSpPr>
      <xdr:spPr>
        <a:xfrm>
          <a:off x="3381375" y="13477875"/>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83</xdr:row>
      <xdr:rowOff>4445</xdr:rowOff>
    </xdr:from>
    <xdr:to>
      <xdr:col>15</xdr:col>
      <xdr:colOff>101600</xdr:colOff>
      <xdr:row>83</xdr:row>
      <xdr:rowOff>106045</xdr:rowOff>
    </xdr:to>
    <xdr:sp macro="" textlink="">
      <xdr:nvSpPr>
        <xdr:cNvPr id="297" name="フローチャート: 判断 296">
          <a:extLst>
            <a:ext uri="{FF2B5EF4-FFF2-40B4-BE49-F238E27FC236}">
              <a16:creationId xmlns:a16="http://schemas.microsoft.com/office/drawing/2014/main" id="{780D2BD6-467E-4D1A-9542-F9A80145D7F7}"/>
            </a:ext>
          </a:extLst>
        </xdr:cNvPr>
        <xdr:cNvSpPr/>
      </xdr:nvSpPr>
      <xdr:spPr>
        <a:xfrm>
          <a:off x="2571750" y="13456920"/>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143511</xdr:rowOff>
    </xdr:from>
    <xdr:to>
      <xdr:col>10</xdr:col>
      <xdr:colOff>165100</xdr:colOff>
      <xdr:row>83</xdr:row>
      <xdr:rowOff>73661</xdr:rowOff>
    </xdr:to>
    <xdr:sp macro="" textlink="">
      <xdr:nvSpPr>
        <xdr:cNvPr id="298" name="フローチャート: 判断 297">
          <a:extLst>
            <a:ext uri="{FF2B5EF4-FFF2-40B4-BE49-F238E27FC236}">
              <a16:creationId xmlns:a16="http://schemas.microsoft.com/office/drawing/2014/main" id="{7DCC00C9-538F-4F9D-ACBE-0DCC1D25FE9E}"/>
            </a:ext>
          </a:extLst>
        </xdr:cNvPr>
        <xdr:cNvSpPr/>
      </xdr:nvSpPr>
      <xdr:spPr>
        <a:xfrm>
          <a:off x="1781175" y="13427711"/>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83</xdr:row>
      <xdr:rowOff>2539</xdr:rowOff>
    </xdr:from>
    <xdr:to>
      <xdr:col>6</xdr:col>
      <xdr:colOff>38100</xdr:colOff>
      <xdr:row>83</xdr:row>
      <xdr:rowOff>104139</xdr:rowOff>
    </xdr:to>
    <xdr:sp macro="" textlink="">
      <xdr:nvSpPr>
        <xdr:cNvPr id="299" name="フローチャート: 判断 298">
          <a:extLst>
            <a:ext uri="{FF2B5EF4-FFF2-40B4-BE49-F238E27FC236}">
              <a16:creationId xmlns:a16="http://schemas.microsoft.com/office/drawing/2014/main" id="{DB05673B-003F-4AB4-A835-90528FC732F7}"/>
            </a:ext>
          </a:extLst>
        </xdr:cNvPr>
        <xdr:cNvSpPr/>
      </xdr:nvSpPr>
      <xdr:spPr>
        <a:xfrm>
          <a:off x="981075" y="13451839"/>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2C6EE8BF-87DA-409A-A0DA-1A54BAF251A8}"/>
            </a:ext>
          </a:extLst>
        </xdr:cNvPr>
        <xdr:cNvSpPr txBox="1"/>
      </xdr:nvSpPr>
      <xdr:spPr>
        <a:xfrm>
          <a:off x="40100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C22FBFF9-263B-4C37-8B35-4AE8252B50C5}"/>
            </a:ext>
          </a:extLst>
        </xdr:cNvPr>
        <xdr:cNvSpPr txBox="1"/>
      </xdr:nvSpPr>
      <xdr:spPr>
        <a:xfrm>
          <a:off x="32575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E4FA2FB6-FA82-4D2D-8117-25F351518A20}"/>
            </a:ext>
          </a:extLst>
        </xdr:cNvPr>
        <xdr:cNvSpPr txBox="1"/>
      </xdr:nvSpPr>
      <xdr:spPr>
        <a:xfrm>
          <a:off x="24479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3" name="テキスト ボックス 302">
          <a:extLst>
            <a:ext uri="{FF2B5EF4-FFF2-40B4-BE49-F238E27FC236}">
              <a16:creationId xmlns:a16="http://schemas.microsoft.com/office/drawing/2014/main" id="{14F4CA0A-ADF2-455A-9100-4BFBA138B02D}"/>
            </a:ext>
          </a:extLst>
        </xdr:cNvPr>
        <xdr:cNvSpPr txBox="1"/>
      </xdr:nvSpPr>
      <xdr:spPr>
        <a:xfrm>
          <a:off x="16573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4" name="テキスト ボックス 303">
          <a:extLst>
            <a:ext uri="{FF2B5EF4-FFF2-40B4-BE49-F238E27FC236}">
              <a16:creationId xmlns:a16="http://schemas.microsoft.com/office/drawing/2014/main" id="{A316F0C0-86BF-4DF8-98FD-7010DE493F13}"/>
            </a:ext>
          </a:extLst>
        </xdr:cNvPr>
        <xdr:cNvSpPr txBox="1"/>
      </xdr:nvSpPr>
      <xdr:spPr>
        <a:xfrm>
          <a:off x="8572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59689</xdr:rowOff>
    </xdr:from>
    <xdr:to>
      <xdr:col>24</xdr:col>
      <xdr:colOff>114300</xdr:colOff>
      <xdr:row>82</xdr:row>
      <xdr:rowOff>161289</xdr:rowOff>
    </xdr:to>
    <xdr:sp macro="" textlink="">
      <xdr:nvSpPr>
        <xdr:cNvPr id="305" name="楕円 304">
          <a:extLst>
            <a:ext uri="{FF2B5EF4-FFF2-40B4-BE49-F238E27FC236}">
              <a16:creationId xmlns:a16="http://schemas.microsoft.com/office/drawing/2014/main" id="{BAD66DA6-0126-4349-82D9-350DA7D584FC}"/>
            </a:ext>
          </a:extLst>
        </xdr:cNvPr>
        <xdr:cNvSpPr/>
      </xdr:nvSpPr>
      <xdr:spPr>
        <a:xfrm>
          <a:off x="4124325" y="13347064"/>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81</xdr:row>
      <xdr:rowOff>82566</xdr:rowOff>
    </xdr:from>
    <xdr:ext cx="405111" cy="259045"/>
    <xdr:sp macro="" textlink="">
      <xdr:nvSpPr>
        <xdr:cNvPr id="306" name="【公営住宅】&#10;有形固定資産減価償却率該当値テキスト">
          <a:extLst>
            <a:ext uri="{FF2B5EF4-FFF2-40B4-BE49-F238E27FC236}">
              <a16:creationId xmlns:a16="http://schemas.microsoft.com/office/drawing/2014/main" id="{210E4353-F6BD-42E7-B10B-B8186AAB1D5D}"/>
            </a:ext>
          </a:extLst>
        </xdr:cNvPr>
        <xdr:cNvSpPr txBox="1"/>
      </xdr:nvSpPr>
      <xdr:spPr>
        <a:xfrm>
          <a:off x="4219575" y="132111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82</xdr:row>
      <xdr:rowOff>12064</xdr:rowOff>
    </xdr:from>
    <xdr:to>
      <xdr:col>20</xdr:col>
      <xdr:colOff>38100</xdr:colOff>
      <xdr:row>82</xdr:row>
      <xdr:rowOff>113664</xdr:rowOff>
    </xdr:to>
    <xdr:sp macro="" textlink="">
      <xdr:nvSpPr>
        <xdr:cNvPr id="307" name="楕円 306">
          <a:extLst>
            <a:ext uri="{FF2B5EF4-FFF2-40B4-BE49-F238E27FC236}">
              <a16:creationId xmlns:a16="http://schemas.microsoft.com/office/drawing/2014/main" id="{45C43602-2B11-4BB8-B1E2-0985A074C144}"/>
            </a:ext>
          </a:extLst>
        </xdr:cNvPr>
        <xdr:cNvSpPr/>
      </xdr:nvSpPr>
      <xdr:spPr>
        <a:xfrm>
          <a:off x="3381375" y="13296264"/>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82</xdr:row>
      <xdr:rowOff>62864</xdr:rowOff>
    </xdr:from>
    <xdr:to>
      <xdr:col>24</xdr:col>
      <xdr:colOff>63500</xdr:colOff>
      <xdr:row>82</xdr:row>
      <xdr:rowOff>110489</xdr:rowOff>
    </xdr:to>
    <xdr:cxnSp macro="">
      <xdr:nvCxnSpPr>
        <xdr:cNvPr id="308" name="直線コネクタ 307">
          <a:extLst>
            <a:ext uri="{FF2B5EF4-FFF2-40B4-BE49-F238E27FC236}">
              <a16:creationId xmlns:a16="http://schemas.microsoft.com/office/drawing/2014/main" id="{B91B0211-9687-497F-AD44-AE876E6395E3}"/>
            </a:ext>
          </a:extLst>
        </xdr:cNvPr>
        <xdr:cNvCxnSpPr/>
      </xdr:nvCxnSpPr>
      <xdr:spPr>
        <a:xfrm>
          <a:off x="3429000" y="13353414"/>
          <a:ext cx="752475" cy="412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82</xdr:row>
      <xdr:rowOff>25400</xdr:rowOff>
    </xdr:from>
    <xdr:to>
      <xdr:col>15</xdr:col>
      <xdr:colOff>101600</xdr:colOff>
      <xdr:row>82</xdr:row>
      <xdr:rowOff>127000</xdr:rowOff>
    </xdr:to>
    <xdr:sp macro="" textlink="">
      <xdr:nvSpPr>
        <xdr:cNvPr id="309" name="楕円 308">
          <a:extLst>
            <a:ext uri="{FF2B5EF4-FFF2-40B4-BE49-F238E27FC236}">
              <a16:creationId xmlns:a16="http://schemas.microsoft.com/office/drawing/2014/main" id="{BB5A3EA6-0B92-43B4-9E49-E035AAAB4452}"/>
            </a:ext>
          </a:extLst>
        </xdr:cNvPr>
        <xdr:cNvSpPr/>
      </xdr:nvSpPr>
      <xdr:spPr>
        <a:xfrm>
          <a:off x="2571750" y="13315950"/>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82</xdr:row>
      <xdr:rowOff>62864</xdr:rowOff>
    </xdr:from>
    <xdr:to>
      <xdr:col>19</xdr:col>
      <xdr:colOff>177800</xdr:colOff>
      <xdr:row>82</xdr:row>
      <xdr:rowOff>76200</xdr:rowOff>
    </xdr:to>
    <xdr:cxnSp macro="">
      <xdr:nvCxnSpPr>
        <xdr:cNvPr id="310" name="直線コネクタ 309">
          <a:extLst>
            <a:ext uri="{FF2B5EF4-FFF2-40B4-BE49-F238E27FC236}">
              <a16:creationId xmlns:a16="http://schemas.microsoft.com/office/drawing/2014/main" id="{27FA03D8-1A73-46E8-974F-A489122FF870}"/>
            </a:ext>
          </a:extLst>
        </xdr:cNvPr>
        <xdr:cNvCxnSpPr/>
      </xdr:nvCxnSpPr>
      <xdr:spPr>
        <a:xfrm flipV="1">
          <a:off x="2619375" y="13353414"/>
          <a:ext cx="809625" cy="101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82</xdr:row>
      <xdr:rowOff>13970</xdr:rowOff>
    </xdr:from>
    <xdr:to>
      <xdr:col>10</xdr:col>
      <xdr:colOff>165100</xdr:colOff>
      <xdr:row>82</xdr:row>
      <xdr:rowOff>115570</xdr:rowOff>
    </xdr:to>
    <xdr:sp macro="" textlink="">
      <xdr:nvSpPr>
        <xdr:cNvPr id="311" name="楕円 310">
          <a:extLst>
            <a:ext uri="{FF2B5EF4-FFF2-40B4-BE49-F238E27FC236}">
              <a16:creationId xmlns:a16="http://schemas.microsoft.com/office/drawing/2014/main" id="{DCF374A6-917A-4DB9-9EF9-1A2034EACFD7}"/>
            </a:ext>
          </a:extLst>
        </xdr:cNvPr>
        <xdr:cNvSpPr/>
      </xdr:nvSpPr>
      <xdr:spPr>
        <a:xfrm>
          <a:off x="1781175" y="13298170"/>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82</xdr:row>
      <xdr:rowOff>64770</xdr:rowOff>
    </xdr:from>
    <xdr:to>
      <xdr:col>15</xdr:col>
      <xdr:colOff>50800</xdr:colOff>
      <xdr:row>82</xdr:row>
      <xdr:rowOff>76200</xdr:rowOff>
    </xdr:to>
    <xdr:cxnSp macro="">
      <xdr:nvCxnSpPr>
        <xdr:cNvPr id="312" name="直線コネクタ 311">
          <a:extLst>
            <a:ext uri="{FF2B5EF4-FFF2-40B4-BE49-F238E27FC236}">
              <a16:creationId xmlns:a16="http://schemas.microsoft.com/office/drawing/2014/main" id="{6A8E9584-CBC8-429A-8B2E-F076D60D6799}"/>
            </a:ext>
          </a:extLst>
        </xdr:cNvPr>
        <xdr:cNvCxnSpPr/>
      </xdr:nvCxnSpPr>
      <xdr:spPr>
        <a:xfrm>
          <a:off x="1828800" y="13355320"/>
          <a:ext cx="790575" cy="82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81</xdr:row>
      <xdr:rowOff>145414</xdr:rowOff>
    </xdr:from>
    <xdr:to>
      <xdr:col>6</xdr:col>
      <xdr:colOff>38100</xdr:colOff>
      <xdr:row>82</xdr:row>
      <xdr:rowOff>75564</xdr:rowOff>
    </xdr:to>
    <xdr:sp macro="" textlink="">
      <xdr:nvSpPr>
        <xdr:cNvPr id="313" name="楕円 312">
          <a:extLst>
            <a:ext uri="{FF2B5EF4-FFF2-40B4-BE49-F238E27FC236}">
              <a16:creationId xmlns:a16="http://schemas.microsoft.com/office/drawing/2014/main" id="{3AB44478-D4C6-4876-AA12-F4FB1C1AF634}"/>
            </a:ext>
          </a:extLst>
        </xdr:cNvPr>
        <xdr:cNvSpPr/>
      </xdr:nvSpPr>
      <xdr:spPr>
        <a:xfrm>
          <a:off x="981075" y="13267689"/>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82</xdr:row>
      <xdr:rowOff>24764</xdr:rowOff>
    </xdr:from>
    <xdr:to>
      <xdr:col>10</xdr:col>
      <xdr:colOff>114300</xdr:colOff>
      <xdr:row>82</xdr:row>
      <xdr:rowOff>64770</xdr:rowOff>
    </xdr:to>
    <xdr:cxnSp macro="">
      <xdr:nvCxnSpPr>
        <xdr:cNvPr id="314" name="直線コネクタ 313">
          <a:extLst>
            <a:ext uri="{FF2B5EF4-FFF2-40B4-BE49-F238E27FC236}">
              <a16:creationId xmlns:a16="http://schemas.microsoft.com/office/drawing/2014/main" id="{5A1D5B67-07D6-4D04-86AD-A0023050BD4F}"/>
            </a:ext>
          </a:extLst>
        </xdr:cNvPr>
        <xdr:cNvCxnSpPr/>
      </xdr:nvCxnSpPr>
      <xdr:spPr>
        <a:xfrm>
          <a:off x="1028700" y="13315314"/>
          <a:ext cx="800100" cy="400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83</xdr:row>
      <xdr:rowOff>118127</xdr:rowOff>
    </xdr:from>
    <xdr:ext cx="405111" cy="259045"/>
    <xdr:sp macro="" textlink="">
      <xdr:nvSpPr>
        <xdr:cNvPr id="315" name="n_1aveValue【公営住宅】&#10;有形固定資産減価償却率">
          <a:extLst>
            <a:ext uri="{FF2B5EF4-FFF2-40B4-BE49-F238E27FC236}">
              <a16:creationId xmlns:a16="http://schemas.microsoft.com/office/drawing/2014/main" id="{D786971A-B554-48EF-BE0C-9025DAD44CEF}"/>
            </a:ext>
          </a:extLst>
        </xdr:cNvPr>
        <xdr:cNvSpPr txBox="1"/>
      </xdr:nvSpPr>
      <xdr:spPr>
        <a:xfrm>
          <a:off x="3239144" y="135706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83</xdr:row>
      <xdr:rowOff>97172</xdr:rowOff>
    </xdr:from>
    <xdr:ext cx="405111" cy="259045"/>
    <xdr:sp macro="" textlink="">
      <xdr:nvSpPr>
        <xdr:cNvPr id="316" name="n_2aveValue【公営住宅】&#10;有形固定資産減価償却率">
          <a:extLst>
            <a:ext uri="{FF2B5EF4-FFF2-40B4-BE49-F238E27FC236}">
              <a16:creationId xmlns:a16="http://schemas.microsoft.com/office/drawing/2014/main" id="{19440C1B-644E-4A62-B130-C973DCDE3F8C}"/>
            </a:ext>
          </a:extLst>
        </xdr:cNvPr>
        <xdr:cNvSpPr txBox="1"/>
      </xdr:nvSpPr>
      <xdr:spPr>
        <a:xfrm>
          <a:off x="2439044" y="135464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83</xdr:row>
      <xdr:rowOff>64788</xdr:rowOff>
    </xdr:from>
    <xdr:ext cx="405111" cy="259045"/>
    <xdr:sp macro="" textlink="">
      <xdr:nvSpPr>
        <xdr:cNvPr id="317" name="n_3aveValue【公営住宅】&#10;有形固定資産減価償却率">
          <a:extLst>
            <a:ext uri="{FF2B5EF4-FFF2-40B4-BE49-F238E27FC236}">
              <a16:creationId xmlns:a16="http://schemas.microsoft.com/office/drawing/2014/main" id="{E72C909E-B860-4C72-A6F1-7A2B92DA1314}"/>
            </a:ext>
          </a:extLst>
        </xdr:cNvPr>
        <xdr:cNvSpPr txBox="1"/>
      </xdr:nvSpPr>
      <xdr:spPr>
        <a:xfrm>
          <a:off x="1648469" y="135172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83</xdr:row>
      <xdr:rowOff>95266</xdr:rowOff>
    </xdr:from>
    <xdr:ext cx="405111" cy="259045"/>
    <xdr:sp macro="" textlink="">
      <xdr:nvSpPr>
        <xdr:cNvPr id="318" name="n_4aveValue【公営住宅】&#10;有形固定資産減価償却率">
          <a:extLst>
            <a:ext uri="{FF2B5EF4-FFF2-40B4-BE49-F238E27FC236}">
              <a16:creationId xmlns:a16="http://schemas.microsoft.com/office/drawing/2014/main" id="{3F875866-2D8B-4CD7-B9D6-DD248CD171BF}"/>
            </a:ext>
          </a:extLst>
        </xdr:cNvPr>
        <xdr:cNvSpPr txBox="1"/>
      </xdr:nvSpPr>
      <xdr:spPr>
        <a:xfrm>
          <a:off x="848369" y="135445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80</xdr:row>
      <xdr:rowOff>130191</xdr:rowOff>
    </xdr:from>
    <xdr:ext cx="405111" cy="259045"/>
    <xdr:sp macro="" textlink="">
      <xdr:nvSpPr>
        <xdr:cNvPr id="319" name="n_1mainValue【公営住宅】&#10;有形固定資産減価償却率">
          <a:extLst>
            <a:ext uri="{FF2B5EF4-FFF2-40B4-BE49-F238E27FC236}">
              <a16:creationId xmlns:a16="http://schemas.microsoft.com/office/drawing/2014/main" id="{58685ECC-6339-4E28-B01E-52BE1CBFD763}"/>
            </a:ext>
          </a:extLst>
        </xdr:cNvPr>
        <xdr:cNvSpPr txBox="1"/>
      </xdr:nvSpPr>
      <xdr:spPr>
        <a:xfrm>
          <a:off x="3239144" y="130937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80</xdr:row>
      <xdr:rowOff>143527</xdr:rowOff>
    </xdr:from>
    <xdr:ext cx="405111" cy="259045"/>
    <xdr:sp macro="" textlink="">
      <xdr:nvSpPr>
        <xdr:cNvPr id="320" name="n_2mainValue【公営住宅】&#10;有形固定資産減価償却率">
          <a:extLst>
            <a:ext uri="{FF2B5EF4-FFF2-40B4-BE49-F238E27FC236}">
              <a16:creationId xmlns:a16="http://schemas.microsoft.com/office/drawing/2014/main" id="{EE94D5F5-A5A6-4368-B769-39F6660978B0}"/>
            </a:ext>
          </a:extLst>
        </xdr:cNvPr>
        <xdr:cNvSpPr txBox="1"/>
      </xdr:nvSpPr>
      <xdr:spPr>
        <a:xfrm>
          <a:off x="2439044" y="131038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80</xdr:row>
      <xdr:rowOff>132097</xdr:rowOff>
    </xdr:from>
    <xdr:ext cx="405111" cy="259045"/>
    <xdr:sp macro="" textlink="">
      <xdr:nvSpPr>
        <xdr:cNvPr id="321" name="n_3mainValue【公営住宅】&#10;有形固定資産減価償却率">
          <a:extLst>
            <a:ext uri="{FF2B5EF4-FFF2-40B4-BE49-F238E27FC236}">
              <a16:creationId xmlns:a16="http://schemas.microsoft.com/office/drawing/2014/main" id="{19764AE0-C516-4125-802C-92133C3B780B}"/>
            </a:ext>
          </a:extLst>
        </xdr:cNvPr>
        <xdr:cNvSpPr txBox="1"/>
      </xdr:nvSpPr>
      <xdr:spPr>
        <a:xfrm>
          <a:off x="1648469" y="130956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80</xdr:row>
      <xdr:rowOff>92091</xdr:rowOff>
    </xdr:from>
    <xdr:ext cx="405111" cy="259045"/>
    <xdr:sp macro="" textlink="">
      <xdr:nvSpPr>
        <xdr:cNvPr id="322" name="n_4mainValue【公営住宅】&#10;有形固定資産減価償却率">
          <a:extLst>
            <a:ext uri="{FF2B5EF4-FFF2-40B4-BE49-F238E27FC236}">
              <a16:creationId xmlns:a16="http://schemas.microsoft.com/office/drawing/2014/main" id="{376BF4F3-F9B9-4304-A818-59F432217689}"/>
            </a:ext>
          </a:extLst>
        </xdr:cNvPr>
        <xdr:cNvSpPr txBox="1"/>
      </xdr:nvSpPr>
      <xdr:spPr>
        <a:xfrm>
          <a:off x="848369" y="130556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3" name="正方形/長方形 322">
          <a:extLst>
            <a:ext uri="{FF2B5EF4-FFF2-40B4-BE49-F238E27FC236}">
              <a16:creationId xmlns:a16="http://schemas.microsoft.com/office/drawing/2014/main" id="{98726FA2-5FBE-4968-BEA2-458D2D5FC4F9}"/>
            </a:ext>
          </a:extLst>
        </xdr:cNvPr>
        <xdr:cNvSpPr/>
      </xdr:nvSpPr>
      <xdr:spPr>
        <a:xfrm>
          <a:off x="5953125" y="1117282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4" name="正方形/長方形 323">
          <a:extLst>
            <a:ext uri="{FF2B5EF4-FFF2-40B4-BE49-F238E27FC236}">
              <a16:creationId xmlns:a16="http://schemas.microsoft.com/office/drawing/2014/main" id="{E714C049-FEB7-4926-B356-9E27B8C2E714}"/>
            </a:ext>
          </a:extLst>
        </xdr:cNvPr>
        <xdr:cNvSpPr/>
      </xdr:nvSpPr>
      <xdr:spPr>
        <a:xfrm>
          <a:off x="60674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5" name="正方形/長方形 324">
          <a:extLst>
            <a:ext uri="{FF2B5EF4-FFF2-40B4-BE49-F238E27FC236}">
              <a16:creationId xmlns:a16="http://schemas.microsoft.com/office/drawing/2014/main" id="{5BFF81FF-C958-4611-92A9-3232621D5AE7}"/>
            </a:ext>
          </a:extLst>
        </xdr:cNvPr>
        <xdr:cNvSpPr/>
      </xdr:nvSpPr>
      <xdr:spPr>
        <a:xfrm>
          <a:off x="60674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6" name="正方形/長方形 325">
          <a:extLst>
            <a:ext uri="{FF2B5EF4-FFF2-40B4-BE49-F238E27FC236}">
              <a16:creationId xmlns:a16="http://schemas.microsoft.com/office/drawing/2014/main" id="{78E65A5D-A9B6-433D-831C-F4571E6BD558}"/>
            </a:ext>
          </a:extLst>
        </xdr:cNvPr>
        <xdr:cNvSpPr/>
      </xdr:nvSpPr>
      <xdr:spPr>
        <a:xfrm>
          <a:off x="69818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7" name="正方形/長方形 326">
          <a:extLst>
            <a:ext uri="{FF2B5EF4-FFF2-40B4-BE49-F238E27FC236}">
              <a16:creationId xmlns:a16="http://schemas.microsoft.com/office/drawing/2014/main" id="{F7F4CB27-821C-4ECE-91CD-49236D5D397D}"/>
            </a:ext>
          </a:extLst>
        </xdr:cNvPr>
        <xdr:cNvSpPr/>
      </xdr:nvSpPr>
      <xdr:spPr>
        <a:xfrm>
          <a:off x="69818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8" name="正方形/長方形 327">
          <a:extLst>
            <a:ext uri="{FF2B5EF4-FFF2-40B4-BE49-F238E27FC236}">
              <a16:creationId xmlns:a16="http://schemas.microsoft.com/office/drawing/2014/main" id="{F13D3BD9-5B60-4281-B796-B1DAED9196DD}"/>
            </a:ext>
          </a:extLst>
        </xdr:cNvPr>
        <xdr:cNvSpPr/>
      </xdr:nvSpPr>
      <xdr:spPr>
        <a:xfrm>
          <a:off x="80105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9" name="正方形/長方形 328">
          <a:extLst>
            <a:ext uri="{FF2B5EF4-FFF2-40B4-BE49-F238E27FC236}">
              <a16:creationId xmlns:a16="http://schemas.microsoft.com/office/drawing/2014/main" id="{8FF47EFE-EBFB-401C-8B71-8E6AC3E0775E}"/>
            </a:ext>
          </a:extLst>
        </xdr:cNvPr>
        <xdr:cNvSpPr/>
      </xdr:nvSpPr>
      <xdr:spPr>
        <a:xfrm>
          <a:off x="80105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0.826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30" name="正方形/長方形 329">
          <a:extLst>
            <a:ext uri="{FF2B5EF4-FFF2-40B4-BE49-F238E27FC236}">
              <a16:creationId xmlns:a16="http://schemas.microsoft.com/office/drawing/2014/main" id="{39C2D525-38A2-463C-8CE7-096320F755CB}"/>
            </a:ext>
          </a:extLst>
        </xdr:cNvPr>
        <xdr:cNvSpPr/>
      </xdr:nvSpPr>
      <xdr:spPr>
        <a:xfrm>
          <a:off x="5953125" y="1224915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31" name="テキスト ボックス 330">
          <a:extLst>
            <a:ext uri="{FF2B5EF4-FFF2-40B4-BE49-F238E27FC236}">
              <a16:creationId xmlns:a16="http://schemas.microsoft.com/office/drawing/2014/main" id="{D3F31B0C-1212-4F45-9BFE-A3E47900A3CD}"/>
            </a:ext>
          </a:extLst>
        </xdr:cNvPr>
        <xdr:cNvSpPr txBox="1"/>
      </xdr:nvSpPr>
      <xdr:spPr>
        <a:xfrm>
          <a:off x="5915025" y="120681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2" name="直線コネクタ 331">
          <a:extLst>
            <a:ext uri="{FF2B5EF4-FFF2-40B4-BE49-F238E27FC236}">
              <a16:creationId xmlns:a16="http://schemas.microsoft.com/office/drawing/2014/main" id="{959A9803-D885-4BB2-A421-1249C4455104}"/>
            </a:ext>
          </a:extLst>
        </xdr:cNvPr>
        <xdr:cNvCxnSpPr/>
      </xdr:nvCxnSpPr>
      <xdr:spPr>
        <a:xfrm>
          <a:off x="5953125" y="144113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38100</xdr:rowOff>
    </xdr:from>
    <xdr:to>
      <xdr:col>59</xdr:col>
      <xdr:colOff>50800</xdr:colOff>
      <xdr:row>86</xdr:row>
      <xdr:rowOff>38100</xdr:rowOff>
    </xdr:to>
    <xdr:cxnSp macro="">
      <xdr:nvCxnSpPr>
        <xdr:cNvPr id="333" name="直線コネクタ 332">
          <a:extLst>
            <a:ext uri="{FF2B5EF4-FFF2-40B4-BE49-F238E27FC236}">
              <a16:creationId xmlns:a16="http://schemas.microsoft.com/office/drawing/2014/main" id="{4BDDED40-417B-4C3F-BB1E-A69B157D959D}"/>
            </a:ext>
          </a:extLst>
        </xdr:cNvPr>
        <xdr:cNvCxnSpPr/>
      </xdr:nvCxnSpPr>
      <xdr:spPr>
        <a:xfrm>
          <a:off x="5953125" y="1397317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67327</xdr:rowOff>
    </xdr:from>
    <xdr:ext cx="467179" cy="259045"/>
    <xdr:sp macro="" textlink="">
      <xdr:nvSpPr>
        <xdr:cNvPr id="334" name="テキスト ボックス 333">
          <a:extLst>
            <a:ext uri="{FF2B5EF4-FFF2-40B4-BE49-F238E27FC236}">
              <a16:creationId xmlns:a16="http://schemas.microsoft.com/office/drawing/2014/main" id="{2D72F122-2EAA-462B-B7D2-6FF481D9C572}"/>
            </a:ext>
          </a:extLst>
        </xdr:cNvPr>
        <xdr:cNvSpPr txBox="1"/>
      </xdr:nvSpPr>
      <xdr:spPr>
        <a:xfrm>
          <a:off x="5527221" y="138373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95250</xdr:rowOff>
    </xdr:from>
    <xdr:to>
      <xdr:col>59</xdr:col>
      <xdr:colOff>50800</xdr:colOff>
      <xdr:row>83</xdr:row>
      <xdr:rowOff>95250</xdr:rowOff>
    </xdr:to>
    <xdr:cxnSp macro="">
      <xdr:nvCxnSpPr>
        <xdr:cNvPr id="335" name="直線コネクタ 334">
          <a:extLst>
            <a:ext uri="{FF2B5EF4-FFF2-40B4-BE49-F238E27FC236}">
              <a16:creationId xmlns:a16="http://schemas.microsoft.com/office/drawing/2014/main" id="{30309538-19B0-4D89-8E5C-0E1214E89D0B}"/>
            </a:ext>
          </a:extLst>
        </xdr:cNvPr>
        <xdr:cNvCxnSpPr/>
      </xdr:nvCxnSpPr>
      <xdr:spPr>
        <a:xfrm>
          <a:off x="5953125" y="135445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82</xdr:row>
      <xdr:rowOff>124477</xdr:rowOff>
    </xdr:from>
    <xdr:ext cx="467179" cy="259045"/>
    <xdr:sp macro="" textlink="">
      <xdr:nvSpPr>
        <xdr:cNvPr id="336" name="テキスト ボックス 335">
          <a:extLst>
            <a:ext uri="{FF2B5EF4-FFF2-40B4-BE49-F238E27FC236}">
              <a16:creationId xmlns:a16="http://schemas.microsoft.com/office/drawing/2014/main" id="{BDBE9AAB-DDF8-4E3D-ABCB-0B3EB2257150}"/>
            </a:ext>
          </a:extLst>
        </xdr:cNvPr>
        <xdr:cNvSpPr txBox="1"/>
      </xdr:nvSpPr>
      <xdr:spPr>
        <a:xfrm>
          <a:off x="5527221" y="134086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152400</xdr:rowOff>
    </xdr:from>
    <xdr:to>
      <xdr:col>59</xdr:col>
      <xdr:colOff>50800</xdr:colOff>
      <xdr:row>80</xdr:row>
      <xdr:rowOff>152400</xdr:rowOff>
    </xdr:to>
    <xdr:cxnSp macro="">
      <xdr:nvCxnSpPr>
        <xdr:cNvPr id="337" name="直線コネクタ 336">
          <a:extLst>
            <a:ext uri="{FF2B5EF4-FFF2-40B4-BE49-F238E27FC236}">
              <a16:creationId xmlns:a16="http://schemas.microsoft.com/office/drawing/2014/main" id="{70FC9E61-4454-4D7B-9013-619D2D879742}"/>
            </a:ext>
          </a:extLst>
        </xdr:cNvPr>
        <xdr:cNvCxnSpPr/>
      </xdr:nvCxnSpPr>
      <xdr:spPr>
        <a:xfrm>
          <a:off x="5953125" y="131159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80</xdr:row>
      <xdr:rowOff>10177</xdr:rowOff>
    </xdr:from>
    <xdr:ext cx="467179" cy="259045"/>
    <xdr:sp macro="" textlink="">
      <xdr:nvSpPr>
        <xdr:cNvPr id="338" name="テキスト ボックス 337">
          <a:extLst>
            <a:ext uri="{FF2B5EF4-FFF2-40B4-BE49-F238E27FC236}">
              <a16:creationId xmlns:a16="http://schemas.microsoft.com/office/drawing/2014/main" id="{5CF66109-C255-470A-8386-BE69759DF33C}"/>
            </a:ext>
          </a:extLst>
        </xdr:cNvPr>
        <xdr:cNvSpPr txBox="1"/>
      </xdr:nvSpPr>
      <xdr:spPr>
        <a:xfrm>
          <a:off x="5527221" y="129705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78</xdr:row>
      <xdr:rowOff>38100</xdr:rowOff>
    </xdr:from>
    <xdr:to>
      <xdr:col>59</xdr:col>
      <xdr:colOff>50800</xdr:colOff>
      <xdr:row>78</xdr:row>
      <xdr:rowOff>38100</xdr:rowOff>
    </xdr:to>
    <xdr:cxnSp macro="">
      <xdr:nvCxnSpPr>
        <xdr:cNvPr id="339" name="直線コネクタ 338">
          <a:extLst>
            <a:ext uri="{FF2B5EF4-FFF2-40B4-BE49-F238E27FC236}">
              <a16:creationId xmlns:a16="http://schemas.microsoft.com/office/drawing/2014/main" id="{C7A2C4C2-DC8F-4D15-9E4C-4083D04A5B13}"/>
            </a:ext>
          </a:extLst>
        </xdr:cNvPr>
        <xdr:cNvCxnSpPr/>
      </xdr:nvCxnSpPr>
      <xdr:spPr>
        <a:xfrm>
          <a:off x="5953125" y="1267777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77</xdr:row>
      <xdr:rowOff>67327</xdr:rowOff>
    </xdr:from>
    <xdr:ext cx="467179" cy="259045"/>
    <xdr:sp macro="" textlink="">
      <xdr:nvSpPr>
        <xdr:cNvPr id="340" name="テキスト ボックス 339">
          <a:extLst>
            <a:ext uri="{FF2B5EF4-FFF2-40B4-BE49-F238E27FC236}">
              <a16:creationId xmlns:a16="http://schemas.microsoft.com/office/drawing/2014/main" id="{1F6BDC1C-02C8-4629-A370-50321AFB83BF}"/>
            </a:ext>
          </a:extLst>
        </xdr:cNvPr>
        <xdr:cNvSpPr txBox="1"/>
      </xdr:nvSpPr>
      <xdr:spPr>
        <a:xfrm>
          <a:off x="5527221" y="125419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1" name="直線コネクタ 340">
          <a:extLst>
            <a:ext uri="{FF2B5EF4-FFF2-40B4-BE49-F238E27FC236}">
              <a16:creationId xmlns:a16="http://schemas.microsoft.com/office/drawing/2014/main" id="{E3DAC79C-0A9B-41BD-8569-CABD2651F03D}"/>
            </a:ext>
          </a:extLst>
        </xdr:cNvPr>
        <xdr:cNvCxnSpPr/>
      </xdr:nvCxnSpPr>
      <xdr:spPr>
        <a:xfrm>
          <a:off x="5953125" y="122491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42" name="テキスト ボックス 341">
          <a:extLst>
            <a:ext uri="{FF2B5EF4-FFF2-40B4-BE49-F238E27FC236}">
              <a16:creationId xmlns:a16="http://schemas.microsoft.com/office/drawing/2014/main" id="{2882AA3B-A4D3-4E06-9541-A3E22C672A9A}"/>
            </a:ext>
          </a:extLst>
        </xdr:cNvPr>
        <xdr:cNvSpPr txBox="1"/>
      </xdr:nvSpPr>
      <xdr:spPr>
        <a:xfrm>
          <a:off x="5527221" y="12113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3" name="【公営住宅】&#10;一人当たり面積グラフ枠">
          <a:extLst>
            <a:ext uri="{FF2B5EF4-FFF2-40B4-BE49-F238E27FC236}">
              <a16:creationId xmlns:a16="http://schemas.microsoft.com/office/drawing/2014/main" id="{F03673E9-3E45-4A41-B5D9-262E5879D540}"/>
            </a:ext>
          </a:extLst>
        </xdr:cNvPr>
        <xdr:cNvSpPr/>
      </xdr:nvSpPr>
      <xdr:spPr>
        <a:xfrm>
          <a:off x="5953125" y="1224915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77</xdr:row>
      <xdr:rowOff>105308</xdr:rowOff>
    </xdr:from>
    <xdr:to>
      <xdr:col>54</xdr:col>
      <xdr:colOff>189865</xdr:colOff>
      <xdr:row>86</xdr:row>
      <xdr:rowOff>36271</xdr:rowOff>
    </xdr:to>
    <xdr:cxnSp macro="">
      <xdr:nvCxnSpPr>
        <xdr:cNvPr id="344" name="直線コネクタ 343">
          <a:extLst>
            <a:ext uri="{FF2B5EF4-FFF2-40B4-BE49-F238E27FC236}">
              <a16:creationId xmlns:a16="http://schemas.microsoft.com/office/drawing/2014/main" id="{60658D4F-D940-4120-A075-F01CEDC45F46}"/>
            </a:ext>
          </a:extLst>
        </xdr:cNvPr>
        <xdr:cNvCxnSpPr/>
      </xdr:nvCxnSpPr>
      <xdr:spPr>
        <a:xfrm flipV="1">
          <a:off x="9429115" y="12579883"/>
          <a:ext cx="0" cy="139146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40098</xdr:rowOff>
    </xdr:from>
    <xdr:ext cx="469744" cy="259045"/>
    <xdr:sp macro="" textlink="">
      <xdr:nvSpPr>
        <xdr:cNvPr id="345" name="【公営住宅】&#10;一人当たり面積最小値テキスト">
          <a:extLst>
            <a:ext uri="{FF2B5EF4-FFF2-40B4-BE49-F238E27FC236}">
              <a16:creationId xmlns:a16="http://schemas.microsoft.com/office/drawing/2014/main" id="{87C393F7-2764-408E-BA39-0765517189E0}"/>
            </a:ext>
          </a:extLst>
        </xdr:cNvPr>
        <xdr:cNvSpPr txBox="1"/>
      </xdr:nvSpPr>
      <xdr:spPr>
        <a:xfrm>
          <a:off x="9467850" y="139751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36271</xdr:rowOff>
    </xdr:from>
    <xdr:to>
      <xdr:col>55</xdr:col>
      <xdr:colOff>88900</xdr:colOff>
      <xdr:row>86</xdr:row>
      <xdr:rowOff>36271</xdr:rowOff>
    </xdr:to>
    <xdr:cxnSp macro="">
      <xdr:nvCxnSpPr>
        <xdr:cNvPr id="346" name="直線コネクタ 345">
          <a:extLst>
            <a:ext uri="{FF2B5EF4-FFF2-40B4-BE49-F238E27FC236}">
              <a16:creationId xmlns:a16="http://schemas.microsoft.com/office/drawing/2014/main" id="{593057FA-9A3F-4E49-A9CF-4C6CAEE2E7E9}"/>
            </a:ext>
          </a:extLst>
        </xdr:cNvPr>
        <xdr:cNvCxnSpPr/>
      </xdr:nvCxnSpPr>
      <xdr:spPr>
        <a:xfrm>
          <a:off x="9363075" y="13971346"/>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51985</xdr:rowOff>
    </xdr:from>
    <xdr:ext cx="469744" cy="259045"/>
    <xdr:sp macro="" textlink="">
      <xdr:nvSpPr>
        <xdr:cNvPr id="347" name="【公営住宅】&#10;一人当たり面積最大値テキスト">
          <a:extLst>
            <a:ext uri="{FF2B5EF4-FFF2-40B4-BE49-F238E27FC236}">
              <a16:creationId xmlns:a16="http://schemas.microsoft.com/office/drawing/2014/main" id="{DFBBF5C3-99AD-4EEC-B95D-43932E1C4561}"/>
            </a:ext>
          </a:extLst>
        </xdr:cNvPr>
        <xdr:cNvSpPr txBox="1"/>
      </xdr:nvSpPr>
      <xdr:spPr>
        <a:xfrm>
          <a:off x="9467850" y="123646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77</xdr:row>
      <xdr:rowOff>105308</xdr:rowOff>
    </xdr:from>
    <xdr:to>
      <xdr:col>55</xdr:col>
      <xdr:colOff>88900</xdr:colOff>
      <xdr:row>77</xdr:row>
      <xdr:rowOff>105308</xdr:rowOff>
    </xdr:to>
    <xdr:cxnSp macro="">
      <xdr:nvCxnSpPr>
        <xdr:cNvPr id="348" name="直線コネクタ 347">
          <a:extLst>
            <a:ext uri="{FF2B5EF4-FFF2-40B4-BE49-F238E27FC236}">
              <a16:creationId xmlns:a16="http://schemas.microsoft.com/office/drawing/2014/main" id="{7BA8B14E-0E6C-4476-9E18-C12110A03A54}"/>
            </a:ext>
          </a:extLst>
        </xdr:cNvPr>
        <xdr:cNvCxnSpPr/>
      </xdr:nvCxnSpPr>
      <xdr:spPr>
        <a:xfrm>
          <a:off x="9363075" y="12579883"/>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82</xdr:row>
      <xdr:rowOff>154652</xdr:rowOff>
    </xdr:from>
    <xdr:ext cx="469744" cy="259045"/>
    <xdr:sp macro="" textlink="">
      <xdr:nvSpPr>
        <xdr:cNvPr id="349" name="【公営住宅】&#10;一人当たり面積平均値テキスト">
          <a:extLst>
            <a:ext uri="{FF2B5EF4-FFF2-40B4-BE49-F238E27FC236}">
              <a16:creationId xmlns:a16="http://schemas.microsoft.com/office/drawing/2014/main" id="{14ED7593-F405-4002-B747-4201865A6C14}"/>
            </a:ext>
          </a:extLst>
        </xdr:cNvPr>
        <xdr:cNvSpPr txBox="1"/>
      </xdr:nvSpPr>
      <xdr:spPr>
        <a:xfrm>
          <a:off x="9467850" y="1344202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0.809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83</xdr:row>
      <xdr:rowOff>131775</xdr:rowOff>
    </xdr:from>
    <xdr:to>
      <xdr:col>55</xdr:col>
      <xdr:colOff>50800</xdr:colOff>
      <xdr:row>84</xdr:row>
      <xdr:rowOff>61925</xdr:rowOff>
    </xdr:to>
    <xdr:sp macro="" textlink="">
      <xdr:nvSpPr>
        <xdr:cNvPr id="350" name="フローチャート: 判断 349">
          <a:extLst>
            <a:ext uri="{FF2B5EF4-FFF2-40B4-BE49-F238E27FC236}">
              <a16:creationId xmlns:a16="http://schemas.microsoft.com/office/drawing/2014/main" id="{F345894F-2A0D-4312-9015-33F78F5BB214}"/>
            </a:ext>
          </a:extLst>
        </xdr:cNvPr>
        <xdr:cNvSpPr/>
      </xdr:nvSpPr>
      <xdr:spPr>
        <a:xfrm>
          <a:off x="9401175" y="13581075"/>
          <a:ext cx="762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83</xdr:row>
      <xdr:rowOff>140463</xdr:rowOff>
    </xdr:from>
    <xdr:to>
      <xdr:col>50</xdr:col>
      <xdr:colOff>165100</xdr:colOff>
      <xdr:row>84</xdr:row>
      <xdr:rowOff>70613</xdr:rowOff>
    </xdr:to>
    <xdr:sp macro="" textlink="">
      <xdr:nvSpPr>
        <xdr:cNvPr id="351" name="フローチャート: 判断 350">
          <a:extLst>
            <a:ext uri="{FF2B5EF4-FFF2-40B4-BE49-F238E27FC236}">
              <a16:creationId xmlns:a16="http://schemas.microsoft.com/office/drawing/2014/main" id="{FDD24A2C-3054-4773-B411-94D497FD0EF0}"/>
            </a:ext>
          </a:extLst>
        </xdr:cNvPr>
        <xdr:cNvSpPr/>
      </xdr:nvSpPr>
      <xdr:spPr>
        <a:xfrm>
          <a:off x="8639175" y="13592938"/>
          <a:ext cx="95250"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83</xdr:row>
      <xdr:rowOff>145948</xdr:rowOff>
    </xdr:from>
    <xdr:to>
      <xdr:col>46</xdr:col>
      <xdr:colOff>38100</xdr:colOff>
      <xdr:row>84</xdr:row>
      <xdr:rowOff>76098</xdr:rowOff>
    </xdr:to>
    <xdr:sp macro="" textlink="">
      <xdr:nvSpPr>
        <xdr:cNvPr id="352" name="フローチャート: 判断 351">
          <a:extLst>
            <a:ext uri="{FF2B5EF4-FFF2-40B4-BE49-F238E27FC236}">
              <a16:creationId xmlns:a16="http://schemas.microsoft.com/office/drawing/2014/main" id="{D536AD25-AC25-4AC7-A79A-E60D99861542}"/>
            </a:ext>
          </a:extLst>
        </xdr:cNvPr>
        <xdr:cNvSpPr/>
      </xdr:nvSpPr>
      <xdr:spPr>
        <a:xfrm>
          <a:off x="7839075" y="13592073"/>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83</xdr:row>
      <xdr:rowOff>133604</xdr:rowOff>
    </xdr:from>
    <xdr:to>
      <xdr:col>41</xdr:col>
      <xdr:colOff>101600</xdr:colOff>
      <xdr:row>84</xdr:row>
      <xdr:rowOff>63754</xdr:rowOff>
    </xdr:to>
    <xdr:sp macro="" textlink="">
      <xdr:nvSpPr>
        <xdr:cNvPr id="353" name="フローチャート: 判断 352">
          <a:extLst>
            <a:ext uri="{FF2B5EF4-FFF2-40B4-BE49-F238E27FC236}">
              <a16:creationId xmlns:a16="http://schemas.microsoft.com/office/drawing/2014/main" id="{78EEB79F-575D-40F0-A937-2478C9C09529}"/>
            </a:ext>
          </a:extLst>
        </xdr:cNvPr>
        <xdr:cNvSpPr/>
      </xdr:nvSpPr>
      <xdr:spPr>
        <a:xfrm>
          <a:off x="7029450" y="13582904"/>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84</xdr:row>
      <xdr:rowOff>94284</xdr:rowOff>
    </xdr:from>
    <xdr:to>
      <xdr:col>36</xdr:col>
      <xdr:colOff>165100</xdr:colOff>
      <xdr:row>85</xdr:row>
      <xdr:rowOff>24434</xdr:rowOff>
    </xdr:to>
    <xdr:sp macro="" textlink="">
      <xdr:nvSpPr>
        <xdr:cNvPr id="354" name="フローチャート: 判断 353">
          <a:extLst>
            <a:ext uri="{FF2B5EF4-FFF2-40B4-BE49-F238E27FC236}">
              <a16:creationId xmlns:a16="http://schemas.microsoft.com/office/drawing/2014/main" id="{79138212-37F2-46F0-A92F-6B22BAB09879}"/>
            </a:ext>
          </a:extLst>
        </xdr:cNvPr>
        <xdr:cNvSpPr/>
      </xdr:nvSpPr>
      <xdr:spPr>
        <a:xfrm>
          <a:off x="6238875" y="13705509"/>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5" name="テキスト ボックス 354">
          <a:extLst>
            <a:ext uri="{FF2B5EF4-FFF2-40B4-BE49-F238E27FC236}">
              <a16:creationId xmlns:a16="http://schemas.microsoft.com/office/drawing/2014/main" id="{B895E4BB-D6EE-4DC5-822D-4797C07730E7}"/>
            </a:ext>
          </a:extLst>
        </xdr:cNvPr>
        <xdr:cNvSpPr txBox="1"/>
      </xdr:nvSpPr>
      <xdr:spPr>
        <a:xfrm>
          <a:off x="925830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6" name="テキスト ボックス 355">
          <a:extLst>
            <a:ext uri="{FF2B5EF4-FFF2-40B4-BE49-F238E27FC236}">
              <a16:creationId xmlns:a16="http://schemas.microsoft.com/office/drawing/2014/main" id="{55402D7A-C5AA-475A-8436-C5A5086AA033}"/>
            </a:ext>
          </a:extLst>
        </xdr:cNvPr>
        <xdr:cNvSpPr txBox="1"/>
      </xdr:nvSpPr>
      <xdr:spPr>
        <a:xfrm>
          <a:off x="85153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7" name="テキスト ボックス 356">
          <a:extLst>
            <a:ext uri="{FF2B5EF4-FFF2-40B4-BE49-F238E27FC236}">
              <a16:creationId xmlns:a16="http://schemas.microsoft.com/office/drawing/2014/main" id="{C98B2F0C-DB2F-4176-AED7-B6C9B6546D7D}"/>
            </a:ext>
          </a:extLst>
        </xdr:cNvPr>
        <xdr:cNvSpPr txBox="1"/>
      </xdr:nvSpPr>
      <xdr:spPr>
        <a:xfrm>
          <a:off x="77152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8" name="テキスト ボックス 357">
          <a:extLst>
            <a:ext uri="{FF2B5EF4-FFF2-40B4-BE49-F238E27FC236}">
              <a16:creationId xmlns:a16="http://schemas.microsoft.com/office/drawing/2014/main" id="{30B56AD9-1C1C-4003-9A50-3C0FE9A2E520}"/>
            </a:ext>
          </a:extLst>
        </xdr:cNvPr>
        <xdr:cNvSpPr txBox="1"/>
      </xdr:nvSpPr>
      <xdr:spPr>
        <a:xfrm>
          <a:off x="69056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9" name="テキスト ボックス 358">
          <a:extLst>
            <a:ext uri="{FF2B5EF4-FFF2-40B4-BE49-F238E27FC236}">
              <a16:creationId xmlns:a16="http://schemas.microsoft.com/office/drawing/2014/main" id="{D0AE6182-2A95-450B-9FB0-EE0AA2525967}"/>
            </a:ext>
          </a:extLst>
        </xdr:cNvPr>
        <xdr:cNvSpPr txBox="1"/>
      </xdr:nvSpPr>
      <xdr:spPr>
        <a:xfrm>
          <a:off x="61150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77369</xdr:rowOff>
    </xdr:from>
    <xdr:to>
      <xdr:col>55</xdr:col>
      <xdr:colOff>50800</xdr:colOff>
      <xdr:row>85</xdr:row>
      <xdr:rowOff>7519</xdr:rowOff>
    </xdr:to>
    <xdr:sp macro="" textlink="">
      <xdr:nvSpPr>
        <xdr:cNvPr id="360" name="楕円 359">
          <a:extLst>
            <a:ext uri="{FF2B5EF4-FFF2-40B4-BE49-F238E27FC236}">
              <a16:creationId xmlns:a16="http://schemas.microsoft.com/office/drawing/2014/main" id="{AF1D7EA8-8540-4F4C-A467-606BC890AF0F}"/>
            </a:ext>
          </a:extLst>
        </xdr:cNvPr>
        <xdr:cNvSpPr/>
      </xdr:nvSpPr>
      <xdr:spPr>
        <a:xfrm>
          <a:off x="9401175" y="13688594"/>
          <a:ext cx="762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84</xdr:row>
      <xdr:rowOff>55796</xdr:rowOff>
    </xdr:from>
    <xdr:ext cx="469744" cy="259045"/>
    <xdr:sp macro="" textlink="">
      <xdr:nvSpPr>
        <xdr:cNvPr id="361" name="【公営住宅】&#10;一人当たり面積該当値テキスト">
          <a:extLst>
            <a:ext uri="{FF2B5EF4-FFF2-40B4-BE49-F238E27FC236}">
              <a16:creationId xmlns:a16="http://schemas.microsoft.com/office/drawing/2014/main" id="{FE888E0A-1084-433C-8F8C-B46996D47E77}"/>
            </a:ext>
          </a:extLst>
        </xdr:cNvPr>
        <xdr:cNvSpPr txBox="1"/>
      </xdr:nvSpPr>
      <xdr:spPr>
        <a:xfrm>
          <a:off x="9467850" y="136670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0.553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84</xdr:row>
      <xdr:rowOff>79197</xdr:rowOff>
    </xdr:from>
    <xdr:to>
      <xdr:col>50</xdr:col>
      <xdr:colOff>165100</xdr:colOff>
      <xdr:row>85</xdr:row>
      <xdr:rowOff>9347</xdr:rowOff>
    </xdr:to>
    <xdr:sp macro="" textlink="">
      <xdr:nvSpPr>
        <xdr:cNvPr id="362" name="楕円 361">
          <a:extLst>
            <a:ext uri="{FF2B5EF4-FFF2-40B4-BE49-F238E27FC236}">
              <a16:creationId xmlns:a16="http://schemas.microsoft.com/office/drawing/2014/main" id="{C6A655BE-1F25-4C69-8B6C-701A6B089CAC}"/>
            </a:ext>
          </a:extLst>
        </xdr:cNvPr>
        <xdr:cNvSpPr/>
      </xdr:nvSpPr>
      <xdr:spPr>
        <a:xfrm>
          <a:off x="8639175" y="13690422"/>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84</xdr:row>
      <xdr:rowOff>128169</xdr:rowOff>
    </xdr:from>
    <xdr:to>
      <xdr:col>55</xdr:col>
      <xdr:colOff>0</xdr:colOff>
      <xdr:row>84</xdr:row>
      <xdr:rowOff>129997</xdr:rowOff>
    </xdr:to>
    <xdr:cxnSp macro="">
      <xdr:nvCxnSpPr>
        <xdr:cNvPr id="363" name="直線コネクタ 362">
          <a:extLst>
            <a:ext uri="{FF2B5EF4-FFF2-40B4-BE49-F238E27FC236}">
              <a16:creationId xmlns:a16="http://schemas.microsoft.com/office/drawing/2014/main" id="{D279B955-F7DA-4DC7-83A6-EBB3B354DEDA}"/>
            </a:ext>
          </a:extLst>
        </xdr:cNvPr>
        <xdr:cNvCxnSpPr/>
      </xdr:nvCxnSpPr>
      <xdr:spPr>
        <a:xfrm flipV="1">
          <a:off x="8686800" y="13736219"/>
          <a:ext cx="742950" cy="18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84</xdr:row>
      <xdr:rowOff>82398</xdr:rowOff>
    </xdr:from>
    <xdr:to>
      <xdr:col>46</xdr:col>
      <xdr:colOff>38100</xdr:colOff>
      <xdr:row>85</xdr:row>
      <xdr:rowOff>12548</xdr:rowOff>
    </xdr:to>
    <xdr:sp macro="" textlink="">
      <xdr:nvSpPr>
        <xdr:cNvPr id="364" name="楕円 363">
          <a:extLst>
            <a:ext uri="{FF2B5EF4-FFF2-40B4-BE49-F238E27FC236}">
              <a16:creationId xmlns:a16="http://schemas.microsoft.com/office/drawing/2014/main" id="{DCCDF257-C31E-4066-910F-06F2236F210C}"/>
            </a:ext>
          </a:extLst>
        </xdr:cNvPr>
        <xdr:cNvSpPr/>
      </xdr:nvSpPr>
      <xdr:spPr>
        <a:xfrm>
          <a:off x="7839075" y="13696798"/>
          <a:ext cx="8572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84</xdr:row>
      <xdr:rowOff>129997</xdr:rowOff>
    </xdr:from>
    <xdr:to>
      <xdr:col>50</xdr:col>
      <xdr:colOff>114300</xdr:colOff>
      <xdr:row>84</xdr:row>
      <xdr:rowOff>133198</xdr:rowOff>
    </xdr:to>
    <xdr:cxnSp macro="">
      <xdr:nvCxnSpPr>
        <xdr:cNvPr id="365" name="直線コネクタ 364">
          <a:extLst>
            <a:ext uri="{FF2B5EF4-FFF2-40B4-BE49-F238E27FC236}">
              <a16:creationId xmlns:a16="http://schemas.microsoft.com/office/drawing/2014/main" id="{78B2B81D-402B-4E31-AEEB-35C3D52379E5}"/>
            </a:ext>
          </a:extLst>
        </xdr:cNvPr>
        <xdr:cNvCxnSpPr/>
      </xdr:nvCxnSpPr>
      <xdr:spPr>
        <a:xfrm flipV="1">
          <a:off x="7886700" y="13738047"/>
          <a:ext cx="800100" cy="63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84</xdr:row>
      <xdr:rowOff>85141</xdr:rowOff>
    </xdr:from>
    <xdr:to>
      <xdr:col>41</xdr:col>
      <xdr:colOff>101600</xdr:colOff>
      <xdr:row>85</xdr:row>
      <xdr:rowOff>15291</xdr:rowOff>
    </xdr:to>
    <xdr:sp macro="" textlink="">
      <xdr:nvSpPr>
        <xdr:cNvPr id="366" name="楕円 365">
          <a:extLst>
            <a:ext uri="{FF2B5EF4-FFF2-40B4-BE49-F238E27FC236}">
              <a16:creationId xmlns:a16="http://schemas.microsoft.com/office/drawing/2014/main" id="{5D69C5EE-F780-40A9-BD08-A7ABEDC49B9B}"/>
            </a:ext>
          </a:extLst>
        </xdr:cNvPr>
        <xdr:cNvSpPr/>
      </xdr:nvSpPr>
      <xdr:spPr>
        <a:xfrm>
          <a:off x="7029450" y="13699541"/>
          <a:ext cx="10477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84</xdr:row>
      <xdr:rowOff>133198</xdr:rowOff>
    </xdr:from>
    <xdr:to>
      <xdr:col>45</xdr:col>
      <xdr:colOff>177800</xdr:colOff>
      <xdr:row>84</xdr:row>
      <xdr:rowOff>135941</xdr:rowOff>
    </xdr:to>
    <xdr:cxnSp macro="">
      <xdr:nvCxnSpPr>
        <xdr:cNvPr id="367" name="直線コネクタ 366">
          <a:extLst>
            <a:ext uri="{FF2B5EF4-FFF2-40B4-BE49-F238E27FC236}">
              <a16:creationId xmlns:a16="http://schemas.microsoft.com/office/drawing/2014/main" id="{00B8BF18-3668-471C-B644-6B5D9531FC79}"/>
            </a:ext>
          </a:extLst>
        </xdr:cNvPr>
        <xdr:cNvCxnSpPr/>
      </xdr:nvCxnSpPr>
      <xdr:spPr>
        <a:xfrm flipV="1">
          <a:off x="7077075" y="13744423"/>
          <a:ext cx="809625" cy="27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84</xdr:row>
      <xdr:rowOff>88342</xdr:rowOff>
    </xdr:from>
    <xdr:to>
      <xdr:col>36</xdr:col>
      <xdr:colOff>165100</xdr:colOff>
      <xdr:row>85</xdr:row>
      <xdr:rowOff>18492</xdr:rowOff>
    </xdr:to>
    <xdr:sp macro="" textlink="">
      <xdr:nvSpPr>
        <xdr:cNvPr id="368" name="楕円 367">
          <a:extLst>
            <a:ext uri="{FF2B5EF4-FFF2-40B4-BE49-F238E27FC236}">
              <a16:creationId xmlns:a16="http://schemas.microsoft.com/office/drawing/2014/main" id="{3FF9395B-AF7E-4E92-A3C8-E90D4E81C551}"/>
            </a:ext>
          </a:extLst>
        </xdr:cNvPr>
        <xdr:cNvSpPr/>
      </xdr:nvSpPr>
      <xdr:spPr>
        <a:xfrm>
          <a:off x="6238875" y="13696392"/>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84</xdr:row>
      <xdr:rowOff>135941</xdr:rowOff>
    </xdr:from>
    <xdr:to>
      <xdr:col>41</xdr:col>
      <xdr:colOff>50800</xdr:colOff>
      <xdr:row>84</xdr:row>
      <xdr:rowOff>139142</xdr:rowOff>
    </xdr:to>
    <xdr:cxnSp macro="">
      <xdr:nvCxnSpPr>
        <xdr:cNvPr id="369" name="直線コネクタ 368">
          <a:extLst>
            <a:ext uri="{FF2B5EF4-FFF2-40B4-BE49-F238E27FC236}">
              <a16:creationId xmlns:a16="http://schemas.microsoft.com/office/drawing/2014/main" id="{5F8F6D6C-51E3-48DE-B5DB-9B77AC58E052}"/>
            </a:ext>
          </a:extLst>
        </xdr:cNvPr>
        <xdr:cNvCxnSpPr/>
      </xdr:nvCxnSpPr>
      <xdr:spPr>
        <a:xfrm flipV="1">
          <a:off x="6286500" y="13747166"/>
          <a:ext cx="790575" cy="63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82</xdr:row>
      <xdr:rowOff>87140</xdr:rowOff>
    </xdr:from>
    <xdr:ext cx="469744" cy="259045"/>
    <xdr:sp macro="" textlink="">
      <xdr:nvSpPr>
        <xdr:cNvPr id="370" name="n_1aveValue【公営住宅】&#10;一人当たり面積">
          <a:extLst>
            <a:ext uri="{FF2B5EF4-FFF2-40B4-BE49-F238E27FC236}">
              <a16:creationId xmlns:a16="http://schemas.microsoft.com/office/drawing/2014/main" id="{CDDE5583-0D66-4094-8A7D-F8CE767A4AB9}"/>
            </a:ext>
          </a:extLst>
        </xdr:cNvPr>
        <xdr:cNvSpPr txBox="1"/>
      </xdr:nvSpPr>
      <xdr:spPr>
        <a:xfrm>
          <a:off x="8458277" y="133713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82</xdr:row>
      <xdr:rowOff>92625</xdr:rowOff>
    </xdr:from>
    <xdr:ext cx="469744" cy="259045"/>
    <xdr:sp macro="" textlink="">
      <xdr:nvSpPr>
        <xdr:cNvPr id="371" name="n_2aveValue【公営住宅】&#10;一人当たり面積">
          <a:extLst>
            <a:ext uri="{FF2B5EF4-FFF2-40B4-BE49-F238E27FC236}">
              <a16:creationId xmlns:a16="http://schemas.microsoft.com/office/drawing/2014/main" id="{E28547A6-B47C-4217-AE18-A127EFD2E32D}"/>
            </a:ext>
          </a:extLst>
        </xdr:cNvPr>
        <xdr:cNvSpPr txBox="1"/>
      </xdr:nvSpPr>
      <xdr:spPr>
        <a:xfrm>
          <a:off x="7677227" y="133800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82</xdr:row>
      <xdr:rowOff>80281</xdr:rowOff>
    </xdr:from>
    <xdr:ext cx="469744" cy="259045"/>
    <xdr:sp macro="" textlink="">
      <xdr:nvSpPr>
        <xdr:cNvPr id="372" name="n_3aveValue【公営住宅】&#10;一人当たり面積">
          <a:extLst>
            <a:ext uri="{FF2B5EF4-FFF2-40B4-BE49-F238E27FC236}">
              <a16:creationId xmlns:a16="http://schemas.microsoft.com/office/drawing/2014/main" id="{69E5BF69-2FFF-46A2-AA04-3B21263DEDFC}"/>
            </a:ext>
          </a:extLst>
        </xdr:cNvPr>
        <xdr:cNvSpPr txBox="1"/>
      </xdr:nvSpPr>
      <xdr:spPr>
        <a:xfrm>
          <a:off x="6867602" y="133708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0.805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85</xdr:row>
      <xdr:rowOff>15561</xdr:rowOff>
    </xdr:from>
    <xdr:ext cx="469744" cy="259045"/>
    <xdr:sp macro="" textlink="">
      <xdr:nvSpPr>
        <xdr:cNvPr id="373" name="n_4aveValue【公営住宅】&#10;一人当たり面積">
          <a:extLst>
            <a:ext uri="{FF2B5EF4-FFF2-40B4-BE49-F238E27FC236}">
              <a16:creationId xmlns:a16="http://schemas.microsoft.com/office/drawing/2014/main" id="{3F06FCFC-B439-4B74-8B89-DD29F34F567A}"/>
            </a:ext>
          </a:extLst>
        </xdr:cNvPr>
        <xdr:cNvSpPr txBox="1"/>
      </xdr:nvSpPr>
      <xdr:spPr>
        <a:xfrm>
          <a:off x="6067502" y="137855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85</xdr:row>
      <xdr:rowOff>474</xdr:rowOff>
    </xdr:from>
    <xdr:ext cx="469744" cy="259045"/>
    <xdr:sp macro="" textlink="">
      <xdr:nvSpPr>
        <xdr:cNvPr id="374" name="n_1mainValue【公営住宅】&#10;一人当たり面積">
          <a:extLst>
            <a:ext uri="{FF2B5EF4-FFF2-40B4-BE49-F238E27FC236}">
              <a16:creationId xmlns:a16="http://schemas.microsoft.com/office/drawing/2014/main" id="{6730F3CE-5290-476E-9DA3-FDE636B83666}"/>
            </a:ext>
          </a:extLst>
        </xdr:cNvPr>
        <xdr:cNvSpPr txBox="1"/>
      </xdr:nvSpPr>
      <xdr:spPr>
        <a:xfrm>
          <a:off x="8458277" y="137736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85</xdr:row>
      <xdr:rowOff>3675</xdr:rowOff>
    </xdr:from>
    <xdr:ext cx="469744" cy="259045"/>
    <xdr:sp macro="" textlink="">
      <xdr:nvSpPr>
        <xdr:cNvPr id="375" name="n_2mainValue【公営住宅】&#10;一人当たり面積">
          <a:extLst>
            <a:ext uri="{FF2B5EF4-FFF2-40B4-BE49-F238E27FC236}">
              <a16:creationId xmlns:a16="http://schemas.microsoft.com/office/drawing/2014/main" id="{705B7D27-EAFB-4882-B956-1BE4CF534C10}"/>
            </a:ext>
          </a:extLst>
        </xdr:cNvPr>
        <xdr:cNvSpPr txBox="1"/>
      </xdr:nvSpPr>
      <xdr:spPr>
        <a:xfrm>
          <a:off x="7677227" y="137800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85</xdr:row>
      <xdr:rowOff>6418</xdr:rowOff>
    </xdr:from>
    <xdr:ext cx="469744" cy="259045"/>
    <xdr:sp macro="" textlink="">
      <xdr:nvSpPr>
        <xdr:cNvPr id="376" name="n_3mainValue【公営住宅】&#10;一人当たり面積">
          <a:extLst>
            <a:ext uri="{FF2B5EF4-FFF2-40B4-BE49-F238E27FC236}">
              <a16:creationId xmlns:a16="http://schemas.microsoft.com/office/drawing/2014/main" id="{6BDEE026-42F8-4607-B03A-8914863D83D1}"/>
            </a:ext>
          </a:extLst>
        </xdr:cNvPr>
        <xdr:cNvSpPr txBox="1"/>
      </xdr:nvSpPr>
      <xdr:spPr>
        <a:xfrm>
          <a:off x="6867602" y="137827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83</xdr:row>
      <xdr:rowOff>35019</xdr:rowOff>
    </xdr:from>
    <xdr:ext cx="469744" cy="259045"/>
    <xdr:sp macro="" textlink="">
      <xdr:nvSpPr>
        <xdr:cNvPr id="377" name="n_4mainValue【公営住宅】&#10;一人当たり面積">
          <a:extLst>
            <a:ext uri="{FF2B5EF4-FFF2-40B4-BE49-F238E27FC236}">
              <a16:creationId xmlns:a16="http://schemas.microsoft.com/office/drawing/2014/main" id="{F8BC51D4-DBA3-406B-B0BD-AF74294BA526}"/>
            </a:ext>
          </a:extLst>
        </xdr:cNvPr>
        <xdr:cNvSpPr txBox="1"/>
      </xdr:nvSpPr>
      <xdr:spPr>
        <a:xfrm>
          <a:off x="6067502" y="134843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8" name="正方形/長方形 377">
          <a:extLst>
            <a:ext uri="{FF2B5EF4-FFF2-40B4-BE49-F238E27FC236}">
              <a16:creationId xmlns:a16="http://schemas.microsoft.com/office/drawing/2014/main" id="{E9B3504D-F28F-4746-8752-A6F053EF64D2}"/>
            </a:ext>
          </a:extLst>
        </xdr:cNvPr>
        <xdr:cNvSpPr/>
      </xdr:nvSpPr>
      <xdr:spPr>
        <a:xfrm>
          <a:off x="685800" y="14763750"/>
          <a:ext cx="426720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9" name="正方形/長方形 378">
          <a:extLst>
            <a:ext uri="{FF2B5EF4-FFF2-40B4-BE49-F238E27FC236}">
              <a16:creationId xmlns:a16="http://schemas.microsoft.com/office/drawing/2014/main" id="{D5954924-924D-4666-B35D-E103495AC94E}"/>
            </a:ext>
          </a:extLst>
        </xdr:cNvPr>
        <xdr:cNvSpPr/>
      </xdr:nvSpPr>
      <xdr:spPr>
        <a:xfrm>
          <a:off x="8096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80" name="正方形/長方形 379">
          <a:extLst>
            <a:ext uri="{FF2B5EF4-FFF2-40B4-BE49-F238E27FC236}">
              <a16:creationId xmlns:a16="http://schemas.microsoft.com/office/drawing/2014/main" id="{D1E966DC-2A1A-403A-A101-629B1CBCD4A9}"/>
            </a:ext>
          </a:extLst>
        </xdr:cNvPr>
        <xdr:cNvSpPr/>
      </xdr:nvSpPr>
      <xdr:spPr>
        <a:xfrm>
          <a:off x="8096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81" name="正方形/長方形 380">
          <a:extLst>
            <a:ext uri="{FF2B5EF4-FFF2-40B4-BE49-F238E27FC236}">
              <a16:creationId xmlns:a16="http://schemas.microsoft.com/office/drawing/2014/main" id="{7F4D44F6-81B0-4D6F-9B27-3A0B89235FAC}"/>
            </a:ext>
          </a:extLst>
        </xdr:cNvPr>
        <xdr:cNvSpPr/>
      </xdr:nvSpPr>
      <xdr:spPr>
        <a:xfrm>
          <a:off x="17145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2" name="正方形/長方形 381">
          <a:extLst>
            <a:ext uri="{FF2B5EF4-FFF2-40B4-BE49-F238E27FC236}">
              <a16:creationId xmlns:a16="http://schemas.microsoft.com/office/drawing/2014/main" id="{3C65CA6E-F58B-4DE7-8DA7-72CB64E6B53A}"/>
            </a:ext>
          </a:extLst>
        </xdr:cNvPr>
        <xdr:cNvSpPr/>
      </xdr:nvSpPr>
      <xdr:spPr>
        <a:xfrm>
          <a:off x="17145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3" name="正方形/長方形 382">
          <a:extLst>
            <a:ext uri="{FF2B5EF4-FFF2-40B4-BE49-F238E27FC236}">
              <a16:creationId xmlns:a16="http://schemas.microsoft.com/office/drawing/2014/main" id="{2EF74395-49FE-4339-9B7C-AE91437E4ED5}"/>
            </a:ext>
          </a:extLst>
        </xdr:cNvPr>
        <xdr:cNvSpPr/>
      </xdr:nvSpPr>
      <xdr:spPr>
        <a:xfrm>
          <a:off x="27432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4" name="正方形/長方形 383">
          <a:extLst>
            <a:ext uri="{FF2B5EF4-FFF2-40B4-BE49-F238E27FC236}">
              <a16:creationId xmlns:a16="http://schemas.microsoft.com/office/drawing/2014/main" id="{E33A6954-8667-4850-B0D8-FB1A05C17996}"/>
            </a:ext>
          </a:extLst>
        </xdr:cNvPr>
        <xdr:cNvSpPr/>
      </xdr:nvSpPr>
      <xdr:spPr>
        <a:xfrm>
          <a:off x="27432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5" name="正方形/長方形 384">
          <a:extLst>
            <a:ext uri="{FF2B5EF4-FFF2-40B4-BE49-F238E27FC236}">
              <a16:creationId xmlns:a16="http://schemas.microsoft.com/office/drawing/2014/main" id="{28E2F6BF-A245-4A97-B33A-B49211B01865}"/>
            </a:ext>
          </a:extLst>
        </xdr:cNvPr>
        <xdr:cNvSpPr/>
      </xdr:nvSpPr>
      <xdr:spPr>
        <a:xfrm>
          <a:off x="685800" y="15906750"/>
          <a:ext cx="42672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86" name="正方形/長方形 385">
          <a:extLst>
            <a:ext uri="{FF2B5EF4-FFF2-40B4-BE49-F238E27FC236}">
              <a16:creationId xmlns:a16="http://schemas.microsoft.com/office/drawing/2014/main" id="{231520D0-3592-44CE-A795-D36858B9DCCB}"/>
            </a:ext>
          </a:extLst>
        </xdr:cNvPr>
        <xdr:cNvSpPr/>
      </xdr:nvSpPr>
      <xdr:spPr>
        <a:xfrm>
          <a:off x="5953125" y="14763750"/>
          <a:ext cx="424815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87" name="正方形/長方形 386">
          <a:extLst>
            <a:ext uri="{FF2B5EF4-FFF2-40B4-BE49-F238E27FC236}">
              <a16:creationId xmlns:a16="http://schemas.microsoft.com/office/drawing/2014/main" id="{7F12952B-47D9-4BE9-B575-1AD3B3FC0456}"/>
            </a:ext>
          </a:extLst>
        </xdr:cNvPr>
        <xdr:cNvSpPr/>
      </xdr:nvSpPr>
      <xdr:spPr>
        <a:xfrm>
          <a:off x="60674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88" name="正方形/長方形 387">
          <a:extLst>
            <a:ext uri="{FF2B5EF4-FFF2-40B4-BE49-F238E27FC236}">
              <a16:creationId xmlns:a16="http://schemas.microsoft.com/office/drawing/2014/main" id="{3E71E1A3-A5CD-4EFA-B6AA-930E643D00A0}"/>
            </a:ext>
          </a:extLst>
        </xdr:cNvPr>
        <xdr:cNvSpPr/>
      </xdr:nvSpPr>
      <xdr:spPr>
        <a:xfrm>
          <a:off x="60674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89" name="正方形/長方形 388">
          <a:extLst>
            <a:ext uri="{FF2B5EF4-FFF2-40B4-BE49-F238E27FC236}">
              <a16:creationId xmlns:a16="http://schemas.microsoft.com/office/drawing/2014/main" id="{FB8F1E64-371A-45E6-9F53-6C777D924EA3}"/>
            </a:ext>
          </a:extLst>
        </xdr:cNvPr>
        <xdr:cNvSpPr/>
      </xdr:nvSpPr>
      <xdr:spPr>
        <a:xfrm>
          <a:off x="69818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90" name="正方形/長方形 389">
          <a:extLst>
            <a:ext uri="{FF2B5EF4-FFF2-40B4-BE49-F238E27FC236}">
              <a16:creationId xmlns:a16="http://schemas.microsoft.com/office/drawing/2014/main" id="{029F8804-2448-4C44-B8E0-0DA03E8CEC1A}"/>
            </a:ext>
          </a:extLst>
        </xdr:cNvPr>
        <xdr:cNvSpPr/>
      </xdr:nvSpPr>
      <xdr:spPr>
        <a:xfrm>
          <a:off x="69818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91" name="正方形/長方形 390">
          <a:extLst>
            <a:ext uri="{FF2B5EF4-FFF2-40B4-BE49-F238E27FC236}">
              <a16:creationId xmlns:a16="http://schemas.microsoft.com/office/drawing/2014/main" id="{372289BA-BE16-4CC4-9E51-1DE525C90E80}"/>
            </a:ext>
          </a:extLst>
        </xdr:cNvPr>
        <xdr:cNvSpPr/>
      </xdr:nvSpPr>
      <xdr:spPr>
        <a:xfrm>
          <a:off x="80105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92" name="正方形/長方形 391">
          <a:extLst>
            <a:ext uri="{FF2B5EF4-FFF2-40B4-BE49-F238E27FC236}">
              <a16:creationId xmlns:a16="http://schemas.microsoft.com/office/drawing/2014/main" id="{9EBF888A-483C-45C5-8CCE-2F450AE351E4}"/>
            </a:ext>
          </a:extLst>
        </xdr:cNvPr>
        <xdr:cNvSpPr/>
      </xdr:nvSpPr>
      <xdr:spPr>
        <a:xfrm>
          <a:off x="80105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93" name="正方形/長方形 392">
          <a:extLst>
            <a:ext uri="{FF2B5EF4-FFF2-40B4-BE49-F238E27FC236}">
              <a16:creationId xmlns:a16="http://schemas.microsoft.com/office/drawing/2014/main" id="{48A74DBF-B009-488E-9D47-D84DF6DBF91C}"/>
            </a:ext>
          </a:extLst>
        </xdr:cNvPr>
        <xdr:cNvSpPr/>
      </xdr:nvSpPr>
      <xdr:spPr>
        <a:xfrm>
          <a:off x="5953125" y="15906750"/>
          <a:ext cx="424815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94" name="正方形/長方形 393">
          <a:extLst>
            <a:ext uri="{FF2B5EF4-FFF2-40B4-BE49-F238E27FC236}">
              <a16:creationId xmlns:a16="http://schemas.microsoft.com/office/drawing/2014/main" id="{ED377AB2-D848-4EE5-9BD4-614A6305BBDC}"/>
            </a:ext>
          </a:extLst>
        </xdr:cNvPr>
        <xdr:cNvSpPr/>
      </xdr:nvSpPr>
      <xdr:spPr>
        <a:xfrm>
          <a:off x="11210925" y="397192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95" name="正方形/長方形 394">
          <a:extLst>
            <a:ext uri="{FF2B5EF4-FFF2-40B4-BE49-F238E27FC236}">
              <a16:creationId xmlns:a16="http://schemas.microsoft.com/office/drawing/2014/main" id="{BA2714F1-D527-45E0-ADDF-69D669B095C1}"/>
            </a:ext>
          </a:extLst>
        </xdr:cNvPr>
        <xdr:cNvSpPr/>
      </xdr:nvSpPr>
      <xdr:spPr>
        <a:xfrm>
          <a:off x="113157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96" name="正方形/長方形 395">
          <a:extLst>
            <a:ext uri="{FF2B5EF4-FFF2-40B4-BE49-F238E27FC236}">
              <a16:creationId xmlns:a16="http://schemas.microsoft.com/office/drawing/2014/main" id="{96573383-873D-4051-9E49-BC74F63C2E8C}"/>
            </a:ext>
          </a:extLst>
        </xdr:cNvPr>
        <xdr:cNvSpPr/>
      </xdr:nvSpPr>
      <xdr:spPr>
        <a:xfrm>
          <a:off x="113157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97" name="正方形/長方形 396">
          <a:extLst>
            <a:ext uri="{FF2B5EF4-FFF2-40B4-BE49-F238E27FC236}">
              <a16:creationId xmlns:a16="http://schemas.microsoft.com/office/drawing/2014/main" id="{1ACBEF87-5AF8-48B1-874F-0388B3362ED0}"/>
            </a:ext>
          </a:extLst>
        </xdr:cNvPr>
        <xdr:cNvSpPr/>
      </xdr:nvSpPr>
      <xdr:spPr>
        <a:xfrm>
          <a:off x="122396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98" name="正方形/長方形 397">
          <a:extLst>
            <a:ext uri="{FF2B5EF4-FFF2-40B4-BE49-F238E27FC236}">
              <a16:creationId xmlns:a16="http://schemas.microsoft.com/office/drawing/2014/main" id="{A6A1B34B-8E77-4DD9-9890-C8560F231739}"/>
            </a:ext>
          </a:extLst>
        </xdr:cNvPr>
        <xdr:cNvSpPr/>
      </xdr:nvSpPr>
      <xdr:spPr>
        <a:xfrm>
          <a:off x="122396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399" name="正方形/長方形 398">
          <a:extLst>
            <a:ext uri="{FF2B5EF4-FFF2-40B4-BE49-F238E27FC236}">
              <a16:creationId xmlns:a16="http://schemas.microsoft.com/office/drawing/2014/main" id="{2FED207D-9A01-4A44-964D-1D0A0AFAAF79}"/>
            </a:ext>
          </a:extLst>
        </xdr:cNvPr>
        <xdr:cNvSpPr/>
      </xdr:nvSpPr>
      <xdr:spPr>
        <a:xfrm>
          <a:off x="132683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00" name="正方形/長方形 399">
          <a:extLst>
            <a:ext uri="{FF2B5EF4-FFF2-40B4-BE49-F238E27FC236}">
              <a16:creationId xmlns:a16="http://schemas.microsoft.com/office/drawing/2014/main" id="{15DE15B8-5DC9-47F5-8026-FE7FC3F9A6BC}"/>
            </a:ext>
          </a:extLst>
        </xdr:cNvPr>
        <xdr:cNvSpPr/>
      </xdr:nvSpPr>
      <xdr:spPr>
        <a:xfrm>
          <a:off x="132683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01" name="正方形/長方形 400">
          <a:extLst>
            <a:ext uri="{FF2B5EF4-FFF2-40B4-BE49-F238E27FC236}">
              <a16:creationId xmlns:a16="http://schemas.microsoft.com/office/drawing/2014/main" id="{CF1BF116-3B39-46B0-8DCB-ADDDC96F521F}"/>
            </a:ext>
          </a:extLst>
        </xdr:cNvPr>
        <xdr:cNvSpPr/>
      </xdr:nvSpPr>
      <xdr:spPr>
        <a:xfrm>
          <a:off x="11210925" y="504825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02" name="テキスト ボックス 401">
          <a:extLst>
            <a:ext uri="{FF2B5EF4-FFF2-40B4-BE49-F238E27FC236}">
              <a16:creationId xmlns:a16="http://schemas.microsoft.com/office/drawing/2014/main" id="{4D63D834-095A-4800-B252-D4CA65251512}"/>
            </a:ext>
          </a:extLst>
        </xdr:cNvPr>
        <xdr:cNvSpPr txBox="1"/>
      </xdr:nvSpPr>
      <xdr:spPr>
        <a:xfrm>
          <a:off x="11172825" y="486727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03" name="直線コネクタ 402">
          <a:extLst>
            <a:ext uri="{FF2B5EF4-FFF2-40B4-BE49-F238E27FC236}">
              <a16:creationId xmlns:a16="http://schemas.microsoft.com/office/drawing/2014/main" id="{5EAB2183-BDFF-4E78-A6E8-B5CEBAB132FB}"/>
            </a:ext>
          </a:extLst>
        </xdr:cNvPr>
        <xdr:cNvCxnSpPr/>
      </xdr:nvCxnSpPr>
      <xdr:spPr>
        <a:xfrm>
          <a:off x="11210925" y="721042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04" name="テキスト ボックス 403">
          <a:extLst>
            <a:ext uri="{FF2B5EF4-FFF2-40B4-BE49-F238E27FC236}">
              <a16:creationId xmlns:a16="http://schemas.microsoft.com/office/drawing/2014/main" id="{B8C22F9F-E38D-4608-B79E-520F836D2A22}"/>
            </a:ext>
          </a:extLst>
        </xdr:cNvPr>
        <xdr:cNvSpPr txBox="1"/>
      </xdr:nvSpPr>
      <xdr:spPr>
        <a:xfrm>
          <a:off x="10794546" y="70745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133350</xdr:rowOff>
    </xdr:from>
    <xdr:to>
      <xdr:col>89</xdr:col>
      <xdr:colOff>177800</xdr:colOff>
      <xdr:row>41</xdr:row>
      <xdr:rowOff>133350</xdr:rowOff>
    </xdr:to>
    <xdr:cxnSp macro="">
      <xdr:nvCxnSpPr>
        <xdr:cNvPr id="405" name="直線コネクタ 404">
          <a:extLst>
            <a:ext uri="{FF2B5EF4-FFF2-40B4-BE49-F238E27FC236}">
              <a16:creationId xmlns:a16="http://schemas.microsoft.com/office/drawing/2014/main" id="{5B79C94F-3A49-4DB4-B10E-31B85EC45445}"/>
            </a:ext>
          </a:extLst>
        </xdr:cNvPr>
        <xdr:cNvCxnSpPr/>
      </xdr:nvCxnSpPr>
      <xdr:spPr>
        <a:xfrm>
          <a:off x="11210925" y="678180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40</xdr:row>
      <xdr:rowOff>162577</xdr:rowOff>
    </xdr:from>
    <xdr:ext cx="467179" cy="259045"/>
    <xdr:sp macro="" textlink="">
      <xdr:nvSpPr>
        <xdr:cNvPr id="406" name="テキスト ボックス 405">
          <a:extLst>
            <a:ext uri="{FF2B5EF4-FFF2-40B4-BE49-F238E27FC236}">
              <a16:creationId xmlns:a16="http://schemas.microsoft.com/office/drawing/2014/main" id="{73FC5403-A761-4798-98E4-10C0C2730A91}"/>
            </a:ext>
          </a:extLst>
        </xdr:cNvPr>
        <xdr:cNvSpPr txBox="1"/>
      </xdr:nvSpPr>
      <xdr:spPr>
        <a:xfrm>
          <a:off x="10794546" y="6645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39</xdr:row>
      <xdr:rowOff>19050</xdr:rowOff>
    </xdr:from>
    <xdr:to>
      <xdr:col>89</xdr:col>
      <xdr:colOff>177800</xdr:colOff>
      <xdr:row>39</xdr:row>
      <xdr:rowOff>19050</xdr:rowOff>
    </xdr:to>
    <xdr:cxnSp macro="">
      <xdr:nvCxnSpPr>
        <xdr:cNvPr id="407" name="直線コネクタ 406">
          <a:extLst>
            <a:ext uri="{FF2B5EF4-FFF2-40B4-BE49-F238E27FC236}">
              <a16:creationId xmlns:a16="http://schemas.microsoft.com/office/drawing/2014/main" id="{7E3986C0-8460-4A8E-A93E-9B0A8ECDCD74}"/>
            </a:ext>
          </a:extLst>
        </xdr:cNvPr>
        <xdr:cNvCxnSpPr/>
      </xdr:nvCxnSpPr>
      <xdr:spPr>
        <a:xfrm>
          <a:off x="11210925" y="63436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38</xdr:row>
      <xdr:rowOff>48277</xdr:rowOff>
    </xdr:from>
    <xdr:ext cx="403059" cy="259045"/>
    <xdr:sp macro="" textlink="">
      <xdr:nvSpPr>
        <xdr:cNvPr id="408" name="テキスト ボックス 407">
          <a:extLst>
            <a:ext uri="{FF2B5EF4-FFF2-40B4-BE49-F238E27FC236}">
              <a16:creationId xmlns:a16="http://schemas.microsoft.com/office/drawing/2014/main" id="{2A3BB463-6D01-4E1A-922D-3BC3C71A0136}"/>
            </a:ext>
          </a:extLst>
        </xdr:cNvPr>
        <xdr:cNvSpPr txBox="1"/>
      </xdr:nvSpPr>
      <xdr:spPr>
        <a:xfrm>
          <a:off x="10845966" y="6207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76200</xdr:rowOff>
    </xdr:from>
    <xdr:to>
      <xdr:col>89</xdr:col>
      <xdr:colOff>177800</xdr:colOff>
      <xdr:row>36</xdr:row>
      <xdr:rowOff>76200</xdr:rowOff>
    </xdr:to>
    <xdr:cxnSp macro="">
      <xdr:nvCxnSpPr>
        <xdr:cNvPr id="409" name="直線コネクタ 408">
          <a:extLst>
            <a:ext uri="{FF2B5EF4-FFF2-40B4-BE49-F238E27FC236}">
              <a16:creationId xmlns:a16="http://schemas.microsoft.com/office/drawing/2014/main" id="{A05E612D-A887-4994-A38C-CD76023E0821}"/>
            </a:ext>
          </a:extLst>
        </xdr:cNvPr>
        <xdr:cNvCxnSpPr/>
      </xdr:nvCxnSpPr>
      <xdr:spPr>
        <a:xfrm>
          <a:off x="11210925" y="591502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105427</xdr:rowOff>
    </xdr:from>
    <xdr:ext cx="403059" cy="259045"/>
    <xdr:sp macro="" textlink="">
      <xdr:nvSpPr>
        <xdr:cNvPr id="410" name="テキスト ボックス 409">
          <a:extLst>
            <a:ext uri="{FF2B5EF4-FFF2-40B4-BE49-F238E27FC236}">
              <a16:creationId xmlns:a16="http://schemas.microsoft.com/office/drawing/2014/main" id="{AA1F285B-10D7-4D68-ADBA-9A5653925024}"/>
            </a:ext>
          </a:extLst>
        </xdr:cNvPr>
        <xdr:cNvSpPr txBox="1"/>
      </xdr:nvSpPr>
      <xdr:spPr>
        <a:xfrm>
          <a:off x="10845966" y="57791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133350</xdr:rowOff>
    </xdr:from>
    <xdr:to>
      <xdr:col>89</xdr:col>
      <xdr:colOff>177800</xdr:colOff>
      <xdr:row>33</xdr:row>
      <xdr:rowOff>133350</xdr:rowOff>
    </xdr:to>
    <xdr:cxnSp macro="">
      <xdr:nvCxnSpPr>
        <xdr:cNvPr id="411" name="直線コネクタ 410">
          <a:extLst>
            <a:ext uri="{FF2B5EF4-FFF2-40B4-BE49-F238E27FC236}">
              <a16:creationId xmlns:a16="http://schemas.microsoft.com/office/drawing/2014/main" id="{9B908605-CB84-49B5-B0F7-8BE4387186B4}"/>
            </a:ext>
          </a:extLst>
        </xdr:cNvPr>
        <xdr:cNvCxnSpPr/>
      </xdr:nvCxnSpPr>
      <xdr:spPr>
        <a:xfrm>
          <a:off x="11210925" y="548640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162577</xdr:rowOff>
    </xdr:from>
    <xdr:ext cx="403059" cy="259045"/>
    <xdr:sp macro="" textlink="">
      <xdr:nvSpPr>
        <xdr:cNvPr id="412" name="テキスト ボックス 411">
          <a:extLst>
            <a:ext uri="{FF2B5EF4-FFF2-40B4-BE49-F238E27FC236}">
              <a16:creationId xmlns:a16="http://schemas.microsoft.com/office/drawing/2014/main" id="{14F9CF86-33C7-4DD8-B8A0-1B479F3FEAD7}"/>
            </a:ext>
          </a:extLst>
        </xdr:cNvPr>
        <xdr:cNvSpPr txBox="1"/>
      </xdr:nvSpPr>
      <xdr:spPr>
        <a:xfrm>
          <a:off x="10845966" y="53505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13" name="直線コネクタ 412">
          <a:extLst>
            <a:ext uri="{FF2B5EF4-FFF2-40B4-BE49-F238E27FC236}">
              <a16:creationId xmlns:a16="http://schemas.microsoft.com/office/drawing/2014/main" id="{ADE4E2EE-24C3-4EB6-B27E-4D755BB76A3E}"/>
            </a:ext>
          </a:extLst>
        </xdr:cNvPr>
        <xdr:cNvCxnSpPr/>
      </xdr:nvCxnSpPr>
      <xdr:spPr>
        <a:xfrm>
          <a:off x="11210925" y="50482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30</xdr:row>
      <xdr:rowOff>48277</xdr:rowOff>
    </xdr:from>
    <xdr:ext cx="403059" cy="259045"/>
    <xdr:sp macro="" textlink="">
      <xdr:nvSpPr>
        <xdr:cNvPr id="414" name="テキスト ボックス 413">
          <a:extLst>
            <a:ext uri="{FF2B5EF4-FFF2-40B4-BE49-F238E27FC236}">
              <a16:creationId xmlns:a16="http://schemas.microsoft.com/office/drawing/2014/main" id="{D8AE93CB-33E1-4F35-A8AC-7E1D3C4251CE}"/>
            </a:ext>
          </a:extLst>
        </xdr:cNvPr>
        <xdr:cNvSpPr txBox="1"/>
      </xdr:nvSpPr>
      <xdr:spPr>
        <a:xfrm>
          <a:off x="10845966" y="4912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415" name="【認定こども園・幼稚園・保育所】&#10;有形固定資産減価償却率グラフ枠">
          <a:extLst>
            <a:ext uri="{FF2B5EF4-FFF2-40B4-BE49-F238E27FC236}">
              <a16:creationId xmlns:a16="http://schemas.microsoft.com/office/drawing/2014/main" id="{17B62173-3625-4880-A590-9AC4C02B67B8}"/>
            </a:ext>
          </a:extLst>
        </xdr:cNvPr>
        <xdr:cNvSpPr/>
      </xdr:nvSpPr>
      <xdr:spPr>
        <a:xfrm>
          <a:off x="11210925" y="504825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73914</xdr:rowOff>
    </xdr:from>
    <xdr:to>
      <xdr:col>85</xdr:col>
      <xdr:colOff>126364</xdr:colOff>
      <xdr:row>41</xdr:row>
      <xdr:rowOff>124206</xdr:rowOff>
    </xdr:to>
    <xdr:cxnSp macro="">
      <xdr:nvCxnSpPr>
        <xdr:cNvPr id="416" name="直線コネクタ 415">
          <a:extLst>
            <a:ext uri="{FF2B5EF4-FFF2-40B4-BE49-F238E27FC236}">
              <a16:creationId xmlns:a16="http://schemas.microsoft.com/office/drawing/2014/main" id="{207004C1-C51D-4B33-9F0E-366063F864CF}"/>
            </a:ext>
          </a:extLst>
        </xdr:cNvPr>
        <xdr:cNvCxnSpPr/>
      </xdr:nvCxnSpPr>
      <xdr:spPr>
        <a:xfrm flipV="1">
          <a:off x="14696439" y="5426964"/>
          <a:ext cx="0" cy="134251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41</xdr:row>
      <xdr:rowOff>128033</xdr:rowOff>
    </xdr:from>
    <xdr:ext cx="405111" cy="259045"/>
    <xdr:sp macro="" textlink="">
      <xdr:nvSpPr>
        <xdr:cNvPr id="417" name="【認定こども園・幼稚園・保育所】&#10;有形固定資産減価償却率最小値テキスト">
          <a:extLst>
            <a:ext uri="{FF2B5EF4-FFF2-40B4-BE49-F238E27FC236}">
              <a16:creationId xmlns:a16="http://schemas.microsoft.com/office/drawing/2014/main" id="{FF94C29B-7250-4AB2-9778-F7A9A6F66A76}"/>
            </a:ext>
          </a:extLst>
        </xdr:cNvPr>
        <xdr:cNvSpPr txBox="1"/>
      </xdr:nvSpPr>
      <xdr:spPr>
        <a:xfrm>
          <a:off x="14735175" y="677330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41</xdr:row>
      <xdr:rowOff>124206</xdr:rowOff>
    </xdr:from>
    <xdr:to>
      <xdr:col>86</xdr:col>
      <xdr:colOff>25400</xdr:colOff>
      <xdr:row>41</xdr:row>
      <xdr:rowOff>124206</xdr:rowOff>
    </xdr:to>
    <xdr:cxnSp macro="">
      <xdr:nvCxnSpPr>
        <xdr:cNvPr id="418" name="直線コネクタ 417">
          <a:extLst>
            <a:ext uri="{FF2B5EF4-FFF2-40B4-BE49-F238E27FC236}">
              <a16:creationId xmlns:a16="http://schemas.microsoft.com/office/drawing/2014/main" id="{6C49C15E-5ECA-470B-965D-1BEFB0B38A50}"/>
            </a:ext>
          </a:extLst>
        </xdr:cNvPr>
        <xdr:cNvCxnSpPr/>
      </xdr:nvCxnSpPr>
      <xdr:spPr>
        <a:xfrm>
          <a:off x="14611350" y="6769481"/>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20591</xdr:rowOff>
    </xdr:from>
    <xdr:ext cx="405111" cy="259045"/>
    <xdr:sp macro="" textlink="">
      <xdr:nvSpPr>
        <xdr:cNvPr id="419" name="【認定こども園・幼稚園・保育所】&#10;有形固定資産減価償却率最大値テキスト">
          <a:extLst>
            <a:ext uri="{FF2B5EF4-FFF2-40B4-BE49-F238E27FC236}">
              <a16:creationId xmlns:a16="http://schemas.microsoft.com/office/drawing/2014/main" id="{2B3DA2CE-3D76-48A6-A8DD-EFE6DCDCCD3A}"/>
            </a:ext>
          </a:extLst>
        </xdr:cNvPr>
        <xdr:cNvSpPr txBox="1"/>
      </xdr:nvSpPr>
      <xdr:spPr>
        <a:xfrm>
          <a:off x="14735175" y="52117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73914</xdr:rowOff>
    </xdr:from>
    <xdr:to>
      <xdr:col>86</xdr:col>
      <xdr:colOff>25400</xdr:colOff>
      <xdr:row>33</xdr:row>
      <xdr:rowOff>73914</xdr:rowOff>
    </xdr:to>
    <xdr:cxnSp macro="">
      <xdr:nvCxnSpPr>
        <xdr:cNvPr id="420" name="直線コネクタ 419">
          <a:extLst>
            <a:ext uri="{FF2B5EF4-FFF2-40B4-BE49-F238E27FC236}">
              <a16:creationId xmlns:a16="http://schemas.microsoft.com/office/drawing/2014/main" id="{DE8B3E72-390A-43A5-8BFD-581A71E6C5EF}"/>
            </a:ext>
          </a:extLst>
        </xdr:cNvPr>
        <xdr:cNvCxnSpPr/>
      </xdr:nvCxnSpPr>
      <xdr:spPr>
        <a:xfrm>
          <a:off x="14611350" y="5426964"/>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34</xdr:row>
      <xdr:rowOff>151147</xdr:rowOff>
    </xdr:from>
    <xdr:ext cx="405111" cy="259045"/>
    <xdr:sp macro="" textlink="">
      <xdr:nvSpPr>
        <xdr:cNvPr id="421" name="【認定こども園・幼稚園・保育所】&#10;有形固定資産減価償却率平均値テキスト">
          <a:extLst>
            <a:ext uri="{FF2B5EF4-FFF2-40B4-BE49-F238E27FC236}">
              <a16:creationId xmlns:a16="http://schemas.microsoft.com/office/drawing/2014/main" id="{F1FA5E22-41CA-4F58-8D24-5FE097E19255}"/>
            </a:ext>
          </a:extLst>
        </xdr:cNvPr>
        <xdr:cNvSpPr txBox="1"/>
      </xdr:nvSpPr>
      <xdr:spPr>
        <a:xfrm>
          <a:off x="14735175" y="566612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35</xdr:row>
      <xdr:rowOff>128270</xdr:rowOff>
    </xdr:from>
    <xdr:to>
      <xdr:col>85</xdr:col>
      <xdr:colOff>177800</xdr:colOff>
      <xdr:row>36</xdr:row>
      <xdr:rowOff>58420</xdr:rowOff>
    </xdr:to>
    <xdr:sp macro="" textlink="">
      <xdr:nvSpPr>
        <xdr:cNvPr id="422" name="フローチャート: 判断 421">
          <a:extLst>
            <a:ext uri="{FF2B5EF4-FFF2-40B4-BE49-F238E27FC236}">
              <a16:creationId xmlns:a16="http://schemas.microsoft.com/office/drawing/2014/main" id="{D68F8D38-120F-4F79-9A87-0BACCCB643E7}"/>
            </a:ext>
          </a:extLst>
        </xdr:cNvPr>
        <xdr:cNvSpPr/>
      </xdr:nvSpPr>
      <xdr:spPr>
        <a:xfrm>
          <a:off x="14649450" y="5801995"/>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35</xdr:row>
      <xdr:rowOff>109982</xdr:rowOff>
    </xdr:from>
    <xdr:to>
      <xdr:col>81</xdr:col>
      <xdr:colOff>101600</xdr:colOff>
      <xdr:row>36</xdr:row>
      <xdr:rowOff>40132</xdr:rowOff>
    </xdr:to>
    <xdr:sp macro="" textlink="">
      <xdr:nvSpPr>
        <xdr:cNvPr id="423" name="フローチャート: 判断 422">
          <a:extLst>
            <a:ext uri="{FF2B5EF4-FFF2-40B4-BE49-F238E27FC236}">
              <a16:creationId xmlns:a16="http://schemas.microsoft.com/office/drawing/2014/main" id="{58F9275C-81D8-46AF-92AE-7BCF83B477D6}"/>
            </a:ext>
          </a:extLst>
        </xdr:cNvPr>
        <xdr:cNvSpPr/>
      </xdr:nvSpPr>
      <xdr:spPr>
        <a:xfrm>
          <a:off x="13887450" y="5783707"/>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35</xdr:row>
      <xdr:rowOff>98552</xdr:rowOff>
    </xdr:from>
    <xdr:to>
      <xdr:col>76</xdr:col>
      <xdr:colOff>165100</xdr:colOff>
      <xdr:row>36</xdr:row>
      <xdr:rowOff>28702</xdr:rowOff>
    </xdr:to>
    <xdr:sp macro="" textlink="">
      <xdr:nvSpPr>
        <xdr:cNvPr id="424" name="フローチャート: 判断 423">
          <a:extLst>
            <a:ext uri="{FF2B5EF4-FFF2-40B4-BE49-F238E27FC236}">
              <a16:creationId xmlns:a16="http://schemas.microsoft.com/office/drawing/2014/main" id="{E98015F9-7606-4724-ADE3-B3F163319C11}"/>
            </a:ext>
          </a:extLst>
        </xdr:cNvPr>
        <xdr:cNvSpPr/>
      </xdr:nvSpPr>
      <xdr:spPr>
        <a:xfrm>
          <a:off x="13096875" y="5778627"/>
          <a:ext cx="95250"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35</xdr:row>
      <xdr:rowOff>50546</xdr:rowOff>
    </xdr:from>
    <xdr:to>
      <xdr:col>72</xdr:col>
      <xdr:colOff>38100</xdr:colOff>
      <xdr:row>35</xdr:row>
      <xdr:rowOff>152146</xdr:rowOff>
    </xdr:to>
    <xdr:sp macro="" textlink="">
      <xdr:nvSpPr>
        <xdr:cNvPr id="425" name="フローチャート: 判断 424">
          <a:extLst>
            <a:ext uri="{FF2B5EF4-FFF2-40B4-BE49-F238E27FC236}">
              <a16:creationId xmlns:a16="http://schemas.microsoft.com/office/drawing/2014/main" id="{A3FF47AA-AD70-463D-A410-ABF6B58616D7}"/>
            </a:ext>
          </a:extLst>
        </xdr:cNvPr>
        <xdr:cNvSpPr/>
      </xdr:nvSpPr>
      <xdr:spPr>
        <a:xfrm>
          <a:off x="12296775" y="5724271"/>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36</xdr:row>
      <xdr:rowOff>105410</xdr:rowOff>
    </xdr:from>
    <xdr:to>
      <xdr:col>67</xdr:col>
      <xdr:colOff>101600</xdr:colOff>
      <xdr:row>37</xdr:row>
      <xdr:rowOff>35560</xdr:rowOff>
    </xdr:to>
    <xdr:sp macro="" textlink="">
      <xdr:nvSpPr>
        <xdr:cNvPr id="426" name="フローチャート: 判断 425">
          <a:extLst>
            <a:ext uri="{FF2B5EF4-FFF2-40B4-BE49-F238E27FC236}">
              <a16:creationId xmlns:a16="http://schemas.microsoft.com/office/drawing/2014/main" id="{5891ACCF-E401-4E54-9807-1CEC3F6EA3A4}"/>
            </a:ext>
          </a:extLst>
        </xdr:cNvPr>
        <xdr:cNvSpPr/>
      </xdr:nvSpPr>
      <xdr:spPr>
        <a:xfrm>
          <a:off x="11487150" y="5941060"/>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27" name="テキスト ボックス 426">
          <a:extLst>
            <a:ext uri="{FF2B5EF4-FFF2-40B4-BE49-F238E27FC236}">
              <a16:creationId xmlns:a16="http://schemas.microsoft.com/office/drawing/2014/main" id="{63F7F482-7029-4610-8F6E-C314128CDD6E}"/>
            </a:ext>
          </a:extLst>
        </xdr:cNvPr>
        <xdr:cNvSpPr txBox="1"/>
      </xdr:nvSpPr>
      <xdr:spPr>
        <a:xfrm>
          <a:off x="145256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28" name="テキスト ボックス 427">
          <a:extLst>
            <a:ext uri="{FF2B5EF4-FFF2-40B4-BE49-F238E27FC236}">
              <a16:creationId xmlns:a16="http://schemas.microsoft.com/office/drawing/2014/main" id="{57F5DBF4-BACE-4890-95BE-CB0B69001CF9}"/>
            </a:ext>
          </a:extLst>
        </xdr:cNvPr>
        <xdr:cNvSpPr txBox="1"/>
      </xdr:nvSpPr>
      <xdr:spPr>
        <a:xfrm>
          <a:off x="137636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29" name="テキスト ボックス 428">
          <a:extLst>
            <a:ext uri="{FF2B5EF4-FFF2-40B4-BE49-F238E27FC236}">
              <a16:creationId xmlns:a16="http://schemas.microsoft.com/office/drawing/2014/main" id="{A0D908A8-F1CC-442B-8611-A996ECF1BB07}"/>
            </a:ext>
          </a:extLst>
        </xdr:cNvPr>
        <xdr:cNvSpPr txBox="1"/>
      </xdr:nvSpPr>
      <xdr:spPr>
        <a:xfrm>
          <a:off x="129730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30" name="テキスト ボックス 429">
          <a:extLst>
            <a:ext uri="{FF2B5EF4-FFF2-40B4-BE49-F238E27FC236}">
              <a16:creationId xmlns:a16="http://schemas.microsoft.com/office/drawing/2014/main" id="{CC6B6CF9-90A8-44CD-951A-44AF961B1BE7}"/>
            </a:ext>
          </a:extLst>
        </xdr:cNvPr>
        <xdr:cNvSpPr txBox="1"/>
      </xdr:nvSpPr>
      <xdr:spPr>
        <a:xfrm>
          <a:off x="121729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31" name="テキスト ボックス 430">
          <a:extLst>
            <a:ext uri="{FF2B5EF4-FFF2-40B4-BE49-F238E27FC236}">
              <a16:creationId xmlns:a16="http://schemas.microsoft.com/office/drawing/2014/main" id="{67AB728D-3A3B-49C1-B14F-47613DD26886}"/>
            </a:ext>
          </a:extLst>
        </xdr:cNvPr>
        <xdr:cNvSpPr txBox="1"/>
      </xdr:nvSpPr>
      <xdr:spPr>
        <a:xfrm>
          <a:off x="113633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35</xdr:row>
      <xdr:rowOff>141986</xdr:rowOff>
    </xdr:from>
    <xdr:to>
      <xdr:col>85</xdr:col>
      <xdr:colOff>177800</xdr:colOff>
      <xdr:row>36</xdr:row>
      <xdr:rowOff>72136</xdr:rowOff>
    </xdr:to>
    <xdr:sp macro="" textlink="">
      <xdr:nvSpPr>
        <xdr:cNvPr id="432" name="楕円 431">
          <a:extLst>
            <a:ext uri="{FF2B5EF4-FFF2-40B4-BE49-F238E27FC236}">
              <a16:creationId xmlns:a16="http://schemas.microsoft.com/office/drawing/2014/main" id="{1EF679D0-C4A5-4B3B-BD5B-520900084A51}"/>
            </a:ext>
          </a:extLst>
        </xdr:cNvPr>
        <xdr:cNvSpPr/>
      </xdr:nvSpPr>
      <xdr:spPr>
        <a:xfrm>
          <a:off x="14649450" y="5822061"/>
          <a:ext cx="95250"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35</xdr:row>
      <xdr:rowOff>120413</xdr:rowOff>
    </xdr:from>
    <xdr:ext cx="405111" cy="259045"/>
    <xdr:sp macro="" textlink="">
      <xdr:nvSpPr>
        <xdr:cNvPr id="433" name="【認定こども園・幼稚園・保育所】&#10;有形固定資産減価償却率該当値テキスト">
          <a:extLst>
            <a:ext uri="{FF2B5EF4-FFF2-40B4-BE49-F238E27FC236}">
              <a16:creationId xmlns:a16="http://schemas.microsoft.com/office/drawing/2014/main" id="{42425A78-8DAB-4FAE-A5A0-20A378D55540}"/>
            </a:ext>
          </a:extLst>
        </xdr:cNvPr>
        <xdr:cNvSpPr txBox="1"/>
      </xdr:nvSpPr>
      <xdr:spPr>
        <a:xfrm>
          <a:off x="14735175" y="58004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35</xdr:row>
      <xdr:rowOff>84836</xdr:rowOff>
    </xdr:from>
    <xdr:to>
      <xdr:col>81</xdr:col>
      <xdr:colOff>101600</xdr:colOff>
      <xdr:row>36</xdr:row>
      <xdr:rowOff>14986</xdr:rowOff>
    </xdr:to>
    <xdr:sp macro="" textlink="">
      <xdr:nvSpPr>
        <xdr:cNvPr id="434" name="楕円 433">
          <a:extLst>
            <a:ext uri="{FF2B5EF4-FFF2-40B4-BE49-F238E27FC236}">
              <a16:creationId xmlns:a16="http://schemas.microsoft.com/office/drawing/2014/main" id="{D6AB7541-FD9A-482C-93E8-B2C9020960B5}"/>
            </a:ext>
          </a:extLst>
        </xdr:cNvPr>
        <xdr:cNvSpPr/>
      </xdr:nvSpPr>
      <xdr:spPr>
        <a:xfrm>
          <a:off x="13887450" y="5764911"/>
          <a:ext cx="10477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35</xdr:row>
      <xdr:rowOff>135636</xdr:rowOff>
    </xdr:from>
    <xdr:to>
      <xdr:col>85</xdr:col>
      <xdr:colOff>127000</xdr:colOff>
      <xdr:row>36</xdr:row>
      <xdr:rowOff>21336</xdr:rowOff>
    </xdr:to>
    <xdr:cxnSp macro="">
      <xdr:nvCxnSpPr>
        <xdr:cNvPr id="435" name="直線コネクタ 434">
          <a:extLst>
            <a:ext uri="{FF2B5EF4-FFF2-40B4-BE49-F238E27FC236}">
              <a16:creationId xmlns:a16="http://schemas.microsoft.com/office/drawing/2014/main" id="{14471BFF-4EA9-4809-A1F5-BDF40110E1C7}"/>
            </a:ext>
          </a:extLst>
        </xdr:cNvPr>
        <xdr:cNvCxnSpPr/>
      </xdr:nvCxnSpPr>
      <xdr:spPr>
        <a:xfrm>
          <a:off x="13935075" y="5812536"/>
          <a:ext cx="762000" cy="476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35</xdr:row>
      <xdr:rowOff>32258</xdr:rowOff>
    </xdr:from>
    <xdr:to>
      <xdr:col>76</xdr:col>
      <xdr:colOff>165100</xdr:colOff>
      <xdr:row>35</xdr:row>
      <xdr:rowOff>133858</xdr:rowOff>
    </xdr:to>
    <xdr:sp macro="" textlink="">
      <xdr:nvSpPr>
        <xdr:cNvPr id="436" name="楕円 435">
          <a:extLst>
            <a:ext uri="{FF2B5EF4-FFF2-40B4-BE49-F238E27FC236}">
              <a16:creationId xmlns:a16="http://schemas.microsoft.com/office/drawing/2014/main" id="{EA9550B5-4579-4401-9D36-3A3FD711CF3E}"/>
            </a:ext>
          </a:extLst>
        </xdr:cNvPr>
        <xdr:cNvSpPr/>
      </xdr:nvSpPr>
      <xdr:spPr>
        <a:xfrm>
          <a:off x="13096875" y="5705983"/>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35</xdr:row>
      <xdr:rowOff>83058</xdr:rowOff>
    </xdr:from>
    <xdr:to>
      <xdr:col>81</xdr:col>
      <xdr:colOff>50800</xdr:colOff>
      <xdr:row>35</xdr:row>
      <xdr:rowOff>135636</xdr:rowOff>
    </xdr:to>
    <xdr:cxnSp macro="">
      <xdr:nvCxnSpPr>
        <xdr:cNvPr id="437" name="直線コネクタ 436">
          <a:extLst>
            <a:ext uri="{FF2B5EF4-FFF2-40B4-BE49-F238E27FC236}">
              <a16:creationId xmlns:a16="http://schemas.microsoft.com/office/drawing/2014/main" id="{562C5D02-6213-4432-AF11-B592D91C7E02}"/>
            </a:ext>
          </a:extLst>
        </xdr:cNvPr>
        <xdr:cNvCxnSpPr/>
      </xdr:nvCxnSpPr>
      <xdr:spPr>
        <a:xfrm>
          <a:off x="13144500" y="5763133"/>
          <a:ext cx="790575" cy="494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34</xdr:row>
      <xdr:rowOff>146558</xdr:rowOff>
    </xdr:from>
    <xdr:to>
      <xdr:col>72</xdr:col>
      <xdr:colOff>38100</xdr:colOff>
      <xdr:row>35</xdr:row>
      <xdr:rowOff>76708</xdr:rowOff>
    </xdr:to>
    <xdr:sp macro="" textlink="">
      <xdr:nvSpPr>
        <xdr:cNvPr id="438" name="楕円 437">
          <a:extLst>
            <a:ext uri="{FF2B5EF4-FFF2-40B4-BE49-F238E27FC236}">
              <a16:creationId xmlns:a16="http://schemas.microsoft.com/office/drawing/2014/main" id="{0C8C8C61-1741-4D5B-8B20-546845536DC6}"/>
            </a:ext>
          </a:extLst>
        </xdr:cNvPr>
        <xdr:cNvSpPr/>
      </xdr:nvSpPr>
      <xdr:spPr>
        <a:xfrm>
          <a:off x="12296775" y="5658358"/>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35</xdr:row>
      <xdr:rowOff>25908</xdr:rowOff>
    </xdr:from>
    <xdr:to>
      <xdr:col>76</xdr:col>
      <xdr:colOff>114300</xdr:colOff>
      <xdr:row>35</xdr:row>
      <xdr:rowOff>83058</xdr:rowOff>
    </xdr:to>
    <xdr:cxnSp macro="">
      <xdr:nvCxnSpPr>
        <xdr:cNvPr id="439" name="直線コネクタ 438">
          <a:extLst>
            <a:ext uri="{FF2B5EF4-FFF2-40B4-BE49-F238E27FC236}">
              <a16:creationId xmlns:a16="http://schemas.microsoft.com/office/drawing/2014/main" id="{4A993B9C-7A80-4433-B6CD-5B0683423A8D}"/>
            </a:ext>
          </a:extLst>
        </xdr:cNvPr>
        <xdr:cNvCxnSpPr/>
      </xdr:nvCxnSpPr>
      <xdr:spPr>
        <a:xfrm>
          <a:off x="12344400" y="5705983"/>
          <a:ext cx="8001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34</xdr:row>
      <xdr:rowOff>109982</xdr:rowOff>
    </xdr:from>
    <xdr:to>
      <xdr:col>67</xdr:col>
      <xdr:colOff>101600</xdr:colOff>
      <xdr:row>35</xdr:row>
      <xdr:rowOff>40132</xdr:rowOff>
    </xdr:to>
    <xdr:sp macro="" textlink="">
      <xdr:nvSpPr>
        <xdr:cNvPr id="440" name="楕円 439">
          <a:extLst>
            <a:ext uri="{FF2B5EF4-FFF2-40B4-BE49-F238E27FC236}">
              <a16:creationId xmlns:a16="http://schemas.microsoft.com/office/drawing/2014/main" id="{59F5CF53-689E-4BCF-9316-8D3F19137A0C}"/>
            </a:ext>
          </a:extLst>
        </xdr:cNvPr>
        <xdr:cNvSpPr/>
      </xdr:nvSpPr>
      <xdr:spPr>
        <a:xfrm>
          <a:off x="11487150" y="5621782"/>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34</xdr:row>
      <xdr:rowOff>160782</xdr:rowOff>
    </xdr:from>
    <xdr:to>
      <xdr:col>71</xdr:col>
      <xdr:colOff>177800</xdr:colOff>
      <xdr:row>35</xdr:row>
      <xdr:rowOff>25908</xdr:rowOff>
    </xdr:to>
    <xdr:cxnSp macro="">
      <xdr:nvCxnSpPr>
        <xdr:cNvPr id="441" name="直線コネクタ 440">
          <a:extLst>
            <a:ext uri="{FF2B5EF4-FFF2-40B4-BE49-F238E27FC236}">
              <a16:creationId xmlns:a16="http://schemas.microsoft.com/office/drawing/2014/main" id="{A1F01751-BBE8-42B5-A783-2C5E763720BC}"/>
            </a:ext>
          </a:extLst>
        </xdr:cNvPr>
        <xdr:cNvCxnSpPr/>
      </xdr:nvCxnSpPr>
      <xdr:spPr>
        <a:xfrm>
          <a:off x="11534775" y="5678932"/>
          <a:ext cx="809625" cy="270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36</xdr:row>
      <xdr:rowOff>31259</xdr:rowOff>
    </xdr:from>
    <xdr:ext cx="405111" cy="259045"/>
    <xdr:sp macro="" textlink="">
      <xdr:nvSpPr>
        <xdr:cNvPr id="442" name="n_1aveValue【認定こども園・幼稚園・保育所】&#10;有形固定資産減価償却率">
          <a:extLst>
            <a:ext uri="{FF2B5EF4-FFF2-40B4-BE49-F238E27FC236}">
              <a16:creationId xmlns:a16="http://schemas.microsoft.com/office/drawing/2014/main" id="{0755D963-ACC9-4482-BA54-38041FC32831}"/>
            </a:ext>
          </a:extLst>
        </xdr:cNvPr>
        <xdr:cNvSpPr txBox="1"/>
      </xdr:nvSpPr>
      <xdr:spPr>
        <a:xfrm>
          <a:off x="13745219" y="58669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36</xdr:row>
      <xdr:rowOff>19829</xdr:rowOff>
    </xdr:from>
    <xdr:ext cx="405111" cy="259045"/>
    <xdr:sp macro="" textlink="">
      <xdr:nvSpPr>
        <xdr:cNvPr id="443" name="n_2aveValue【認定こども園・幼稚園・保育所】&#10;有形固定資産減価償却率">
          <a:extLst>
            <a:ext uri="{FF2B5EF4-FFF2-40B4-BE49-F238E27FC236}">
              <a16:creationId xmlns:a16="http://schemas.microsoft.com/office/drawing/2014/main" id="{F3977576-D2AA-494B-A000-91EC93E78A2B}"/>
            </a:ext>
          </a:extLst>
        </xdr:cNvPr>
        <xdr:cNvSpPr txBox="1"/>
      </xdr:nvSpPr>
      <xdr:spPr>
        <a:xfrm>
          <a:off x="12964169" y="585865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35</xdr:row>
      <xdr:rowOff>143273</xdr:rowOff>
    </xdr:from>
    <xdr:ext cx="405111" cy="259045"/>
    <xdr:sp macro="" textlink="">
      <xdr:nvSpPr>
        <xdr:cNvPr id="444" name="n_3aveValue【認定こども園・幼稚園・保育所】&#10;有形固定資産減価償却率">
          <a:extLst>
            <a:ext uri="{FF2B5EF4-FFF2-40B4-BE49-F238E27FC236}">
              <a16:creationId xmlns:a16="http://schemas.microsoft.com/office/drawing/2014/main" id="{C833BBF2-3499-4F12-BF63-A7D4349B09AD}"/>
            </a:ext>
          </a:extLst>
        </xdr:cNvPr>
        <xdr:cNvSpPr txBox="1"/>
      </xdr:nvSpPr>
      <xdr:spPr>
        <a:xfrm>
          <a:off x="12164069" y="581699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37</xdr:row>
      <xdr:rowOff>26687</xdr:rowOff>
    </xdr:from>
    <xdr:ext cx="405111" cy="259045"/>
    <xdr:sp macro="" textlink="">
      <xdr:nvSpPr>
        <xdr:cNvPr id="445" name="n_4aveValue【認定こども園・幼稚園・保育所】&#10;有形固定資産減価償却率">
          <a:extLst>
            <a:ext uri="{FF2B5EF4-FFF2-40B4-BE49-F238E27FC236}">
              <a16:creationId xmlns:a16="http://schemas.microsoft.com/office/drawing/2014/main" id="{7B51D615-5EA5-460A-BCFB-E7C05CDDC23E}"/>
            </a:ext>
          </a:extLst>
        </xdr:cNvPr>
        <xdr:cNvSpPr txBox="1"/>
      </xdr:nvSpPr>
      <xdr:spPr>
        <a:xfrm>
          <a:off x="11354444" y="60306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34</xdr:row>
      <xdr:rowOff>31513</xdr:rowOff>
    </xdr:from>
    <xdr:ext cx="405111" cy="259045"/>
    <xdr:sp macro="" textlink="">
      <xdr:nvSpPr>
        <xdr:cNvPr id="446" name="n_1mainValue【認定こども園・幼稚園・保育所】&#10;有形固定資産減価償却率">
          <a:extLst>
            <a:ext uri="{FF2B5EF4-FFF2-40B4-BE49-F238E27FC236}">
              <a16:creationId xmlns:a16="http://schemas.microsoft.com/office/drawing/2014/main" id="{3E69112B-9BF0-471D-B3FF-8607C0DE2EDC}"/>
            </a:ext>
          </a:extLst>
        </xdr:cNvPr>
        <xdr:cNvSpPr txBox="1"/>
      </xdr:nvSpPr>
      <xdr:spPr>
        <a:xfrm>
          <a:off x="13745219" y="55433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33</xdr:row>
      <xdr:rowOff>150385</xdr:rowOff>
    </xdr:from>
    <xdr:ext cx="405111" cy="259045"/>
    <xdr:sp macro="" textlink="">
      <xdr:nvSpPr>
        <xdr:cNvPr id="447" name="n_2mainValue【認定こども園・幼稚園・保育所】&#10;有形固定資産減価償却率">
          <a:extLst>
            <a:ext uri="{FF2B5EF4-FFF2-40B4-BE49-F238E27FC236}">
              <a16:creationId xmlns:a16="http://schemas.microsoft.com/office/drawing/2014/main" id="{B6D7D541-04F3-433B-B74C-E6147E715ECB}"/>
            </a:ext>
          </a:extLst>
        </xdr:cNvPr>
        <xdr:cNvSpPr txBox="1"/>
      </xdr:nvSpPr>
      <xdr:spPr>
        <a:xfrm>
          <a:off x="12964169" y="55034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33</xdr:row>
      <xdr:rowOff>93235</xdr:rowOff>
    </xdr:from>
    <xdr:ext cx="405111" cy="259045"/>
    <xdr:sp macro="" textlink="">
      <xdr:nvSpPr>
        <xdr:cNvPr id="448" name="n_3mainValue【認定こども園・幼稚園・保育所】&#10;有形固定資産減価償却率">
          <a:extLst>
            <a:ext uri="{FF2B5EF4-FFF2-40B4-BE49-F238E27FC236}">
              <a16:creationId xmlns:a16="http://schemas.microsoft.com/office/drawing/2014/main" id="{21901A4A-D9A7-40B2-B16B-989DCD232CD2}"/>
            </a:ext>
          </a:extLst>
        </xdr:cNvPr>
        <xdr:cNvSpPr txBox="1"/>
      </xdr:nvSpPr>
      <xdr:spPr>
        <a:xfrm>
          <a:off x="12164069" y="54462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33</xdr:row>
      <xdr:rowOff>56659</xdr:rowOff>
    </xdr:from>
    <xdr:ext cx="405111" cy="259045"/>
    <xdr:sp macro="" textlink="">
      <xdr:nvSpPr>
        <xdr:cNvPr id="449" name="n_4mainValue【認定こども園・幼稚園・保育所】&#10;有形固定資産減価償却率">
          <a:extLst>
            <a:ext uri="{FF2B5EF4-FFF2-40B4-BE49-F238E27FC236}">
              <a16:creationId xmlns:a16="http://schemas.microsoft.com/office/drawing/2014/main" id="{F41221EA-2B3A-48DA-9813-40E68B010584}"/>
            </a:ext>
          </a:extLst>
        </xdr:cNvPr>
        <xdr:cNvSpPr txBox="1"/>
      </xdr:nvSpPr>
      <xdr:spPr>
        <a:xfrm>
          <a:off x="11354444" y="54097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50" name="正方形/長方形 449">
          <a:extLst>
            <a:ext uri="{FF2B5EF4-FFF2-40B4-BE49-F238E27FC236}">
              <a16:creationId xmlns:a16="http://schemas.microsoft.com/office/drawing/2014/main" id="{77D17E27-552A-4987-90CD-60D648A940C9}"/>
            </a:ext>
          </a:extLst>
        </xdr:cNvPr>
        <xdr:cNvSpPr/>
      </xdr:nvSpPr>
      <xdr:spPr>
        <a:xfrm>
          <a:off x="16459200" y="397192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51" name="正方形/長方形 450">
          <a:extLst>
            <a:ext uri="{FF2B5EF4-FFF2-40B4-BE49-F238E27FC236}">
              <a16:creationId xmlns:a16="http://schemas.microsoft.com/office/drawing/2014/main" id="{6A3FD600-EC9B-4299-9922-5AB4DD368109}"/>
            </a:ext>
          </a:extLst>
        </xdr:cNvPr>
        <xdr:cNvSpPr/>
      </xdr:nvSpPr>
      <xdr:spPr>
        <a:xfrm>
          <a:off x="165830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52" name="正方形/長方形 451">
          <a:extLst>
            <a:ext uri="{FF2B5EF4-FFF2-40B4-BE49-F238E27FC236}">
              <a16:creationId xmlns:a16="http://schemas.microsoft.com/office/drawing/2014/main" id="{4D6D5F93-CAA6-4E96-AC8D-34BFA2FDF987}"/>
            </a:ext>
          </a:extLst>
        </xdr:cNvPr>
        <xdr:cNvSpPr/>
      </xdr:nvSpPr>
      <xdr:spPr>
        <a:xfrm>
          <a:off x="165830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53" name="正方形/長方形 452">
          <a:extLst>
            <a:ext uri="{FF2B5EF4-FFF2-40B4-BE49-F238E27FC236}">
              <a16:creationId xmlns:a16="http://schemas.microsoft.com/office/drawing/2014/main" id="{792EEBB1-0842-4C7B-8F4C-D31B15A5E509}"/>
            </a:ext>
          </a:extLst>
        </xdr:cNvPr>
        <xdr:cNvSpPr/>
      </xdr:nvSpPr>
      <xdr:spPr>
        <a:xfrm>
          <a:off x="174879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54" name="正方形/長方形 453">
          <a:extLst>
            <a:ext uri="{FF2B5EF4-FFF2-40B4-BE49-F238E27FC236}">
              <a16:creationId xmlns:a16="http://schemas.microsoft.com/office/drawing/2014/main" id="{339B55EE-2D15-42A8-B3D7-C86C28139A06}"/>
            </a:ext>
          </a:extLst>
        </xdr:cNvPr>
        <xdr:cNvSpPr/>
      </xdr:nvSpPr>
      <xdr:spPr>
        <a:xfrm>
          <a:off x="174879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55" name="正方形/長方形 454">
          <a:extLst>
            <a:ext uri="{FF2B5EF4-FFF2-40B4-BE49-F238E27FC236}">
              <a16:creationId xmlns:a16="http://schemas.microsoft.com/office/drawing/2014/main" id="{4EA0353F-008D-4B0A-8AD2-149E8AFC61CB}"/>
            </a:ext>
          </a:extLst>
        </xdr:cNvPr>
        <xdr:cNvSpPr/>
      </xdr:nvSpPr>
      <xdr:spPr>
        <a:xfrm>
          <a:off x="185166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56" name="正方形/長方形 455">
          <a:extLst>
            <a:ext uri="{FF2B5EF4-FFF2-40B4-BE49-F238E27FC236}">
              <a16:creationId xmlns:a16="http://schemas.microsoft.com/office/drawing/2014/main" id="{98A4136B-B71A-4E42-961C-CA3BD2D32347}"/>
            </a:ext>
          </a:extLst>
        </xdr:cNvPr>
        <xdr:cNvSpPr/>
      </xdr:nvSpPr>
      <xdr:spPr>
        <a:xfrm>
          <a:off x="185166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57" name="正方形/長方形 456">
          <a:extLst>
            <a:ext uri="{FF2B5EF4-FFF2-40B4-BE49-F238E27FC236}">
              <a16:creationId xmlns:a16="http://schemas.microsoft.com/office/drawing/2014/main" id="{09916031-6968-4483-A234-4A3636CCC4C2}"/>
            </a:ext>
          </a:extLst>
        </xdr:cNvPr>
        <xdr:cNvSpPr/>
      </xdr:nvSpPr>
      <xdr:spPr>
        <a:xfrm>
          <a:off x="16459200" y="504825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58" name="テキスト ボックス 457">
          <a:extLst>
            <a:ext uri="{FF2B5EF4-FFF2-40B4-BE49-F238E27FC236}">
              <a16:creationId xmlns:a16="http://schemas.microsoft.com/office/drawing/2014/main" id="{2BBD9FD3-A803-4BDC-B0A2-CB603590C996}"/>
            </a:ext>
          </a:extLst>
        </xdr:cNvPr>
        <xdr:cNvSpPr txBox="1"/>
      </xdr:nvSpPr>
      <xdr:spPr>
        <a:xfrm>
          <a:off x="16440150" y="48672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59" name="直線コネクタ 458">
          <a:extLst>
            <a:ext uri="{FF2B5EF4-FFF2-40B4-BE49-F238E27FC236}">
              <a16:creationId xmlns:a16="http://schemas.microsoft.com/office/drawing/2014/main" id="{1156150E-B50D-4AAC-A0FC-01C66E261E92}"/>
            </a:ext>
          </a:extLst>
        </xdr:cNvPr>
        <xdr:cNvCxnSpPr/>
      </xdr:nvCxnSpPr>
      <xdr:spPr>
        <a:xfrm>
          <a:off x="16459200" y="72104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92528</xdr:rowOff>
    </xdr:from>
    <xdr:to>
      <xdr:col>120</xdr:col>
      <xdr:colOff>114300</xdr:colOff>
      <xdr:row>42</xdr:row>
      <xdr:rowOff>92528</xdr:rowOff>
    </xdr:to>
    <xdr:cxnSp macro="">
      <xdr:nvCxnSpPr>
        <xdr:cNvPr id="460" name="直線コネクタ 459">
          <a:extLst>
            <a:ext uri="{FF2B5EF4-FFF2-40B4-BE49-F238E27FC236}">
              <a16:creationId xmlns:a16="http://schemas.microsoft.com/office/drawing/2014/main" id="{2B167317-A5A5-4630-A84D-C7B03C27EBA2}"/>
            </a:ext>
          </a:extLst>
        </xdr:cNvPr>
        <xdr:cNvCxnSpPr/>
      </xdr:nvCxnSpPr>
      <xdr:spPr>
        <a:xfrm>
          <a:off x="16459200" y="690290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41</xdr:row>
      <xdr:rowOff>121755</xdr:rowOff>
    </xdr:from>
    <xdr:ext cx="467179" cy="259045"/>
    <xdr:sp macro="" textlink="">
      <xdr:nvSpPr>
        <xdr:cNvPr id="461" name="テキスト ボックス 460">
          <a:extLst>
            <a:ext uri="{FF2B5EF4-FFF2-40B4-BE49-F238E27FC236}">
              <a16:creationId xmlns:a16="http://schemas.microsoft.com/office/drawing/2014/main" id="{8632FF35-B42E-4645-BD43-F1F24F6D3C71}"/>
            </a:ext>
          </a:extLst>
        </xdr:cNvPr>
        <xdr:cNvSpPr txBox="1"/>
      </xdr:nvSpPr>
      <xdr:spPr>
        <a:xfrm>
          <a:off x="16052346" y="677338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108857</xdr:rowOff>
    </xdr:from>
    <xdr:to>
      <xdr:col>120</xdr:col>
      <xdr:colOff>114300</xdr:colOff>
      <xdr:row>40</xdr:row>
      <xdr:rowOff>108857</xdr:rowOff>
    </xdr:to>
    <xdr:cxnSp macro="">
      <xdr:nvCxnSpPr>
        <xdr:cNvPr id="462" name="直線コネクタ 461">
          <a:extLst>
            <a:ext uri="{FF2B5EF4-FFF2-40B4-BE49-F238E27FC236}">
              <a16:creationId xmlns:a16="http://schemas.microsoft.com/office/drawing/2014/main" id="{0FB55B6B-0E31-4F55-BC4C-9405538F1986}"/>
            </a:ext>
          </a:extLst>
        </xdr:cNvPr>
        <xdr:cNvCxnSpPr/>
      </xdr:nvCxnSpPr>
      <xdr:spPr>
        <a:xfrm>
          <a:off x="16459200" y="6592207"/>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39</xdr:row>
      <xdr:rowOff>138084</xdr:rowOff>
    </xdr:from>
    <xdr:ext cx="467179" cy="259045"/>
    <xdr:sp macro="" textlink="">
      <xdr:nvSpPr>
        <xdr:cNvPr id="463" name="テキスト ボックス 462">
          <a:extLst>
            <a:ext uri="{FF2B5EF4-FFF2-40B4-BE49-F238E27FC236}">
              <a16:creationId xmlns:a16="http://schemas.microsoft.com/office/drawing/2014/main" id="{D0E06947-0CE0-4DD8-9FCD-EF430D9FCD18}"/>
            </a:ext>
          </a:extLst>
        </xdr:cNvPr>
        <xdr:cNvSpPr txBox="1"/>
      </xdr:nvSpPr>
      <xdr:spPr>
        <a:xfrm>
          <a:off x="16052346" y="646585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38</xdr:row>
      <xdr:rowOff>125185</xdr:rowOff>
    </xdr:from>
    <xdr:to>
      <xdr:col>120</xdr:col>
      <xdr:colOff>114300</xdr:colOff>
      <xdr:row>38</xdr:row>
      <xdr:rowOff>125185</xdr:rowOff>
    </xdr:to>
    <xdr:cxnSp macro="">
      <xdr:nvCxnSpPr>
        <xdr:cNvPr id="464" name="直線コネクタ 463">
          <a:extLst>
            <a:ext uri="{FF2B5EF4-FFF2-40B4-BE49-F238E27FC236}">
              <a16:creationId xmlns:a16="http://schemas.microsoft.com/office/drawing/2014/main" id="{863410F5-C62A-4867-B765-9169C44722F2}"/>
            </a:ext>
          </a:extLst>
        </xdr:cNvPr>
        <xdr:cNvCxnSpPr/>
      </xdr:nvCxnSpPr>
      <xdr:spPr>
        <a:xfrm>
          <a:off x="16459200" y="628468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37</xdr:row>
      <xdr:rowOff>154412</xdr:rowOff>
    </xdr:from>
    <xdr:ext cx="467179" cy="259045"/>
    <xdr:sp macro="" textlink="">
      <xdr:nvSpPr>
        <xdr:cNvPr id="465" name="テキスト ボックス 464">
          <a:extLst>
            <a:ext uri="{FF2B5EF4-FFF2-40B4-BE49-F238E27FC236}">
              <a16:creationId xmlns:a16="http://schemas.microsoft.com/office/drawing/2014/main" id="{13EDB657-6338-4ABC-BDF3-9C315416DB82}"/>
            </a:ext>
          </a:extLst>
        </xdr:cNvPr>
        <xdr:cNvSpPr txBox="1"/>
      </xdr:nvSpPr>
      <xdr:spPr>
        <a:xfrm>
          <a:off x="16052346" y="61551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141514</xdr:rowOff>
    </xdr:from>
    <xdr:to>
      <xdr:col>120</xdr:col>
      <xdr:colOff>114300</xdr:colOff>
      <xdr:row>36</xdr:row>
      <xdr:rowOff>141514</xdr:rowOff>
    </xdr:to>
    <xdr:cxnSp macro="">
      <xdr:nvCxnSpPr>
        <xdr:cNvPr id="466" name="直線コネクタ 465">
          <a:extLst>
            <a:ext uri="{FF2B5EF4-FFF2-40B4-BE49-F238E27FC236}">
              <a16:creationId xmlns:a16="http://schemas.microsoft.com/office/drawing/2014/main" id="{D3D68AE8-66D1-496E-B69C-BD13016EB7B2}"/>
            </a:ext>
          </a:extLst>
        </xdr:cNvPr>
        <xdr:cNvCxnSpPr/>
      </xdr:nvCxnSpPr>
      <xdr:spPr>
        <a:xfrm>
          <a:off x="16459200" y="5983514"/>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35</xdr:row>
      <xdr:rowOff>170741</xdr:rowOff>
    </xdr:from>
    <xdr:ext cx="467179" cy="259045"/>
    <xdr:sp macro="" textlink="">
      <xdr:nvSpPr>
        <xdr:cNvPr id="467" name="テキスト ボックス 466">
          <a:extLst>
            <a:ext uri="{FF2B5EF4-FFF2-40B4-BE49-F238E27FC236}">
              <a16:creationId xmlns:a16="http://schemas.microsoft.com/office/drawing/2014/main" id="{70E95A0C-2969-40F0-8DDA-3745C8F6E33B}"/>
            </a:ext>
          </a:extLst>
        </xdr:cNvPr>
        <xdr:cNvSpPr txBox="1"/>
      </xdr:nvSpPr>
      <xdr:spPr>
        <a:xfrm>
          <a:off x="16052346" y="583811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157843</xdr:rowOff>
    </xdr:from>
    <xdr:to>
      <xdr:col>120</xdr:col>
      <xdr:colOff>114300</xdr:colOff>
      <xdr:row>34</xdr:row>
      <xdr:rowOff>157843</xdr:rowOff>
    </xdr:to>
    <xdr:cxnSp macro="">
      <xdr:nvCxnSpPr>
        <xdr:cNvPr id="468" name="直線コネクタ 467">
          <a:extLst>
            <a:ext uri="{FF2B5EF4-FFF2-40B4-BE49-F238E27FC236}">
              <a16:creationId xmlns:a16="http://schemas.microsoft.com/office/drawing/2014/main" id="{126DD39A-33E5-42DE-861C-14C64CF8F338}"/>
            </a:ext>
          </a:extLst>
        </xdr:cNvPr>
        <xdr:cNvCxnSpPr/>
      </xdr:nvCxnSpPr>
      <xdr:spPr>
        <a:xfrm>
          <a:off x="16459200" y="567599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15620</xdr:rowOff>
    </xdr:from>
    <xdr:ext cx="467179" cy="259045"/>
    <xdr:sp macro="" textlink="">
      <xdr:nvSpPr>
        <xdr:cNvPr id="469" name="テキスト ボックス 468">
          <a:extLst>
            <a:ext uri="{FF2B5EF4-FFF2-40B4-BE49-F238E27FC236}">
              <a16:creationId xmlns:a16="http://schemas.microsoft.com/office/drawing/2014/main" id="{B8CC9F80-D049-4A64-A6F1-78BDF0A5BF4D}"/>
            </a:ext>
          </a:extLst>
        </xdr:cNvPr>
        <xdr:cNvSpPr txBox="1"/>
      </xdr:nvSpPr>
      <xdr:spPr>
        <a:xfrm>
          <a:off x="16052346" y="55274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2722</xdr:rowOff>
    </xdr:from>
    <xdr:to>
      <xdr:col>120</xdr:col>
      <xdr:colOff>114300</xdr:colOff>
      <xdr:row>33</xdr:row>
      <xdr:rowOff>2722</xdr:rowOff>
    </xdr:to>
    <xdr:cxnSp macro="">
      <xdr:nvCxnSpPr>
        <xdr:cNvPr id="470" name="直線コネクタ 469">
          <a:extLst>
            <a:ext uri="{FF2B5EF4-FFF2-40B4-BE49-F238E27FC236}">
              <a16:creationId xmlns:a16="http://schemas.microsoft.com/office/drawing/2014/main" id="{38815389-D1B3-416D-B9D6-DBA25BB1A471}"/>
            </a:ext>
          </a:extLst>
        </xdr:cNvPr>
        <xdr:cNvCxnSpPr/>
      </xdr:nvCxnSpPr>
      <xdr:spPr>
        <a:xfrm>
          <a:off x="16459200" y="535577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31949</xdr:rowOff>
    </xdr:from>
    <xdr:ext cx="467179" cy="259045"/>
    <xdr:sp macro="" textlink="">
      <xdr:nvSpPr>
        <xdr:cNvPr id="471" name="テキスト ボックス 470">
          <a:extLst>
            <a:ext uri="{FF2B5EF4-FFF2-40B4-BE49-F238E27FC236}">
              <a16:creationId xmlns:a16="http://schemas.microsoft.com/office/drawing/2014/main" id="{94758ACB-2804-4F60-8EC9-52DA57467745}"/>
            </a:ext>
          </a:extLst>
        </xdr:cNvPr>
        <xdr:cNvSpPr txBox="1"/>
      </xdr:nvSpPr>
      <xdr:spPr>
        <a:xfrm>
          <a:off x="16052346" y="521989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72" name="直線コネクタ 471">
          <a:extLst>
            <a:ext uri="{FF2B5EF4-FFF2-40B4-BE49-F238E27FC236}">
              <a16:creationId xmlns:a16="http://schemas.microsoft.com/office/drawing/2014/main" id="{4B19FE82-1577-4B39-A903-D378F159FF6F}"/>
            </a:ext>
          </a:extLst>
        </xdr:cNvPr>
        <xdr:cNvCxnSpPr/>
      </xdr:nvCxnSpPr>
      <xdr:spPr>
        <a:xfrm>
          <a:off x="16459200" y="50482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473" name="テキスト ボックス 472">
          <a:extLst>
            <a:ext uri="{FF2B5EF4-FFF2-40B4-BE49-F238E27FC236}">
              <a16:creationId xmlns:a16="http://schemas.microsoft.com/office/drawing/2014/main" id="{5661EAB0-B5BF-4593-B883-539EF2009751}"/>
            </a:ext>
          </a:extLst>
        </xdr:cNvPr>
        <xdr:cNvSpPr txBox="1"/>
      </xdr:nvSpPr>
      <xdr:spPr>
        <a:xfrm>
          <a:off x="16052346" y="4912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74" name="【認定こども園・幼稚園・保育所】&#10;一人当たり面積グラフ枠">
          <a:extLst>
            <a:ext uri="{FF2B5EF4-FFF2-40B4-BE49-F238E27FC236}">
              <a16:creationId xmlns:a16="http://schemas.microsoft.com/office/drawing/2014/main" id="{85F79F7E-8292-46BF-8ECB-44EEA663B435}"/>
            </a:ext>
          </a:extLst>
        </xdr:cNvPr>
        <xdr:cNvSpPr/>
      </xdr:nvSpPr>
      <xdr:spPr>
        <a:xfrm>
          <a:off x="16459200" y="504825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33</xdr:row>
      <xdr:rowOff>136616</xdr:rowOff>
    </xdr:from>
    <xdr:to>
      <xdr:col>116</xdr:col>
      <xdr:colOff>62864</xdr:colOff>
      <xdr:row>42</xdr:row>
      <xdr:rowOff>43543</xdr:rowOff>
    </xdr:to>
    <xdr:cxnSp macro="">
      <xdr:nvCxnSpPr>
        <xdr:cNvPr id="475" name="直線コネクタ 474">
          <a:extLst>
            <a:ext uri="{FF2B5EF4-FFF2-40B4-BE49-F238E27FC236}">
              <a16:creationId xmlns:a16="http://schemas.microsoft.com/office/drawing/2014/main" id="{8FA8D6F9-6A03-478B-B389-30AB676027C1}"/>
            </a:ext>
          </a:extLst>
        </xdr:cNvPr>
        <xdr:cNvCxnSpPr/>
      </xdr:nvCxnSpPr>
      <xdr:spPr>
        <a:xfrm flipV="1">
          <a:off x="19954239" y="5492841"/>
          <a:ext cx="0" cy="136425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42</xdr:row>
      <xdr:rowOff>47370</xdr:rowOff>
    </xdr:from>
    <xdr:ext cx="469744" cy="259045"/>
    <xdr:sp macro="" textlink="">
      <xdr:nvSpPr>
        <xdr:cNvPr id="476" name="【認定こども園・幼稚園・保育所】&#10;一人当たり面積最小値テキスト">
          <a:extLst>
            <a:ext uri="{FF2B5EF4-FFF2-40B4-BE49-F238E27FC236}">
              <a16:creationId xmlns:a16="http://schemas.microsoft.com/office/drawing/2014/main" id="{D8FF54BB-05D7-4B51-92F5-499562BF0022}"/>
            </a:ext>
          </a:extLst>
        </xdr:cNvPr>
        <xdr:cNvSpPr txBox="1"/>
      </xdr:nvSpPr>
      <xdr:spPr>
        <a:xfrm>
          <a:off x="19992975" y="68609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42</xdr:row>
      <xdr:rowOff>43543</xdr:rowOff>
    </xdr:from>
    <xdr:to>
      <xdr:col>116</xdr:col>
      <xdr:colOff>152400</xdr:colOff>
      <xdr:row>42</xdr:row>
      <xdr:rowOff>43543</xdr:rowOff>
    </xdr:to>
    <xdr:cxnSp macro="">
      <xdr:nvCxnSpPr>
        <xdr:cNvPr id="477" name="直線コネクタ 476">
          <a:extLst>
            <a:ext uri="{FF2B5EF4-FFF2-40B4-BE49-F238E27FC236}">
              <a16:creationId xmlns:a16="http://schemas.microsoft.com/office/drawing/2014/main" id="{364CE778-1F45-4DD2-9D5D-C9DB8543EE2F}"/>
            </a:ext>
          </a:extLst>
        </xdr:cNvPr>
        <xdr:cNvCxnSpPr/>
      </xdr:nvCxnSpPr>
      <xdr:spPr>
        <a:xfrm>
          <a:off x="19878675" y="6857093"/>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83293</xdr:rowOff>
    </xdr:from>
    <xdr:ext cx="469744" cy="259045"/>
    <xdr:sp macro="" textlink="">
      <xdr:nvSpPr>
        <xdr:cNvPr id="478" name="【認定こども園・幼稚園・保育所】&#10;一人当たり面積最大値テキスト">
          <a:extLst>
            <a:ext uri="{FF2B5EF4-FFF2-40B4-BE49-F238E27FC236}">
              <a16:creationId xmlns:a16="http://schemas.microsoft.com/office/drawing/2014/main" id="{E8ABC7D4-B1C8-4A76-B957-27920108B767}"/>
            </a:ext>
          </a:extLst>
        </xdr:cNvPr>
        <xdr:cNvSpPr txBox="1"/>
      </xdr:nvSpPr>
      <xdr:spPr>
        <a:xfrm>
          <a:off x="19992975" y="52775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33</xdr:row>
      <xdr:rowOff>136616</xdr:rowOff>
    </xdr:from>
    <xdr:to>
      <xdr:col>116</xdr:col>
      <xdr:colOff>152400</xdr:colOff>
      <xdr:row>33</xdr:row>
      <xdr:rowOff>136616</xdr:rowOff>
    </xdr:to>
    <xdr:cxnSp macro="">
      <xdr:nvCxnSpPr>
        <xdr:cNvPr id="479" name="直線コネクタ 478">
          <a:extLst>
            <a:ext uri="{FF2B5EF4-FFF2-40B4-BE49-F238E27FC236}">
              <a16:creationId xmlns:a16="http://schemas.microsoft.com/office/drawing/2014/main" id="{6082245A-B2D8-4F21-93AB-58CB08303FD4}"/>
            </a:ext>
          </a:extLst>
        </xdr:cNvPr>
        <xdr:cNvCxnSpPr/>
      </xdr:nvCxnSpPr>
      <xdr:spPr>
        <a:xfrm>
          <a:off x="19878675" y="5492841"/>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38</xdr:row>
      <xdr:rowOff>160581</xdr:rowOff>
    </xdr:from>
    <xdr:ext cx="469744" cy="259045"/>
    <xdr:sp macro="" textlink="">
      <xdr:nvSpPr>
        <xdr:cNvPr id="480" name="【認定こども園・幼稚園・保育所】&#10;一人当たり面積平均値テキスト">
          <a:extLst>
            <a:ext uri="{FF2B5EF4-FFF2-40B4-BE49-F238E27FC236}">
              <a16:creationId xmlns:a16="http://schemas.microsoft.com/office/drawing/2014/main" id="{69679509-9D4A-485A-98A6-CBAEC46D5F74}"/>
            </a:ext>
          </a:extLst>
        </xdr:cNvPr>
        <xdr:cNvSpPr txBox="1"/>
      </xdr:nvSpPr>
      <xdr:spPr>
        <a:xfrm>
          <a:off x="19992975" y="632643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10704</xdr:rowOff>
    </xdr:from>
    <xdr:to>
      <xdr:col>116</xdr:col>
      <xdr:colOff>114300</xdr:colOff>
      <xdr:row>39</xdr:row>
      <xdr:rowOff>112304</xdr:rowOff>
    </xdr:to>
    <xdr:sp macro="" textlink="">
      <xdr:nvSpPr>
        <xdr:cNvPr id="481" name="フローチャート: 判断 480">
          <a:extLst>
            <a:ext uri="{FF2B5EF4-FFF2-40B4-BE49-F238E27FC236}">
              <a16:creationId xmlns:a16="http://schemas.microsoft.com/office/drawing/2014/main" id="{A77BAC90-40B5-47F4-B199-4657C700735B}"/>
            </a:ext>
          </a:extLst>
        </xdr:cNvPr>
        <xdr:cNvSpPr/>
      </xdr:nvSpPr>
      <xdr:spPr>
        <a:xfrm>
          <a:off x="19897725" y="6332129"/>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20501</xdr:rowOff>
    </xdr:from>
    <xdr:to>
      <xdr:col>112</xdr:col>
      <xdr:colOff>38100</xdr:colOff>
      <xdr:row>39</xdr:row>
      <xdr:rowOff>122101</xdr:rowOff>
    </xdr:to>
    <xdr:sp macro="" textlink="">
      <xdr:nvSpPr>
        <xdr:cNvPr id="482" name="フローチャート: 判断 481">
          <a:extLst>
            <a:ext uri="{FF2B5EF4-FFF2-40B4-BE49-F238E27FC236}">
              <a16:creationId xmlns:a16="http://schemas.microsoft.com/office/drawing/2014/main" id="{D73D5924-294F-4EB5-A151-994FFB2A36E9}"/>
            </a:ext>
          </a:extLst>
        </xdr:cNvPr>
        <xdr:cNvSpPr/>
      </xdr:nvSpPr>
      <xdr:spPr>
        <a:xfrm>
          <a:off x="19154775" y="6345101"/>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17235</xdr:rowOff>
    </xdr:from>
    <xdr:to>
      <xdr:col>107</xdr:col>
      <xdr:colOff>101600</xdr:colOff>
      <xdr:row>39</xdr:row>
      <xdr:rowOff>118835</xdr:rowOff>
    </xdr:to>
    <xdr:sp macro="" textlink="">
      <xdr:nvSpPr>
        <xdr:cNvPr id="483" name="フローチャート: 判断 482">
          <a:extLst>
            <a:ext uri="{FF2B5EF4-FFF2-40B4-BE49-F238E27FC236}">
              <a16:creationId xmlns:a16="http://schemas.microsoft.com/office/drawing/2014/main" id="{F0C641C0-27A2-4C0A-A13C-F68541A5DA0C}"/>
            </a:ext>
          </a:extLst>
        </xdr:cNvPr>
        <xdr:cNvSpPr/>
      </xdr:nvSpPr>
      <xdr:spPr>
        <a:xfrm>
          <a:off x="18345150" y="6341835"/>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13970</xdr:rowOff>
    </xdr:from>
    <xdr:to>
      <xdr:col>102</xdr:col>
      <xdr:colOff>165100</xdr:colOff>
      <xdr:row>39</xdr:row>
      <xdr:rowOff>115570</xdr:rowOff>
    </xdr:to>
    <xdr:sp macro="" textlink="">
      <xdr:nvSpPr>
        <xdr:cNvPr id="484" name="フローチャート: 判断 483">
          <a:extLst>
            <a:ext uri="{FF2B5EF4-FFF2-40B4-BE49-F238E27FC236}">
              <a16:creationId xmlns:a16="http://schemas.microsoft.com/office/drawing/2014/main" id="{C1FB2305-F4D8-4979-8B9E-7D16C69C41F5}"/>
            </a:ext>
          </a:extLst>
        </xdr:cNvPr>
        <xdr:cNvSpPr/>
      </xdr:nvSpPr>
      <xdr:spPr>
        <a:xfrm>
          <a:off x="17554575" y="6335395"/>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85816</xdr:rowOff>
    </xdr:from>
    <xdr:to>
      <xdr:col>98</xdr:col>
      <xdr:colOff>38100</xdr:colOff>
      <xdr:row>40</xdr:row>
      <xdr:rowOff>15966</xdr:rowOff>
    </xdr:to>
    <xdr:sp macro="" textlink="">
      <xdr:nvSpPr>
        <xdr:cNvPr id="485" name="フローチャート: 判断 484">
          <a:extLst>
            <a:ext uri="{FF2B5EF4-FFF2-40B4-BE49-F238E27FC236}">
              <a16:creationId xmlns:a16="http://schemas.microsoft.com/office/drawing/2014/main" id="{7391451D-1FEB-4C9B-B351-55801843FB86}"/>
            </a:ext>
          </a:extLst>
        </xdr:cNvPr>
        <xdr:cNvSpPr/>
      </xdr:nvSpPr>
      <xdr:spPr>
        <a:xfrm>
          <a:off x="16754475" y="6407241"/>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86" name="テキスト ボックス 485">
          <a:extLst>
            <a:ext uri="{FF2B5EF4-FFF2-40B4-BE49-F238E27FC236}">
              <a16:creationId xmlns:a16="http://schemas.microsoft.com/office/drawing/2014/main" id="{5195CA7A-9A50-4486-B28B-9F6685BEA5B8}"/>
            </a:ext>
          </a:extLst>
        </xdr:cNvPr>
        <xdr:cNvSpPr txBox="1"/>
      </xdr:nvSpPr>
      <xdr:spPr>
        <a:xfrm>
          <a:off x="197834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87" name="テキスト ボックス 486">
          <a:extLst>
            <a:ext uri="{FF2B5EF4-FFF2-40B4-BE49-F238E27FC236}">
              <a16:creationId xmlns:a16="http://schemas.microsoft.com/office/drawing/2014/main" id="{88A12574-8418-42AC-B0E6-0B513477CBED}"/>
            </a:ext>
          </a:extLst>
        </xdr:cNvPr>
        <xdr:cNvSpPr txBox="1"/>
      </xdr:nvSpPr>
      <xdr:spPr>
        <a:xfrm>
          <a:off x="190309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88" name="テキスト ボックス 487">
          <a:extLst>
            <a:ext uri="{FF2B5EF4-FFF2-40B4-BE49-F238E27FC236}">
              <a16:creationId xmlns:a16="http://schemas.microsoft.com/office/drawing/2014/main" id="{DC7B5EB9-4538-4989-90AC-0E03F09C0D36}"/>
            </a:ext>
          </a:extLst>
        </xdr:cNvPr>
        <xdr:cNvSpPr txBox="1"/>
      </xdr:nvSpPr>
      <xdr:spPr>
        <a:xfrm>
          <a:off x="182213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89" name="テキスト ボックス 488">
          <a:extLst>
            <a:ext uri="{FF2B5EF4-FFF2-40B4-BE49-F238E27FC236}">
              <a16:creationId xmlns:a16="http://schemas.microsoft.com/office/drawing/2014/main" id="{9462720D-3CB2-4755-8441-BB140D72E115}"/>
            </a:ext>
          </a:extLst>
        </xdr:cNvPr>
        <xdr:cNvSpPr txBox="1"/>
      </xdr:nvSpPr>
      <xdr:spPr>
        <a:xfrm>
          <a:off x="174307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90" name="テキスト ボックス 489">
          <a:extLst>
            <a:ext uri="{FF2B5EF4-FFF2-40B4-BE49-F238E27FC236}">
              <a16:creationId xmlns:a16="http://schemas.microsoft.com/office/drawing/2014/main" id="{1985047C-3AA6-4A72-A019-519106ABD105}"/>
            </a:ext>
          </a:extLst>
        </xdr:cNvPr>
        <xdr:cNvSpPr txBox="1"/>
      </xdr:nvSpPr>
      <xdr:spPr>
        <a:xfrm>
          <a:off x="166306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129903</xdr:rowOff>
    </xdr:from>
    <xdr:to>
      <xdr:col>116</xdr:col>
      <xdr:colOff>114300</xdr:colOff>
      <xdr:row>39</xdr:row>
      <xdr:rowOff>60053</xdr:rowOff>
    </xdr:to>
    <xdr:sp macro="" textlink="">
      <xdr:nvSpPr>
        <xdr:cNvPr id="491" name="楕円 490">
          <a:extLst>
            <a:ext uri="{FF2B5EF4-FFF2-40B4-BE49-F238E27FC236}">
              <a16:creationId xmlns:a16="http://schemas.microsoft.com/office/drawing/2014/main" id="{EBD7B7E9-5DC7-46D7-971B-48122CDB12B1}"/>
            </a:ext>
          </a:extLst>
        </xdr:cNvPr>
        <xdr:cNvSpPr/>
      </xdr:nvSpPr>
      <xdr:spPr>
        <a:xfrm>
          <a:off x="19897725" y="6289403"/>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37</xdr:row>
      <xdr:rowOff>152780</xdr:rowOff>
    </xdr:from>
    <xdr:ext cx="469744" cy="259045"/>
    <xdr:sp macro="" textlink="">
      <xdr:nvSpPr>
        <xdr:cNvPr id="492" name="【認定こども園・幼稚園・保育所】&#10;一人当たり面積該当値テキスト">
          <a:extLst>
            <a:ext uri="{FF2B5EF4-FFF2-40B4-BE49-F238E27FC236}">
              <a16:creationId xmlns:a16="http://schemas.microsoft.com/office/drawing/2014/main" id="{B43CEA98-D877-4088-AC64-206FDADB3E02}"/>
            </a:ext>
          </a:extLst>
        </xdr:cNvPr>
        <xdr:cNvSpPr txBox="1"/>
      </xdr:nvSpPr>
      <xdr:spPr>
        <a:xfrm>
          <a:off x="19992975" y="61535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136434</xdr:rowOff>
    </xdr:from>
    <xdr:to>
      <xdr:col>112</xdr:col>
      <xdr:colOff>38100</xdr:colOff>
      <xdr:row>39</xdr:row>
      <xdr:rowOff>66584</xdr:rowOff>
    </xdr:to>
    <xdr:sp macro="" textlink="">
      <xdr:nvSpPr>
        <xdr:cNvPr id="493" name="楕円 492">
          <a:extLst>
            <a:ext uri="{FF2B5EF4-FFF2-40B4-BE49-F238E27FC236}">
              <a16:creationId xmlns:a16="http://schemas.microsoft.com/office/drawing/2014/main" id="{DB21D906-2CDB-4F32-B8DD-986B9649854E}"/>
            </a:ext>
          </a:extLst>
        </xdr:cNvPr>
        <xdr:cNvSpPr/>
      </xdr:nvSpPr>
      <xdr:spPr>
        <a:xfrm>
          <a:off x="19154775" y="6299109"/>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39</xdr:row>
      <xdr:rowOff>9253</xdr:rowOff>
    </xdr:from>
    <xdr:to>
      <xdr:col>116</xdr:col>
      <xdr:colOff>63500</xdr:colOff>
      <xdr:row>39</xdr:row>
      <xdr:rowOff>15784</xdr:rowOff>
    </xdr:to>
    <xdr:cxnSp macro="">
      <xdr:nvCxnSpPr>
        <xdr:cNvPr id="494" name="直線コネクタ 493">
          <a:extLst>
            <a:ext uri="{FF2B5EF4-FFF2-40B4-BE49-F238E27FC236}">
              <a16:creationId xmlns:a16="http://schemas.microsoft.com/office/drawing/2014/main" id="{2F248773-0F04-415A-86DF-FCDAF3AB82B2}"/>
            </a:ext>
          </a:extLst>
        </xdr:cNvPr>
        <xdr:cNvCxnSpPr/>
      </xdr:nvCxnSpPr>
      <xdr:spPr>
        <a:xfrm flipV="1">
          <a:off x="19202400" y="6337028"/>
          <a:ext cx="752475" cy="1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71120</xdr:rowOff>
    </xdr:from>
    <xdr:to>
      <xdr:col>107</xdr:col>
      <xdr:colOff>101600</xdr:colOff>
      <xdr:row>39</xdr:row>
      <xdr:rowOff>1270</xdr:rowOff>
    </xdr:to>
    <xdr:sp macro="" textlink="">
      <xdr:nvSpPr>
        <xdr:cNvPr id="495" name="楕円 494">
          <a:extLst>
            <a:ext uri="{FF2B5EF4-FFF2-40B4-BE49-F238E27FC236}">
              <a16:creationId xmlns:a16="http://schemas.microsoft.com/office/drawing/2014/main" id="{E212DDE3-F606-4B60-979E-1D5EDEDAB381}"/>
            </a:ext>
          </a:extLst>
        </xdr:cNvPr>
        <xdr:cNvSpPr/>
      </xdr:nvSpPr>
      <xdr:spPr>
        <a:xfrm>
          <a:off x="18345150" y="6230620"/>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121920</xdr:rowOff>
    </xdr:from>
    <xdr:to>
      <xdr:col>111</xdr:col>
      <xdr:colOff>177800</xdr:colOff>
      <xdr:row>39</xdr:row>
      <xdr:rowOff>15784</xdr:rowOff>
    </xdr:to>
    <xdr:cxnSp macro="">
      <xdr:nvCxnSpPr>
        <xdr:cNvPr id="496" name="直線コネクタ 495">
          <a:extLst>
            <a:ext uri="{FF2B5EF4-FFF2-40B4-BE49-F238E27FC236}">
              <a16:creationId xmlns:a16="http://schemas.microsoft.com/office/drawing/2014/main" id="{4D66CA93-7247-44EF-8EA6-86B22ECB30D3}"/>
            </a:ext>
          </a:extLst>
        </xdr:cNvPr>
        <xdr:cNvCxnSpPr/>
      </xdr:nvCxnSpPr>
      <xdr:spPr>
        <a:xfrm>
          <a:off x="18392775" y="6287770"/>
          <a:ext cx="809625" cy="494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90715</xdr:rowOff>
    </xdr:from>
    <xdr:to>
      <xdr:col>102</xdr:col>
      <xdr:colOff>165100</xdr:colOff>
      <xdr:row>39</xdr:row>
      <xdr:rowOff>20865</xdr:rowOff>
    </xdr:to>
    <xdr:sp macro="" textlink="">
      <xdr:nvSpPr>
        <xdr:cNvPr id="497" name="楕円 496">
          <a:extLst>
            <a:ext uri="{FF2B5EF4-FFF2-40B4-BE49-F238E27FC236}">
              <a16:creationId xmlns:a16="http://schemas.microsoft.com/office/drawing/2014/main" id="{FD3347ED-2740-421D-AA0C-686401D3AED3}"/>
            </a:ext>
          </a:extLst>
        </xdr:cNvPr>
        <xdr:cNvSpPr/>
      </xdr:nvSpPr>
      <xdr:spPr>
        <a:xfrm>
          <a:off x="17554575" y="6250215"/>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38</xdr:row>
      <xdr:rowOff>121920</xdr:rowOff>
    </xdr:from>
    <xdr:to>
      <xdr:col>107</xdr:col>
      <xdr:colOff>50800</xdr:colOff>
      <xdr:row>38</xdr:row>
      <xdr:rowOff>141515</xdr:rowOff>
    </xdr:to>
    <xdr:cxnSp macro="">
      <xdr:nvCxnSpPr>
        <xdr:cNvPr id="498" name="直線コネクタ 497">
          <a:extLst>
            <a:ext uri="{FF2B5EF4-FFF2-40B4-BE49-F238E27FC236}">
              <a16:creationId xmlns:a16="http://schemas.microsoft.com/office/drawing/2014/main" id="{B34F8064-3E61-43CC-AC5D-86ED3F72333E}"/>
            </a:ext>
          </a:extLst>
        </xdr:cNvPr>
        <xdr:cNvCxnSpPr/>
      </xdr:nvCxnSpPr>
      <xdr:spPr>
        <a:xfrm flipV="1">
          <a:off x="17602200" y="6287770"/>
          <a:ext cx="790575" cy="195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38</xdr:row>
      <xdr:rowOff>97246</xdr:rowOff>
    </xdr:from>
    <xdr:to>
      <xdr:col>98</xdr:col>
      <xdr:colOff>38100</xdr:colOff>
      <xdr:row>39</xdr:row>
      <xdr:rowOff>27396</xdr:rowOff>
    </xdr:to>
    <xdr:sp macro="" textlink="">
      <xdr:nvSpPr>
        <xdr:cNvPr id="499" name="楕円 498">
          <a:extLst>
            <a:ext uri="{FF2B5EF4-FFF2-40B4-BE49-F238E27FC236}">
              <a16:creationId xmlns:a16="http://schemas.microsoft.com/office/drawing/2014/main" id="{F4CB35B0-6D76-4E28-89CE-D20A8FD98C1D}"/>
            </a:ext>
          </a:extLst>
        </xdr:cNvPr>
        <xdr:cNvSpPr/>
      </xdr:nvSpPr>
      <xdr:spPr>
        <a:xfrm>
          <a:off x="16754475" y="6259921"/>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38</xdr:row>
      <xdr:rowOff>141515</xdr:rowOff>
    </xdr:from>
    <xdr:to>
      <xdr:col>102</xdr:col>
      <xdr:colOff>114300</xdr:colOff>
      <xdr:row>38</xdr:row>
      <xdr:rowOff>148046</xdr:rowOff>
    </xdr:to>
    <xdr:cxnSp macro="">
      <xdr:nvCxnSpPr>
        <xdr:cNvPr id="500" name="直線コネクタ 499">
          <a:extLst>
            <a:ext uri="{FF2B5EF4-FFF2-40B4-BE49-F238E27FC236}">
              <a16:creationId xmlns:a16="http://schemas.microsoft.com/office/drawing/2014/main" id="{D69FFA5C-B2F2-4ECC-ADAF-ABFAEC66CDC7}"/>
            </a:ext>
          </a:extLst>
        </xdr:cNvPr>
        <xdr:cNvCxnSpPr/>
      </xdr:nvCxnSpPr>
      <xdr:spPr>
        <a:xfrm flipV="1">
          <a:off x="16802100" y="6307365"/>
          <a:ext cx="800100" cy="1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39</xdr:row>
      <xdr:rowOff>113228</xdr:rowOff>
    </xdr:from>
    <xdr:ext cx="469744" cy="259045"/>
    <xdr:sp macro="" textlink="">
      <xdr:nvSpPr>
        <xdr:cNvPr id="501" name="n_1aveValue【認定こども園・幼稚園・保育所】&#10;一人当たり面積">
          <a:extLst>
            <a:ext uri="{FF2B5EF4-FFF2-40B4-BE49-F238E27FC236}">
              <a16:creationId xmlns:a16="http://schemas.microsoft.com/office/drawing/2014/main" id="{2C7ED047-2F42-4DCC-BA58-C025B0775E35}"/>
            </a:ext>
          </a:extLst>
        </xdr:cNvPr>
        <xdr:cNvSpPr txBox="1"/>
      </xdr:nvSpPr>
      <xdr:spPr>
        <a:xfrm>
          <a:off x="18983402" y="64378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39</xdr:row>
      <xdr:rowOff>109962</xdr:rowOff>
    </xdr:from>
    <xdr:ext cx="469744" cy="259045"/>
    <xdr:sp macro="" textlink="">
      <xdr:nvSpPr>
        <xdr:cNvPr id="502" name="n_2aveValue【認定こども園・幼稚園・保育所】&#10;一人当たり面積">
          <a:extLst>
            <a:ext uri="{FF2B5EF4-FFF2-40B4-BE49-F238E27FC236}">
              <a16:creationId xmlns:a16="http://schemas.microsoft.com/office/drawing/2014/main" id="{F119E0B2-850D-4098-8703-DB8031CBCEA7}"/>
            </a:ext>
          </a:extLst>
        </xdr:cNvPr>
        <xdr:cNvSpPr txBox="1"/>
      </xdr:nvSpPr>
      <xdr:spPr>
        <a:xfrm>
          <a:off x="18183302" y="64313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39</xdr:row>
      <xdr:rowOff>106697</xdr:rowOff>
    </xdr:from>
    <xdr:ext cx="469744" cy="259045"/>
    <xdr:sp macro="" textlink="">
      <xdr:nvSpPr>
        <xdr:cNvPr id="503" name="n_3aveValue【認定こども園・幼稚園・保育所】&#10;一人当たり面積">
          <a:extLst>
            <a:ext uri="{FF2B5EF4-FFF2-40B4-BE49-F238E27FC236}">
              <a16:creationId xmlns:a16="http://schemas.microsoft.com/office/drawing/2014/main" id="{774E2192-09F0-4BEF-8744-9F6AA568C30F}"/>
            </a:ext>
          </a:extLst>
        </xdr:cNvPr>
        <xdr:cNvSpPr txBox="1"/>
      </xdr:nvSpPr>
      <xdr:spPr>
        <a:xfrm>
          <a:off x="17383202" y="64281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40</xdr:row>
      <xdr:rowOff>7093</xdr:rowOff>
    </xdr:from>
    <xdr:ext cx="469744" cy="259045"/>
    <xdr:sp macro="" textlink="">
      <xdr:nvSpPr>
        <xdr:cNvPr id="504" name="n_4aveValue【認定こども園・幼稚園・保育所】&#10;一人当たり面積">
          <a:extLst>
            <a:ext uri="{FF2B5EF4-FFF2-40B4-BE49-F238E27FC236}">
              <a16:creationId xmlns:a16="http://schemas.microsoft.com/office/drawing/2014/main" id="{6329E516-008F-4357-B3F9-0D293553E27E}"/>
            </a:ext>
          </a:extLst>
        </xdr:cNvPr>
        <xdr:cNvSpPr txBox="1"/>
      </xdr:nvSpPr>
      <xdr:spPr>
        <a:xfrm>
          <a:off x="16592627" y="64967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37</xdr:row>
      <xdr:rowOff>83111</xdr:rowOff>
    </xdr:from>
    <xdr:ext cx="469744" cy="259045"/>
    <xdr:sp macro="" textlink="">
      <xdr:nvSpPr>
        <xdr:cNvPr id="505" name="n_1mainValue【認定こども園・幼稚園・保育所】&#10;一人当たり面積">
          <a:extLst>
            <a:ext uri="{FF2B5EF4-FFF2-40B4-BE49-F238E27FC236}">
              <a16:creationId xmlns:a16="http://schemas.microsoft.com/office/drawing/2014/main" id="{8F848B52-2D1F-4B39-9D36-89D7AC221CBE}"/>
            </a:ext>
          </a:extLst>
        </xdr:cNvPr>
        <xdr:cNvSpPr txBox="1"/>
      </xdr:nvSpPr>
      <xdr:spPr>
        <a:xfrm>
          <a:off x="18983402" y="60870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37</xdr:row>
      <xdr:rowOff>17797</xdr:rowOff>
    </xdr:from>
    <xdr:ext cx="469744" cy="259045"/>
    <xdr:sp macro="" textlink="">
      <xdr:nvSpPr>
        <xdr:cNvPr id="506" name="n_2mainValue【認定こども園・幼稚園・保育所】&#10;一人当たり面積">
          <a:extLst>
            <a:ext uri="{FF2B5EF4-FFF2-40B4-BE49-F238E27FC236}">
              <a16:creationId xmlns:a16="http://schemas.microsoft.com/office/drawing/2014/main" id="{259FBC84-E3F2-48E1-8C00-EF8E4B150DE8}"/>
            </a:ext>
          </a:extLst>
        </xdr:cNvPr>
        <xdr:cNvSpPr txBox="1"/>
      </xdr:nvSpPr>
      <xdr:spPr>
        <a:xfrm>
          <a:off x="18183302" y="60185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37</xdr:row>
      <xdr:rowOff>37391</xdr:rowOff>
    </xdr:from>
    <xdr:ext cx="469744" cy="259045"/>
    <xdr:sp macro="" textlink="">
      <xdr:nvSpPr>
        <xdr:cNvPr id="507" name="n_3mainValue【認定こども園・幼稚園・保育所】&#10;一人当たり面積">
          <a:extLst>
            <a:ext uri="{FF2B5EF4-FFF2-40B4-BE49-F238E27FC236}">
              <a16:creationId xmlns:a16="http://schemas.microsoft.com/office/drawing/2014/main" id="{5761669D-4460-4FAD-ADB2-759A33CCAE75}"/>
            </a:ext>
          </a:extLst>
        </xdr:cNvPr>
        <xdr:cNvSpPr txBox="1"/>
      </xdr:nvSpPr>
      <xdr:spPr>
        <a:xfrm>
          <a:off x="17383202" y="60381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37</xdr:row>
      <xdr:rowOff>43923</xdr:rowOff>
    </xdr:from>
    <xdr:ext cx="469744" cy="259045"/>
    <xdr:sp macro="" textlink="">
      <xdr:nvSpPr>
        <xdr:cNvPr id="508" name="n_4mainValue【認定こども園・幼稚園・保育所】&#10;一人当たり面積">
          <a:extLst>
            <a:ext uri="{FF2B5EF4-FFF2-40B4-BE49-F238E27FC236}">
              <a16:creationId xmlns:a16="http://schemas.microsoft.com/office/drawing/2014/main" id="{1FCC9854-8814-4E3D-8F53-D2A3568FC5B1}"/>
            </a:ext>
          </a:extLst>
        </xdr:cNvPr>
        <xdr:cNvSpPr txBox="1"/>
      </xdr:nvSpPr>
      <xdr:spPr>
        <a:xfrm>
          <a:off x="16592627" y="60478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09" name="正方形/長方形 508">
          <a:extLst>
            <a:ext uri="{FF2B5EF4-FFF2-40B4-BE49-F238E27FC236}">
              <a16:creationId xmlns:a16="http://schemas.microsoft.com/office/drawing/2014/main" id="{1275FFB2-8A5A-457D-BA20-3075AEDD7263}"/>
            </a:ext>
          </a:extLst>
        </xdr:cNvPr>
        <xdr:cNvSpPr/>
      </xdr:nvSpPr>
      <xdr:spPr>
        <a:xfrm>
          <a:off x="11210925" y="757237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10" name="正方形/長方形 509">
          <a:extLst>
            <a:ext uri="{FF2B5EF4-FFF2-40B4-BE49-F238E27FC236}">
              <a16:creationId xmlns:a16="http://schemas.microsoft.com/office/drawing/2014/main" id="{A37E0920-B522-41B8-B8A3-0F5C9A697764}"/>
            </a:ext>
          </a:extLst>
        </xdr:cNvPr>
        <xdr:cNvSpPr/>
      </xdr:nvSpPr>
      <xdr:spPr>
        <a:xfrm>
          <a:off x="113157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11" name="正方形/長方形 510">
          <a:extLst>
            <a:ext uri="{FF2B5EF4-FFF2-40B4-BE49-F238E27FC236}">
              <a16:creationId xmlns:a16="http://schemas.microsoft.com/office/drawing/2014/main" id="{C184DB80-B746-432A-95A6-7D947A794FD1}"/>
            </a:ext>
          </a:extLst>
        </xdr:cNvPr>
        <xdr:cNvSpPr/>
      </xdr:nvSpPr>
      <xdr:spPr>
        <a:xfrm>
          <a:off x="113157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12" name="正方形/長方形 511">
          <a:extLst>
            <a:ext uri="{FF2B5EF4-FFF2-40B4-BE49-F238E27FC236}">
              <a16:creationId xmlns:a16="http://schemas.microsoft.com/office/drawing/2014/main" id="{DB0BC1AC-B27A-4301-9470-8316F429F635}"/>
            </a:ext>
          </a:extLst>
        </xdr:cNvPr>
        <xdr:cNvSpPr/>
      </xdr:nvSpPr>
      <xdr:spPr>
        <a:xfrm>
          <a:off x="122396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13" name="正方形/長方形 512">
          <a:extLst>
            <a:ext uri="{FF2B5EF4-FFF2-40B4-BE49-F238E27FC236}">
              <a16:creationId xmlns:a16="http://schemas.microsoft.com/office/drawing/2014/main" id="{0B5D9FD1-2AA1-4972-9886-CD0C05B2C837}"/>
            </a:ext>
          </a:extLst>
        </xdr:cNvPr>
        <xdr:cNvSpPr/>
      </xdr:nvSpPr>
      <xdr:spPr>
        <a:xfrm>
          <a:off x="122396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14" name="正方形/長方形 513">
          <a:extLst>
            <a:ext uri="{FF2B5EF4-FFF2-40B4-BE49-F238E27FC236}">
              <a16:creationId xmlns:a16="http://schemas.microsoft.com/office/drawing/2014/main" id="{75CA1C4F-42FD-4E11-86CB-B1DD35F0C43A}"/>
            </a:ext>
          </a:extLst>
        </xdr:cNvPr>
        <xdr:cNvSpPr/>
      </xdr:nvSpPr>
      <xdr:spPr>
        <a:xfrm>
          <a:off x="132683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15" name="正方形/長方形 514">
          <a:extLst>
            <a:ext uri="{FF2B5EF4-FFF2-40B4-BE49-F238E27FC236}">
              <a16:creationId xmlns:a16="http://schemas.microsoft.com/office/drawing/2014/main" id="{FE192CBF-BB92-4894-A04C-6223BAB70F46}"/>
            </a:ext>
          </a:extLst>
        </xdr:cNvPr>
        <xdr:cNvSpPr/>
      </xdr:nvSpPr>
      <xdr:spPr>
        <a:xfrm>
          <a:off x="132683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16" name="正方形/長方形 515">
          <a:extLst>
            <a:ext uri="{FF2B5EF4-FFF2-40B4-BE49-F238E27FC236}">
              <a16:creationId xmlns:a16="http://schemas.microsoft.com/office/drawing/2014/main" id="{1B1E9FC8-5AEA-41DC-A9CC-E0BCE1730892}"/>
            </a:ext>
          </a:extLst>
        </xdr:cNvPr>
        <xdr:cNvSpPr/>
      </xdr:nvSpPr>
      <xdr:spPr>
        <a:xfrm>
          <a:off x="11210925" y="864870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517" name="テキスト ボックス 516">
          <a:extLst>
            <a:ext uri="{FF2B5EF4-FFF2-40B4-BE49-F238E27FC236}">
              <a16:creationId xmlns:a16="http://schemas.microsoft.com/office/drawing/2014/main" id="{2DC9C338-5383-449F-A41E-E06A0C02AFBA}"/>
            </a:ext>
          </a:extLst>
        </xdr:cNvPr>
        <xdr:cNvSpPr txBox="1"/>
      </xdr:nvSpPr>
      <xdr:spPr>
        <a:xfrm>
          <a:off x="11172825" y="846772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18" name="直線コネクタ 517">
          <a:extLst>
            <a:ext uri="{FF2B5EF4-FFF2-40B4-BE49-F238E27FC236}">
              <a16:creationId xmlns:a16="http://schemas.microsoft.com/office/drawing/2014/main" id="{0F462A96-7FB2-4499-A20F-377B25122C07}"/>
            </a:ext>
          </a:extLst>
        </xdr:cNvPr>
        <xdr:cNvCxnSpPr/>
      </xdr:nvCxnSpPr>
      <xdr:spPr>
        <a:xfrm>
          <a:off x="11210925" y="1081087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519" name="テキスト ボックス 518">
          <a:extLst>
            <a:ext uri="{FF2B5EF4-FFF2-40B4-BE49-F238E27FC236}">
              <a16:creationId xmlns:a16="http://schemas.microsoft.com/office/drawing/2014/main" id="{2ECF9D14-B0B7-48D9-9CBE-2B8101FAF925}"/>
            </a:ext>
          </a:extLst>
        </xdr:cNvPr>
        <xdr:cNvSpPr txBox="1"/>
      </xdr:nvSpPr>
      <xdr:spPr>
        <a:xfrm>
          <a:off x="10794546" y="106750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520" name="直線コネクタ 519">
          <a:extLst>
            <a:ext uri="{FF2B5EF4-FFF2-40B4-BE49-F238E27FC236}">
              <a16:creationId xmlns:a16="http://schemas.microsoft.com/office/drawing/2014/main" id="{C7E5DDD4-4CBA-49DE-B570-57EAEDB288B7}"/>
            </a:ext>
          </a:extLst>
        </xdr:cNvPr>
        <xdr:cNvCxnSpPr/>
      </xdr:nvCxnSpPr>
      <xdr:spPr>
        <a:xfrm>
          <a:off x="11210925" y="1044892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105427</xdr:rowOff>
    </xdr:from>
    <xdr:ext cx="467179" cy="259045"/>
    <xdr:sp macro="" textlink="">
      <xdr:nvSpPr>
        <xdr:cNvPr id="521" name="テキスト ボックス 520">
          <a:extLst>
            <a:ext uri="{FF2B5EF4-FFF2-40B4-BE49-F238E27FC236}">
              <a16:creationId xmlns:a16="http://schemas.microsoft.com/office/drawing/2014/main" id="{ABF4C686-1260-4A22-AA44-82EAA273F359}"/>
            </a:ext>
          </a:extLst>
        </xdr:cNvPr>
        <xdr:cNvSpPr txBox="1"/>
      </xdr:nvSpPr>
      <xdr:spPr>
        <a:xfrm>
          <a:off x="10794546" y="103130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522" name="直線コネクタ 521">
          <a:extLst>
            <a:ext uri="{FF2B5EF4-FFF2-40B4-BE49-F238E27FC236}">
              <a16:creationId xmlns:a16="http://schemas.microsoft.com/office/drawing/2014/main" id="{052F6FA6-E6BF-49A1-BBE4-E204CFA77EFD}"/>
            </a:ext>
          </a:extLst>
        </xdr:cNvPr>
        <xdr:cNvCxnSpPr/>
      </xdr:nvCxnSpPr>
      <xdr:spPr>
        <a:xfrm>
          <a:off x="11210925" y="1008697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523" name="テキスト ボックス 522">
          <a:extLst>
            <a:ext uri="{FF2B5EF4-FFF2-40B4-BE49-F238E27FC236}">
              <a16:creationId xmlns:a16="http://schemas.microsoft.com/office/drawing/2014/main" id="{6D616DD2-6DB3-4B00-AC88-8F01DDA6B12C}"/>
            </a:ext>
          </a:extLst>
        </xdr:cNvPr>
        <xdr:cNvSpPr txBox="1"/>
      </xdr:nvSpPr>
      <xdr:spPr>
        <a:xfrm>
          <a:off x="10845966" y="995110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524" name="直線コネクタ 523">
          <a:extLst>
            <a:ext uri="{FF2B5EF4-FFF2-40B4-BE49-F238E27FC236}">
              <a16:creationId xmlns:a16="http://schemas.microsoft.com/office/drawing/2014/main" id="{B4F2CB2C-C807-4A5E-B4C9-F7AF43D6AE3A}"/>
            </a:ext>
          </a:extLst>
        </xdr:cNvPr>
        <xdr:cNvCxnSpPr/>
      </xdr:nvCxnSpPr>
      <xdr:spPr>
        <a:xfrm>
          <a:off x="11210925" y="972502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525" name="テキスト ボックス 524">
          <a:extLst>
            <a:ext uri="{FF2B5EF4-FFF2-40B4-BE49-F238E27FC236}">
              <a16:creationId xmlns:a16="http://schemas.microsoft.com/office/drawing/2014/main" id="{F20B43BB-4385-4C6B-9BEA-0CA10381FEE2}"/>
            </a:ext>
          </a:extLst>
        </xdr:cNvPr>
        <xdr:cNvSpPr txBox="1"/>
      </xdr:nvSpPr>
      <xdr:spPr>
        <a:xfrm>
          <a:off x="10845966" y="95891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526" name="直線コネクタ 525">
          <a:extLst>
            <a:ext uri="{FF2B5EF4-FFF2-40B4-BE49-F238E27FC236}">
              <a16:creationId xmlns:a16="http://schemas.microsoft.com/office/drawing/2014/main" id="{F635C938-0B27-4992-BE7D-4A6E1633C939}"/>
            </a:ext>
          </a:extLst>
        </xdr:cNvPr>
        <xdr:cNvCxnSpPr/>
      </xdr:nvCxnSpPr>
      <xdr:spPr>
        <a:xfrm>
          <a:off x="11210925" y="937260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527" name="テキスト ボックス 526">
          <a:extLst>
            <a:ext uri="{FF2B5EF4-FFF2-40B4-BE49-F238E27FC236}">
              <a16:creationId xmlns:a16="http://schemas.microsoft.com/office/drawing/2014/main" id="{B248D7C2-C403-4781-B577-FB07B4D3286F}"/>
            </a:ext>
          </a:extLst>
        </xdr:cNvPr>
        <xdr:cNvSpPr txBox="1"/>
      </xdr:nvSpPr>
      <xdr:spPr>
        <a:xfrm>
          <a:off x="10845966" y="92367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528" name="直線コネクタ 527">
          <a:extLst>
            <a:ext uri="{FF2B5EF4-FFF2-40B4-BE49-F238E27FC236}">
              <a16:creationId xmlns:a16="http://schemas.microsoft.com/office/drawing/2014/main" id="{C6D77120-9FCB-44C9-B978-86A2B83A7856}"/>
            </a:ext>
          </a:extLst>
        </xdr:cNvPr>
        <xdr:cNvCxnSpPr/>
      </xdr:nvCxnSpPr>
      <xdr:spPr>
        <a:xfrm>
          <a:off x="11210925" y="90106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529" name="テキスト ボックス 528">
          <a:extLst>
            <a:ext uri="{FF2B5EF4-FFF2-40B4-BE49-F238E27FC236}">
              <a16:creationId xmlns:a16="http://schemas.microsoft.com/office/drawing/2014/main" id="{1D76770A-9CF7-45E8-8455-F477CA6C5243}"/>
            </a:ext>
          </a:extLst>
        </xdr:cNvPr>
        <xdr:cNvSpPr txBox="1"/>
      </xdr:nvSpPr>
      <xdr:spPr>
        <a:xfrm>
          <a:off x="10845966" y="887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30" name="直線コネクタ 529">
          <a:extLst>
            <a:ext uri="{FF2B5EF4-FFF2-40B4-BE49-F238E27FC236}">
              <a16:creationId xmlns:a16="http://schemas.microsoft.com/office/drawing/2014/main" id="{87BE45A2-1628-4B73-9A70-F62A8A5A05F1}"/>
            </a:ext>
          </a:extLst>
        </xdr:cNvPr>
        <xdr:cNvCxnSpPr/>
      </xdr:nvCxnSpPr>
      <xdr:spPr>
        <a:xfrm>
          <a:off x="11210925" y="864870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531" name="テキスト ボックス 530">
          <a:extLst>
            <a:ext uri="{FF2B5EF4-FFF2-40B4-BE49-F238E27FC236}">
              <a16:creationId xmlns:a16="http://schemas.microsoft.com/office/drawing/2014/main" id="{0495BC12-0608-4B06-8557-0BB9851EAE36}"/>
            </a:ext>
          </a:extLst>
        </xdr:cNvPr>
        <xdr:cNvSpPr txBox="1"/>
      </xdr:nvSpPr>
      <xdr:spPr>
        <a:xfrm>
          <a:off x="10903736" y="851282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532" name="【学校施設】&#10;有形固定資産減価償却率グラフ枠">
          <a:extLst>
            <a:ext uri="{FF2B5EF4-FFF2-40B4-BE49-F238E27FC236}">
              <a16:creationId xmlns:a16="http://schemas.microsoft.com/office/drawing/2014/main" id="{09EC0F22-486B-4E60-9B7B-8A86B7F812D3}"/>
            </a:ext>
          </a:extLst>
        </xdr:cNvPr>
        <xdr:cNvSpPr/>
      </xdr:nvSpPr>
      <xdr:spPr>
        <a:xfrm>
          <a:off x="11210925" y="864870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56</xdr:row>
      <xdr:rowOff>144780</xdr:rowOff>
    </xdr:from>
    <xdr:to>
      <xdr:col>85</xdr:col>
      <xdr:colOff>126364</xdr:colOff>
      <xdr:row>63</xdr:row>
      <xdr:rowOff>57150</xdr:rowOff>
    </xdr:to>
    <xdr:cxnSp macro="">
      <xdr:nvCxnSpPr>
        <xdr:cNvPr id="533" name="直線コネクタ 532">
          <a:extLst>
            <a:ext uri="{FF2B5EF4-FFF2-40B4-BE49-F238E27FC236}">
              <a16:creationId xmlns:a16="http://schemas.microsoft.com/office/drawing/2014/main" id="{14818E39-FE97-408E-B797-BE7309B9B992}"/>
            </a:ext>
          </a:extLst>
        </xdr:cNvPr>
        <xdr:cNvCxnSpPr/>
      </xdr:nvCxnSpPr>
      <xdr:spPr>
        <a:xfrm flipV="1">
          <a:off x="14696439" y="9218930"/>
          <a:ext cx="0" cy="10490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63</xdr:row>
      <xdr:rowOff>60977</xdr:rowOff>
    </xdr:from>
    <xdr:ext cx="405111" cy="259045"/>
    <xdr:sp macro="" textlink="">
      <xdr:nvSpPr>
        <xdr:cNvPr id="534" name="【学校施設】&#10;有形固定資産減価償却率最小値テキスト">
          <a:extLst>
            <a:ext uri="{FF2B5EF4-FFF2-40B4-BE49-F238E27FC236}">
              <a16:creationId xmlns:a16="http://schemas.microsoft.com/office/drawing/2014/main" id="{1F4C861F-E076-45F9-BE9A-B2C210E3BDFF}"/>
            </a:ext>
          </a:extLst>
        </xdr:cNvPr>
        <xdr:cNvSpPr txBox="1"/>
      </xdr:nvSpPr>
      <xdr:spPr>
        <a:xfrm>
          <a:off x="14735175" y="102749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63</xdr:row>
      <xdr:rowOff>57150</xdr:rowOff>
    </xdr:from>
    <xdr:to>
      <xdr:col>86</xdr:col>
      <xdr:colOff>25400</xdr:colOff>
      <xdr:row>63</xdr:row>
      <xdr:rowOff>57150</xdr:rowOff>
    </xdr:to>
    <xdr:cxnSp macro="">
      <xdr:nvCxnSpPr>
        <xdr:cNvPr id="535" name="直線コネクタ 534">
          <a:extLst>
            <a:ext uri="{FF2B5EF4-FFF2-40B4-BE49-F238E27FC236}">
              <a16:creationId xmlns:a16="http://schemas.microsoft.com/office/drawing/2014/main" id="{426F45FB-4B68-4F17-922A-8B2F9354F11A}"/>
            </a:ext>
          </a:extLst>
        </xdr:cNvPr>
        <xdr:cNvCxnSpPr/>
      </xdr:nvCxnSpPr>
      <xdr:spPr>
        <a:xfrm>
          <a:off x="14611350" y="1026795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55</xdr:row>
      <xdr:rowOff>91457</xdr:rowOff>
    </xdr:from>
    <xdr:ext cx="405111" cy="259045"/>
    <xdr:sp macro="" textlink="">
      <xdr:nvSpPr>
        <xdr:cNvPr id="536" name="【学校施設】&#10;有形固定資産減価償却率最大値テキスト">
          <a:extLst>
            <a:ext uri="{FF2B5EF4-FFF2-40B4-BE49-F238E27FC236}">
              <a16:creationId xmlns:a16="http://schemas.microsoft.com/office/drawing/2014/main" id="{19A19CD3-510F-4D49-BDDC-F36106A792B5}"/>
            </a:ext>
          </a:extLst>
        </xdr:cNvPr>
        <xdr:cNvSpPr txBox="1"/>
      </xdr:nvSpPr>
      <xdr:spPr>
        <a:xfrm>
          <a:off x="14735175" y="90036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56</xdr:row>
      <xdr:rowOff>144780</xdr:rowOff>
    </xdr:from>
    <xdr:to>
      <xdr:col>86</xdr:col>
      <xdr:colOff>25400</xdr:colOff>
      <xdr:row>56</xdr:row>
      <xdr:rowOff>144780</xdr:rowOff>
    </xdr:to>
    <xdr:cxnSp macro="">
      <xdr:nvCxnSpPr>
        <xdr:cNvPr id="537" name="直線コネクタ 536">
          <a:extLst>
            <a:ext uri="{FF2B5EF4-FFF2-40B4-BE49-F238E27FC236}">
              <a16:creationId xmlns:a16="http://schemas.microsoft.com/office/drawing/2014/main" id="{ECC774D2-2210-447B-8064-E86EAF49C7D8}"/>
            </a:ext>
          </a:extLst>
        </xdr:cNvPr>
        <xdr:cNvCxnSpPr/>
      </xdr:nvCxnSpPr>
      <xdr:spPr>
        <a:xfrm>
          <a:off x="14611350" y="921893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23512</xdr:rowOff>
    </xdr:from>
    <xdr:ext cx="405111" cy="259045"/>
    <xdr:sp macro="" textlink="">
      <xdr:nvSpPr>
        <xdr:cNvPr id="538" name="【学校施設】&#10;有形固定資産減価償却率平均値テキスト">
          <a:extLst>
            <a:ext uri="{FF2B5EF4-FFF2-40B4-BE49-F238E27FC236}">
              <a16:creationId xmlns:a16="http://schemas.microsoft.com/office/drawing/2014/main" id="{35D99C26-89FF-4431-8E0E-BA008073B812}"/>
            </a:ext>
          </a:extLst>
        </xdr:cNvPr>
        <xdr:cNvSpPr txBox="1"/>
      </xdr:nvSpPr>
      <xdr:spPr>
        <a:xfrm>
          <a:off x="14735175" y="958978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635</xdr:rowOff>
    </xdr:from>
    <xdr:to>
      <xdr:col>85</xdr:col>
      <xdr:colOff>177800</xdr:colOff>
      <xdr:row>60</xdr:row>
      <xdr:rowOff>102235</xdr:rowOff>
    </xdr:to>
    <xdr:sp macro="" textlink="">
      <xdr:nvSpPr>
        <xdr:cNvPr id="539" name="フローチャート: 判断 538">
          <a:extLst>
            <a:ext uri="{FF2B5EF4-FFF2-40B4-BE49-F238E27FC236}">
              <a16:creationId xmlns:a16="http://schemas.microsoft.com/office/drawing/2014/main" id="{73508E02-44B4-4E93-B4CE-A0C971E83EFC}"/>
            </a:ext>
          </a:extLst>
        </xdr:cNvPr>
        <xdr:cNvSpPr/>
      </xdr:nvSpPr>
      <xdr:spPr>
        <a:xfrm>
          <a:off x="14649450" y="9725660"/>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59</xdr:row>
      <xdr:rowOff>162560</xdr:rowOff>
    </xdr:from>
    <xdr:to>
      <xdr:col>81</xdr:col>
      <xdr:colOff>101600</xdr:colOff>
      <xdr:row>60</xdr:row>
      <xdr:rowOff>92710</xdr:rowOff>
    </xdr:to>
    <xdr:sp macro="" textlink="">
      <xdr:nvSpPr>
        <xdr:cNvPr id="540" name="フローチャート: 判断 539">
          <a:extLst>
            <a:ext uri="{FF2B5EF4-FFF2-40B4-BE49-F238E27FC236}">
              <a16:creationId xmlns:a16="http://schemas.microsoft.com/office/drawing/2014/main" id="{42901DF2-0F09-4812-9CD0-B69F1648F1E0}"/>
            </a:ext>
          </a:extLst>
        </xdr:cNvPr>
        <xdr:cNvSpPr/>
      </xdr:nvSpPr>
      <xdr:spPr>
        <a:xfrm>
          <a:off x="13887450" y="9722485"/>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59</xdr:row>
      <xdr:rowOff>143510</xdr:rowOff>
    </xdr:from>
    <xdr:to>
      <xdr:col>76</xdr:col>
      <xdr:colOff>165100</xdr:colOff>
      <xdr:row>60</xdr:row>
      <xdr:rowOff>73660</xdr:rowOff>
    </xdr:to>
    <xdr:sp macro="" textlink="">
      <xdr:nvSpPr>
        <xdr:cNvPr id="541" name="フローチャート: 判断 540">
          <a:extLst>
            <a:ext uri="{FF2B5EF4-FFF2-40B4-BE49-F238E27FC236}">
              <a16:creationId xmlns:a16="http://schemas.microsoft.com/office/drawing/2014/main" id="{9AB73C26-3F8D-4BA8-AB2C-08074002B903}"/>
            </a:ext>
          </a:extLst>
        </xdr:cNvPr>
        <xdr:cNvSpPr/>
      </xdr:nvSpPr>
      <xdr:spPr>
        <a:xfrm>
          <a:off x="13096875" y="9703435"/>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59</xdr:row>
      <xdr:rowOff>128270</xdr:rowOff>
    </xdr:from>
    <xdr:to>
      <xdr:col>72</xdr:col>
      <xdr:colOff>38100</xdr:colOff>
      <xdr:row>60</xdr:row>
      <xdr:rowOff>58420</xdr:rowOff>
    </xdr:to>
    <xdr:sp macro="" textlink="">
      <xdr:nvSpPr>
        <xdr:cNvPr id="542" name="フローチャート: 判断 541">
          <a:extLst>
            <a:ext uri="{FF2B5EF4-FFF2-40B4-BE49-F238E27FC236}">
              <a16:creationId xmlns:a16="http://schemas.microsoft.com/office/drawing/2014/main" id="{87A64F95-5D5D-4ABA-993A-928BFCD09553}"/>
            </a:ext>
          </a:extLst>
        </xdr:cNvPr>
        <xdr:cNvSpPr/>
      </xdr:nvSpPr>
      <xdr:spPr>
        <a:xfrm>
          <a:off x="12296775" y="9688195"/>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60</xdr:row>
      <xdr:rowOff>57785</xdr:rowOff>
    </xdr:from>
    <xdr:to>
      <xdr:col>67</xdr:col>
      <xdr:colOff>101600</xdr:colOff>
      <xdr:row>60</xdr:row>
      <xdr:rowOff>159385</xdr:rowOff>
    </xdr:to>
    <xdr:sp macro="" textlink="">
      <xdr:nvSpPr>
        <xdr:cNvPr id="543" name="フローチャート: 判断 542">
          <a:extLst>
            <a:ext uri="{FF2B5EF4-FFF2-40B4-BE49-F238E27FC236}">
              <a16:creationId xmlns:a16="http://schemas.microsoft.com/office/drawing/2014/main" id="{7B316B56-CF62-44EA-92EB-E5C4DFFFCFA8}"/>
            </a:ext>
          </a:extLst>
        </xdr:cNvPr>
        <xdr:cNvSpPr/>
      </xdr:nvSpPr>
      <xdr:spPr>
        <a:xfrm>
          <a:off x="11487150" y="9782810"/>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44" name="テキスト ボックス 543">
          <a:extLst>
            <a:ext uri="{FF2B5EF4-FFF2-40B4-BE49-F238E27FC236}">
              <a16:creationId xmlns:a16="http://schemas.microsoft.com/office/drawing/2014/main" id="{6CDAD557-D24C-480C-90C0-CBDF80DE6486}"/>
            </a:ext>
          </a:extLst>
        </xdr:cNvPr>
        <xdr:cNvSpPr txBox="1"/>
      </xdr:nvSpPr>
      <xdr:spPr>
        <a:xfrm>
          <a:off x="145256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45" name="テキスト ボックス 544">
          <a:extLst>
            <a:ext uri="{FF2B5EF4-FFF2-40B4-BE49-F238E27FC236}">
              <a16:creationId xmlns:a16="http://schemas.microsoft.com/office/drawing/2014/main" id="{1349F6AC-AC4E-48EF-BD5C-2BE99DCE0FF1}"/>
            </a:ext>
          </a:extLst>
        </xdr:cNvPr>
        <xdr:cNvSpPr txBox="1"/>
      </xdr:nvSpPr>
      <xdr:spPr>
        <a:xfrm>
          <a:off x="137636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46" name="テキスト ボックス 545">
          <a:extLst>
            <a:ext uri="{FF2B5EF4-FFF2-40B4-BE49-F238E27FC236}">
              <a16:creationId xmlns:a16="http://schemas.microsoft.com/office/drawing/2014/main" id="{C0EBE978-6C2C-49E9-9276-CC918EEC949D}"/>
            </a:ext>
          </a:extLst>
        </xdr:cNvPr>
        <xdr:cNvSpPr txBox="1"/>
      </xdr:nvSpPr>
      <xdr:spPr>
        <a:xfrm>
          <a:off x="129730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47" name="テキスト ボックス 546">
          <a:extLst>
            <a:ext uri="{FF2B5EF4-FFF2-40B4-BE49-F238E27FC236}">
              <a16:creationId xmlns:a16="http://schemas.microsoft.com/office/drawing/2014/main" id="{CBEE4089-1C6D-49D7-B192-7CC7B0ACFD69}"/>
            </a:ext>
          </a:extLst>
        </xdr:cNvPr>
        <xdr:cNvSpPr txBox="1"/>
      </xdr:nvSpPr>
      <xdr:spPr>
        <a:xfrm>
          <a:off x="121729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48" name="テキスト ボックス 547">
          <a:extLst>
            <a:ext uri="{FF2B5EF4-FFF2-40B4-BE49-F238E27FC236}">
              <a16:creationId xmlns:a16="http://schemas.microsoft.com/office/drawing/2014/main" id="{7D491F62-0BC9-42A9-AC99-4100D497C3BB}"/>
            </a:ext>
          </a:extLst>
        </xdr:cNvPr>
        <xdr:cNvSpPr txBox="1"/>
      </xdr:nvSpPr>
      <xdr:spPr>
        <a:xfrm>
          <a:off x="113633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61</xdr:row>
      <xdr:rowOff>109220</xdr:rowOff>
    </xdr:from>
    <xdr:to>
      <xdr:col>85</xdr:col>
      <xdr:colOff>177800</xdr:colOff>
      <xdr:row>62</xdr:row>
      <xdr:rowOff>39370</xdr:rowOff>
    </xdr:to>
    <xdr:sp macro="" textlink="">
      <xdr:nvSpPr>
        <xdr:cNvPr id="549" name="楕円 548">
          <a:extLst>
            <a:ext uri="{FF2B5EF4-FFF2-40B4-BE49-F238E27FC236}">
              <a16:creationId xmlns:a16="http://schemas.microsoft.com/office/drawing/2014/main" id="{4D9C917C-F436-46DD-8851-0C55CD33C5A1}"/>
            </a:ext>
          </a:extLst>
        </xdr:cNvPr>
        <xdr:cNvSpPr/>
      </xdr:nvSpPr>
      <xdr:spPr>
        <a:xfrm>
          <a:off x="14649450" y="9992995"/>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61</xdr:row>
      <xdr:rowOff>87647</xdr:rowOff>
    </xdr:from>
    <xdr:ext cx="405111" cy="259045"/>
    <xdr:sp macro="" textlink="">
      <xdr:nvSpPr>
        <xdr:cNvPr id="550" name="【学校施設】&#10;有形固定資産減価償却率該当値テキスト">
          <a:extLst>
            <a:ext uri="{FF2B5EF4-FFF2-40B4-BE49-F238E27FC236}">
              <a16:creationId xmlns:a16="http://schemas.microsoft.com/office/drawing/2014/main" id="{C9FA8A6D-62B0-41EB-9C78-C2113991E980}"/>
            </a:ext>
          </a:extLst>
        </xdr:cNvPr>
        <xdr:cNvSpPr txBox="1"/>
      </xdr:nvSpPr>
      <xdr:spPr>
        <a:xfrm>
          <a:off x="14735175" y="99714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61</xdr:row>
      <xdr:rowOff>88265</xdr:rowOff>
    </xdr:from>
    <xdr:to>
      <xdr:col>81</xdr:col>
      <xdr:colOff>101600</xdr:colOff>
      <xdr:row>62</xdr:row>
      <xdr:rowOff>18415</xdr:rowOff>
    </xdr:to>
    <xdr:sp macro="" textlink="">
      <xdr:nvSpPr>
        <xdr:cNvPr id="551" name="楕円 550">
          <a:extLst>
            <a:ext uri="{FF2B5EF4-FFF2-40B4-BE49-F238E27FC236}">
              <a16:creationId xmlns:a16="http://schemas.microsoft.com/office/drawing/2014/main" id="{9D129757-6ED8-4AA8-ACBE-034B3F511348}"/>
            </a:ext>
          </a:extLst>
        </xdr:cNvPr>
        <xdr:cNvSpPr/>
      </xdr:nvSpPr>
      <xdr:spPr>
        <a:xfrm>
          <a:off x="13887450" y="9972040"/>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61</xdr:row>
      <xdr:rowOff>139065</xdr:rowOff>
    </xdr:from>
    <xdr:to>
      <xdr:col>85</xdr:col>
      <xdr:colOff>127000</xdr:colOff>
      <xdr:row>61</xdr:row>
      <xdr:rowOff>160020</xdr:rowOff>
    </xdr:to>
    <xdr:cxnSp macro="">
      <xdr:nvCxnSpPr>
        <xdr:cNvPr id="552" name="直線コネクタ 551">
          <a:extLst>
            <a:ext uri="{FF2B5EF4-FFF2-40B4-BE49-F238E27FC236}">
              <a16:creationId xmlns:a16="http://schemas.microsoft.com/office/drawing/2014/main" id="{E48CF1BC-3002-4F10-90AE-6DCE557E7307}"/>
            </a:ext>
          </a:extLst>
        </xdr:cNvPr>
        <xdr:cNvCxnSpPr/>
      </xdr:nvCxnSpPr>
      <xdr:spPr>
        <a:xfrm>
          <a:off x="13935075" y="10029190"/>
          <a:ext cx="762000" cy="209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61</xdr:row>
      <xdr:rowOff>52070</xdr:rowOff>
    </xdr:from>
    <xdr:to>
      <xdr:col>76</xdr:col>
      <xdr:colOff>165100</xdr:colOff>
      <xdr:row>61</xdr:row>
      <xdr:rowOff>153670</xdr:rowOff>
    </xdr:to>
    <xdr:sp macro="" textlink="">
      <xdr:nvSpPr>
        <xdr:cNvPr id="553" name="楕円 552">
          <a:extLst>
            <a:ext uri="{FF2B5EF4-FFF2-40B4-BE49-F238E27FC236}">
              <a16:creationId xmlns:a16="http://schemas.microsoft.com/office/drawing/2014/main" id="{A236C1F9-17D2-4506-B5B3-778A38D26217}"/>
            </a:ext>
          </a:extLst>
        </xdr:cNvPr>
        <xdr:cNvSpPr/>
      </xdr:nvSpPr>
      <xdr:spPr>
        <a:xfrm>
          <a:off x="13096875" y="9935845"/>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61</xdr:row>
      <xdr:rowOff>102870</xdr:rowOff>
    </xdr:from>
    <xdr:to>
      <xdr:col>81</xdr:col>
      <xdr:colOff>50800</xdr:colOff>
      <xdr:row>61</xdr:row>
      <xdr:rowOff>139065</xdr:rowOff>
    </xdr:to>
    <xdr:cxnSp macro="">
      <xdr:nvCxnSpPr>
        <xdr:cNvPr id="554" name="直線コネクタ 553">
          <a:extLst>
            <a:ext uri="{FF2B5EF4-FFF2-40B4-BE49-F238E27FC236}">
              <a16:creationId xmlns:a16="http://schemas.microsoft.com/office/drawing/2014/main" id="{32CDF7E4-4D78-4657-BFB6-10FC91CB0EF2}"/>
            </a:ext>
          </a:extLst>
        </xdr:cNvPr>
        <xdr:cNvCxnSpPr/>
      </xdr:nvCxnSpPr>
      <xdr:spPr>
        <a:xfrm>
          <a:off x="13144500" y="9992995"/>
          <a:ext cx="790575" cy="36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61</xdr:row>
      <xdr:rowOff>23495</xdr:rowOff>
    </xdr:from>
    <xdr:to>
      <xdr:col>72</xdr:col>
      <xdr:colOff>38100</xdr:colOff>
      <xdr:row>61</xdr:row>
      <xdr:rowOff>125095</xdr:rowOff>
    </xdr:to>
    <xdr:sp macro="" textlink="">
      <xdr:nvSpPr>
        <xdr:cNvPr id="555" name="楕円 554">
          <a:extLst>
            <a:ext uri="{FF2B5EF4-FFF2-40B4-BE49-F238E27FC236}">
              <a16:creationId xmlns:a16="http://schemas.microsoft.com/office/drawing/2014/main" id="{0268F06F-7B21-4837-B29F-AB219D12C2B4}"/>
            </a:ext>
          </a:extLst>
        </xdr:cNvPr>
        <xdr:cNvSpPr/>
      </xdr:nvSpPr>
      <xdr:spPr>
        <a:xfrm>
          <a:off x="12296775" y="9913620"/>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61</xdr:row>
      <xdr:rowOff>74295</xdr:rowOff>
    </xdr:from>
    <xdr:to>
      <xdr:col>76</xdr:col>
      <xdr:colOff>114300</xdr:colOff>
      <xdr:row>61</xdr:row>
      <xdr:rowOff>102870</xdr:rowOff>
    </xdr:to>
    <xdr:cxnSp macro="">
      <xdr:nvCxnSpPr>
        <xdr:cNvPr id="556" name="直線コネクタ 555">
          <a:extLst>
            <a:ext uri="{FF2B5EF4-FFF2-40B4-BE49-F238E27FC236}">
              <a16:creationId xmlns:a16="http://schemas.microsoft.com/office/drawing/2014/main" id="{C89B9DA4-35A0-44B2-B088-A9158C90E67C}"/>
            </a:ext>
          </a:extLst>
        </xdr:cNvPr>
        <xdr:cNvCxnSpPr/>
      </xdr:nvCxnSpPr>
      <xdr:spPr>
        <a:xfrm>
          <a:off x="12344400" y="9961245"/>
          <a:ext cx="800100" cy="317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60</xdr:row>
      <xdr:rowOff>160655</xdr:rowOff>
    </xdr:from>
    <xdr:to>
      <xdr:col>67</xdr:col>
      <xdr:colOff>101600</xdr:colOff>
      <xdr:row>61</xdr:row>
      <xdr:rowOff>90805</xdr:rowOff>
    </xdr:to>
    <xdr:sp macro="" textlink="">
      <xdr:nvSpPr>
        <xdr:cNvPr id="557" name="楕円 556">
          <a:extLst>
            <a:ext uri="{FF2B5EF4-FFF2-40B4-BE49-F238E27FC236}">
              <a16:creationId xmlns:a16="http://schemas.microsoft.com/office/drawing/2014/main" id="{34BBFAA6-2BD5-4987-947F-35A4058C1F3D}"/>
            </a:ext>
          </a:extLst>
        </xdr:cNvPr>
        <xdr:cNvSpPr/>
      </xdr:nvSpPr>
      <xdr:spPr>
        <a:xfrm>
          <a:off x="11487150" y="9888855"/>
          <a:ext cx="10477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61</xdr:row>
      <xdr:rowOff>40005</xdr:rowOff>
    </xdr:from>
    <xdr:to>
      <xdr:col>71</xdr:col>
      <xdr:colOff>177800</xdr:colOff>
      <xdr:row>61</xdr:row>
      <xdr:rowOff>74295</xdr:rowOff>
    </xdr:to>
    <xdr:cxnSp macro="">
      <xdr:nvCxnSpPr>
        <xdr:cNvPr id="558" name="直線コネクタ 557">
          <a:extLst>
            <a:ext uri="{FF2B5EF4-FFF2-40B4-BE49-F238E27FC236}">
              <a16:creationId xmlns:a16="http://schemas.microsoft.com/office/drawing/2014/main" id="{1EA42317-BF16-4718-8970-306503930B16}"/>
            </a:ext>
          </a:extLst>
        </xdr:cNvPr>
        <xdr:cNvCxnSpPr/>
      </xdr:nvCxnSpPr>
      <xdr:spPr>
        <a:xfrm>
          <a:off x="11534775" y="9926955"/>
          <a:ext cx="809625"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58</xdr:row>
      <xdr:rowOff>109237</xdr:rowOff>
    </xdr:from>
    <xdr:ext cx="405111" cy="259045"/>
    <xdr:sp macro="" textlink="">
      <xdr:nvSpPr>
        <xdr:cNvPr id="559" name="n_1aveValue【学校施設】&#10;有形固定資産減価償却率">
          <a:extLst>
            <a:ext uri="{FF2B5EF4-FFF2-40B4-BE49-F238E27FC236}">
              <a16:creationId xmlns:a16="http://schemas.microsoft.com/office/drawing/2014/main" id="{1D74F217-115E-4CF0-BF3E-F3FF8674C550}"/>
            </a:ext>
          </a:extLst>
        </xdr:cNvPr>
        <xdr:cNvSpPr txBox="1"/>
      </xdr:nvSpPr>
      <xdr:spPr>
        <a:xfrm>
          <a:off x="13745219" y="95072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58</xdr:row>
      <xdr:rowOff>90187</xdr:rowOff>
    </xdr:from>
    <xdr:ext cx="405111" cy="259045"/>
    <xdr:sp macro="" textlink="">
      <xdr:nvSpPr>
        <xdr:cNvPr id="560" name="n_2aveValue【学校施設】&#10;有形固定資産減価償却率">
          <a:extLst>
            <a:ext uri="{FF2B5EF4-FFF2-40B4-BE49-F238E27FC236}">
              <a16:creationId xmlns:a16="http://schemas.microsoft.com/office/drawing/2014/main" id="{AEA6F854-566B-4FF3-95BB-0F7E8A356012}"/>
            </a:ext>
          </a:extLst>
        </xdr:cNvPr>
        <xdr:cNvSpPr txBox="1"/>
      </xdr:nvSpPr>
      <xdr:spPr>
        <a:xfrm>
          <a:off x="12964169" y="94881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58</xdr:row>
      <xdr:rowOff>74947</xdr:rowOff>
    </xdr:from>
    <xdr:ext cx="405111" cy="259045"/>
    <xdr:sp macro="" textlink="">
      <xdr:nvSpPr>
        <xdr:cNvPr id="561" name="n_3aveValue【学校施設】&#10;有形固定資産減価償却率">
          <a:extLst>
            <a:ext uri="{FF2B5EF4-FFF2-40B4-BE49-F238E27FC236}">
              <a16:creationId xmlns:a16="http://schemas.microsoft.com/office/drawing/2014/main" id="{A5904816-BF10-42E2-A22F-B1D3067F4123}"/>
            </a:ext>
          </a:extLst>
        </xdr:cNvPr>
        <xdr:cNvSpPr txBox="1"/>
      </xdr:nvSpPr>
      <xdr:spPr>
        <a:xfrm>
          <a:off x="12164069" y="94761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59</xdr:row>
      <xdr:rowOff>4462</xdr:rowOff>
    </xdr:from>
    <xdr:ext cx="405111" cy="259045"/>
    <xdr:sp macro="" textlink="">
      <xdr:nvSpPr>
        <xdr:cNvPr id="562" name="n_4aveValue【学校施設】&#10;有形固定資産減価償却率">
          <a:extLst>
            <a:ext uri="{FF2B5EF4-FFF2-40B4-BE49-F238E27FC236}">
              <a16:creationId xmlns:a16="http://schemas.microsoft.com/office/drawing/2014/main" id="{66D048DC-1535-4307-945D-670DC1079D7B}"/>
            </a:ext>
          </a:extLst>
        </xdr:cNvPr>
        <xdr:cNvSpPr txBox="1"/>
      </xdr:nvSpPr>
      <xdr:spPr>
        <a:xfrm>
          <a:off x="11354444" y="95707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62</xdr:row>
      <xdr:rowOff>9542</xdr:rowOff>
    </xdr:from>
    <xdr:ext cx="405111" cy="259045"/>
    <xdr:sp macro="" textlink="">
      <xdr:nvSpPr>
        <xdr:cNvPr id="563" name="n_1mainValue【学校施設】&#10;有形固定資産減価償却率">
          <a:extLst>
            <a:ext uri="{FF2B5EF4-FFF2-40B4-BE49-F238E27FC236}">
              <a16:creationId xmlns:a16="http://schemas.microsoft.com/office/drawing/2014/main" id="{B1497854-95F9-44BA-9953-F2C3892D1A4D}"/>
            </a:ext>
          </a:extLst>
        </xdr:cNvPr>
        <xdr:cNvSpPr txBox="1"/>
      </xdr:nvSpPr>
      <xdr:spPr>
        <a:xfrm>
          <a:off x="13745219" y="100552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61</xdr:row>
      <xdr:rowOff>144797</xdr:rowOff>
    </xdr:from>
    <xdr:ext cx="405111" cy="259045"/>
    <xdr:sp macro="" textlink="">
      <xdr:nvSpPr>
        <xdr:cNvPr id="564" name="n_2mainValue【学校施設】&#10;有形固定資産減価償却率">
          <a:extLst>
            <a:ext uri="{FF2B5EF4-FFF2-40B4-BE49-F238E27FC236}">
              <a16:creationId xmlns:a16="http://schemas.microsoft.com/office/drawing/2014/main" id="{16DA2219-8D47-44D9-BB76-089D9425E30F}"/>
            </a:ext>
          </a:extLst>
        </xdr:cNvPr>
        <xdr:cNvSpPr txBox="1"/>
      </xdr:nvSpPr>
      <xdr:spPr>
        <a:xfrm>
          <a:off x="12964169" y="100285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61</xdr:row>
      <xdr:rowOff>116222</xdr:rowOff>
    </xdr:from>
    <xdr:ext cx="405111" cy="259045"/>
    <xdr:sp macro="" textlink="">
      <xdr:nvSpPr>
        <xdr:cNvPr id="565" name="n_3mainValue【学校施設】&#10;有形固定資産減価償却率">
          <a:extLst>
            <a:ext uri="{FF2B5EF4-FFF2-40B4-BE49-F238E27FC236}">
              <a16:creationId xmlns:a16="http://schemas.microsoft.com/office/drawing/2014/main" id="{3B807807-E2EF-4113-864D-117CD677DB64}"/>
            </a:ext>
          </a:extLst>
        </xdr:cNvPr>
        <xdr:cNvSpPr txBox="1"/>
      </xdr:nvSpPr>
      <xdr:spPr>
        <a:xfrm>
          <a:off x="12164069" y="100031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61</xdr:row>
      <xdr:rowOff>81932</xdr:rowOff>
    </xdr:from>
    <xdr:ext cx="405111" cy="259045"/>
    <xdr:sp macro="" textlink="">
      <xdr:nvSpPr>
        <xdr:cNvPr id="566" name="n_4mainValue【学校施設】&#10;有形固定資産減価償却率">
          <a:extLst>
            <a:ext uri="{FF2B5EF4-FFF2-40B4-BE49-F238E27FC236}">
              <a16:creationId xmlns:a16="http://schemas.microsoft.com/office/drawing/2014/main" id="{3EF934FD-97E1-4EB6-AF76-F4809275DE60}"/>
            </a:ext>
          </a:extLst>
        </xdr:cNvPr>
        <xdr:cNvSpPr txBox="1"/>
      </xdr:nvSpPr>
      <xdr:spPr>
        <a:xfrm>
          <a:off x="11354444" y="99720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67" name="正方形/長方形 566">
          <a:extLst>
            <a:ext uri="{FF2B5EF4-FFF2-40B4-BE49-F238E27FC236}">
              <a16:creationId xmlns:a16="http://schemas.microsoft.com/office/drawing/2014/main" id="{C6E01CC2-65DB-40A9-8192-85FC433D3279}"/>
            </a:ext>
          </a:extLst>
        </xdr:cNvPr>
        <xdr:cNvSpPr/>
      </xdr:nvSpPr>
      <xdr:spPr>
        <a:xfrm>
          <a:off x="16459200" y="757237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68" name="正方形/長方形 567">
          <a:extLst>
            <a:ext uri="{FF2B5EF4-FFF2-40B4-BE49-F238E27FC236}">
              <a16:creationId xmlns:a16="http://schemas.microsoft.com/office/drawing/2014/main" id="{6154A0EF-460F-4EE4-BBEA-0BBE63106321}"/>
            </a:ext>
          </a:extLst>
        </xdr:cNvPr>
        <xdr:cNvSpPr/>
      </xdr:nvSpPr>
      <xdr:spPr>
        <a:xfrm>
          <a:off x="165830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69" name="正方形/長方形 568">
          <a:extLst>
            <a:ext uri="{FF2B5EF4-FFF2-40B4-BE49-F238E27FC236}">
              <a16:creationId xmlns:a16="http://schemas.microsoft.com/office/drawing/2014/main" id="{954CE1E5-E727-4917-81DF-D719A39FDF3B}"/>
            </a:ext>
          </a:extLst>
        </xdr:cNvPr>
        <xdr:cNvSpPr/>
      </xdr:nvSpPr>
      <xdr:spPr>
        <a:xfrm>
          <a:off x="165830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70" name="正方形/長方形 569">
          <a:extLst>
            <a:ext uri="{FF2B5EF4-FFF2-40B4-BE49-F238E27FC236}">
              <a16:creationId xmlns:a16="http://schemas.microsoft.com/office/drawing/2014/main" id="{825566AB-71CA-4F8E-9B00-650853D7A997}"/>
            </a:ext>
          </a:extLst>
        </xdr:cNvPr>
        <xdr:cNvSpPr/>
      </xdr:nvSpPr>
      <xdr:spPr>
        <a:xfrm>
          <a:off x="174879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71" name="正方形/長方形 570">
          <a:extLst>
            <a:ext uri="{FF2B5EF4-FFF2-40B4-BE49-F238E27FC236}">
              <a16:creationId xmlns:a16="http://schemas.microsoft.com/office/drawing/2014/main" id="{EFC65853-B2BC-45DE-A6B1-CEE657D543FC}"/>
            </a:ext>
          </a:extLst>
        </xdr:cNvPr>
        <xdr:cNvSpPr/>
      </xdr:nvSpPr>
      <xdr:spPr>
        <a:xfrm>
          <a:off x="174879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72" name="正方形/長方形 571">
          <a:extLst>
            <a:ext uri="{FF2B5EF4-FFF2-40B4-BE49-F238E27FC236}">
              <a16:creationId xmlns:a16="http://schemas.microsoft.com/office/drawing/2014/main" id="{D7FF16BC-E99D-429E-A679-98F251DCB208}"/>
            </a:ext>
          </a:extLst>
        </xdr:cNvPr>
        <xdr:cNvSpPr/>
      </xdr:nvSpPr>
      <xdr:spPr>
        <a:xfrm>
          <a:off x="185166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73" name="正方形/長方形 572">
          <a:extLst>
            <a:ext uri="{FF2B5EF4-FFF2-40B4-BE49-F238E27FC236}">
              <a16:creationId xmlns:a16="http://schemas.microsoft.com/office/drawing/2014/main" id="{89DCEA86-7902-4CEA-A58B-07783B45580E}"/>
            </a:ext>
          </a:extLst>
        </xdr:cNvPr>
        <xdr:cNvSpPr/>
      </xdr:nvSpPr>
      <xdr:spPr>
        <a:xfrm>
          <a:off x="185166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74" name="正方形/長方形 573">
          <a:extLst>
            <a:ext uri="{FF2B5EF4-FFF2-40B4-BE49-F238E27FC236}">
              <a16:creationId xmlns:a16="http://schemas.microsoft.com/office/drawing/2014/main" id="{471B247F-7F72-4F98-9C15-C2BA3D446896}"/>
            </a:ext>
          </a:extLst>
        </xdr:cNvPr>
        <xdr:cNvSpPr/>
      </xdr:nvSpPr>
      <xdr:spPr>
        <a:xfrm>
          <a:off x="16459200" y="864870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75" name="テキスト ボックス 574">
          <a:extLst>
            <a:ext uri="{FF2B5EF4-FFF2-40B4-BE49-F238E27FC236}">
              <a16:creationId xmlns:a16="http://schemas.microsoft.com/office/drawing/2014/main" id="{F066924C-34F4-4506-9AE7-E51B6CC1A4B1}"/>
            </a:ext>
          </a:extLst>
        </xdr:cNvPr>
        <xdr:cNvSpPr txBox="1"/>
      </xdr:nvSpPr>
      <xdr:spPr>
        <a:xfrm>
          <a:off x="16440150" y="846772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76" name="直線コネクタ 575">
          <a:extLst>
            <a:ext uri="{FF2B5EF4-FFF2-40B4-BE49-F238E27FC236}">
              <a16:creationId xmlns:a16="http://schemas.microsoft.com/office/drawing/2014/main" id="{A9512A62-0458-4F31-A522-DCB24BCBF9BE}"/>
            </a:ext>
          </a:extLst>
        </xdr:cNvPr>
        <xdr:cNvCxnSpPr/>
      </xdr:nvCxnSpPr>
      <xdr:spPr>
        <a:xfrm>
          <a:off x="16459200" y="108108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65</xdr:row>
      <xdr:rowOff>143527</xdr:rowOff>
    </xdr:from>
    <xdr:ext cx="467179" cy="259045"/>
    <xdr:sp macro="" textlink="">
      <xdr:nvSpPr>
        <xdr:cNvPr id="577" name="テキスト ボックス 576">
          <a:extLst>
            <a:ext uri="{FF2B5EF4-FFF2-40B4-BE49-F238E27FC236}">
              <a16:creationId xmlns:a16="http://schemas.microsoft.com/office/drawing/2014/main" id="{840B52C0-9375-4EE1-8B4D-3C176798B6FF}"/>
            </a:ext>
          </a:extLst>
        </xdr:cNvPr>
        <xdr:cNvSpPr txBox="1"/>
      </xdr:nvSpPr>
      <xdr:spPr>
        <a:xfrm>
          <a:off x="16052346" y="106750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64</xdr:row>
      <xdr:rowOff>0</xdr:rowOff>
    </xdr:from>
    <xdr:to>
      <xdr:col>120</xdr:col>
      <xdr:colOff>114300</xdr:colOff>
      <xdr:row>64</xdr:row>
      <xdr:rowOff>0</xdr:rowOff>
    </xdr:to>
    <xdr:cxnSp macro="">
      <xdr:nvCxnSpPr>
        <xdr:cNvPr id="578" name="直線コネクタ 577">
          <a:extLst>
            <a:ext uri="{FF2B5EF4-FFF2-40B4-BE49-F238E27FC236}">
              <a16:creationId xmlns:a16="http://schemas.microsoft.com/office/drawing/2014/main" id="{512D1541-2E33-45B8-B163-ABC4430DEB26}"/>
            </a:ext>
          </a:extLst>
        </xdr:cNvPr>
        <xdr:cNvCxnSpPr/>
      </xdr:nvCxnSpPr>
      <xdr:spPr>
        <a:xfrm>
          <a:off x="16459200" y="103727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29227</xdr:rowOff>
    </xdr:from>
    <xdr:ext cx="467179" cy="259045"/>
    <xdr:sp macro="" textlink="">
      <xdr:nvSpPr>
        <xdr:cNvPr id="579" name="テキスト ボックス 578">
          <a:extLst>
            <a:ext uri="{FF2B5EF4-FFF2-40B4-BE49-F238E27FC236}">
              <a16:creationId xmlns:a16="http://schemas.microsoft.com/office/drawing/2014/main" id="{9A992191-71E1-42F8-88E2-5D5189830E25}"/>
            </a:ext>
          </a:extLst>
        </xdr:cNvPr>
        <xdr:cNvSpPr txBox="1"/>
      </xdr:nvSpPr>
      <xdr:spPr>
        <a:xfrm>
          <a:off x="16052346" y="102368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57150</xdr:rowOff>
    </xdr:from>
    <xdr:to>
      <xdr:col>120</xdr:col>
      <xdr:colOff>114300</xdr:colOff>
      <xdr:row>61</xdr:row>
      <xdr:rowOff>57150</xdr:rowOff>
    </xdr:to>
    <xdr:cxnSp macro="">
      <xdr:nvCxnSpPr>
        <xdr:cNvPr id="580" name="直線コネクタ 579">
          <a:extLst>
            <a:ext uri="{FF2B5EF4-FFF2-40B4-BE49-F238E27FC236}">
              <a16:creationId xmlns:a16="http://schemas.microsoft.com/office/drawing/2014/main" id="{230177D9-5370-41B8-9260-EF4BC8755D79}"/>
            </a:ext>
          </a:extLst>
        </xdr:cNvPr>
        <xdr:cNvCxnSpPr/>
      </xdr:nvCxnSpPr>
      <xdr:spPr>
        <a:xfrm>
          <a:off x="16459200" y="99441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86377</xdr:rowOff>
    </xdr:from>
    <xdr:ext cx="467179" cy="259045"/>
    <xdr:sp macro="" textlink="">
      <xdr:nvSpPr>
        <xdr:cNvPr id="581" name="テキスト ボックス 580">
          <a:extLst>
            <a:ext uri="{FF2B5EF4-FFF2-40B4-BE49-F238E27FC236}">
              <a16:creationId xmlns:a16="http://schemas.microsoft.com/office/drawing/2014/main" id="{D1098170-C986-4D4E-A374-847876429CC2}"/>
            </a:ext>
          </a:extLst>
        </xdr:cNvPr>
        <xdr:cNvSpPr txBox="1"/>
      </xdr:nvSpPr>
      <xdr:spPr>
        <a:xfrm>
          <a:off x="16052346" y="98082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58</xdr:row>
      <xdr:rowOff>114300</xdr:rowOff>
    </xdr:from>
    <xdr:to>
      <xdr:col>120</xdr:col>
      <xdr:colOff>114300</xdr:colOff>
      <xdr:row>58</xdr:row>
      <xdr:rowOff>114300</xdr:rowOff>
    </xdr:to>
    <xdr:cxnSp macro="">
      <xdr:nvCxnSpPr>
        <xdr:cNvPr id="582" name="直線コネクタ 581">
          <a:extLst>
            <a:ext uri="{FF2B5EF4-FFF2-40B4-BE49-F238E27FC236}">
              <a16:creationId xmlns:a16="http://schemas.microsoft.com/office/drawing/2014/main" id="{B7E61130-6EED-481A-A38D-F02BCA65572C}"/>
            </a:ext>
          </a:extLst>
        </xdr:cNvPr>
        <xdr:cNvCxnSpPr/>
      </xdr:nvCxnSpPr>
      <xdr:spPr>
        <a:xfrm>
          <a:off x="16459200" y="95154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57</xdr:row>
      <xdr:rowOff>143527</xdr:rowOff>
    </xdr:from>
    <xdr:ext cx="467179" cy="259045"/>
    <xdr:sp macro="" textlink="">
      <xdr:nvSpPr>
        <xdr:cNvPr id="583" name="テキスト ボックス 582">
          <a:extLst>
            <a:ext uri="{FF2B5EF4-FFF2-40B4-BE49-F238E27FC236}">
              <a16:creationId xmlns:a16="http://schemas.microsoft.com/office/drawing/2014/main" id="{8B284287-F673-49B1-BC68-F0B8061E403B}"/>
            </a:ext>
          </a:extLst>
        </xdr:cNvPr>
        <xdr:cNvSpPr txBox="1"/>
      </xdr:nvSpPr>
      <xdr:spPr>
        <a:xfrm>
          <a:off x="16052346" y="93796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0</xdr:rowOff>
    </xdr:from>
    <xdr:to>
      <xdr:col>120</xdr:col>
      <xdr:colOff>114300</xdr:colOff>
      <xdr:row>56</xdr:row>
      <xdr:rowOff>0</xdr:rowOff>
    </xdr:to>
    <xdr:cxnSp macro="">
      <xdr:nvCxnSpPr>
        <xdr:cNvPr id="584" name="直線コネクタ 583">
          <a:extLst>
            <a:ext uri="{FF2B5EF4-FFF2-40B4-BE49-F238E27FC236}">
              <a16:creationId xmlns:a16="http://schemas.microsoft.com/office/drawing/2014/main" id="{9B882581-70B4-470F-97BE-AEC6E6E10E00}"/>
            </a:ext>
          </a:extLst>
        </xdr:cNvPr>
        <xdr:cNvCxnSpPr/>
      </xdr:nvCxnSpPr>
      <xdr:spPr>
        <a:xfrm>
          <a:off x="16459200" y="90773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55</xdr:row>
      <xdr:rowOff>29227</xdr:rowOff>
    </xdr:from>
    <xdr:ext cx="467179" cy="259045"/>
    <xdr:sp macro="" textlink="">
      <xdr:nvSpPr>
        <xdr:cNvPr id="585" name="テキスト ボックス 584">
          <a:extLst>
            <a:ext uri="{FF2B5EF4-FFF2-40B4-BE49-F238E27FC236}">
              <a16:creationId xmlns:a16="http://schemas.microsoft.com/office/drawing/2014/main" id="{EECB577E-3B08-4452-9895-6A2B28CD1C80}"/>
            </a:ext>
          </a:extLst>
        </xdr:cNvPr>
        <xdr:cNvSpPr txBox="1"/>
      </xdr:nvSpPr>
      <xdr:spPr>
        <a:xfrm>
          <a:off x="16052346" y="89414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86" name="直線コネクタ 585">
          <a:extLst>
            <a:ext uri="{FF2B5EF4-FFF2-40B4-BE49-F238E27FC236}">
              <a16:creationId xmlns:a16="http://schemas.microsoft.com/office/drawing/2014/main" id="{7ECA993B-0767-488F-84E0-75400E7C0F6E}"/>
            </a:ext>
          </a:extLst>
        </xdr:cNvPr>
        <xdr:cNvCxnSpPr/>
      </xdr:nvCxnSpPr>
      <xdr:spPr>
        <a:xfrm>
          <a:off x="16459200" y="86487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587" name="テキスト ボックス 586">
          <a:extLst>
            <a:ext uri="{FF2B5EF4-FFF2-40B4-BE49-F238E27FC236}">
              <a16:creationId xmlns:a16="http://schemas.microsoft.com/office/drawing/2014/main" id="{E4A3AA6B-70AF-4596-8C01-DACE97E46B12}"/>
            </a:ext>
          </a:extLst>
        </xdr:cNvPr>
        <xdr:cNvSpPr txBox="1"/>
      </xdr:nvSpPr>
      <xdr:spPr>
        <a:xfrm>
          <a:off x="16052346" y="85128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88" name="【学校施設】&#10;一人当たり面積グラフ枠">
          <a:extLst>
            <a:ext uri="{FF2B5EF4-FFF2-40B4-BE49-F238E27FC236}">
              <a16:creationId xmlns:a16="http://schemas.microsoft.com/office/drawing/2014/main" id="{737C7560-B00C-4071-996B-9C1913E9C0AD}"/>
            </a:ext>
          </a:extLst>
        </xdr:cNvPr>
        <xdr:cNvSpPr/>
      </xdr:nvSpPr>
      <xdr:spPr>
        <a:xfrm>
          <a:off x="16459200" y="864870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56</xdr:row>
      <xdr:rowOff>101956</xdr:rowOff>
    </xdr:from>
    <xdr:to>
      <xdr:col>116</xdr:col>
      <xdr:colOff>62864</xdr:colOff>
      <xdr:row>63</xdr:row>
      <xdr:rowOff>149047</xdr:rowOff>
    </xdr:to>
    <xdr:cxnSp macro="">
      <xdr:nvCxnSpPr>
        <xdr:cNvPr id="589" name="直線コネクタ 588">
          <a:extLst>
            <a:ext uri="{FF2B5EF4-FFF2-40B4-BE49-F238E27FC236}">
              <a16:creationId xmlns:a16="http://schemas.microsoft.com/office/drawing/2014/main" id="{44BC41B0-D392-4A66-BF57-82CE1AB7C011}"/>
            </a:ext>
          </a:extLst>
        </xdr:cNvPr>
        <xdr:cNvCxnSpPr/>
      </xdr:nvCxnSpPr>
      <xdr:spPr>
        <a:xfrm flipV="1">
          <a:off x="19954239" y="9182456"/>
          <a:ext cx="0" cy="117421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152874</xdr:rowOff>
    </xdr:from>
    <xdr:ext cx="469744" cy="259045"/>
    <xdr:sp macro="" textlink="">
      <xdr:nvSpPr>
        <xdr:cNvPr id="590" name="【学校施設】&#10;一人当たり面積最小値テキスト">
          <a:extLst>
            <a:ext uri="{FF2B5EF4-FFF2-40B4-BE49-F238E27FC236}">
              <a16:creationId xmlns:a16="http://schemas.microsoft.com/office/drawing/2014/main" id="{8AF757F2-9980-433C-9FC2-ED2C7739554C}"/>
            </a:ext>
          </a:extLst>
        </xdr:cNvPr>
        <xdr:cNvSpPr txBox="1"/>
      </xdr:nvSpPr>
      <xdr:spPr>
        <a:xfrm>
          <a:off x="19992975" y="103636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149047</xdr:rowOff>
    </xdr:from>
    <xdr:to>
      <xdr:col>116</xdr:col>
      <xdr:colOff>152400</xdr:colOff>
      <xdr:row>63</xdr:row>
      <xdr:rowOff>149047</xdr:rowOff>
    </xdr:to>
    <xdr:cxnSp macro="">
      <xdr:nvCxnSpPr>
        <xdr:cNvPr id="591" name="直線コネクタ 590">
          <a:extLst>
            <a:ext uri="{FF2B5EF4-FFF2-40B4-BE49-F238E27FC236}">
              <a16:creationId xmlns:a16="http://schemas.microsoft.com/office/drawing/2014/main" id="{9FC20223-BE58-49DA-AED1-631AF4ACA2FF}"/>
            </a:ext>
          </a:extLst>
        </xdr:cNvPr>
        <xdr:cNvCxnSpPr/>
      </xdr:nvCxnSpPr>
      <xdr:spPr>
        <a:xfrm>
          <a:off x="19878675" y="10356672"/>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55</xdr:row>
      <xdr:rowOff>48633</xdr:rowOff>
    </xdr:from>
    <xdr:ext cx="469744" cy="259045"/>
    <xdr:sp macro="" textlink="">
      <xdr:nvSpPr>
        <xdr:cNvPr id="592" name="【学校施設】&#10;一人当たり面積最大値テキスト">
          <a:extLst>
            <a:ext uri="{FF2B5EF4-FFF2-40B4-BE49-F238E27FC236}">
              <a16:creationId xmlns:a16="http://schemas.microsoft.com/office/drawing/2014/main" id="{7114EB6D-27F1-42DB-B996-E6FCF0F3FBD0}"/>
            </a:ext>
          </a:extLst>
        </xdr:cNvPr>
        <xdr:cNvSpPr txBox="1"/>
      </xdr:nvSpPr>
      <xdr:spPr>
        <a:xfrm>
          <a:off x="19992975" y="89608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56</xdr:row>
      <xdr:rowOff>101956</xdr:rowOff>
    </xdr:from>
    <xdr:to>
      <xdr:col>116</xdr:col>
      <xdr:colOff>152400</xdr:colOff>
      <xdr:row>56</xdr:row>
      <xdr:rowOff>101956</xdr:rowOff>
    </xdr:to>
    <xdr:cxnSp macro="">
      <xdr:nvCxnSpPr>
        <xdr:cNvPr id="593" name="直線コネクタ 592">
          <a:extLst>
            <a:ext uri="{FF2B5EF4-FFF2-40B4-BE49-F238E27FC236}">
              <a16:creationId xmlns:a16="http://schemas.microsoft.com/office/drawing/2014/main" id="{73CA3329-B8C5-49A9-BB44-67DF6492E6F1}"/>
            </a:ext>
          </a:extLst>
        </xdr:cNvPr>
        <xdr:cNvCxnSpPr/>
      </xdr:nvCxnSpPr>
      <xdr:spPr>
        <a:xfrm>
          <a:off x="19878675" y="9182456"/>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60</xdr:row>
      <xdr:rowOff>110964</xdr:rowOff>
    </xdr:from>
    <xdr:ext cx="469744" cy="259045"/>
    <xdr:sp macro="" textlink="">
      <xdr:nvSpPr>
        <xdr:cNvPr id="594" name="【学校施設】&#10;一人当たり面積平均値テキスト">
          <a:extLst>
            <a:ext uri="{FF2B5EF4-FFF2-40B4-BE49-F238E27FC236}">
              <a16:creationId xmlns:a16="http://schemas.microsoft.com/office/drawing/2014/main" id="{0DD68A51-B630-45B3-AAA7-9285326AB14F}"/>
            </a:ext>
          </a:extLst>
        </xdr:cNvPr>
        <xdr:cNvSpPr txBox="1"/>
      </xdr:nvSpPr>
      <xdr:spPr>
        <a:xfrm>
          <a:off x="19992975" y="983281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2.099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60</xdr:row>
      <xdr:rowOff>132537</xdr:rowOff>
    </xdr:from>
    <xdr:to>
      <xdr:col>116</xdr:col>
      <xdr:colOff>114300</xdr:colOff>
      <xdr:row>61</xdr:row>
      <xdr:rowOff>62687</xdr:rowOff>
    </xdr:to>
    <xdr:sp macro="" textlink="">
      <xdr:nvSpPr>
        <xdr:cNvPr id="595" name="フローチャート: 判断 594">
          <a:extLst>
            <a:ext uri="{FF2B5EF4-FFF2-40B4-BE49-F238E27FC236}">
              <a16:creationId xmlns:a16="http://schemas.microsoft.com/office/drawing/2014/main" id="{E830E9DA-85D7-4099-A4A0-79379DA990C6}"/>
            </a:ext>
          </a:extLst>
        </xdr:cNvPr>
        <xdr:cNvSpPr/>
      </xdr:nvSpPr>
      <xdr:spPr>
        <a:xfrm>
          <a:off x="19897725" y="9857562"/>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60</xdr:row>
      <xdr:rowOff>150368</xdr:rowOff>
    </xdr:from>
    <xdr:to>
      <xdr:col>112</xdr:col>
      <xdr:colOff>38100</xdr:colOff>
      <xdr:row>61</xdr:row>
      <xdr:rowOff>80518</xdr:rowOff>
    </xdr:to>
    <xdr:sp macro="" textlink="">
      <xdr:nvSpPr>
        <xdr:cNvPr id="596" name="フローチャート: 判断 595">
          <a:extLst>
            <a:ext uri="{FF2B5EF4-FFF2-40B4-BE49-F238E27FC236}">
              <a16:creationId xmlns:a16="http://schemas.microsoft.com/office/drawing/2014/main" id="{8FAF9378-F961-4C5C-B3BA-9401388C2210}"/>
            </a:ext>
          </a:extLst>
        </xdr:cNvPr>
        <xdr:cNvSpPr/>
      </xdr:nvSpPr>
      <xdr:spPr>
        <a:xfrm>
          <a:off x="19154775" y="9875393"/>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61</xdr:row>
      <xdr:rowOff>2692</xdr:rowOff>
    </xdr:from>
    <xdr:to>
      <xdr:col>107</xdr:col>
      <xdr:colOff>101600</xdr:colOff>
      <xdr:row>61</xdr:row>
      <xdr:rowOff>104292</xdr:rowOff>
    </xdr:to>
    <xdr:sp macro="" textlink="">
      <xdr:nvSpPr>
        <xdr:cNvPr id="597" name="フローチャート: 判断 596">
          <a:extLst>
            <a:ext uri="{FF2B5EF4-FFF2-40B4-BE49-F238E27FC236}">
              <a16:creationId xmlns:a16="http://schemas.microsoft.com/office/drawing/2014/main" id="{BF27BD64-57C5-4C7A-A303-68FD2806315E}"/>
            </a:ext>
          </a:extLst>
        </xdr:cNvPr>
        <xdr:cNvSpPr/>
      </xdr:nvSpPr>
      <xdr:spPr>
        <a:xfrm>
          <a:off x="18345150" y="9889642"/>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61</xdr:row>
      <xdr:rowOff>8179</xdr:rowOff>
    </xdr:from>
    <xdr:to>
      <xdr:col>102</xdr:col>
      <xdr:colOff>165100</xdr:colOff>
      <xdr:row>61</xdr:row>
      <xdr:rowOff>109779</xdr:rowOff>
    </xdr:to>
    <xdr:sp macro="" textlink="">
      <xdr:nvSpPr>
        <xdr:cNvPr id="598" name="フローチャート: 判断 597">
          <a:extLst>
            <a:ext uri="{FF2B5EF4-FFF2-40B4-BE49-F238E27FC236}">
              <a16:creationId xmlns:a16="http://schemas.microsoft.com/office/drawing/2014/main" id="{ED05F6B6-4FBF-494D-BCAD-5C77C35C7880}"/>
            </a:ext>
          </a:extLst>
        </xdr:cNvPr>
        <xdr:cNvSpPr/>
      </xdr:nvSpPr>
      <xdr:spPr>
        <a:xfrm>
          <a:off x="17554575" y="9898304"/>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61</xdr:row>
      <xdr:rowOff>164084</xdr:rowOff>
    </xdr:from>
    <xdr:to>
      <xdr:col>98</xdr:col>
      <xdr:colOff>38100</xdr:colOff>
      <xdr:row>62</xdr:row>
      <xdr:rowOff>94234</xdr:rowOff>
    </xdr:to>
    <xdr:sp macro="" textlink="">
      <xdr:nvSpPr>
        <xdr:cNvPr id="599" name="フローチャート: 判断 598">
          <a:extLst>
            <a:ext uri="{FF2B5EF4-FFF2-40B4-BE49-F238E27FC236}">
              <a16:creationId xmlns:a16="http://schemas.microsoft.com/office/drawing/2014/main" id="{E7AB21D5-C920-4C6D-881C-7B1307DF9009}"/>
            </a:ext>
          </a:extLst>
        </xdr:cNvPr>
        <xdr:cNvSpPr/>
      </xdr:nvSpPr>
      <xdr:spPr>
        <a:xfrm>
          <a:off x="16754475" y="10047859"/>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600" name="テキスト ボックス 599">
          <a:extLst>
            <a:ext uri="{FF2B5EF4-FFF2-40B4-BE49-F238E27FC236}">
              <a16:creationId xmlns:a16="http://schemas.microsoft.com/office/drawing/2014/main" id="{1325D352-5067-4B4B-A4ED-56180C6EC223}"/>
            </a:ext>
          </a:extLst>
        </xdr:cNvPr>
        <xdr:cNvSpPr txBox="1"/>
      </xdr:nvSpPr>
      <xdr:spPr>
        <a:xfrm>
          <a:off x="197834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01" name="テキスト ボックス 600">
          <a:extLst>
            <a:ext uri="{FF2B5EF4-FFF2-40B4-BE49-F238E27FC236}">
              <a16:creationId xmlns:a16="http://schemas.microsoft.com/office/drawing/2014/main" id="{860B1ADB-0AB2-49A0-AA37-B39E06AAEEBD}"/>
            </a:ext>
          </a:extLst>
        </xdr:cNvPr>
        <xdr:cNvSpPr txBox="1"/>
      </xdr:nvSpPr>
      <xdr:spPr>
        <a:xfrm>
          <a:off x="190309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02" name="テキスト ボックス 601">
          <a:extLst>
            <a:ext uri="{FF2B5EF4-FFF2-40B4-BE49-F238E27FC236}">
              <a16:creationId xmlns:a16="http://schemas.microsoft.com/office/drawing/2014/main" id="{3B2513C4-EA27-4800-BC4C-6A897836772F}"/>
            </a:ext>
          </a:extLst>
        </xdr:cNvPr>
        <xdr:cNvSpPr txBox="1"/>
      </xdr:nvSpPr>
      <xdr:spPr>
        <a:xfrm>
          <a:off x="182213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03" name="テキスト ボックス 602">
          <a:extLst>
            <a:ext uri="{FF2B5EF4-FFF2-40B4-BE49-F238E27FC236}">
              <a16:creationId xmlns:a16="http://schemas.microsoft.com/office/drawing/2014/main" id="{28810799-F1AC-4376-B8C1-0D59FA15390E}"/>
            </a:ext>
          </a:extLst>
        </xdr:cNvPr>
        <xdr:cNvSpPr txBox="1"/>
      </xdr:nvSpPr>
      <xdr:spPr>
        <a:xfrm>
          <a:off x="174307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04" name="テキスト ボックス 603">
          <a:extLst>
            <a:ext uri="{FF2B5EF4-FFF2-40B4-BE49-F238E27FC236}">
              <a16:creationId xmlns:a16="http://schemas.microsoft.com/office/drawing/2014/main" id="{027C333B-CF82-4B56-89FA-C40F4CD81CC1}"/>
            </a:ext>
          </a:extLst>
        </xdr:cNvPr>
        <xdr:cNvSpPr txBox="1"/>
      </xdr:nvSpPr>
      <xdr:spPr>
        <a:xfrm>
          <a:off x="166306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59</xdr:row>
      <xdr:rowOff>169113</xdr:rowOff>
    </xdr:from>
    <xdr:to>
      <xdr:col>116</xdr:col>
      <xdr:colOff>114300</xdr:colOff>
      <xdr:row>60</xdr:row>
      <xdr:rowOff>99263</xdr:rowOff>
    </xdr:to>
    <xdr:sp macro="" textlink="">
      <xdr:nvSpPr>
        <xdr:cNvPr id="605" name="楕円 604">
          <a:extLst>
            <a:ext uri="{FF2B5EF4-FFF2-40B4-BE49-F238E27FC236}">
              <a16:creationId xmlns:a16="http://schemas.microsoft.com/office/drawing/2014/main" id="{94E713E2-9CC7-4901-A7FF-E6CC391DA3B1}"/>
            </a:ext>
          </a:extLst>
        </xdr:cNvPr>
        <xdr:cNvSpPr/>
      </xdr:nvSpPr>
      <xdr:spPr>
        <a:xfrm>
          <a:off x="19897725" y="9722688"/>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59</xdr:row>
      <xdr:rowOff>20540</xdr:rowOff>
    </xdr:from>
    <xdr:ext cx="469744" cy="259045"/>
    <xdr:sp macro="" textlink="">
      <xdr:nvSpPr>
        <xdr:cNvPr id="606" name="【学校施設】&#10;一人当たり面積該当値テキスト">
          <a:extLst>
            <a:ext uri="{FF2B5EF4-FFF2-40B4-BE49-F238E27FC236}">
              <a16:creationId xmlns:a16="http://schemas.microsoft.com/office/drawing/2014/main" id="{567F7318-3D14-4C1A-93DB-32C7374A697F}"/>
            </a:ext>
          </a:extLst>
        </xdr:cNvPr>
        <xdr:cNvSpPr txBox="1"/>
      </xdr:nvSpPr>
      <xdr:spPr>
        <a:xfrm>
          <a:off x="19992975" y="95836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2.394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60</xdr:row>
      <xdr:rowOff>12294</xdr:rowOff>
    </xdr:from>
    <xdr:to>
      <xdr:col>112</xdr:col>
      <xdr:colOff>38100</xdr:colOff>
      <xdr:row>60</xdr:row>
      <xdr:rowOff>113894</xdr:rowOff>
    </xdr:to>
    <xdr:sp macro="" textlink="">
      <xdr:nvSpPr>
        <xdr:cNvPr id="607" name="楕円 606">
          <a:extLst>
            <a:ext uri="{FF2B5EF4-FFF2-40B4-BE49-F238E27FC236}">
              <a16:creationId xmlns:a16="http://schemas.microsoft.com/office/drawing/2014/main" id="{4083DE3F-3C0F-4FE8-9069-3EDD7800B92E}"/>
            </a:ext>
          </a:extLst>
        </xdr:cNvPr>
        <xdr:cNvSpPr/>
      </xdr:nvSpPr>
      <xdr:spPr>
        <a:xfrm>
          <a:off x="19154775" y="9734144"/>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60</xdr:row>
      <xdr:rowOff>48463</xdr:rowOff>
    </xdr:from>
    <xdr:to>
      <xdr:col>116</xdr:col>
      <xdr:colOff>63500</xdr:colOff>
      <xdr:row>60</xdr:row>
      <xdr:rowOff>63094</xdr:rowOff>
    </xdr:to>
    <xdr:cxnSp macro="">
      <xdr:nvCxnSpPr>
        <xdr:cNvPr id="608" name="直線コネクタ 607">
          <a:extLst>
            <a:ext uri="{FF2B5EF4-FFF2-40B4-BE49-F238E27FC236}">
              <a16:creationId xmlns:a16="http://schemas.microsoft.com/office/drawing/2014/main" id="{0E5F7DB4-2A5B-46DF-83CF-E74324806D7E}"/>
            </a:ext>
          </a:extLst>
        </xdr:cNvPr>
        <xdr:cNvCxnSpPr/>
      </xdr:nvCxnSpPr>
      <xdr:spPr>
        <a:xfrm flipV="1">
          <a:off x="19202400" y="9770313"/>
          <a:ext cx="752475" cy="209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60</xdr:row>
      <xdr:rowOff>25553</xdr:rowOff>
    </xdr:from>
    <xdr:to>
      <xdr:col>107</xdr:col>
      <xdr:colOff>101600</xdr:colOff>
      <xdr:row>60</xdr:row>
      <xdr:rowOff>127153</xdr:rowOff>
    </xdr:to>
    <xdr:sp macro="" textlink="">
      <xdr:nvSpPr>
        <xdr:cNvPr id="609" name="楕円 608">
          <a:extLst>
            <a:ext uri="{FF2B5EF4-FFF2-40B4-BE49-F238E27FC236}">
              <a16:creationId xmlns:a16="http://schemas.microsoft.com/office/drawing/2014/main" id="{118F4811-ADED-442B-AA9F-34421C8C55EA}"/>
            </a:ext>
          </a:extLst>
        </xdr:cNvPr>
        <xdr:cNvSpPr/>
      </xdr:nvSpPr>
      <xdr:spPr>
        <a:xfrm>
          <a:off x="18345150" y="9753753"/>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60</xdr:row>
      <xdr:rowOff>63094</xdr:rowOff>
    </xdr:from>
    <xdr:to>
      <xdr:col>111</xdr:col>
      <xdr:colOff>177800</xdr:colOff>
      <xdr:row>60</xdr:row>
      <xdr:rowOff>76353</xdr:rowOff>
    </xdr:to>
    <xdr:cxnSp macro="">
      <xdr:nvCxnSpPr>
        <xdr:cNvPr id="610" name="直線コネクタ 609">
          <a:extLst>
            <a:ext uri="{FF2B5EF4-FFF2-40B4-BE49-F238E27FC236}">
              <a16:creationId xmlns:a16="http://schemas.microsoft.com/office/drawing/2014/main" id="{B4C34531-A2DD-44EB-BEFC-0922CEFC450F}"/>
            </a:ext>
          </a:extLst>
        </xdr:cNvPr>
        <xdr:cNvCxnSpPr/>
      </xdr:nvCxnSpPr>
      <xdr:spPr>
        <a:xfrm flipV="1">
          <a:off x="18392775" y="9791294"/>
          <a:ext cx="809625" cy="100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60</xdr:row>
      <xdr:rowOff>36982</xdr:rowOff>
    </xdr:from>
    <xdr:to>
      <xdr:col>102</xdr:col>
      <xdr:colOff>165100</xdr:colOff>
      <xdr:row>60</xdr:row>
      <xdr:rowOff>138582</xdr:rowOff>
    </xdr:to>
    <xdr:sp macro="" textlink="">
      <xdr:nvSpPr>
        <xdr:cNvPr id="611" name="楕円 610">
          <a:extLst>
            <a:ext uri="{FF2B5EF4-FFF2-40B4-BE49-F238E27FC236}">
              <a16:creationId xmlns:a16="http://schemas.microsoft.com/office/drawing/2014/main" id="{3A4AE45E-452B-4335-ABC9-D31215705EAA}"/>
            </a:ext>
          </a:extLst>
        </xdr:cNvPr>
        <xdr:cNvSpPr/>
      </xdr:nvSpPr>
      <xdr:spPr>
        <a:xfrm>
          <a:off x="17554575" y="9762007"/>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60</xdr:row>
      <xdr:rowOff>76353</xdr:rowOff>
    </xdr:from>
    <xdr:to>
      <xdr:col>107</xdr:col>
      <xdr:colOff>50800</xdr:colOff>
      <xdr:row>60</xdr:row>
      <xdr:rowOff>87782</xdr:rowOff>
    </xdr:to>
    <xdr:cxnSp macro="">
      <xdr:nvCxnSpPr>
        <xdr:cNvPr id="612" name="直線コネクタ 611">
          <a:extLst>
            <a:ext uri="{FF2B5EF4-FFF2-40B4-BE49-F238E27FC236}">
              <a16:creationId xmlns:a16="http://schemas.microsoft.com/office/drawing/2014/main" id="{B0CEEEE3-F12A-4124-818E-43CDA806390D}"/>
            </a:ext>
          </a:extLst>
        </xdr:cNvPr>
        <xdr:cNvCxnSpPr/>
      </xdr:nvCxnSpPr>
      <xdr:spPr>
        <a:xfrm flipV="1">
          <a:off x="17602200" y="9801378"/>
          <a:ext cx="790575" cy="82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60</xdr:row>
      <xdr:rowOff>50698</xdr:rowOff>
    </xdr:from>
    <xdr:to>
      <xdr:col>98</xdr:col>
      <xdr:colOff>38100</xdr:colOff>
      <xdr:row>60</xdr:row>
      <xdr:rowOff>152298</xdr:rowOff>
    </xdr:to>
    <xdr:sp macro="" textlink="">
      <xdr:nvSpPr>
        <xdr:cNvPr id="613" name="楕円 612">
          <a:extLst>
            <a:ext uri="{FF2B5EF4-FFF2-40B4-BE49-F238E27FC236}">
              <a16:creationId xmlns:a16="http://schemas.microsoft.com/office/drawing/2014/main" id="{A1F6AD2E-9CE9-4F98-AC85-E211C4CAB9F6}"/>
            </a:ext>
          </a:extLst>
        </xdr:cNvPr>
        <xdr:cNvSpPr/>
      </xdr:nvSpPr>
      <xdr:spPr>
        <a:xfrm>
          <a:off x="16754475" y="9772548"/>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60</xdr:row>
      <xdr:rowOff>87782</xdr:rowOff>
    </xdr:from>
    <xdr:to>
      <xdr:col>102</xdr:col>
      <xdr:colOff>114300</xdr:colOff>
      <xdr:row>60</xdr:row>
      <xdr:rowOff>101498</xdr:rowOff>
    </xdr:to>
    <xdr:cxnSp macro="">
      <xdr:nvCxnSpPr>
        <xdr:cNvPr id="614" name="直線コネクタ 613">
          <a:extLst>
            <a:ext uri="{FF2B5EF4-FFF2-40B4-BE49-F238E27FC236}">
              <a16:creationId xmlns:a16="http://schemas.microsoft.com/office/drawing/2014/main" id="{084B4881-6C3D-44D2-9AB3-93904BCF8B3B}"/>
            </a:ext>
          </a:extLst>
        </xdr:cNvPr>
        <xdr:cNvCxnSpPr/>
      </xdr:nvCxnSpPr>
      <xdr:spPr>
        <a:xfrm flipV="1">
          <a:off x="16802100" y="9809632"/>
          <a:ext cx="800100" cy="200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61</xdr:row>
      <xdr:rowOff>71645</xdr:rowOff>
    </xdr:from>
    <xdr:ext cx="469744" cy="259045"/>
    <xdr:sp macro="" textlink="">
      <xdr:nvSpPr>
        <xdr:cNvPr id="615" name="n_1aveValue【学校施設】&#10;一人当たり面積">
          <a:extLst>
            <a:ext uri="{FF2B5EF4-FFF2-40B4-BE49-F238E27FC236}">
              <a16:creationId xmlns:a16="http://schemas.microsoft.com/office/drawing/2014/main" id="{2ED5D6EA-332D-40A7-8547-0F084B6B2F74}"/>
            </a:ext>
          </a:extLst>
        </xdr:cNvPr>
        <xdr:cNvSpPr txBox="1"/>
      </xdr:nvSpPr>
      <xdr:spPr>
        <a:xfrm>
          <a:off x="18983402" y="99554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61</xdr:row>
      <xdr:rowOff>95419</xdr:rowOff>
    </xdr:from>
    <xdr:ext cx="469744" cy="259045"/>
    <xdr:sp macro="" textlink="">
      <xdr:nvSpPr>
        <xdr:cNvPr id="616" name="n_2aveValue【学校施設】&#10;一人当たり面積">
          <a:extLst>
            <a:ext uri="{FF2B5EF4-FFF2-40B4-BE49-F238E27FC236}">
              <a16:creationId xmlns:a16="http://schemas.microsoft.com/office/drawing/2014/main" id="{CBB47362-2294-4256-8B5F-F14D5036A774}"/>
            </a:ext>
          </a:extLst>
        </xdr:cNvPr>
        <xdr:cNvSpPr txBox="1"/>
      </xdr:nvSpPr>
      <xdr:spPr>
        <a:xfrm>
          <a:off x="18183302" y="99823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61</xdr:row>
      <xdr:rowOff>100906</xdr:rowOff>
    </xdr:from>
    <xdr:ext cx="469744" cy="259045"/>
    <xdr:sp macro="" textlink="">
      <xdr:nvSpPr>
        <xdr:cNvPr id="617" name="n_3aveValue【学校施設】&#10;一人当たり面積">
          <a:extLst>
            <a:ext uri="{FF2B5EF4-FFF2-40B4-BE49-F238E27FC236}">
              <a16:creationId xmlns:a16="http://schemas.microsoft.com/office/drawing/2014/main" id="{61C6D56D-0A2F-4D88-89D6-AA97B65EE565}"/>
            </a:ext>
          </a:extLst>
        </xdr:cNvPr>
        <xdr:cNvSpPr txBox="1"/>
      </xdr:nvSpPr>
      <xdr:spPr>
        <a:xfrm>
          <a:off x="17383202" y="99910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62</xdr:row>
      <xdr:rowOff>85361</xdr:rowOff>
    </xdr:from>
    <xdr:ext cx="469744" cy="259045"/>
    <xdr:sp macro="" textlink="">
      <xdr:nvSpPr>
        <xdr:cNvPr id="618" name="n_4aveValue【学校施設】&#10;一人当たり面積">
          <a:extLst>
            <a:ext uri="{FF2B5EF4-FFF2-40B4-BE49-F238E27FC236}">
              <a16:creationId xmlns:a16="http://schemas.microsoft.com/office/drawing/2014/main" id="{AC519DB0-04D2-4DCE-84A1-678B78239CE9}"/>
            </a:ext>
          </a:extLst>
        </xdr:cNvPr>
        <xdr:cNvSpPr txBox="1"/>
      </xdr:nvSpPr>
      <xdr:spPr>
        <a:xfrm>
          <a:off x="16592627" y="101374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58</xdr:row>
      <xdr:rowOff>130421</xdr:rowOff>
    </xdr:from>
    <xdr:ext cx="469744" cy="259045"/>
    <xdr:sp macro="" textlink="">
      <xdr:nvSpPr>
        <xdr:cNvPr id="619" name="n_1mainValue【学校施設】&#10;一人当たり面積">
          <a:extLst>
            <a:ext uri="{FF2B5EF4-FFF2-40B4-BE49-F238E27FC236}">
              <a16:creationId xmlns:a16="http://schemas.microsoft.com/office/drawing/2014/main" id="{77EBE1F9-89BF-466E-BB18-3F4887FFB5E9}"/>
            </a:ext>
          </a:extLst>
        </xdr:cNvPr>
        <xdr:cNvSpPr txBox="1"/>
      </xdr:nvSpPr>
      <xdr:spPr>
        <a:xfrm>
          <a:off x="18983402" y="95315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58</xdr:row>
      <xdr:rowOff>143680</xdr:rowOff>
    </xdr:from>
    <xdr:ext cx="469744" cy="259045"/>
    <xdr:sp macro="" textlink="">
      <xdr:nvSpPr>
        <xdr:cNvPr id="620" name="n_2mainValue【学校施設】&#10;一人当たり面積">
          <a:extLst>
            <a:ext uri="{FF2B5EF4-FFF2-40B4-BE49-F238E27FC236}">
              <a16:creationId xmlns:a16="http://schemas.microsoft.com/office/drawing/2014/main" id="{799BC84C-5AD4-4284-9F2E-F6897D9B6035}"/>
            </a:ext>
          </a:extLst>
        </xdr:cNvPr>
        <xdr:cNvSpPr txBox="1"/>
      </xdr:nvSpPr>
      <xdr:spPr>
        <a:xfrm>
          <a:off x="18183302" y="95416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58</xdr:row>
      <xdr:rowOff>155109</xdr:rowOff>
    </xdr:from>
    <xdr:ext cx="469744" cy="259045"/>
    <xdr:sp macro="" textlink="">
      <xdr:nvSpPr>
        <xdr:cNvPr id="621" name="n_3mainValue【学校施設】&#10;一人当たり面積">
          <a:extLst>
            <a:ext uri="{FF2B5EF4-FFF2-40B4-BE49-F238E27FC236}">
              <a16:creationId xmlns:a16="http://schemas.microsoft.com/office/drawing/2014/main" id="{95329F37-464E-4F66-A94D-41A0ED809A68}"/>
            </a:ext>
          </a:extLst>
        </xdr:cNvPr>
        <xdr:cNvSpPr txBox="1"/>
      </xdr:nvSpPr>
      <xdr:spPr>
        <a:xfrm>
          <a:off x="17383202" y="95562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58</xdr:row>
      <xdr:rowOff>168825</xdr:rowOff>
    </xdr:from>
    <xdr:ext cx="469744" cy="259045"/>
    <xdr:sp macro="" textlink="">
      <xdr:nvSpPr>
        <xdr:cNvPr id="622" name="n_4mainValue【学校施設】&#10;一人当たり面積">
          <a:extLst>
            <a:ext uri="{FF2B5EF4-FFF2-40B4-BE49-F238E27FC236}">
              <a16:creationId xmlns:a16="http://schemas.microsoft.com/office/drawing/2014/main" id="{63E34606-C986-411F-B924-F764092F01B1}"/>
            </a:ext>
          </a:extLst>
        </xdr:cNvPr>
        <xdr:cNvSpPr txBox="1"/>
      </xdr:nvSpPr>
      <xdr:spPr>
        <a:xfrm>
          <a:off x="16592627" y="95604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23" name="正方形/長方形 622">
          <a:extLst>
            <a:ext uri="{FF2B5EF4-FFF2-40B4-BE49-F238E27FC236}">
              <a16:creationId xmlns:a16="http://schemas.microsoft.com/office/drawing/2014/main" id="{C4FE9F3F-E849-4B26-AE62-5B73D674BFA7}"/>
            </a:ext>
          </a:extLst>
        </xdr:cNvPr>
        <xdr:cNvSpPr/>
      </xdr:nvSpPr>
      <xdr:spPr>
        <a:xfrm>
          <a:off x="11210925" y="1117282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24" name="正方形/長方形 623">
          <a:extLst>
            <a:ext uri="{FF2B5EF4-FFF2-40B4-BE49-F238E27FC236}">
              <a16:creationId xmlns:a16="http://schemas.microsoft.com/office/drawing/2014/main" id="{1FEBD4CD-E2DE-4CE1-A824-85534539DF83}"/>
            </a:ext>
          </a:extLst>
        </xdr:cNvPr>
        <xdr:cNvSpPr/>
      </xdr:nvSpPr>
      <xdr:spPr>
        <a:xfrm>
          <a:off x="113157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25" name="正方形/長方形 624">
          <a:extLst>
            <a:ext uri="{FF2B5EF4-FFF2-40B4-BE49-F238E27FC236}">
              <a16:creationId xmlns:a16="http://schemas.microsoft.com/office/drawing/2014/main" id="{A85D96B8-C42C-4960-8ADC-4EE914380E40}"/>
            </a:ext>
          </a:extLst>
        </xdr:cNvPr>
        <xdr:cNvSpPr/>
      </xdr:nvSpPr>
      <xdr:spPr>
        <a:xfrm>
          <a:off x="113157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26" name="正方形/長方形 625">
          <a:extLst>
            <a:ext uri="{FF2B5EF4-FFF2-40B4-BE49-F238E27FC236}">
              <a16:creationId xmlns:a16="http://schemas.microsoft.com/office/drawing/2014/main" id="{36790D1D-3DFB-4973-9462-57E8330E1EEE}"/>
            </a:ext>
          </a:extLst>
        </xdr:cNvPr>
        <xdr:cNvSpPr/>
      </xdr:nvSpPr>
      <xdr:spPr>
        <a:xfrm>
          <a:off x="122396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27" name="正方形/長方形 626">
          <a:extLst>
            <a:ext uri="{FF2B5EF4-FFF2-40B4-BE49-F238E27FC236}">
              <a16:creationId xmlns:a16="http://schemas.microsoft.com/office/drawing/2014/main" id="{6E6CE89E-6CDF-4ADC-BA44-CBBC8CACB61C}"/>
            </a:ext>
          </a:extLst>
        </xdr:cNvPr>
        <xdr:cNvSpPr/>
      </xdr:nvSpPr>
      <xdr:spPr>
        <a:xfrm>
          <a:off x="122396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28" name="正方形/長方形 627">
          <a:extLst>
            <a:ext uri="{FF2B5EF4-FFF2-40B4-BE49-F238E27FC236}">
              <a16:creationId xmlns:a16="http://schemas.microsoft.com/office/drawing/2014/main" id="{34D68CA0-74CC-4583-BB58-7E57CF5E23D8}"/>
            </a:ext>
          </a:extLst>
        </xdr:cNvPr>
        <xdr:cNvSpPr/>
      </xdr:nvSpPr>
      <xdr:spPr>
        <a:xfrm>
          <a:off x="132683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29" name="正方形/長方形 628">
          <a:extLst>
            <a:ext uri="{FF2B5EF4-FFF2-40B4-BE49-F238E27FC236}">
              <a16:creationId xmlns:a16="http://schemas.microsoft.com/office/drawing/2014/main" id="{169D8A34-0C25-4CAE-81F4-BB554DEC5742}"/>
            </a:ext>
          </a:extLst>
        </xdr:cNvPr>
        <xdr:cNvSpPr/>
      </xdr:nvSpPr>
      <xdr:spPr>
        <a:xfrm>
          <a:off x="132683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30" name="正方形/長方形 629">
          <a:extLst>
            <a:ext uri="{FF2B5EF4-FFF2-40B4-BE49-F238E27FC236}">
              <a16:creationId xmlns:a16="http://schemas.microsoft.com/office/drawing/2014/main" id="{EFD98DCC-5A04-4BF9-AA4D-CC9A5F56DD34}"/>
            </a:ext>
          </a:extLst>
        </xdr:cNvPr>
        <xdr:cNvSpPr/>
      </xdr:nvSpPr>
      <xdr:spPr>
        <a:xfrm>
          <a:off x="11210925" y="12249150"/>
          <a:ext cx="4248150" cy="2162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68</xdr:row>
      <xdr:rowOff>152400</xdr:rowOff>
    </xdr:from>
    <xdr:to>
      <xdr:col>120</xdr:col>
      <xdr:colOff>152400</xdr:colOff>
      <xdr:row>72</xdr:row>
      <xdr:rowOff>101600</xdr:rowOff>
    </xdr:to>
    <xdr:sp macro="" textlink="">
      <xdr:nvSpPr>
        <xdr:cNvPr id="631" name="正方形/長方形 630">
          <a:extLst>
            <a:ext uri="{FF2B5EF4-FFF2-40B4-BE49-F238E27FC236}">
              <a16:creationId xmlns:a16="http://schemas.microsoft.com/office/drawing/2014/main" id="{C362F343-B99B-470F-A82D-8E09FD189A37}"/>
            </a:ext>
          </a:extLst>
        </xdr:cNvPr>
        <xdr:cNvSpPr/>
      </xdr:nvSpPr>
      <xdr:spPr>
        <a:xfrm>
          <a:off x="16459200" y="1117282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32" name="正方形/長方形 631">
          <a:extLst>
            <a:ext uri="{FF2B5EF4-FFF2-40B4-BE49-F238E27FC236}">
              <a16:creationId xmlns:a16="http://schemas.microsoft.com/office/drawing/2014/main" id="{D4DE5927-753E-47F7-BBAB-AAD042BC9B59}"/>
            </a:ext>
          </a:extLst>
        </xdr:cNvPr>
        <xdr:cNvSpPr/>
      </xdr:nvSpPr>
      <xdr:spPr>
        <a:xfrm>
          <a:off x="165830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33" name="正方形/長方形 632">
          <a:extLst>
            <a:ext uri="{FF2B5EF4-FFF2-40B4-BE49-F238E27FC236}">
              <a16:creationId xmlns:a16="http://schemas.microsoft.com/office/drawing/2014/main" id="{18ECC88E-5F2B-486E-AEB0-2E66E687799E}"/>
            </a:ext>
          </a:extLst>
        </xdr:cNvPr>
        <xdr:cNvSpPr/>
      </xdr:nvSpPr>
      <xdr:spPr>
        <a:xfrm>
          <a:off x="165830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34" name="正方形/長方形 633">
          <a:extLst>
            <a:ext uri="{FF2B5EF4-FFF2-40B4-BE49-F238E27FC236}">
              <a16:creationId xmlns:a16="http://schemas.microsoft.com/office/drawing/2014/main" id="{3886A1ED-B8BB-4BB9-BBAA-352E5DC5469D}"/>
            </a:ext>
          </a:extLst>
        </xdr:cNvPr>
        <xdr:cNvSpPr/>
      </xdr:nvSpPr>
      <xdr:spPr>
        <a:xfrm>
          <a:off x="174879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35" name="正方形/長方形 634">
          <a:extLst>
            <a:ext uri="{FF2B5EF4-FFF2-40B4-BE49-F238E27FC236}">
              <a16:creationId xmlns:a16="http://schemas.microsoft.com/office/drawing/2014/main" id="{853A1B5C-1AC5-4A25-A612-8C06D0B4A7B2}"/>
            </a:ext>
          </a:extLst>
        </xdr:cNvPr>
        <xdr:cNvSpPr/>
      </xdr:nvSpPr>
      <xdr:spPr>
        <a:xfrm>
          <a:off x="174879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36" name="正方形/長方形 635">
          <a:extLst>
            <a:ext uri="{FF2B5EF4-FFF2-40B4-BE49-F238E27FC236}">
              <a16:creationId xmlns:a16="http://schemas.microsoft.com/office/drawing/2014/main" id="{5EA8C9C0-D75E-49D2-966E-A47850DE6585}"/>
            </a:ext>
          </a:extLst>
        </xdr:cNvPr>
        <xdr:cNvSpPr/>
      </xdr:nvSpPr>
      <xdr:spPr>
        <a:xfrm>
          <a:off x="185166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37" name="正方形/長方形 636">
          <a:extLst>
            <a:ext uri="{FF2B5EF4-FFF2-40B4-BE49-F238E27FC236}">
              <a16:creationId xmlns:a16="http://schemas.microsoft.com/office/drawing/2014/main" id="{587D8481-028D-42CC-A7C7-0EAB5D1C4956}"/>
            </a:ext>
          </a:extLst>
        </xdr:cNvPr>
        <xdr:cNvSpPr/>
      </xdr:nvSpPr>
      <xdr:spPr>
        <a:xfrm>
          <a:off x="185166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38" name="正方形/長方形 637">
          <a:extLst>
            <a:ext uri="{FF2B5EF4-FFF2-40B4-BE49-F238E27FC236}">
              <a16:creationId xmlns:a16="http://schemas.microsoft.com/office/drawing/2014/main" id="{F7DC84CC-D774-40DA-BEEA-F46C6B4146EF}"/>
            </a:ext>
          </a:extLst>
        </xdr:cNvPr>
        <xdr:cNvSpPr/>
      </xdr:nvSpPr>
      <xdr:spPr>
        <a:xfrm>
          <a:off x="16459200" y="12249150"/>
          <a:ext cx="4267200" cy="2162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91</xdr:row>
      <xdr:rowOff>19050</xdr:rowOff>
    </xdr:from>
    <xdr:to>
      <xdr:col>90</xdr:col>
      <xdr:colOff>25400</xdr:colOff>
      <xdr:row>94</xdr:row>
      <xdr:rowOff>139700</xdr:rowOff>
    </xdr:to>
    <xdr:sp macro="" textlink="">
      <xdr:nvSpPr>
        <xdr:cNvPr id="639" name="正方形/長方形 638">
          <a:extLst>
            <a:ext uri="{FF2B5EF4-FFF2-40B4-BE49-F238E27FC236}">
              <a16:creationId xmlns:a16="http://schemas.microsoft.com/office/drawing/2014/main" id="{302597E3-D81F-4303-8353-A6B27B730E43}"/>
            </a:ext>
          </a:extLst>
        </xdr:cNvPr>
        <xdr:cNvSpPr/>
      </xdr:nvSpPr>
      <xdr:spPr>
        <a:xfrm>
          <a:off x="11210925" y="14763750"/>
          <a:ext cx="424815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640" name="正方形/長方形 639">
          <a:extLst>
            <a:ext uri="{FF2B5EF4-FFF2-40B4-BE49-F238E27FC236}">
              <a16:creationId xmlns:a16="http://schemas.microsoft.com/office/drawing/2014/main" id="{F96947CF-C9F0-4FEC-86F7-FD37A510E708}"/>
            </a:ext>
          </a:extLst>
        </xdr:cNvPr>
        <xdr:cNvSpPr/>
      </xdr:nvSpPr>
      <xdr:spPr>
        <a:xfrm>
          <a:off x="113157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641" name="正方形/長方形 640">
          <a:extLst>
            <a:ext uri="{FF2B5EF4-FFF2-40B4-BE49-F238E27FC236}">
              <a16:creationId xmlns:a16="http://schemas.microsoft.com/office/drawing/2014/main" id="{ED92CB7D-B087-4FCE-8353-9E4E2B6E14C8}"/>
            </a:ext>
          </a:extLst>
        </xdr:cNvPr>
        <xdr:cNvSpPr/>
      </xdr:nvSpPr>
      <xdr:spPr>
        <a:xfrm>
          <a:off x="113157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642" name="正方形/長方形 641">
          <a:extLst>
            <a:ext uri="{FF2B5EF4-FFF2-40B4-BE49-F238E27FC236}">
              <a16:creationId xmlns:a16="http://schemas.microsoft.com/office/drawing/2014/main" id="{A7F1FF1F-C3DC-4046-A055-62750F8B8365}"/>
            </a:ext>
          </a:extLst>
        </xdr:cNvPr>
        <xdr:cNvSpPr/>
      </xdr:nvSpPr>
      <xdr:spPr>
        <a:xfrm>
          <a:off x="122396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643" name="正方形/長方形 642">
          <a:extLst>
            <a:ext uri="{FF2B5EF4-FFF2-40B4-BE49-F238E27FC236}">
              <a16:creationId xmlns:a16="http://schemas.microsoft.com/office/drawing/2014/main" id="{025C0F00-E3B8-4F96-BB32-DE8A01C24CEE}"/>
            </a:ext>
          </a:extLst>
        </xdr:cNvPr>
        <xdr:cNvSpPr/>
      </xdr:nvSpPr>
      <xdr:spPr>
        <a:xfrm>
          <a:off x="122396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644" name="正方形/長方形 643">
          <a:extLst>
            <a:ext uri="{FF2B5EF4-FFF2-40B4-BE49-F238E27FC236}">
              <a16:creationId xmlns:a16="http://schemas.microsoft.com/office/drawing/2014/main" id="{C109D64B-5A9A-428A-B0FF-44A7012AA2B0}"/>
            </a:ext>
          </a:extLst>
        </xdr:cNvPr>
        <xdr:cNvSpPr/>
      </xdr:nvSpPr>
      <xdr:spPr>
        <a:xfrm>
          <a:off x="132683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645" name="正方形/長方形 644">
          <a:extLst>
            <a:ext uri="{FF2B5EF4-FFF2-40B4-BE49-F238E27FC236}">
              <a16:creationId xmlns:a16="http://schemas.microsoft.com/office/drawing/2014/main" id="{6A0FC528-3C6B-4BF3-8284-F26F2DBEF1E0}"/>
            </a:ext>
          </a:extLst>
        </xdr:cNvPr>
        <xdr:cNvSpPr/>
      </xdr:nvSpPr>
      <xdr:spPr>
        <a:xfrm>
          <a:off x="132683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46" name="正方形/長方形 645">
          <a:extLst>
            <a:ext uri="{FF2B5EF4-FFF2-40B4-BE49-F238E27FC236}">
              <a16:creationId xmlns:a16="http://schemas.microsoft.com/office/drawing/2014/main" id="{9B03F216-ACD4-4383-9242-246842D4C206}"/>
            </a:ext>
          </a:extLst>
        </xdr:cNvPr>
        <xdr:cNvSpPr/>
      </xdr:nvSpPr>
      <xdr:spPr>
        <a:xfrm>
          <a:off x="11210925" y="15906750"/>
          <a:ext cx="424815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647" name="テキスト ボックス 646">
          <a:extLst>
            <a:ext uri="{FF2B5EF4-FFF2-40B4-BE49-F238E27FC236}">
              <a16:creationId xmlns:a16="http://schemas.microsoft.com/office/drawing/2014/main" id="{E52F3385-B2D6-420C-B8C8-77E1F852879D}"/>
            </a:ext>
          </a:extLst>
        </xdr:cNvPr>
        <xdr:cNvSpPr txBox="1"/>
      </xdr:nvSpPr>
      <xdr:spPr>
        <a:xfrm>
          <a:off x="11172825" y="1571625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648" name="直線コネクタ 647">
          <a:extLst>
            <a:ext uri="{FF2B5EF4-FFF2-40B4-BE49-F238E27FC236}">
              <a16:creationId xmlns:a16="http://schemas.microsoft.com/office/drawing/2014/main" id="{777BB56D-EEC8-4CCE-A05E-D730955A08AB}"/>
            </a:ext>
          </a:extLst>
        </xdr:cNvPr>
        <xdr:cNvCxnSpPr/>
      </xdr:nvCxnSpPr>
      <xdr:spPr>
        <a:xfrm>
          <a:off x="11210925" y="181927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649" name="テキスト ボックス 648">
          <a:extLst>
            <a:ext uri="{FF2B5EF4-FFF2-40B4-BE49-F238E27FC236}">
              <a16:creationId xmlns:a16="http://schemas.microsoft.com/office/drawing/2014/main" id="{33739EB3-0CB8-4AB2-A471-5DF227E4036B}"/>
            </a:ext>
          </a:extLst>
        </xdr:cNvPr>
        <xdr:cNvSpPr txBox="1"/>
      </xdr:nvSpPr>
      <xdr:spPr>
        <a:xfrm>
          <a:off x="10794546" y="18047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152400</xdr:rowOff>
    </xdr:from>
    <xdr:to>
      <xdr:col>89</xdr:col>
      <xdr:colOff>177800</xdr:colOff>
      <xdr:row>108</xdr:row>
      <xdr:rowOff>152400</xdr:rowOff>
    </xdr:to>
    <xdr:cxnSp macro="">
      <xdr:nvCxnSpPr>
        <xdr:cNvPr id="650" name="直線コネクタ 649">
          <a:extLst>
            <a:ext uri="{FF2B5EF4-FFF2-40B4-BE49-F238E27FC236}">
              <a16:creationId xmlns:a16="http://schemas.microsoft.com/office/drawing/2014/main" id="{8A80A96C-98AE-49F9-BDD9-60B4F6366095}"/>
            </a:ext>
          </a:extLst>
        </xdr:cNvPr>
        <xdr:cNvCxnSpPr/>
      </xdr:nvCxnSpPr>
      <xdr:spPr>
        <a:xfrm>
          <a:off x="11210925" y="178117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10177</xdr:rowOff>
    </xdr:from>
    <xdr:ext cx="467179" cy="259045"/>
    <xdr:sp macro="" textlink="">
      <xdr:nvSpPr>
        <xdr:cNvPr id="651" name="テキスト ボックス 650">
          <a:extLst>
            <a:ext uri="{FF2B5EF4-FFF2-40B4-BE49-F238E27FC236}">
              <a16:creationId xmlns:a16="http://schemas.microsoft.com/office/drawing/2014/main" id="{D6D70618-E63C-4378-B685-B17E61B08FCE}"/>
            </a:ext>
          </a:extLst>
        </xdr:cNvPr>
        <xdr:cNvSpPr txBox="1"/>
      </xdr:nvSpPr>
      <xdr:spPr>
        <a:xfrm>
          <a:off x="10794546" y="17666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106</xdr:row>
      <xdr:rowOff>114300</xdr:rowOff>
    </xdr:from>
    <xdr:to>
      <xdr:col>89</xdr:col>
      <xdr:colOff>177800</xdr:colOff>
      <xdr:row>106</xdr:row>
      <xdr:rowOff>114300</xdr:rowOff>
    </xdr:to>
    <xdr:cxnSp macro="">
      <xdr:nvCxnSpPr>
        <xdr:cNvPr id="652" name="直線コネクタ 651">
          <a:extLst>
            <a:ext uri="{FF2B5EF4-FFF2-40B4-BE49-F238E27FC236}">
              <a16:creationId xmlns:a16="http://schemas.microsoft.com/office/drawing/2014/main" id="{4964D1DA-712D-4448-A56C-E432A25ADC9A}"/>
            </a:ext>
          </a:extLst>
        </xdr:cNvPr>
        <xdr:cNvCxnSpPr/>
      </xdr:nvCxnSpPr>
      <xdr:spPr>
        <a:xfrm>
          <a:off x="11210925" y="174307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105</xdr:row>
      <xdr:rowOff>143527</xdr:rowOff>
    </xdr:from>
    <xdr:ext cx="403059" cy="259045"/>
    <xdr:sp macro="" textlink="">
      <xdr:nvSpPr>
        <xdr:cNvPr id="653" name="テキスト ボックス 652">
          <a:extLst>
            <a:ext uri="{FF2B5EF4-FFF2-40B4-BE49-F238E27FC236}">
              <a16:creationId xmlns:a16="http://schemas.microsoft.com/office/drawing/2014/main" id="{82A5D9DC-7ECF-474A-8FCA-B5CB4BE4466F}"/>
            </a:ext>
          </a:extLst>
        </xdr:cNvPr>
        <xdr:cNvSpPr txBox="1"/>
      </xdr:nvSpPr>
      <xdr:spPr>
        <a:xfrm>
          <a:off x="10845966" y="172853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104</xdr:row>
      <xdr:rowOff>76200</xdr:rowOff>
    </xdr:from>
    <xdr:to>
      <xdr:col>89</xdr:col>
      <xdr:colOff>177800</xdr:colOff>
      <xdr:row>104</xdr:row>
      <xdr:rowOff>76200</xdr:rowOff>
    </xdr:to>
    <xdr:cxnSp macro="">
      <xdr:nvCxnSpPr>
        <xdr:cNvPr id="654" name="直線コネクタ 653">
          <a:extLst>
            <a:ext uri="{FF2B5EF4-FFF2-40B4-BE49-F238E27FC236}">
              <a16:creationId xmlns:a16="http://schemas.microsoft.com/office/drawing/2014/main" id="{35653E13-2573-4ADA-980B-501982F64664}"/>
            </a:ext>
          </a:extLst>
        </xdr:cNvPr>
        <xdr:cNvCxnSpPr/>
      </xdr:nvCxnSpPr>
      <xdr:spPr>
        <a:xfrm>
          <a:off x="11210925" y="170497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103</xdr:row>
      <xdr:rowOff>105427</xdr:rowOff>
    </xdr:from>
    <xdr:ext cx="403059" cy="259045"/>
    <xdr:sp macro="" textlink="">
      <xdr:nvSpPr>
        <xdr:cNvPr id="655" name="テキスト ボックス 654">
          <a:extLst>
            <a:ext uri="{FF2B5EF4-FFF2-40B4-BE49-F238E27FC236}">
              <a16:creationId xmlns:a16="http://schemas.microsoft.com/office/drawing/2014/main" id="{940983C7-F75E-462C-A224-B344D8203128}"/>
            </a:ext>
          </a:extLst>
        </xdr:cNvPr>
        <xdr:cNvSpPr txBox="1"/>
      </xdr:nvSpPr>
      <xdr:spPr>
        <a:xfrm>
          <a:off x="10845966" y="169043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102</xdr:row>
      <xdr:rowOff>38100</xdr:rowOff>
    </xdr:from>
    <xdr:to>
      <xdr:col>89</xdr:col>
      <xdr:colOff>177800</xdr:colOff>
      <xdr:row>102</xdr:row>
      <xdr:rowOff>38100</xdr:rowOff>
    </xdr:to>
    <xdr:cxnSp macro="">
      <xdr:nvCxnSpPr>
        <xdr:cNvPr id="656" name="直線コネクタ 655">
          <a:extLst>
            <a:ext uri="{FF2B5EF4-FFF2-40B4-BE49-F238E27FC236}">
              <a16:creationId xmlns:a16="http://schemas.microsoft.com/office/drawing/2014/main" id="{C2E4D503-634F-4365-86A3-87043179115A}"/>
            </a:ext>
          </a:extLst>
        </xdr:cNvPr>
        <xdr:cNvCxnSpPr/>
      </xdr:nvCxnSpPr>
      <xdr:spPr>
        <a:xfrm>
          <a:off x="11210925" y="166687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101</xdr:row>
      <xdr:rowOff>67327</xdr:rowOff>
    </xdr:from>
    <xdr:ext cx="403059" cy="259045"/>
    <xdr:sp macro="" textlink="">
      <xdr:nvSpPr>
        <xdr:cNvPr id="657" name="テキスト ボックス 656">
          <a:extLst>
            <a:ext uri="{FF2B5EF4-FFF2-40B4-BE49-F238E27FC236}">
              <a16:creationId xmlns:a16="http://schemas.microsoft.com/office/drawing/2014/main" id="{C88B3BBF-36D0-426E-A503-7E1E1C18C07D}"/>
            </a:ext>
          </a:extLst>
        </xdr:cNvPr>
        <xdr:cNvSpPr txBox="1"/>
      </xdr:nvSpPr>
      <xdr:spPr>
        <a:xfrm>
          <a:off x="10845966" y="165233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0</xdr:rowOff>
    </xdr:from>
    <xdr:to>
      <xdr:col>89</xdr:col>
      <xdr:colOff>177800</xdr:colOff>
      <xdr:row>100</xdr:row>
      <xdr:rowOff>0</xdr:rowOff>
    </xdr:to>
    <xdr:cxnSp macro="">
      <xdr:nvCxnSpPr>
        <xdr:cNvPr id="658" name="直線コネクタ 657">
          <a:extLst>
            <a:ext uri="{FF2B5EF4-FFF2-40B4-BE49-F238E27FC236}">
              <a16:creationId xmlns:a16="http://schemas.microsoft.com/office/drawing/2014/main" id="{6798CA66-794A-4EBC-98B0-7ED671FAEC06}"/>
            </a:ext>
          </a:extLst>
        </xdr:cNvPr>
        <xdr:cNvCxnSpPr/>
      </xdr:nvCxnSpPr>
      <xdr:spPr>
        <a:xfrm>
          <a:off x="11210925" y="162877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99</xdr:row>
      <xdr:rowOff>29227</xdr:rowOff>
    </xdr:from>
    <xdr:ext cx="403059" cy="259045"/>
    <xdr:sp macro="" textlink="">
      <xdr:nvSpPr>
        <xdr:cNvPr id="659" name="テキスト ボックス 658">
          <a:extLst>
            <a:ext uri="{FF2B5EF4-FFF2-40B4-BE49-F238E27FC236}">
              <a16:creationId xmlns:a16="http://schemas.microsoft.com/office/drawing/2014/main" id="{91103A05-88D3-4DE0-BBD7-671745A8338F}"/>
            </a:ext>
          </a:extLst>
        </xdr:cNvPr>
        <xdr:cNvSpPr txBox="1"/>
      </xdr:nvSpPr>
      <xdr:spPr>
        <a:xfrm>
          <a:off x="10845966" y="161423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660" name="直線コネクタ 659">
          <a:extLst>
            <a:ext uri="{FF2B5EF4-FFF2-40B4-BE49-F238E27FC236}">
              <a16:creationId xmlns:a16="http://schemas.microsoft.com/office/drawing/2014/main" id="{7205F191-16AC-49C2-B54D-E4D53665E551}"/>
            </a:ext>
          </a:extLst>
        </xdr:cNvPr>
        <xdr:cNvCxnSpPr/>
      </xdr:nvCxnSpPr>
      <xdr:spPr>
        <a:xfrm>
          <a:off x="11210925" y="159067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96</xdr:row>
      <xdr:rowOff>162577</xdr:rowOff>
    </xdr:from>
    <xdr:ext cx="338939" cy="259045"/>
    <xdr:sp macro="" textlink="">
      <xdr:nvSpPr>
        <xdr:cNvPr id="661" name="テキスト ボックス 660">
          <a:extLst>
            <a:ext uri="{FF2B5EF4-FFF2-40B4-BE49-F238E27FC236}">
              <a16:creationId xmlns:a16="http://schemas.microsoft.com/office/drawing/2014/main" id="{BF92D09E-344D-4C80-A943-B782C204E456}"/>
            </a:ext>
          </a:extLst>
        </xdr:cNvPr>
        <xdr:cNvSpPr txBox="1"/>
      </xdr:nvSpPr>
      <xdr:spPr>
        <a:xfrm>
          <a:off x="10903736" y="15761352"/>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662" name="【公民館】&#10;有形固定資産減価償却率グラフ枠">
          <a:extLst>
            <a:ext uri="{FF2B5EF4-FFF2-40B4-BE49-F238E27FC236}">
              <a16:creationId xmlns:a16="http://schemas.microsoft.com/office/drawing/2014/main" id="{6C1CCCA6-B076-46EB-BBB4-E1AD117FA3AD}"/>
            </a:ext>
          </a:extLst>
        </xdr:cNvPr>
        <xdr:cNvSpPr/>
      </xdr:nvSpPr>
      <xdr:spPr>
        <a:xfrm>
          <a:off x="11210925" y="15906750"/>
          <a:ext cx="424815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99</xdr:row>
      <xdr:rowOff>129539</xdr:rowOff>
    </xdr:from>
    <xdr:to>
      <xdr:col>85</xdr:col>
      <xdr:colOff>126364</xdr:colOff>
      <xdr:row>108</xdr:row>
      <xdr:rowOff>5714</xdr:rowOff>
    </xdr:to>
    <xdr:cxnSp macro="">
      <xdr:nvCxnSpPr>
        <xdr:cNvPr id="663" name="直線コネクタ 662">
          <a:extLst>
            <a:ext uri="{FF2B5EF4-FFF2-40B4-BE49-F238E27FC236}">
              <a16:creationId xmlns:a16="http://schemas.microsoft.com/office/drawing/2014/main" id="{DE030CC2-1203-4DEE-B782-6767C7FE685D}"/>
            </a:ext>
          </a:extLst>
        </xdr:cNvPr>
        <xdr:cNvCxnSpPr/>
      </xdr:nvCxnSpPr>
      <xdr:spPr>
        <a:xfrm flipV="1">
          <a:off x="14696439" y="16242664"/>
          <a:ext cx="0" cy="14255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9541</xdr:rowOff>
    </xdr:from>
    <xdr:ext cx="405111" cy="259045"/>
    <xdr:sp macro="" textlink="">
      <xdr:nvSpPr>
        <xdr:cNvPr id="664" name="【公民館】&#10;有形固定資産減価償却率最小値テキスト">
          <a:extLst>
            <a:ext uri="{FF2B5EF4-FFF2-40B4-BE49-F238E27FC236}">
              <a16:creationId xmlns:a16="http://schemas.microsoft.com/office/drawing/2014/main" id="{72F2F7A5-A134-4244-8392-E1945936D76B}"/>
            </a:ext>
          </a:extLst>
        </xdr:cNvPr>
        <xdr:cNvSpPr txBox="1"/>
      </xdr:nvSpPr>
      <xdr:spPr>
        <a:xfrm>
          <a:off x="14735175" y="176657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108</xdr:row>
      <xdr:rowOff>5714</xdr:rowOff>
    </xdr:from>
    <xdr:to>
      <xdr:col>86</xdr:col>
      <xdr:colOff>25400</xdr:colOff>
      <xdr:row>108</xdr:row>
      <xdr:rowOff>5714</xdr:rowOff>
    </xdr:to>
    <xdr:cxnSp macro="">
      <xdr:nvCxnSpPr>
        <xdr:cNvPr id="665" name="直線コネクタ 664">
          <a:extLst>
            <a:ext uri="{FF2B5EF4-FFF2-40B4-BE49-F238E27FC236}">
              <a16:creationId xmlns:a16="http://schemas.microsoft.com/office/drawing/2014/main" id="{B6D605F7-C6B7-46AA-B1ED-073F19A919D0}"/>
            </a:ext>
          </a:extLst>
        </xdr:cNvPr>
        <xdr:cNvCxnSpPr/>
      </xdr:nvCxnSpPr>
      <xdr:spPr>
        <a:xfrm>
          <a:off x="14611350" y="17668239"/>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76216</xdr:rowOff>
    </xdr:from>
    <xdr:ext cx="405111" cy="259045"/>
    <xdr:sp macro="" textlink="">
      <xdr:nvSpPr>
        <xdr:cNvPr id="666" name="【公民館】&#10;有形固定資産減価償却率最大値テキスト">
          <a:extLst>
            <a:ext uri="{FF2B5EF4-FFF2-40B4-BE49-F238E27FC236}">
              <a16:creationId xmlns:a16="http://schemas.microsoft.com/office/drawing/2014/main" id="{D64AAFEA-8A2D-44A0-A737-3AA5CD14B426}"/>
            </a:ext>
          </a:extLst>
        </xdr:cNvPr>
        <xdr:cNvSpPr txBox="1"/>
      </xdr:nvSpPr>
      <xdr:spPr>
        <a:xfrm>
          <a:off x="14735175" y="160210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129539</xdr:rowOff>
    </xdr:from>
    <xdr:to>
      <xdr:col>86</xdr:col>
      <xdr:colOff>25400</xdr:colOff>
      <xdr:row>99</xdr:row>
      <xdr:rowOff>129539</xdr:rowOff>
    </xdr:to>
    <xdr:cxnSp macro="">
      <xdr:nvCxnSpPr>
        <xdr:cNvPr id="667" name="直線コネクタ 666">
          <a:extLst>
            <a:ext uri="{FF2B5EF4-FFF2-40B4-BE49-F238E27FC236}">
              <a16:creationId xmlns:a16="http://schemas.microsoft.com/office/drawing/2014/main" id="{90532FE2-0C9D-41FA-A9E8-06AC0134C0CE}"/>
            </a:ext>
          </a:extLst>
        </xdr:cNvPr>
        <xdr:cNvCxnSpPr/>
      </xdr:nvCxnSpPr>
      <xdr:spPr>
        <a:xfrm>
          <a:off x="14611350" y="16242664"/>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109238</xdr:rowOff>
    </xdr:from>
    <xdr:ext cx="405111" cy="259045"/>
    <xdr:sp macro="" textlink="">
      <xdr:nvSpPr>
        <xdr:cNvPr id="668" name="【公民館】&#10;有形固定資産減価償却率平均値テキスト">
          <a:extLst>
            <a:ext uri="{FF2B5EF4-FFF2-40B4-BE49-F238E27FC236}">
              <a16:creationId xmlns:a16="http://schemas.microsoft.com/office/drawing/2014/main" id="{406D19D5-C292-45C7-A8FA-C02CFFA01CC9}"/>
            </a:ext>
          </a:extLst>
        </xdr:cNvPr>
        <xdr:cNvSpPr txBox="1"/>
      </xdr:nvSpPr>
      <xdr:spPr>
        <a:xfrm>
          <a:off x="14735175" y="1690816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86361</xdr:rowOff>
    </xdr:from>
    <xdr:to>
      <xdr:col>85</xdr:col>
      <xdr:colOff>177800</xdr:colOff>
      <xdr:row>105</xdr:row>
      <xdr:rowOff>16511</xdr:rowOff>
    </xdr:to>
    <xdr:sp macro="" textlink="">
      <xdr:nvSpPr>
        <xdr:cNvPr id="669" name="フローチャート: 判断 668">
          <a:extLst>
            <a:ext uri="{FF2B5EF4-FFF2-40B4-BE49-F238E27FC236}">
              <a16:creationId xmlns:a16="http://schemas.microsoft.com/office/drawing/2014/main" id="{57AB79E3-5542-4E8A-ADA8-37D9CC9FCE6D}"/>
            </a:ext>
          </a:extLst>
        </xdr:cNvPr>
        <xdr:cNvSpPr/>
      </xdr:nvSpPr>
      <xdr:spPr>
        <a:xfrm>
          <a:off x="14649450" y="17056736"/>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76836</xdr:rowOff>
    </xdr:from>
    <xdr:to>
      <xdr:col>81</xdr:col>
      <xdr:colOff>101600</xdr:colOff>
      <xdr:row>105</xdr:row>
      <xdr:rowOff>6986</xdr:rowOff>
    </xdr:to>
    <xdr:sp macro="" textlink="">
      <xdr:nvSpPr>
        <xdr:cNvPr id="670" name="フローチャート: 判断 669">
          <a:extLst>
            <a:ext uri="{FF2B5EF4-FFF2-40B4-BE49-F238E27FC236}">
              <a16:creationId xmlns:a16="http://schemas.microsoft.com/office/drawing/2014/main" id="{8D5E1927-28B2-4CE7-8CC6-02C204FE5ED7}"/>
            </a:ext>
          </a:extLst>
        </xdr:cNvPr>
        <xdr:cNvSpPr/>
      </xdr:nvSpPr>
      <xdr:spPr>
        <a:xfrm>
          <a:off x="13887450" y="17050386"/>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55880</xdr:rowOff>
    </xdr:from>
    <xdr:to>
      <xdr:col>76</xdr:col>
      <xdr:colOff>165100</xdr:colOff>
      <xdr:row>104</xdr:row>
      <xdr:rowOff>157480</xdr:rowOff>
    </xdr:to>
    <xdr:sp macro="" textlink="">
      <xdr:nvSpPr>
        <xdr:cNvPr id="671" name="フローチャート: 判断 670">
          <a:extLst>
            <a:ext uri="{FF2B5EF4-FFF2-40B4-BE49-F238E27FC236}">
              <a16:creationId xmlns:a16="http://schemas.microsoft.com/office/drawing/2014/main" id="{A0D6D80D-6DE4-4F04-ADA2-EB8E37075842}"/>
            </a:ext>
          </a:extLst>
        </xdr:cNvPr>
        <xdr:cNvSpPr/>
      </xdr:nvSpPr>
      <xdr:spPr>
        <a:xfrm>
          <a:off x="13096875" y="17029430"/>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4445</xdr:rowOff>
    </xdr:from>
    <xdr:to>
      <xdr:col>72</xdr:col>
      <xdr:colOff>38100</xdr:colOff>
      <xdr:row>104</xdr:row>
      <xdr:rowOff>106045</xdr:rowOff>
    </xdr:to>
    <xdr:sp macro="" textlink="">
      <xdr:nvSpPr>
        <xdr:cNvPr id="672" name="フローチャート: 判断 671">
          <a:extLst>
            <a:ext uri="{FF2B5EF4-FFF2-40B4-BE49-F238E27FC236}">
              <a16:creationId xmlns:a16="http://schemas.microsoft.com/office/drawing/2014/main" id="{1699A4CC-0C37-4EB8-B54A-0F1DD062A593}"/>
            </a:ext>
          </a:extLst>
        </xdr:cNvPr>
        <xdr:cNvSpPr/>
      </xdr:nvSpPr>
      <xdr:spPr>
        <a:xfrm>
          <a:off x="12296775" y="16981170"/>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29211</xdr:rowOff>
    </xdr:from>
    <xdr:to>
      <xdr:col>67</xdr:col>
      <xdr:colOff>101600</xdr:colOff>
      <xdr:row>104</xdr:row>
      <xdr:rowOff>130811</xdr:rowOff>
    </xdr:to>
    <xdr:sp macro="" textlink="">
      <xdr:nvSpPr>
        <xdr:cNvPr id="673" name="フローチャート: 判断 672">
          <a:extLst>
            <a:ext uri="{FF2B5EF4-FFF2-40B4-BE49-F238E27FC236}">
              <a16:creationId xmlns:a16="http://schemas.microsoft.com/office/drawing/2014/main" id="{66B4090D-CB13-4192-9494-AA338716D418}"/>
            </a:ext>
          </a:extLst>
        </xdr:cNvPr>
        <xdr:cNvSpPr/>
      </xdr:nvSpPr>
      <xdr:spPr>
        <a:xfrm>
          <a:off x="11487150" y="16999586"/>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674" name="テキスト ボックス 673">
          <a:extLst>
            <a:ext uri="{FF2B5EF4-FFF2-40B4-BE49-F238E27FC236}">
              <a16:creationId xmlns:a16="http://schemas.microsoft.com/office/drawing/2014/main" id="{B26B8E0F-D8C3-469B-B430-8BBCEF819EFE}"/>
            </a:ext>
          </a:extLst>
        </xdr:cNvPr>
        <xdr:cNvSpPr txBox="1"/>
      </xdr:nvSpPr>
      <xdr:spPr>
        <a:xfrm>
          <a:off x="145256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675" name="テキスト ボックス 674">
          <a:extLst>
            <a:ext uri="{FF2B5EF4-FFF2-40B4-BE49-F238E27FC236}">
              <a16:creationId xmlns:a16="http://schemas.microsoft.com/office/drawing/2014/main" id="{6B9CC713-F483-4D91-96FE-722E4608FAC4}"/>
            </a:ext>
          </a:extLst>
        </xdr:cNvPr>
        <xdr:cNvSpPr txBox="1"/>
      </xdr:nvSpPr>
      <xdr:spPr>
        <a:xfrm>
          <a:off x="137636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676" name="テキスト ボックス 675">
          <a:extLst>
            <a:ext uri="{FF2B5EF4-FFF2-40B4-BE49-F238E27FC236}">
              <a16:creationId xmlns:a16="http://schemas.microsoft.com/office/drawing/2014/main" id="{C2FC1F23-51CD-4F2F-9C7D-D7FE91559496}"/>
            </a:ext>
          </a:extLst>
        </xdr:cNvPr>
        <xdr:cNvSpPr txBox="1"/>
      </xdr:nvSpPr>
      <xdr:spPr>
        <a:xfrm>
          <a:off x="129730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677" name="テキスト ボックス 676">
          <a:extLst>
            <a:ext uri="{FF2B5EF4-FFF2-40B4-BE49-F238E27FC236}">
              <a16:creationId xmlns:a16="http://schemas.microsoft.com/office/drawing/2014/main" id="{959BC97B-3751-4456-8259-745C39949058}"/>
            </a:ext>
          </a:extLst>
        </xdr:cNvPr>
        <xdr:cNvSpPr txBox="1"/>
      </xdr:nvSpPr>
      <xdr:spPr>
        <a:xfrm>
          <a:off x="121729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678" name="テキスト ボックス 677">
          <a:extLst>
            <a:ext uri="{FF2B5EF4-FFF2-40B4-BE49-F238E27FC236}">
              <a16:creationId xmlns:a16="http://schemas.microsoft.com/office/drawing/2014/main" id="{AE1BE79B-C698-417F-A32D-583F5E6F1A66}"/>
            </a:ext>
          </a:extLst>
        </xdr:cNvPr>
        <xdr:cNvSpPr txBox="1"/>
      </xdr:nvSpPr>
      <xdr:spPr>
        <a:xfrm>
          <a:off x="113633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105</xdr:row>
      <xdr:rowOff>69214</xdr:rowOff>
    </xdr:from>
    <xdr:to>
      <xdr:col>85</xdr:col>
      <xdr:colOff>177800</xdr:colOff>
      <xdr:row>105</xdr:row>
      <xdr:rowOff>170814</xdr:rowOff>
    </xdr:to>
    <xdr:sp macro="" textlink="">
      <xdr:nvSpPr>
        <xdr:cNvPr id="679" name="楕円 678">
          <a:extLst>
            <a:ext uri="{FF2B5EF4-FFF2-40B4-BE49-F238E27FC236}">
              <a16:creationId xmlns:a16="http://schemas.microsoft.com/office/drawing/2014/main" id="{2A70F0E2-CC2C-4057-96EF-816D23E1EADC}"/>
            </a:ext>
          </a:extLst>
        </xdr:cNvPr>
        <xdr:cNvSpPr/>
      </xdr:nvSpPr>
      <xdr:spPr>
        <a:xfrm>
          <a:off x="14649450" y="17211039"/>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105</xdr:row>
      <xdr:rowOff>47641</xdr:rowOff>
    </xdr:from>
    <xdr:ext cx="405111" cy="259045"/>
    <xdr:sp macro="" textlink="">
      <xdr:nvSpPr>
        <xdr:cNvPr id="680" name="【公民館】&#10;有形固定資産減価償却率該当値テキスト">
          <a:extLst>
            <a:ext uri="{FF2B5EF4-FFF2-40B4-BE49-F238E27FC236}">
              <a16:creationId xmlns:a16="http://schemas.microsoft.com/office/drawing/2014/main" id="{85EB878C-D1F4-4CB5-9486-EA96615EAEF4}"/>
            </a:ext>
          </a:extLst>
        </xdr:cNvPr>
        <xdr:cNvSpPr txBox="1"/>
      </xdr:nvSpPr>
      <xdr:spPr>
        <a:xfrm>
          <a:off x="14735175" y="171894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105</xdr:row>
      <xdr:rowOff>15875</xdr:rowOff>
    </xdr:from>
    <xdr:to>
      <xdr:col>81</xdr:col>
      <xdr:colOff>101600</xdr:colOff>
      <xdr:row>105</xdr:row>
      <xdr:rowOff>117475</xdr:rowOff>
    </xdr:to>
    <xdr:sp macro="" textlink="">
      <xdr:nvSpPr>
        <xdr:cNvPr id="681" name="楕円 680">
          <a:extLst>
            <a:ext uri="{FF2B5EF4-FFF2-40B4-BE49-F238E27FC236}">
              <a16:creationId xmlns:a16="http://schemas.microsoft.com/office/drawing/2014/main" id="{37378CCD-1864-4E43-867E-CB681FB01AF3}"/>
            </a:ext>
          </a:extLst>
        </xdr:cNvPr>
        <xdr:cNvSpPr/>
      </xdr:nvSpPr>
      <xdr:spPr>
        <a:xfrm>
          <a:off x="13887450" y="17160875"/>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105</xdr:row>
      <xdr:rowOff>66675</xdr:rowOff>
    </xdr:from>
    <xdr:to>
      <xdr:col>85</xdr:col>
      <xdr:colOff>127000</xdr:colOff>
      <xdr:row>105</xdr:row>
      <xdr:rowOff>120014</xdr:rowOff>
    </xdr:to>
    <xdr:cxnSp macro="">
      <xdr:nvCxnSpPr>
        <xdr:cNvPr id="682" name="直線コネクタ 681">
          <a:extLst>
            <a:ext uri="{FF2B5EF4-FFF2-40B4-BE49-F238E27FC236}">
              <a16:creationId xmlns:a16="http://schemas.microsoft.com/office/drawing/2014/main" id="{A6A75FD4-B8DD-47D6-851F-03BE6435BAB1}"/>
            </a:ext>
          </a:extLst>
        </xdr:cNvPr>
        <xdr:cNvCxnSpPr/>
      </xdr:nvCxnSpPr>
      <xdr:spPr>
        <a:xfrm>
          <a:off x="13935075" y="17208500"/>
          <a:ext cx="762000" cy="596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104</xdr:row>
      <xdr:rowOff>143511</xdr:rowOff>
    </xdr:from>
    <xdr:to>
      <xdr:col>76</xdr:col>
      <xdr:colOff>165100</xdr:colOff>
      <xdr:row>105</xdr:row>
      <xdr:rowOff>73661</xdr:rowOff>
    </xdr:to>
    <xdr:sp macro="" textlink="">
      <xdr:nvSpPr>
        <xdr:cNvPr id="683" name="楕円 682">
          <a:extLst>
            <a:ext uri="{FF2B5EF4-FFF2-40B4-BE49-F238E27FC236}">
              <a16:creationId xmlns:a16="http://schemas.microsoft.com/office/drawing/2014/main" id="{84710250-6857-4DF1-8425-8C044DB19537}"/>
            </a:ext>
          </a:extLst>
        </xdr:cNvPr>
        <xdr:cNvSpPr/>
      </xdr:nvSpPr>
      <xdr:spPr>
        <a:xfrm>
          <a:off x="13096875" y="17113886"/>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105</xdr:row>
      <xdr:rowOff>22861</xdr:rowOff>
    </xdr:from>
    <xdr:to>
      <xdr:col>81</xdr:col>
      <xdr:colOff>50800</xdr:colOff>
      <xdr:row>105</xdr:row>
      <xdr:rowOff>66675</xdr:rowOff>
    </xdr:to>
    <xdr:cxnSp macro="">
      <xdr:nvCxnSpPr>
        <xdr:cNvPr id="684" name="直線コネクタ 683">
          <a:extLst>
            <a:ext uri="{FF2B5EF4-FFF2-40B4-BE49-F238E27FC236}">
              <a16:creationId xmlns:a16="http://schemas.microsoft.com/office/drawing/2014/main" id="{54231639-6470-4A92-879F-F598D20B9AB6}"/>
            </a:ext>
          </a:extLst>
        </xdr:cNvPr>
        <xdr:cNvCxnSpPr/>
      </xdr:nvCxnSpPr>
      <xdr:spPr>
        <a:xfrm>
          <a:off x="13144500" y="17171036"/>
          <a:ext cx="790575" cy="374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104</xdr:row>
      <xdr:rowOff>95886</xdr:rowOff>
    </xdr:from>
    <xdr:to>
      <xdr:col>72</xdr:col>
      <xdr:colOff>38100</xdr:colOff>
      <xdr:row>105</xdr:row>
      <xdr:rowOff>26036</xdr:rowOff>
    </xdr:to>
    <xdr:sp macro="" textlink="">
      <xdr:nvSpPr>
        <xdr:cNvPr id="685" name="楕円 684">
          <a:extLst>
            <a:ext uri="{FF2B5EF4-FFF2-40B4-BE49-F238E27FC236}">
              <a16:creationId xmlns:a16="http://schemas.microsoft.com/office/drawing/2014/main" id="{A05BF4E5-D313-4F0F-96DF-975A62DC3512}"/>
            </a:ext>
          </a:extLst>
        </xdr:cNvPr>
        <xdr:cNvSpPr/>
      </xdr:nvSpPr>
      <xdr:spPr>
        <a:xfrm>
          <a:off x="12296775" y="17069436"/>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104</xdr:row>
      <xdr:rowOff>146686</xdr:rowOff>
    </xdr:from>
    <xdr:to>
      <xdr:col>76</xdr:col>
      <xdr:colOff>114300</xdr:colOff>
      <xdr:row>105</xdr:row>
      <xdr:rowOff>22861</xdr:rowOff>
    </xdr:to>
    <xdr:cxnSp macro="">
      <xdr:nvCxnSpPr>
        <xdr:cNvPr id="686" name="直線コネクタ 685">
          <a:extLst>
            <a:ext uri="{FF2B5EF4-FFF2-40B4-BE49-F238E27FC236}">
              <a16:creationId xmlns:a16="http://schemas.microsoft.com/office/drawing/2014/main" id="{995556E4-3B58-4D28-A26A-8FBB89609798}"/>
            </a:ext>
          </a:extLst>
        </xdr:cNvPr>
        <xdr:cNvCxnSpPr/>
      </xdr:nvCxnSpPr>
      <xdr:spPr>
        <a:xfrm>
          <a:off x="12344400" y="17117061"/>
          <a:ext cx="800100" cy="539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104</xdr:row>
      <xdr:rowOff>48261</xdr:rowOff>
    </xdr:from>
    <xdr:to>
      <xdr:col>67</xdr:col>
      <xdr:colOff>101600</xdr:colOff>
      <xdr:row>104</xdr:row>
      <xdr:rowOff>149861</xdr:rowOff>
    </xdr:to>
    <xdr:sp macro="" textlink="">
      <xdr:nvSpPr>
        <xdr:cNvPr id="687" name="楕円 686">
          <a:extLst>
            <a:ext uri="{FF2B5EF4-FFF2-40B4-BE49-F238E27FC236}">
              <a16:creationId xmlns:a16="http://schemas.microsoft.com/office/drawing/2014/main" id="{9D7C4CA3-050E-4805-AB7E-D7872B034B6D}"/>
            </a:ext>
          </a:extLst>
        </xdr:cNvPr>
        <xdr:cNvSpPr/>
      </xdr:nvSpPr>
      <xdr:spPr>
        <a:xfrm>
          <a:off x="11487150" y="17018636"/>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104</xdr:row>
      <xdr:rowOff>99061</xdr:rowOff>
    </xdr:from>
    <xdr:to>
      <xdr:col>71</xdr:col>
      <xdr:colOff>177800</xdr:colOff>
      <xdr:row>104</xdr:row>
      <xdr:rowOff>146686</xdr:rowOff>
    </xdr:to>
    <xdr:cxnSp macro="">
      <xdr:nvCxnSpPr>
        <xdr:cNvPr id="688" name="直線コネクタ 687">
          <a:extLst>
            <a:ext uri="{FF2B5EF4-FFF2-40B4-BE49-F238E27FC236}">
              <a16:creationId xmlns:a16="http://schemas.microsoft.com/office/drawing/2014/main" id="{D0A514E4-11DA-4E8B-808C-68D92E1122A5}"/>
            </a:ext>
          </a:extLst>
        </xdr:cNvPr>
        <xdr:cNvCxnSpPr/>
      </xdr:nvCxnSpPr>
      <xdr:spPr>
        <a:xfrm>
          <a:off x="11534775" y="17075786"/>
          <a:ext cx="809625" cy="412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103</xdr:row>
      <xdr:rowOff>23513</xdr:rowOff>
    </xdr:from>
    <xdr:ext cx="405111" cy="259045"/>
    <xdr:sp macro="" textlink="">
      <xdr:nvSpPr>
        <xdr:cNvPr id="689" name="n_1aveValue【公民館】&#10;有形固定資産減価償却率">
          <a:extLst>
            <a:ext uri="{FF2B5EF4-FFF2-40B4-BE49-F238E27FC236}">
              <a16:creationId xmlns:a16="http://schemas.microsoft.com/office/drawing/2014/main" id="{37DC7424-83E8-4524-A271-638B51423CE5}"/>
            </a:ext>
          </a:extLst>
        </xdr:cNvPr>
        <xdr:cNvSpPr txBox="1"/>
      </xdr:nvSpPr>
      <xdr:spPr>
        <a:xfrm>
          <a:off x="13745219" y="168287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103</xdr:row>
      <xdr:rowOff>2557</xdr:rowOff>
    </xdr:from>
    <xdr:ext cx="405111" cy="259045"/>
    <xdr:sp macro="" textlink="">
      <xdr:nvSpPr>
        <xdr:cNvPr id="690" name="n_2aveValue【公民館】&#10;有形固定資産減価償却率">
          <a:extLst>
            <a:ext uri="{FF2B5EF4-FFF2-40B4-BE49-F238E27FC236}">
              <a16:creationId xmlns:a16="http://schemas.microsoft.com/office/drawing/2014/main" id="{3986CF71-A20B-48B5-9652-24F360EDB2E8}"/>
            </a:ext>
          </a:extLst>
        </xdr:cNvPr>
        <xdr:cNvSpPr txBox="1"/>
      </xdr:nvSpPr>
      <xdr:spPr>
        <a:xfrm>
          <a:off x="12964169" y="168046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102</xdr:row>
      <xdr:rowOff>122572</xdr:rowOff>
    </xdr:from>
    <xdr:ext cx="405111" cy="259045"/>
    <xdr:sp macro="" textlink="">
      <xdr:nvSpPr>
        <xdr:cNvPr id="691" name="n_3aveValue【公民館】&#10;有形固定資産減価償却率">
          <a:extLst>
            <a:ext uri="{FF2B5EF4-FFF2-40B4-BE49-F238E27FC236}">
              <a16:creationId xmlns:a16="http://schemas.microsoft.com/office/drawing/2014/main" id="{F0882E17-5D68-4C1F-A8B2-8C199FFA9729}"/>
            </a:ext>
          </a:extLst>
        </xdr:cNvPr>
        <xdr:cNvSpPr txBox="1"/>
      </xdr:nvSpPr>
      <xdr:spPr>
        <a:xfrm>
          <a:off x="12164069" y="167563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102</xdr:row>
      <xdr:rowOff>147338</xdr:rowOff>
    </xdr:from>
    <xdr:ext cx="405111" cy="259045"/>
    <xdr:sp macro="" textlink="">
      <xdr:nvSpPr>
        <xdr:cNvPr id="692" name="n_4aveValue【公民館】&#10;有形固定資産減価償却率">
          <a:extLst>
            <a:ext uri="{FF2B5EF4-FFF2-40B4-BE49-F238E27FC236}">
              <a16:creationId xmlns:a16="http://schemas.microsoft.com/office/drawing/2014/main" id="{EDA58350-2603-4255-8847-DDBA6D591DB0}"/>
            </a:ext>
          </a:extLst>
        </xdr:cNvPr>
        <xdr:cNvSpPr txBox="1"/>
      </xdr:nvSpPr>
      <xdr:spPr>
        <a:xfrm>
          <a:off x="11354444" y="167748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105</xdr:row>
      <xdr:rowOff>108602</xdr:rowOff>
    </xdr:from>
    <xdr:ext cx="405111" cy="259045"/>
    <xdr:sp macro="" textlink="">
      <xdr:nvSpPr>
        <xdr:cNvPr id="693" name="n_1mainValue【公民館】&#10;有形固定資産減価償却率">
          <a:extLst>
            <a:ext uri="{FF2B5EF4-FFF2-40B4-BE49-F238E27FC236}">
              <a16:creationId xmlns:a16="http://schemas.microsoft.com/office/drawing/2014/main" id="{1BEF9775-E389-4487-842E-74181FB52C55}"/>
            </a:ext>
          </a:extLst>
        </xdr:cNvPr>
        <xdr:cNvSpPr txBox="1"/>
      </xdr:nvSpPr>
      <xdr:spPr>
        <a:xfrm>
          <a:off x="13745219" y="172504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105</xdr:row>
      <xdr:rowOff>64788</xdr:rowOff>
    </xdr:from>
    <xdr:ext cx="405111" cy="259045"/>
    <xdr:sp macro="" textlink="">
      <xdr:nvSpPr>
        <xdr:cNvPr id="694" name="n_2mainValue【公民館】&#10;有形固定資産減価償却率">
          <a:extLst>
            <a:ext uri="{FF2B5EF4-FFF2-40B4-BE49-F238E27FC236}">
              <a16:creationId xmlns:a16="http://schemas.microsoft.com/office/drawing/2014/main" id="{01678B77-B8E1-488B-BEF4-03557D239CCC}"/>
            </a:ext>
          </a:extLst>
        </xdr:cNvPr>
        <xdr:cNvSpPr txBox="1"/>
      </xdr:nvSpPr>
      <xdr:spPr>
        <a:xfrm>
          <a:off x="12964169" y="172129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105</xdr:row>
      <xdr:rowOff>17163</xdr:rowOff>
    </xdr:from>
    <xdr:ext cx="405111" cy="259045"/>
    <xdr:sp macro="" textlink="">
      <xdr:nvSpPr>
        <xdr:cNvPr id="695" name="n_3mainValue【公民館】&#10;有形固定資産減価償却率">
          <a:extLst>
            <a:ext uri="{FF2B5EF4-FFF2-40B4-BE49-F238E27FC236}">
              <a16:creationId xmlns:a16="http://schemas.microsoft.com/office/drawing/2014/main" id="{A58C18B1-5D35-4D31-9DC3-C3A40EF0E8C1}"/>
            </a:ext>
          </a:extLst>
        </xdr:cNvPr>
        <xdr:cNvSpPr txBox="1"/>
      </xdr:nvSpPr>
      <xdr:spPr>
        <a:xfrm>
          <a:off x="12164069" y="171621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104</xdr:row>
      <xdr:rowOff>140988</xdr:rowOff>
    </xdr:from>
    <xdr:ext cx="405111" cy="259045"/>
    <xdr:sp macro="" textlink="">
      <xdr:nvSpPr>
        <xdr:cNvPr id="696" name="n_4mainValue【公民館】&#10;有形固定資産減価償却率">
          <a:extLst>
            <a:ext uri="{FF2B5EF4-FFF2-40B4-BE49-F238E27FC236}">
              <a16:creationId xmlns:a16="http://schemas.microsoft.com/office/drawing/2014/main" id="{9F18034A-B610-48A4-96E5-AB7AA9F083D6}"/>
            </a:ext>
          </a:extLst>
        </xdr:cNvPr>
        <xdr:cNvSpPr txBox="1"/>
      </xdr:nvSpPr>
      <xdr:spPr>
        <a:xfrm>
          <a:off x="11354444" y="171177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697" name="正方形/長方形 696">
          <a:extLst>
            <a:ext uri="{FF2B5EF4-FFF2-40B4-BE49-F238E27FC236}">
              <a16:creationId xmlns:a16="http://schemas.microsoft.com/office/drawing/2014/main" id="{335BFFAC-9649-4A92-ACBA-B6612BEB1A5F}"/>
            </a:ext>
          </a:extLst>
        </xdr:cNvPr>
        <xdr:cNvSpPr/>
      </xdr:nvSpPr>
      <xdr:spPr>
        <a:xfrm>
          <a:off x="16459200" y="14763750"/>
          <a:ext cx="426720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698" name="正方形/長方形 697">
          <a:extLst>
            <a:ext uri="{FF2B5EF4-FFF2-40B4-BE49-F238E27FC236}">
              <a16:creationId xmlns:a16="http://schemas.microsoft.com/office/drawing/2014/main" id="{D6BD9A8D-B2C5-473E-8633-8A731EC4CD79}"/>
            </a:ext>
          </a:extLst>
        </xdr:cNvPr>
        <xdr:cNvSpPr/>
      </xdr:nvSpPr>
      <xdr:spPr>
        <a:xfrm>
          <a:off x="165830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699" name="正方形/長方形 698">
          <a:extLst>
            <a:ext uri="{FF2B5EF4-FFF2-40B4-BE49-F238E27FC236}">
              <a16:creationId xmlns:a16="http://schemas.microsoft.com/office/drawing/2014/main" id="{4DE16EFE-0BA2-4643-AE53-2C0457D3870F}"/>
            </a:ext>
          </a:extLst>
        </xdr:cNvPr>
        <xdr:cNvSpPr/>
      </xdr:nvSpPr>
      <xdr:spPr>
        <a:xfrm>
          <a:off x="165830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700" name="正方形/長方形 699">
          <a:extLst>
            <a:ext uri="{FF2B5EF4-FFF2-40B4-BE49-F238E27FC236}">
              <a16:creationId xmlns:a16="http://schemas.microsoft.com/office/drawing/2014/main" id="{64FCB4FE-F432-474D-AE67-95C213756CF5}"/>
            </a:ext>
          </a:extLst>
        </xdr:cNvPr>
        <xdr:cNvSpPr/>
      </xdr:nvSpPr>
      <xdr:spPr>
        <a:xfrm>
          <a:off x="174879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701" name="正方形/長方形 700">
          <a:extLst>
            <a:ext uri="{FF2B5EF4-FFF2-40B4-BE49-F238E27FC236}">
              <a16:creationId xmlns:a16="http://schemas.microsoft.com/office/drawing/2014/main" id="{E474B6FD-407F-49AE-89A2-2B6CD2508540}"/>
            </a:ext>
          </a:extLst>
        </xdr:cNvPr>
        <xdr:cNvSpPr/>
      </xdr:nvSpPr>
      <xdr:spPr>
        <a:xfrm>
          <a:off x="174879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702" name="正方形/長方形 701">
          <a:extLst>
            <a:ext uri="{FF2B5EF4-FFF2-40B4-BE49-F238E27FC236}">
              <a16:creationId xmlns:a16="http://schemas.microsoft.com/office/drawing/2014/main" id="{0C67C7A5-820E-46A3-B73B-D6DE3B38CA26}"/>
            </a:ext>
          </a:extLst>
        </xdr:cNvPr>
        <xdr:cNvSpPr/>
      </xdr:nvSpPr>
      <xdr:spPr>
        <a:xfrm>
          <a:off x="185166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703" name="正方形/長方形 702">
          <a:extLst>
            <a:ext uri="{FF2B5EF4-FFF2-40B4-BE49-F238E27FC236}">
              <a16:creationId xmlns:a16="http://schemas.microsoft.com/office/drawing/2014/main" id="{461132A9-FEF3-4F5D-BB9B-45D3B065B163}"/>
            </a:ext>
          </a:extLst>
        </xdr:cNvPr>
        <xdr:cNvSpPr/>
      </xdr:nvSpPr>
      <xdr:spPr>
        <a:xfrm>
          <a:off x="185166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704" name="正方形/長方形 703">
          <a:extLst>
            <a:ext uri="{FF2B5EF4-FFF2-40B4-BE49-F238E27FC236}">
              <a16:creationId xmlns:a16="http://schemas.microsoft.com/office/drawing/2014/main" id="{67DC4F24-AE61-4E35-A791-BC6578B43BDF}"/>
            </a:ext>
          </a:extLst>
        </xdr:cNvPr>
        <xdr:cNvSpPr/>
      </xdr:nvSpPr>
      <xdr:spPr>
        <a:xfrm>
          <a:off x="16459200" y="15906750"/>
          <a:ext cx="42672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705" name="テキスト ボックス 704">
          <a:extLst>
            <a:ext uri="{FF2B5EF4-FFF2-40B4-BE49-F238E27FC236}">
              <a16:creationId xmlns:a16="http://schemas.microsoft.com/office/drawing/2014/main" id="{8CBE1E05-F03C-40AB-9FA5-FA28D2950A52}"/>
            </a:ext>
          </a:extLst>
        </xdr:cNvPr>
        <xdr:cNvSpPr txBox="1"/>
      </xdr:nvSpPr>
      <xdr:spPr>
        <a:xfrm>
          <a:off x="16440150" y="1571625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706" name="直線コネクタ 705">
          <a:extLst>
            <a:ext uri="{FF2B5EF4-FFF2-40B4-BE49-F238E27FC236}">
              <a16:creationId xmlns:a16="http://schemas.microsoft.com/office/drawing/2014/main" id="{BF14C648-578E-448C-B89E-532F6048ECE1}"/>
            </a:ext>
          </a:extLst>
        </xdr:cNvPr>
        <xdr:cNvCxnSpPr/>
      </xdr:nvCxnSpPr>
      <xdr:spPr>
        <a:xfrm>
          <a:off x="16459200" y="18192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76200</xdr:rowOff>
    </xdr:from>
    <xdr:to>
      <xdr:col>120</xdr:col>
      <xdr:colOff>114300</xdr:colOff>
      <xdr:row>108</xdr:row>
      <xdr:rowOff>76200</xdr:rowOff>
    </xdr:to>
    <xdr:cxnSp macro="">
      <xdr:nvCxnSpPr>
        <xdr:cNvPr id="707" name="直線コネクタ 706">
          <a:extLst>
            <a:ext uri="{FF2B5EF4-FFF2-40B4-BE49-F238E27FC236}">
              <a16:creationId xmlns:a16="http://schemas.microsoft.com/office/drawing/2014/main" id="{CC38E0B8-C90B-4797-90DE-6F33A17A9AFA}"/>
            </a:ext>
          </a:extLst>
        </xdr:cNvPr>
        <xdr:cNvCxnSpPr/>
      </xdr:nvCxnSpPr>
      <xdr:spPr>
        <a:xfrm>
          <a:off x="16459200" y="177355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107</xdr:row>
      <xdr:rowOff>105427</xdr:rowOff>
    </xdr:from>
    <xdr:ext cx="467179" cy="259045"/>
    <xdr:sp macro="" textlink="">
      <xdr:nvSpPr>
        <xdr:cNvPr id="708" name="テキスト ボックス 707">
          <a:extLst>
            <a:ext uri="{FF2B5EF4-FFF2-40B4-BE49-F238E27FC236}">
              <a16:creationId xmlns:a16="http://schemas.microsoft.com/office/drawing/2014/main" id="{B4DDF77E-4B75-448E-973C-128222AFC953}"/>
            </a:ext>
          </a:extLst>
        </xdr:cNvPr>
        <xdr:cNvSpPr txBox="1"/>
      </xdr:nvSpPr>
      <xdr:spPr>
        <a:xfrm>
          <a:off x="16052346" y="175901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133350</xdr:rowOff>
    </xdr:from>
    <xdr:to>
      <xdr:col>120</xdr:col>
      <xdr:colOff>114300</xdr:colOff>
      <xdr:row>105</xdr:row>
      <xdr:rowOff>133350</xdr:rowOff>
    </xdr:to>
    <xdr:cxnSp macro="">
      <xdr:nvCxnSpPr>
        <xdr:cNvPr id="709" name="直線コネクタ 708">
          <a:extLst>
            <a:ext uri="{FF2B5EF4-FFF2-40B4-BE49-F238E27FC236}">
              <a16:creationId xmlns:a16="http://schemas.microsoft.com/office/drawing/2014/main" id="{76E7BE9F-01B2-4196-8472-3CA6E2273D84}"/>
            </a:ext>
          </a:extLst>
        </xdr:cNvPr>
        <xdr:cNvCxnSpPr/>
      </xdr:nvCxnSpPr>
      <xdr:spPr>
        <a:xfrm>
          <a:off x="16459200" y="172783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162577</xdr:rowOff>
    </xdr:from>
    <xdr:ext cx="467179" cy="259045"/>
    <xdr:sp macro="" textlink="">
      <xdr:nvSpPr>
        <xdr:cNvPr id="710" name="テキスト ボックス 709">
          <a:extLst>
            <a:ext uri="{FF2B5EF4-FFF2-40B4-BE49-F238E27FC236}">
              <a16:creationId xmlns:a16="http://schemas.microsoft.com/office/drawing/2014/main" id="{84FE59EA-2F37-41CB-839E-73DC70538EA4}"/>
            </a:ext>
          </a:extLst>
        </xdr:cNvPr>
        <xdr:cNvSpPr txBox="1"/>
      </xdr:nvSpPr>
      <xdr:spPr>
        <a:xfrm>
          <a:off x="16052346" y="171329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19050</xdr:rowOff>
    </xdr:from>
    <xdr:to>
      <xdr:col>120</xdr:col>
      <xdr:colOff>114300</xdr:colOff>
      <xdr:row>103</xdr:row>
      <xdr:rowOff>19050</xdr:rowOff>
    </xdr:to>
    <xdr:cxnSp macro="">
      <xdr:nvCxnSpPr>
        <xdr:cNvPr id="711" name="直線コネクタ 710">
          <a:extLst>
            <a:ext uri="{FF2B5EF4-FFF2-40B4-BE49-F238E27FC236}">
              <a16:creationId xmlns:a16="http://schemas.microsoft.com/office/drawing/2014/main" id="{65EF61E1-B167-4650-9C50-DCBB32560BEF}"/>
            </a:ext>
          </a:extLst>
        </xdr:cNvPr>
        <xdr:cNvCxnSpPr/>
      </xdr:nvCxnSpPr>
      <xdr:spPr>
        <a:xfrm>
          <a:off x="16459200" y="168211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48277</xdr:rowOff>
    </xdr:from>
    <xdr:ext cx="467179" cy="259045"/>
    <xdr:sp macro="" textlink="">
      <xdr:nvSpPr>
        <xdr:cNvPr id="712" name="テキスト ボックス 711">
          <a:extLst>
            <a:ext uri="{FF2B5EF4-FFF2-40B4-BE49-F238E27FC236}">
              <a16:creationId xmlns:a16="http://schemas.microsoft.com/office/drawing/2014/main" id="{45A85162-37D9-4F97-B8C0-EA245E1C85B0}"/>
            </a:ext>
          </a:extLst>
        </xdr:cNvPr>
        <xdr:cNvSpPr txBox="1"/>
      </xdr:nvSpPr>
      <xdr:spPr>
        <a:xfrm>
          <a:off x="16052346" y="166757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76200</xdr:rowOff>
    </xdr:from>
    <xdr:to>
      <xdr:col>120</xdr:col>
      <xdr:colOff>114300</xdr:colOff>
      <xdr:row>100</xdr:row>
      <xdr:rowOff>76200</xdr:rowOff>
    </xdr:to>
    <xdr:cxnSp macro="">
      <xdr:nvCxnSpPr>
        <xdr:cNvPr id="713" name="直線コネクタ 712">
          <a:extLst>
            <a:ext uri="{FF2B5EF4-FFF2-40B4-BE49-F238E27FC236}">
              <a16:creationId xmlns:a16="http://schemas.microsoft.com/office/drawing/2014/main" id="{68B8774E-FB2C-49BF-8E4E-14509E76DE60}"/>
            </a:ext>
          </a:extLst>
        </xdr:cNvPr>
        <xdr:cNvCxnSpPr/>
      </xdr:nvCxnSpPr>
      <xdr:spPr>
        <a:xfrm>
          <a:off x="16459200" y="163639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105427</xdr:rowOff>
    </xdr:from>
    <xdr:ext cx="467179" cy="259045"/>
    <xdr:sp macro="" textlink="">
      <xdr:nvSpPr>
        <xdr:cNvPr id="714" name="テキスト ボックス 713">
          <a:extLst>
            <a:ext uri="{FF2B5EF4-FFF2-40B4-BE49-F238E27FC236}">
              <a16:creationId xmlns:a16="http://schemas.microsoft.com/office/drawing/2014/main" id="{49DC0079-7EA5-44F0-9563-2D12BC94F9FC}"/>
            </a:ext>
          </a:extLst>
        </xdr:cNvPr>
        <xdr:cNvSpPr txBox="1"/>
      </xdr:nvSpPr>
      <xdr:spPr>
        <a:xfrm>
          <a:off x="16052346" y="162185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715" name="直線コネクタ 714">
          <a:extLst>
            <a:ext uri="{FF2B5EF4-FFF2-40B4-BE49-F238E27FC236}">
              <a16:creationId xmlns:a16="http://schemas.microsoft.com/office/drawing/2014/main" id="{AE2FD6FD-0895-4AF0-A0D4-69AB922DADD3}"/>
            </a:ext>
          </a:extLst>
        </xdr:cNvPr>
        <xdr:cNvCxnSpPr/>
      </xdr:nvCxnSpPr>
      <xdr:spPr>
        <a:xfrm>
          <a:off x="16459200" y="15906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716" name="テキスト ボックス 715">
          <a:extLst>
            <a:ext uri="{FF2B5EF4-FFF2-40B4-BE49-F238E27FC236}">
              <a16:creationId xmlns:a16="http://schemas.microsoft.com/office/drawing/2014/main" id="{29ABEA32-97D8-45A9-BF7B-5402EE8341D8}"/>
            </a:ext>
          </a:extLst>
        </xdr:cNvPr>
        <xdr:cNvSpPr txBox="1"/>
      </xdr:nvSpPr>
      <xdr:spPr>
        <a:xfrm>
          <a:off x="16052346" y="15761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717" name="【公民館】&#10;一人当たり面積グラフ枠">
          <a:extLst>
            <a:ext uri="{FF2B5EF4-FFF2-40B4-BE49-F238E27FC236}">
              <a16:creationId xmlns:a16="http://schemas.microsoft.com/office/drawing/2014/main" id="{47A1479B-802B-4CEE-8FE9-BBC122980F6D}"/>
            </a:ext>
          </a:extLst>
        </xdr:cNvPr>
        <xdr:cNvSpPr/>
      </xdr:nvSpPr>
      <xdr:spPr>
        <a:xfrm>
          <a:off x="16459200" y="15906750"/>
          <a:ext cx="42672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101</xdr:row>
      <xdr:rowOff>7620</xdr:rowOff>
    </xdr:from>
    <xdr:to>
      <xdr:col>116</xdr:col>
      <xdr:colOff>62864</xdr:colOff>
      <xdr:row>108</xdr:row>
      <xdr:rowOff>35052</xdr:rowOff>
    </xdr:to>
    <xdr:cxnSp macro="">
      <xdr:nvCxnSpPr>
        <xdr:cNvPr id="718" name="直線コネクタ 717">
          <a:extLst>
            <a:ext uri="{FF2B5EF4-FFF2-40B4-BE49-F238E27FC236}">
              <a16:creationId xmlns:a16="http://schemas.microsoft.com/office/drawing/2014/main" id="{37D79B81-3DE4-4E9E-9755-354709EE1DA1}"/>
            </a:ext>
          </a:extLst>
        </xdr:cNvPr>
        <xdr:cNvCxnSpPr/>
      </xdr:nvCxnSpPr>
      <xdr:spPr>
        <a:xfrm flipV="1">
          <a:off x="19954239" y="16469995"/>
          <a:ext cx="0" cy="122440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38879</xdr:rowOff>
    </xdr:from>
    <xdr:ext cx="469744" cy="259045"/>
    <xdr:sp macro="" textlink="">
      <xdr:nvSpPr>
        <xdr:cNvPr id="719" name="【公民館】&#10;一人当たり面積最小値テキスト">
          <a:extLst>
            <a:ext uri="{FF2B5EF4-FFF2-40B4-BE49-F238E27FC236}">
              <a16:creationId xmlns:a16="http://schemas.microsoft.com/office/drawing/2014/main" id="{81F0EF6A-882E-4A3C-8246-C0ECA6DE1B56}"/>
            </a:ext>
          </a:extLst>
        </xdr:cNvPr>
        <xdr:cNvSpPr txBox="1"/>
      </xdr:nvSpPr>
      <xdr:spPr>
        <a:xfrm>
          <a:off x="19992975" y="176982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35052</xdr:rowOff>
    </xdr:from>
    <xdr:to>
      <xdr:col>116</xdr:col>
      <xdr:colOff>152400</xdr:colOff>
      <xdr:row>108</xdr:row>
      <xdr:rowOff>35052</xdr:rowOff>
    </xdr:to>
    <xdr:cxnSp macro="">
      <xdr:nvCxnSpPr>
        <xdr:cNvPr id="720" name="直線コネクタ 719">
          <a:extLst>
            <a:ext uri="{FF2B5EF4-FFF2-40B4-BE49-F238E27FC236}">
              <a16:creationId xmlns:a16="http://schemas.microsoft.com/office/drawing/2014/main" id="{0B8E50B5-61D6-4298-B4AE-A54A929DC02B}"/>
            </a:ext>
          </a:extLst>
        </xdr:cNvPr>
        <xdr:cNvCxnSpPr/>
      </xdr:nvCxnSpPr>
      <xdr:spPr>
        <a:xfrm>
          <a:off x="19878675" y="17694402"/>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125747</xdr:rowOff>
    </xdr:from>
    <xdr:ext cx="469744" cy="259045"/>
    <xdr:sp macro="" textlink="">
      <xdr:nvSpPr>
        <xdr:cNvPr id="721" name="【公民館】&#10;一人当たり面積最大値テキスト">
          <a:extLst>
            <a:ext uri="{FF2B5EF4-FFF2-40B4-BE49-F238E27FC236}">
              <a16:creationId xmlns:a16="http://schemas.microsoft.com/office/drawing/2014/main" id="{D0BB7C43-67C7-4643-BA11-4FEB02018500}"/>
            </a:ext>
          </a:extLst>
        </xdr:cNvPr>
        <xdr:cNvSpPr txBox="1"/>
      </xdr:nvSpPr>
      <xdr:spPr>
        <a:xfrm>
          <a:off x="19992975" y="162388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101</xdr:row>
      <xdr:rowOff>7620</xdr:rowOff>
    </xdr:from>
    <xdr:to>
      <xdr:col>116</xdr:col>
      <xdr:colOff>152400</xdr:colOff>
      <xdr:row>101</xdr:row>
      <xdr:rowOff>7620</xdr:rowOff>
    </xdr:to>
    <xdr:cxnSp macro="">
      <xdr:nvCxnSpPr>
        <xdr:cNvPr id="722" name="直線コネクタ 721">
          <a:extLst>
            <a:ext uri="{FF2B5EF4-FFF2-40B4-BE49-F238E27FC236}">
              <a16:creationId xmlns:a16="http://schemas.microsoft.com/office/drawing/2014/main" id="{09BD1CB3-19F3-44BE-9078-1F7CF2BA341B}"/>
            </a:ext>
          </a:extLst>
        </xdr:cNvPr>
        <xdr:cNvCxnSpPr/>
      </xdr:nvCxnSpPr>
      <xdr:spPr>
        <a:xfrm>
          <a:off x="19878675" y="1646999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105</xdr:row>
      <xdr:rowOff>115840</xdr:rowOff>
    </xdr:from>
    <xdr:ext cx="469744" cy="259045"/>
    <xdr:sp macro="" textlink="">
      <xdr:nvSpPr>
        <xdr:cNvPr id="723" name="【公民館】&#10;一人当たり面積平均値テキスト">
          <a:extLst>
            <a:ext uri="{FF2B5EF4-FFF2-40B4-BE49-F238E27FC236}">
              <a16:creationId xmlns:a16="http://schemas.microsoft.com/office/drawing/2014/main" id="{4A2A230B-614E-4F9F-AA52-065FF9E8C5C1}"/>
            </a:ext>
          </a:extLst>
        </xdr:cNvPr>
        <xdr:cNvSpPr txBox="1"/>
      </xdr:nvSpPr>
      <xdr:spPr>
        <a:xfrm>
          <a:off x="19992975" y="1726084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137413</xdr:rowOff>
    </xdr:from>
    <xdr:to>
      <xdr:col>116</xdr:col>
      <xdr:colOff>114300</xdr:colOff>
      <xdr:row>106</xdr:row>
      <xdr:rowOff>67563</xdr:rowOff>
    </xdr:to>
    <xdr:sp macro="" textlink="">
      <xdr:nvSpPr>
        <xdr:cNvPr id="724" name="フローチャート: 判断 723">
          <a:extLst>
            <a:ext uri="{FF2B5EF4-FFF2-40B4-BE49-F238E27FC236}">
              <a16:creationId xmlns:a16="http://schemas.microsoft.com/office/drawing/2014/main" id="{EB0B1C15-E76E-4776-BFAB-EE1FB9B37B5F}"/>
            </a:ext>
          </a:extLst>
        </xdr:cNvPr>
        <xdr:cNvSpPr/>
      </xdr:nvSpPr>
      <xdr:spPr>
        <a:xfrm>
          <a:off x="19897725" y="17285588"/>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105</xdr:row>
      <xdr:rowOff>135128</xdr:rowOff>
    </xdr:from>
    <xdr:to>
      <xdr:col>112</xdr:col>
      <xdr:colOff>38100</xdr:colOff>
      <xdr:row>106</xdr:row>
      <xdr:rowOff>65278</xdr:rowOff>
    </xdr:to>
    <xdr:sp macro="" textlink="">
      <xdr:nvSpPr>
        <xdr:cNvPr id="725" name="フローチャート: 判断 724">
          <a:extLst>
            <a:ext uri="{FF2B5EF4-FFF2-40B4-BE49-F238E27FC236}">
              <a16:creationId xmlns:a16="http://schemas.microsoft.com/office/drawing/2014/main" id="{69100029-F6C4-48AF-A621-691FC9D3AB79}"/>
            </a:ext>
          </a:extLst>
        </xdr:cNvPr>
        <xdr:cNvSpPr/>
      </xdr:nvSpPr>
      <xdr:spPr>
        <a:xfrm>
          <a:off x="19154775" y="17280128"/>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105</xdr:row>
      <xdr:rowOff>148844</xdr:rowOff>
    </xdr:from>
    <xdr:to>
      <xdr:col>107</xdr:col>
      <xdr:colOff>101600</xdr:colOff>
      <xdr:row>106</xdr:row>
      <xdr:rowOff>78994</xdr:rowOff>
    </xdr:to>
    <xdr:sp macro="" textlink="">
      <xdr:nvSpPr>
        <xdr:cNvPr id="726" name="フローチャート: 判断 725">
          <a:extLst>
            <a:ext uri="{FF2B5EF4-FFF2-40B4-BE49-F238E27FC236}">
              <a16:creationId xmlns:a16="http://schemas.microsoft.com/office/drawing/2014/main" id="{F71E17E9-E19B-465C-BDCD-5F4135C8C142}"/>
            </a:ext>
          </a:extLst>
        </xdr:cNvPr>
        <xdr:cNvSpPr/>
      </xdr:nvSpPr>
      <xdr:spPr>
        <a:xfrm>
          <a:off x="18345150" y="17290669"/>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105</xdr:row>
      <xdr:rowOff>157987</xdr:rowOff>
    </xdr:from>
    <xdr:to>
      <xdr:col>102</xdr:col>
      <xdr:colOff>165100</xdr:colOff>
      <xdr:row>106</xdr:row>
      <xdr:rowOff>88137</xdr:rowOff>
    </xdr:to>
    <xdr:sp macro="" textlink="">
      <xdr:nvSpPr>
        <xdr:cNvPr id="727" name="フローチャート: 判断 726">
          <a:extLst>
            <a:ext uri="{FF2B5EF4-FFF2-40B4-BE49-F238E27FC236}">
              <a16:creationId xmlns:a16="http://schemas.microsoft.com/office/drawing/2014/main" id="{038EE1B3-BFD9-45F9-AC30-3E52B3962967}"/>
            </a:ext>
          </a:extLst>
        </xdr:cNvPr>
        <xdr:cNvSpPr/>
      </xdr:nvSpPr>
      <xdr:spPr>
        <a:xfrm>
          <a:off x="17554575" y="17306162"/>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106</xdr:row>
      <xdr:rowOff>45974</xdr:rowOff>
    </xdr:from>
    <xdr:to>
      <xdr:col>98</xdr:col>
      <xdr:colOff>38100</xdr:colOff>
      <xdr:row>106</xdr:row>
      <xdr:rowOff>147574</xdr:rowOff>
    </xdr:to>
    <xdr:sp macro="" textlink="">
      <xdr:nvSpPr>
        <xdr:cNvPr id="728" name="フローチャート: 判断 727">
          <a:extLst>
            <a:ext uri="{FF2B5EF4-FFF2-40B4-BE49-F238E27FC236}">
              <a16:creationId xmlns:a16="http://schemas.microsoft.com/office/drawing/2014/main" id="{AAEFC4A1-3A56-4549-A5BF-58BE1E881B6B}"/>
            </a:ext>
          </a:extLst>
        </xdr:cNvPr>
        <xdr:cNvSpPr/>
      </xdr:nvSpPr>
      <xdr:spPr>
        <a:xfrm>
          <a:off x="16754475" y="17365599"/>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729" name="テキスト ボックス 728">
          <a:extLst>
            <a:ext uri="{FF2B5EF4-FFF2-40B4-BE49-F238E27FC236}">
              <a16:creationId xmlns:a16="http://schemas.microsoft.com/office/drawing/2014/main" id="{A736CD5A-4D9B-442B-B0B0-CAD2F1802600}"/>
            </a:ext>
          </a:extLst>
        </xdr:cNvPr>
        <xdr:cNvSpPr txBox="1"/>
      </xdr:nvSpPr>
      <xdr:spPr>
        <a:xfrm>
          <a:off x="197834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730" name="テキスト ボックス 729">
          <a:extLst>
            <a:ext uri="{FF2B5EF4-FFF2-40B4-BE49-F238E27FC236}">
              <a16:creationId xmlns:a16="http://schemas.microsoft.com/office/drawing/2014/main" id="{CDB6FE3C-6EC0-4C82-98BC-4905FD11C5DD}"/>
            </a:ext>
          </a:extLst>
        </xdr:cNvPr>
        <xdr:cNvSpPr txBox="1"/>
      </xdr:nvSpPr>
      <xdr:spPr>
        <a:xfrm>
          <a:off x="190309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731" name="テキスト ボックス 730">
          <a:extLst>
            <a:ext uri="{FF2B5EF4-FFF2-40B4-BE49-F238E27FC236}">
              <a16:creationId xmlns:a16="http://schemas.microsoft.com/office/drawing/2014/main" id="{B4D6812F-2FD2-4A69-923B-62ED129D8003}"/>
            </a:ext>
          </a:extLst>
        </xdr:cNvPr>
        <xdr:cNvSpPr txBox="1"/>
      </xdr:nvSpPr>
      <xdr:spPr>
        <a:xfrm>
          <a:off x="182213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732" name="テキスト ボックス 731">
          <a:extLst>
            <a:ext uri="{FF2B5EF4-FFF2-40B4-BE49-F238E27FC236}">
              <a16:creationId xmlns:a16="http://schemas.microsoft.com/office/drawing/2014/main" id="{1BF7F3A1-DF12-4BFC-A148-FD2723CE8DAA}"/>
            </a:ext>
          </a:extLst>
        </xdr:cNvPr>
        <xdr:cNvSpPr txBox="1"/>
      </xdr:nvSpPr>
      <xdr:spPr>
        <a:xfrm>
          <a:off x="174307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733" name="テキスト ボックス 732">
          <a:extLst>
            <a:ext uri="{FF2B5EF4-FFF2-40B4-BE49-F238E27FC236}">
              <a16:creationId xmlns:a16="http://schemas.microsoft.com/office/drawing/2014/main" id="{8374D351-C694-43F3-90D0-75324822AB72}"/>
            </a:ext>
          </a:extLst>
        </xdr:cNvPr>
        <xdr:cNvSpPr txBox="1"/>
      </xdr:nvSpPr>
      <xdr:spPr>
        <a:xfrm>
          <a:off x="166306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104</xdr:row>
      <xdr:rowOff>169418</xdr:rowOff>
    </xdr:from>
    <xdr:to>
      <xdr:col>116</xdr:col>
      <xdr:colOff>114300</xdr:colOff>
      <xdr:row>105</xdr:row>
      <xdr:rowOff>99568</xdr:rowOff>
    </xdr:to>
    <xdr:sp macro="" textlink="">
      <xdr:nvSpPr>
        <xdr:cNvPr id="734" name="楕円 733">
          <a:extLst>
            <a:ext uri="{FF2B5EF4-FFF2-40B4-BE49-F238E27FC236}">
              <a16:creationId xmlns:a16="http://schemas.microsoft.com/office/drawing/2014/main" id="{A67DE7B1-2447-4B49-9FC6-47DCBAB40755}"/>
            </a:ext>
          </a:extLst>
        </xdr:cNvPr>
        <xdr:cNvSpPr/>
      </xdr:nvSpPr>
      <xdr:spPr>
        <a:xfrm>
          <a:off x="19897725" y="17142968"/>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104</xdr:row>
      <xdr:rowOff>20845</xdr:rowOff>
    </xdr:from>
    <xdr:ext cx="469744" cy="259045"/>
    <xdr:sp macro="" textlink="">
      <xdr:nvSpPr>
        <xdr:cNvPr id="735" name="【公民館】&#10;一人当たり面積該当値テキスト">
          <a:extLst>
            <a:ext uri="{FF2B5EF4-FFF2-40B4-BE49-F238E27FC236}">
              <a16:creationId xmlns:a16="http://schemas.microsoft.com/office/drawing/2014/main" id="{61022C08-158C-48C4-BF7D-38F8C1A12B9C}"/>
            </a:ext>
          </a:extLst>
        </xdr:cNvPr>
        <xdr:cNvSpPr txBox="1"/>
      </xdr:nvSpPr>
      <xdr:spPr>
        <a:xfrm>
          <a:off x="19992975" y="169943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104</xdr:row>
      <xdr:rowOff>164846</xdr:rowOff>
    </xdr:from>
    <xdr:to>
      <xdr:col>112</xdr:col>
      <xdr:colOff>38100</xdr:colOff>
      <xdr:row>105</xdr:row>
      <xdr:rowOff>94996</xdr:rowOff>
    </xdr:to>
    <xdr:sp macro="" textlink="">
      <xdr:nvSpPr>
        <xdr:cNvPr id="736" name="楕円 735">
          <a:extLst>
            <a:ext uri="{FF2B5EF4-FFF2-40B4-BE49-F238E27FC236}">
              <a16:creationId xmlns:a16="http://schemas.microsoft.com/office/drawing/2014/main" id="{62B44B54-3649-41CE-B54F-EF96884CF7FA}"/>
            </a:ext>
          </a:extLst>
        </xdr:cNvPr>
        <xdr:cNvSpPr/>
      </xdr:nvSpPr>
      <xdr:spPr>
        <a:xfrm>
          <a:off x="19154775" y="17135221"/>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105</xdr:row>
      <xdr:rowOff>44196</xdr:rowOff>
    </xdr:from>
    <xdr:to>
      <xdr:col>116</xdr:col>
      <xdr:colOff>63500</xdr:colOff>
      <xdr:row>105</xdr:row>
      <xdr:rowOff>48768</xdr:rowOff>
    </xdr:to>
    <xdr:cxnSp macro="">
      <xdr:nvCxnSpPr>
        <xdr:cNvPr id="737" name="直線コネクタ 736">
          <a:extLst>
            <a:ext uri="{FF2B5EF4-FFF2-40B4-BE49-F238E27FC236}">
              <a16:creationId xmlns:a16="http://schemas.microsoft.com/office/drawing/2014/main" id="{F5999C2A-7D7B-4FD6-904C-9938A0F20977}"/>
            </a:ext>
          </a:extLst>
        </xdr:cNvPr>
        <xdr:cNvCxnSpPr/>
      </xdr:nvCxnSpPr>
      <xdr:spPr>
        <a:xfrm>
          <a:off x="19202400" y="17192371"/>
          <a:ext cx="75247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104</xdr:row>
      <xdr:rowOff>169418</xdr:rowOff>
    </xdr:from>
    <xdr:to>
      <xdr:col>107</xdr:col>
      <xdr:colOff>101600</xdr:colOff>
      <xdr:row>105</xdr:row>
      <xdr:rowOff>99568</xdr:rowOff>
    </xdr:to>
    <xdr:sp macro="" textlink="">
      <xdr:nvSpPr>
        <xdr:cNvPr id="738" name="楕円 737">
          <a:extLst>
            <a:ext uri="{FF2B5EF4-FFF2-40B4-BE49-F238E27FC236}">
              <a16:creationId xmlns:a16="http://schemas.microsoft.com/office/drawing/2014/main" id="{55B1697D-6E43-4277-BEA7-3205D63D361B}"/>
            </a:ext>
          </a:extLst>
        </xdr:cNvPr>
        <xdr:cNvSpPr/>
      </xdr:nvSpPr>
      <xdr:spPr>
        <a:xfrm>
          <a:off x="18345150" y="17142968"/>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105</xdr:row>
      <xdr:rowOff>44196</xdr:rowOff>
    </xdr:from>
    <xdr:to>
      <xdr:col>111</xdr:col>
      <xdr:colOff>177800</xdr:colOff>
      <xdr:row>105</xdr:row>
      <xdr:rowOff>48768</xdr:rowOff>
    </xdr:to>
    <xdr:cxnSp macro="">
      <xdr:nvCxnSpPr>
        <xdr:cNvPr id="739" name="直線コネクタ 738">
          <a:extLst>
            <a:ext uri="{FF2B5EF4-FFF2-40B4-BE49-F238E27FC236}">
              <a16:creationId xmlns:a16="http://schemas.microsoft.com/office/drawing/2014/main" id="{C6A4A3E1-B41B-4396-A8EA-5C7AC8BA5BFB}"/>
            </a:ext>
          </a:extLst>
        </xdr:cNvPr>
        <xdr:cNvCxnSpPr/>
      </xdr:nvCxnSpPr>
      <xdr:spPr>
        <a:xfrm flipV="1">
          <a:off x="18392775" y="17192371"/>
          <a:ext cx="80962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105</xdr:row>
      <xdr:rowOff>4826</xdr:rowOff>
    </xdr:from>
    <xdr:to>
      <xdr:col>102</xdr:col>
      <xdr:colOff>165100</xdr:colOff>
      <xdr:row>105</xdr:row>
      <xdr:rowOff>106426</xdr:rowOff>
    </xdr:to>
    <xdr:sp macro="" textlink="">
      <xdr:nvSpPr>
        <xdr:cNvPr id="740" name="楕円 739">
          <a:extLst>
            <a:ext uri="{FF2B5EF4-FFF2-40B4-BE49-F238E27FC236}">
              <a16:creationId xmlns:a16="http://schemas.microsoft.com/office/drawing/2014/main" id="{A3584ABD-08A6-474A-9446-AF621222B669}"/>
            </a:ext>
          </a:extLst>
        </xdr:cNvPr>
        <xdr:cNvSpPr/>
      </xdr:nvSpPr>
      <xdr:spPr>
        <a:xfrm>
          <a:off x="17554575" y="17153001"/>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105</xdr:row>
      <xdr:rowOff>48768</xdr:rowOff>
    </xdr:from>
    <xdr:to>
      <xdr:col>107</xdr:col>
      <xdr:colOff>50800</xdr:colOff>
      <xdr:row>105</xdr:row>
      <xdr:rowOff>55626</xdr:rowOff>
    </xdr:to>
    <xdr:cxnSp macro="">
      <xdr:nvCxnSpPr>
        <xdr:cNvPr id="741" name="直線コネクタ 740">
          <a:extLst>
            <a:ext uri="{FF2B5EF4-FFF2-40B4-BE49-F238E27FC236}">
              <a16:creationId xmlns:a16="http://schemas.microsoft.com/office/drawing/2014/main" id="{E27E287A-4C69-4435-A088-233026775BDF}"/>
            </a:ext>
          </a:extLst>
        </xdr:cNvPr>
        <xdr:cNvCxnSpPr/>
      </xdr:nvCxnSpPr>
      <xdr:spPr>
        <a:xfrm flipV="1">
          <a:off x="17602200" y="17190593"/>
          <a:ext cx="790575" cy="100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105</xdr:row>
      <xdr:rowOff>11685</xdr:rowOff>
    </xdr:from>
    <xdr:to>
      <xdr:col>98</xdr:col>
      <xdr:colOff>38100</xdr:colOff>
      <xdr:row>105</xdr:row>
      <xdr:rowOff>113285</xdr:rowOff>
    </xdr:to>
    <xdr:sp macro="" textlink="">
      <xdr:nvSpPr>
        <xdr:cNvPr id="742" name="楕円 741">
          <a:extLst>
            <a:ext uri="{FF2B5EF4-FFF2-40B4-BE49-F238E27FC236}">
              <a16:creationId xmlns:a16="http://schemas.microsoft.com/office/drawing/2014/main" id="{C65F22AD-8D57-4978-9D37-903D475F7418}"/>
            </a:ext>
          </a:extLst>
        </xdr:cNvPr>
        <xdr:cNvSpPr/>
      </xdr:nvSpPr>
      <xdr:spPr>
        <a:xfrm>
          <a:off x="16754475" y="17153510"/>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105</xdr:row>
      <xdr:rowOff>55626</xdr:rowOff>
    </xdr:from>
    <xdr:to>
      <xdr:col>102</xdr:col>
      <xdr:colOff>114300</xdr:colOff>
      <xdr:row>105</xdr:row>
      <xdr:rowOff>62485</xdr:rowOff>
    </xdr:to>
    <xdr:cxnSp macro="">
      <xdr:nvCxnSpPr>
        <xdr:cNvPr id="743" name="直線コネクタ 742">
          <a:extLst>
            <a:ext uri="{FF2B5EF4-FFF2-40B4-BE49-F238E27FC236}">
              <a16:creationId xmlns:a16="http://schemas.microsoft.com/office/drawing/2014/main" id="{6333EE19-D1E5-4B06-9A43-0F849FFA8C99}"/>
            </a:ext>
          </a:extLst>
        </xdr:cNvPr>
        <xdr:cNvCxnSpPr/>
      </xdr:nvCxnSpPr>
      <xdr:spPr>
        <a:xfrm flipV="1">
          <a:off x="16802100" y="17200626"/>
          <a:ext cx="800100" cy="100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106</xdr:row>
      <xdr:rowOff>56405</xdr:rowOff>
    </xdr:from>
    <xdr:ext cx="469744" cy="259045"/>
    <xdr:sp macro="" textlink="">
      <xdr:nvSpPr>
        <xdr:cNvPr id="744" name="n_1aveValue【公民館】&#10;一人当たり面積">
          <a:extLst>
            <a:ext uri="{FF2B5EF4-FFF2-40B4-BE49-F238E27FC236}">
              <a16:creationId xmlns:a16="http://schemas.microsoft.com/office/drawing/2014/main" id="{8BCECF65-F7DB-41B8-8CF0-8CF5AB753148}"/>
            </a:ext>
          </a:extLst>
        </xdr:cNvPr>
        <xdr:cNvSpPr txBox="1"/>
      </xdr:nvSpPr>
      <xdr:spPr>
        <a:xfrm>
          <a:off x="18983402" y="173728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106</xdr:row>
      <xdr:rowOff>70121</xdr:rowOff>
    </xdr:from>
    <xdr:ext cx="469744" cy="259045"/>
    <xdr:sp macro="" textlink="">
      <xdr:nvSpPr>
        <xdr:cNvPr id="745" name="n_2aveValue【公民館】&#10;一人当たり面積">
          <a:extLst>
            <a:ext uri="{FF2B5EF4-FFF2-40B4-BE49-F238E27FC236}">
              <a16:creationId xmlns:a16="http://schemas.microsoft.com/office/drawing/2014/main" id="{9D3A7944-9E1B-441D-BDA4-D2A59BB640B6}"/>
            </a:ext>
          </a:extLst>
        </xdr:cNvPr>
        <xdr:cNvSpPr txBox="1"/>
      </xdr:nvSpPr>
      <xdr:spPr>
        <a:xfrm>
          <a:off x="18183302" y="173833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106</xdr:row>
      <xdr:rowOff>79264</xdr:rowOff>
    </xdr:from>
    <xdr:ext cx="469744" cy="259045"/>
    <xdr:sp macro="" textlink="">
      <xdr:nvSpPr>
        <xdr:cNvPr id="746" name="n_3aveValue【公民館】&#10;一人当たり面積">
          <a:extLst>
            <a:ext uri="{FF2B5EF4-FFF2-40B4-BE49-F238E27FC236}">
              <a16:creationId xmlns:a16="http://schemas.microsoft.com/office/drawing/2014/main" id="{00BFBB0E-3E78-4C1E-B2DB-9588E0275D93}"/>
            </a:ext>
          </a:extLst>
        </xdr:cNvPr>
        <xdr:cNvSpPr txBox="1"/>
      </xdr:nvSpPr>
      <xdr:spPr>
        <a:xfrm>
          <a:off x="17383202" y="173957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106</xdr:row>
      <xdr:rowOff>138701</xdr:rowOff>
    </xdr:from>
    <xdr:ext cx="469744" cy="259045"/>
    <xdr:sp macro="" textlink="">
      <xdr:nvSpPr>
        <xdr:cNvPr id="747" name="n_4aveValue【公民館】&#10;一人当たり面積">
          <a:extLst>
            <a:ext uri="{FF2B5EF4-FFF2-40B4-BE49-F238E27FC236}">
              <a16:creationId xmlns:a16="http://schemas.microsoft.com/office/drawing/2014/main" id="{A54F2FCA-B0C1-40E3-92C9-EA65E89D767E}"/>
            </a:ext>
          </a:extLst>
        </xdr:cNvPr>
        <xdr:cNvSpPr txBox="1"/>
      </xdr:nvSpPr>
      <xdr:spPr>
        <a:xfrm>
          <a:off x="16592627" y="174583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103</xdr:row>
      <xdr:rowOff>111523</xdr:rowOff>
    </xdr:from>
    <xdr:ext cx="469744" cy="259045"/>
    <xdr:sp macro="" textlink="">
      <xdr:nvSpPr>
        <xdr:cNvPr id="748" name="n_1mainValue【公民館】&#10;一人当たり面積">
          <a:extLst>
            <a:ext uri="{FF2B5EF4-FFF2-40B4-BE49-F238E27FC236}">
              <a16:creationId xmlns:a16="http://schemas.microsoft.com/office/drawing/2014/main" id="{73A0C088-4B78-43C7-B5E8-DFD18EFDCCE6}"/>
            </a:ext>
          </a:extLst>
        </xdr:cNvPr>
        <xdr:cNvSpPr txBox="1"/>
      </xdr:nvSpPr>
      <xdr:spPr>
        <a:xfrm>
          <a:off x="18983402" y="169136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103</xdr:row>
      <xdr:rowOff>116095</xdr:rowOff>
    </xdr:from>
    <xdr:ext cx="469744" cy="259045"/>
    <xdr:sp macro="" textlink="">
      <xdr:nvSpPr>
        <xdr:cNvPr id="749" name="n_2mainValue【公民館】&#10;一人当たり面積">
          <a:extLst>
            <a:ext uri="{FF2B5EF4-FFF2-40B4-BE49-F238E27FC236}">
              <a16:creationId xmlns:a16="http://schemas.microsoft.com/office/drawing/2014/main" id="{CAF9E721-7CCB-4CF4-BAB4-C71FA5CFD3B2}"/>
            </a:ext>
          </a:extLst>
        </xdr:cNvPr>
        <xdr:cNvSpPr txBox="1"/>
      </xdr:nvSpPr>
      <xdr:spPr>
        <a:xfrm>
          <a:off x="18183302" y="169181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103</xdr:row>
      <xdr:rowOff>122953</xdr:rowOff>
    </xdr:from>
    <xdr:ext cx="469744" cy="259045"/>
    <xdr:sp macro="" textlink="">
      <xdr:nvSpPr>
        <xdr:cNvPr id="750" name="n_3mainValue【公民館】&#10;一人当たり面積">
          <a:extLst>
            <a:ext uri="{FF2B5EF4-FFF2-40B4-BE49-F238E27FC236}">
              <a16:creationId xmlns:a16="http://schemas.microsoft.com/office/drawing/2014/main" id="{87B4965C-CA28-4F45-A249-258EC2EDD008}"/>
            </a:ext>
          </a:extLst>
        </xdr:cNvPr>
        <xdr:cNvSpPr txBox="1"/>
      </xdr:nvSpPr>
      <xdr:spPr>
        <a:xfrm>
          <a:off x="17383202" y="169282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103</xdr:row>
      <xdr:rowOff>129812</xdr:rowOff>
    </xdr:from>
    <xdr:ext cx="469744" cy="259045"/>
    <xdr:sp macro="" textlink="">
      <xdr:nvSpPr>
        <xdr:cNvPr id="751" name="n_4mainValue【公民館】&#10;一人当たり面積">
          <a:extLst>
            <a:ext uri="{FF2B5EF4-FFF2-40B4-BE49-F238E27FC236}">
              <a16:creationId xmlns:a16="http://schemas.microsoft.com/office/drawing/2014/main" id="{639A21B7-F83B-4F52-AAD4-F4CA12B80B85}"/>
            </a:ext>
          </a:extLst>
        </xdr:cNvPr>
        <xdr:cNvSpPr txBox="1"/>
      </xdr:nvSpPr>
      <xdr:spPr>
        <a:xfrm>
          <a:off x="16592627" y="169287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752" name="正方形/長方形 751">
          <a:extLst>
            <a:ext uri="{FF2B5EF4-FFF2-40B4-BE49-F238E27FC236}">
              <a16:creationId xmlns:a16="http://schemas.microsoft.com/office/drawing/2014/main" id="{99420FE8-ABCD-4B88-AA97-C8B35ED2F8AF}"/>
            </a:ext>
          </a:extLst>
        </xdr:cNvPr>
        <xdr:cNvSpPr/>
      </xdr:nvSpPr>
      <xdr:spPr>
        <a:xfrm>
          <a:off x="685800" y="18573750"/>
          <a:ext cx="200406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753" name="正方形/長方形 752">
          <a:extLst>
            <a:ext uri="{FF2B5EF4-FFF2-40B4-BE49-F238E27FC236}">
              <a16:creationId xmlns:a16="http://schemas.microsoft.com/office/drawing/2014/main" id="{D561DFA2-BB8F-4FCC-B816-CEDC385E0B01}"/>
            </a:ext>
          </a:extLst>
        </xdr:cNvPr>
        <xdr:cNvSpPr/>
      </xdr:nvSpPr>
      <xdr:spPr>
        <a:xfrm>
          <a:off x="685800" y="18640425"/>
          <a:ext cx="34671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754" name="テキスト ボックス 753">
          <a:extLst>
            <a:ext uri="{FF2B5EF4-FFF2-40B4-BE49-F238E27FC236}">
              <a16:creationId xmlns:a16="http://schemas.microsoft.com/office/drawing/2014/main" id="{1127B8EB-2337-492A-A6DE-49B98A3AD397}"/>
            </a:ext>
          </a:extLst>
        </xdr:cNvPr>
        <xdr:cNvSpPr txBox="1"/>
      </xdr:nvSpPr>
      <xdr:spPr>
        <a:xfrm>
          <a:off x="762000" y="18888075"/>
          <a:ext cx="19878675"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類似団体平均と比較して特に有形固定資産減価償却率が高くなっている施設は、道路及び学校施設である。</a:t>
          </a:r>
        </a:p>
        <a:p>
          <a:r>
            <a:rPr kumimoji="1" lang="ja-JP" altLang="en-US" sz="1300">
              <a:latin typeface="ＭＳ Ｐゴシック" panose="020B0600070205080204" pitchFamily="50" charset="-128"/>
              <a:ea typeface="ＭＳ Ｐゴシック" panose="020B0600070205080204" pitchFamily="50" charset="-128"/>
            </a:rPr>
            <a:t>　有形固定資産減価償却率について、類似団体平均を道路が</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１３．０ポイント、学校施設が１４．７ポイント上回り、いずれも順位が４６位中４５位と最下位に近い。</a:t>
          </a:r>
        </a:p>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　道路については、多くの道路が整備後数十年を経過していることから、今後、ますます道路舗装の劣化が進行するとともに財政負担の増加が懸念されるため、「渋川市道路舗装維持修繕計画」に基づき、限られた財源の中で効率的かつ効果的な修繕を図っている。</a:t>
          </a:r>
        </a:p>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　学校施設については、少子高齢化の進行や社会情勢の変化に伴い、学校を取り巻く環境が大きく変化している中、小中学校</a:t>
          </a:r>
          <a:r>
            <a:rPr kumimoji="1" lang="ja-JP" altLang="en-US" sz="1300">
              <a:latin typeface="ＭＳ Ｐゴシック" panose="020B0600070205080204" pitchFamily="50" charset="-128"/>
              <a:ea typeface="ＭＳ Ｐゴシック" panose="020B0600070205080204" pitchFamily="50" charset="-128"/>
            </a:rPr>
            <a:t>の適正規模・適正配置の推進を図っていく。</a:t>
          </a: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162BAF42-BFA6-4044-91F9-2286ED12046E}"/>
            </a:ext>
          </a:extLst>
        </xdr:cNvPr>
        <xdr:cNvSpPr/>
      </xdr:nvSpPr>
      <xdr:spPr>
        <a:xfrm>
          <a:off x="581025" y="123825"/>
          <a:ext cx="11420475" cy="609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84AF3452-90A7-4D72-8E9C-BB724D68C73E}"/>
            </a:ext>
          </a:extLst>
        </xdr:cNvPr>
        <xdr:cNvSpPr/>
      </xdr:nvSpPr>
      <xdr:spPr>
        <a:xfrm>
          <a:off x="17145000" y="190500"/>
          <a:ext cx="3581400" cy="5334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CEC6116D-BB7D-45A1-BD3D-323F7D7D07C2}"/>
            </a:ext>
          </a:extLst>
        </xdr:cNvPr>
        <xdr:cNvSpPr/>
      </xdr:nvSpPr>
      <xdr:spPr>
        <a:xfrm>
          <a:off x="17164050" y="219075"/>
          <a:ext cx="3533775" cy="4762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6D990EBE-2C42-406A-B006-4F5D7933F61B}"/>
            </a:ext>
          </a:extLst>
        </xdr:cNvPr>
        <xdr:cNvSpPr/>
      </xdr:nvSpPr>
      <xdr:spPr>
        <a:xfrm>
          <a:off x="17192625" y="238125"/>
          <a:ext cx="3476625" cy="4191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群馬県渋川市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9B22B86C-BFFE-4FD2-96F5-B1957166C51F}"/>
            </a:ext>
          </a:extLst>
        </xdr:cNvPr>
        <xdr:cNvSpPr/>
      </xdr:nvSpPr>
      <xdr:spPr>
        <a:xfrm>
          <a:off x="14639925" y="190500"/>
          <a:ext cx="2390775" cy="5334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D810F05B-E0EF-4A38-9F5E-83FB708D7F84}"/>
            </a:ext>
          </a:extLst>
        </xdr:cNvPr>
        <xdr:cNvSpPr/>
      </xdr:nvSpPr>
      <xdr:spPr>
        <a:xfrm>
          <a:off x="14658975" y="219075"/>
          <a:ext cx="2352675" cy="4762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4C6BC938-BE56-4E86-9725-26B17A9956C6}"/>
            </a:ext>
          </a:extLst>
        </xdr:cNvPr>
        <xdr:cNvSpPr/>
      </xdr:nvSpPr>
      <xdr:spPr>
        <a:xfrm>
          <a:off x="14687550" y="238125"/>
          <a:ext cx="2295525" cy="428625"/>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9CEC3D55-A371-4239-A48D-BA1EED37ADEE}"/>
            </a:ext>
          </a:extLst>
        </xdr:cNvPr>
        <xdr:cNvSpPr/>
      </xdr:nvSpPr>
      <xdr:spPr>
        <a:xfrm>
          <a:off x="685800" y="847725"/>
          <a:ext cx="9086850" cy="1685925"/>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41B2B419-FA58-4988-84CA-92710BD285B0}"/>
            </a:ext>
          </a:extLst>
        </xdr:cNvPr>
        <xdr:cNvSpPr/>
      </xdr:nvSpPr>
      <xdr:spPr>
        <a:xfrm>
          <a:off x="809625" y="885825"/>
          <a:ext cx="1247775" cy="16192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47B6981B-25DA-4E26-B22B-D70BFC8501E7}"/>
            </a:ext>
          </a:extLst>
        </xdr:cNvPr>
        <xdr:cNvSpPr/>
      </xdr:nvSpPr>
      <xdr:spPr>
        <a:xfrm>
          <a:off x="2009775" y="885825"/>
          <a:ext cx="1200150" cy="16192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72,090
70,781
240.27
41,101,051
38,720,077
1,471,029
22,071,713
29,712,816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8DDCB45E-8149-49C2-894F-C2A74F6632D9}"/>
            </a:ext>
          </a:extLst>
        </xdr:cNvPr>
        <xdr:cNvSpPr/>
      </xdr:nvSpPr>
      <xdr:spPr>
        <a:xfrm>
          <a:off x="3209925" y="885825"/>
          <a:ext cx="1371600" cy="16192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BF6C7A6D-7E4F-40B0-9676-BF48F30EC672}"/>
            </a:ext>
          </a:extLst>
        </xdr:cNvPr>
        <xdr:cNvSpPr/>
      </xdr:nvSpPr>
      <xdr:spPr>
        <a:xfrm>
          <a:off x="4581525" y="904875"/>
          <a:ext cx="1828800" cy="885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29FE9D5F-83A7-481F-AF21-77279B2ABDA2}"/>
            </a:ext>
          </a:extLst>
        </xdr:cNvPr>
        <xdr:cNvSpPr/>
      </xdr:nvSpPr>
      <xdr:spPr>
        <a:xfrm>
          <a:off x="6410325" y="904875"/>
          <a:ext cx="1133475" cy="885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4.9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9401EFD2-0DE3-4AA1-A856-6511AE3A829D}"/>
            </a:ext>
          </a:extLst>
        </xdr:cNvPr>
        <xdr:cNvSpPr/>
      </xdr:nvSpPr>
      <xdr:spPr>
        <a:xfrm>
          <a:off x="7610475" y="914400"/>
          <a:ext cx="571500" cy="885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F4E04321-A91B-415E-82DF-FB61278054FD}"/>
            </a:ext>
          </a:extLst>
        </xdr:cNvPr>
        <xdr:cNvSpPr/>
      </xdr:nvSpPr>
      <xdr:spPr>
        <a:xfrm>
          <a:off x="4581525" y="1628775"/>
          <a:ext cx="1828800" cy="609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723C1362-6616-4990-BC24-E530D94802B8}"/>
            </a:ext>
          </a:extLst>
        </xdr:cNvPr>
        <xdr:cNvSpPr/>
      </xdr:nvSpPr>
      <xdr:spPr>
        <a:xfrm>
          <a:off x="6467475" y="1628775"/>
          <a:ext cx="3086100" cy="609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8822AC32-BF64-4DDC-89E1-282D6FCCFF38}"/>
            </a:ext>
          </a:extLst>
        </xdr:cNvPr>
        <xdr:cNvSpPr/>
      </xdr:nvSpPr>
      <xdr:spPr>
        <a:xfrm>
          <a:off x="9972675" y="847725"/>
          <a:ext cx="1371600" cy="1209675"/>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B9BB263D-706A-4906-B37A-F45EB9D64594}"/>
            </a:ext>
          </a:extLst>
        </xdr:cNvPr>
        <xdr:cNvSpPr/>
      </xdr:nvSpPr>
      <xdr:spPr>
        <a:xfrm>
          <a:off x="10210800" y="914400"/>
          <a:ext cx="120015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B7D65622-EC76-447F-87C0-84376210AB7B}"/>
            </a:ext>
          </a:extLst>
        </xdr:cNvPr>
        <xdr:cNvSpPr/>
      </xdr:nvSpPr>
      <xdr:spPr>
        <a:xfrm>
          <a:off x="10210800" y="1162050"/>
          <a:ext cx="120015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A7407384-7C93-4F95-8334-28613C64D865}"/>
            </a:ext>
          </a:extLst>
        </xdr:cNvPr>
        <xdr:cNvSpPr/>
      </xdr:nvSpPr>
      <xdr:spPr>
        <a:xfrm>
          <a:off x="10210800" y="1476375"/>
          <a:ext cx="1304925" cy="6000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16AE9D8E-772E-4F78-A81F-53385524C537}"/>
            </a:ext>
          </a:extLst>
        </xdr:cNvPr>
        <xdr:cNvCxnSpPr/>
      </xdr:nvCxnSpPr>
      <xdr:spPr>
        <a:xfrm flipH="1">
          <a:off x="10048875" y="990600"/>
          <a:ext cx="1905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291CD7F2-A24B-49A6-AA35-931D14BCC1AB}"/>
            </a:ext>
          </a:extLst>
        </xdr:cNvPr>
        <xdr:cNvSpPr/>
      </xdr:nvSpPr>
      <xdr:spPr>
        <a:xfrm>
          <a:off x="10102850" y="952500"/>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2222F2F3-924E-4AF4-88D1-E1B637CB6F29}"/>
            </a:ext>
          </a:extLst>
        </xdr:cNvPr>
        <xdr:cNvSpPr/>
      </xdr:nvSpPr>
      <xdr:spPr>
        <a:xfrm>
          <a:off x="10102850" y="1200150"/>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848A3C37-028B-455F-B7EC-E6EBF36BC8EB}"/>
            </a:ext>
          </a:extLst>
        </xdr:cNvPr>
        <xdr:cNvCxnSpPr/>
      </xdr:nvCxnSpPr>
      <xdr:spPr>
        <a:xfrm>
          <a:off x="10131425" y="1457325"/>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C9D955E5-2338-469C-877D-B4C1683AD732}"/>
            </a:ext>
          </a:extLst>
        </xdr:cNvPr>
        <xdr:cNvCxnSpPr/>
      </xdr:nvCxnSpPr>
      <xdr:spPr>
        <a:xfrm>
          <a:off x="10067925" y="1457325"/>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30C06045-5460-4660-AD3A-4CCE95B6C5E2}"/>
            </a:ext>
          </a:extLst>
        </xdr:cNvPr>
        <xdr:cNvCxnSpPr/>
      </xdr:nvCxnSpPr>
      <xdr:spPr>
        <a:xfrm flipV="1">
          <a:off x="10131425" y="1673225"/>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2E74BB25-3439-40C8-8CCF-CD7B754AD5DB}"/>
            </a:ext>
          </a:extLst>
        </xdr:cNvPr>
        <xdr:cNvCxnSpPr/>
      </xdr:nvCxnSpPr>
      <xdr:spPr>
        <a:xfrm>
          <a:off x="10067925" y="1809750"/>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CCB09CA6-0F6A-45CC-B8AD-48A6B8D6B2E4}"/>
            </a:ext>
          </a:extLst>
        </xdr:cNvPr>
        <xdr:cNvSpPr txBox="1"/>
      </xdr:nvSpPr>
      <xdr:spPr>
        <a:xfrm>
          <a:off x="638175" y="264795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D2CCAA63-B151-4832-AE50-065A7526BB83}"/>
            </a:ext>
          </a:extLst>
        </xdr:cNvPr>
        <xdr:cNvSpPr txBox="1"/>
      </xdr:nvSpPr>
      <xdr:spPr>
        <a:xfrm>
          <a:off x="638175" y="295275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2698EE77-36A8-441E-85C0-4D424C65B67D}"/>
            </a:ext>
          </a:extLst>
        </xdr:cNvPr>
        <xdr:cNvSpPr txBox="1"/>
      </xdr:nvSpPr>
      <xdr:spPr>
        <a:xfrm>
          <a:off x="638175" y="3248025"/>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271B9CF4-53A0-4429-9D7C-BEF2775118EC}"/>
            </a:ext>
          </a:extLst>
        </xdr:cNvPr>
        <xdr:cNvSpPr txBox="1"/>
      </xdr:nvSpPr>
      <xdr:spPr>
        <a:xfrm>
          <a:off x="638175" y="3552825"/>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EE5FF108-3308-4245-9168-D807A0227C1C}"/>
            </a:ext>
          </a:extLst>
        </xdr:cNvPr>
        <xdr:cNvSpPr/>
      </xdr:nvSpPr>
      <xdr:spPr>
        <a:xfrm>
          <a:off x="685800" y="397192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5ABD6843-F5B1-40F0-97B0-017AD05B98DB}"/>
            </a:ext>
          </a:extLst>
        </xdr:cNvPr>
        <xdr:cNvSpPr/>
      </xdr:nvSpPr>
      <xdr:spPr>
        <a:xfrm>
          <a:off x="8096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B7B29534-DBF0-45D3-A7BF-887E8B38D209}"/>
            </a:ext>
          </a:extLst>
        </xdr:cNvPr>
        <xdr:cNvSpPr/>
      </xdr:nvSpPr>
      <xdr:spPr>
        <a:xfrm>
          <a:off x="8096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4FA45FC3-1541-4507-827C-142033064C20}"/>
            </a:ext>
          </a:extLst>
        </xdr:cNvPr>
        <xdr:cNvSpPr/>
      </xdr:nvSpPr>
      <xdr:spPr>
        <a:xfrm>
          <a:off x="17145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381B786E-A8F4-4B13-9403-BDC6281E5DC2}"/>
            </a:ext>
          </a:extLst>
        </xdr:cNvPr>
        <xdr:cNvSpPr/>
      </xdr:nvSpPr>
      <xdr:spPr>
        <a:xfrm>
          <a:off x="17145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DFF2DBF7-2DF7-4A61-8413-755D394B7299}"/>
            </a:ext>
          </a:extLst>
        </xdr:cNvPr>
        <xdr:cNvSpPr/>
      </xdr:nvSpPr>
      <xdr:spPr>
        <a:xfrm>
          <a:off x="27432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23065875-4FA4-47FE-8C25-5BDB8B5A376B}"/>
            </a:ext>
          </a:extLst>
        </xdr:cNvPr>
        <xdr:cNvSpPr/>
      </xdr:nvSpPr>
      <xdr:spPr>
        <a:xfrm>
          <a:off x="27432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1C9B4B3F-CD35-4727-9024-D7949BBD1FDD}"/>
            </a:ext>
          </a:extLst>
        </xdr:cNvPr>
        <xdr:cNvSpPr/>
      </xdr:nvSpPr>
      <xdr:spPr>
        <a:xfrm>
          <a:off x="685800" y="504825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041EE8B5-7CC4-4469-ACD2-99F6A72A3388}"/>
            </a:ext>
          </a:extLst>
        </xdr:cNvPr>
        <xdr:cNvSpPr txBox="1"/>
      </xdr:nvSpPr>
      <xdr:spPr>
        <a:xfrm>
          <a:off x="666750" y="486727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748116D0-ECCE-4D6F-A9B3-4743E6787A80}"/>
            </a:ext>
          </a:extLst>
        </xdr:cNvPr>
        <xdr:cNvCxnSpPr/>
      </xdr:nvCxnSpPr>
      <xdr:spPr>
        <a:xfrm>
          <a:off x="685800" y="72104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14AFD247-DF06-4472-86EF-A5D7DDC66E82}"/>
            </a:ext>
          </a:extLst>
        </xdr:cNvPr>
        <xdr:cNvSpPr txBox="1"/>
      </xdr:nvSpPr>
      <xdr:spPr>
        <a:xfrm>
          <a:off x="278946" y="70745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92528</xdr:rowOff>
    </xdr:from>
    <xdr:to>
      <xdr:col>28</xdr:col>
      <xdr:colOff>114300</xdr:colOff>
      <xdr:row>42</xdr:row>
      <xdr:rowOff>92528</xdr:rowOff>
    </xdr:to>
    <xdr:cxnSp macro="">
      <xdr:nvCxnSpPr>
        <xdr:cNvPr id="44" name="直線コネクタ 43">
          <a:extLst>
            <a:ext uri="{FF2B5EF4-FFF2-40B4-BE49-F238E27FC236}">
              <a16:creationId xmlns:a16="http://schemas.microsoft.com/office/drawing/2014/main" id="{B7A0390F-DAF6-4510-8E1A-53B18E05646B}"/>
            </a:ext>
          </a:extLst>
        </xdr:cNvPr>
        <xdr:cNvCxnSpPr/>
      </xdr:nvCxnSpPr>
      <xdr:spPr>
        <a:xfrm>
          <a:off x="685800" y="690290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121755</xdr:rowOff>
    </xdr:from>
    <xdr:ext cx="467179" cy="259045"/>
    <xdr:sp macro="" textlink="">
      <xdr:nvSpPr>
        <xdr:cNvPr id="45" name="テキスト ボックス 44">
          <a:extLst>
            <a:ext uri="{FF2B5EF4-FFF2-40B4-BE49-F238E27FC236}">
              <a16:creationId xmlns:a16="http://schemas.microsoft.com/office/drawing/2014/main" id="{B6B04983-A040-4857-85F5-B591CEDB1CD9}"/>
            </a:ext>
          </a:extLst>
        </xdr:cNvPr>
        <xdr:cNvSpPr txBox="1"/>
      </xdr:nvSpPr>
      <xdr:spPr>
        <a:xfrm>
          <a:off x="278946" y="677338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108857</xdr:rowOff>
    </xdr:from>
    <xdr:to>
      <xdr:col>28</xdr:col>
      <xdr:colOff>114300</xdr:colOff>
      <xdr:row>40</xdr:row>
      <xdr:rowOff>108857</xdr:rowOff>
    </xdr:to>
    <xdr:cxnSp macro="">
      <xdr:nvCxnSpPr>
        <xdr:cNvPr id="46" name="直線コネクタ 45">
          <a:extLst>
            <a:ext uri="{FF2B5EF4-FFF2-40B4-BE49-F238E27FC236}">
              <a16:creationId xmlns:a16="http://schemas.microsoft.com/office/drawing/2014/main" id="{354CE42C-BEE9-40BB-B636-726B3C1B8C80}"/>
            </a:ext>
          </a:extLst>
        </xdr:cNvPr>
        <xdr:cNvCxnSpPr/>
      </xdr:nvCxnSpPr>
      <xdr:spPr>
        <a:xfrm>
          <a:off x="685800" y="6592207"/>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138084</xdr:rowOff>
    </xdr:from>
    <xdr:ext cx="403059" cy="259045"/>
    <xdr:sp macro="" textlink="">
      <xdr:nvSpPr>
        <xdr:cNvPr id="47" name="テキスト ボックス 46">
          <a:extLst>
            <a:ext uri="{FF2B5EF4-FFF2-40B4-BE49-F238E27FC236}">
              <a16:creationId xmlns:a16="http://schemas.microsoft.com/office/drawing/2014/main" id="{8EEC8909-6B8A-4CB0-B1C3-5DF059FBFB81}"/>
            </a:ext>
          </a:extLst>
        </xdr:cNvPr>
        <xdr:cNvSpPr txBox="1"/>
      </xdr:nvSpPr>
      <xdr:spPr>
        <a:xfrm>
          <a:off x="339891" y="646585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125185</xdr:rowOff>
    </xdr:from>
    <xdr:to>
      <xdr:col>28</xdr:col>
      <xdr:colOff>114300</xdr:colOff>
      <xdr:row>38</xdr:row>
      <xdr:rowOff>125185</xdr:rowOff>
    </xdr:to>
    <xdr:cxnSp macro="">
      <xdr:nvCxnSpPr>
        <xdr:cNvPr id="48" name="直線コネクタ 47">
          <a:extLst>
            <a:ext uri="{FF2B5EF4-FFF2-40B4-BE49-F238E27FC236}">
              <a16:creationId xmlns:a16="http://schemas.microsoft.com/office/drawing/2014/main" id="{58515859-A865-4849-BA60-485C9517F76E}"/>
            </a:ext>
          </a:extLst>
        </xdr:cNvPr>
        <xdr:cNvCxnSpPr/>
      </xdr:nvCxnSpPr>
      <xdr:spPr>
        <a:xfrm>
          <a:off x="685800" y="628468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37</xdr:row>
      <xdr:rowOff>154412</xdr:rowOff>
    </xdr:from>
    <xdr:ext cx="403059" cy="259045"/>
    <xdr:sp macro="" textlink="">
      <xdr:nvSpPr>
        <xdr:cNvPr id="49" name="テキスト ボックス 48">
          <a:extLst>
            <a:ext uri="{FF2B5EF4-FFF2-40B4-BE49-F238E27FC236}">
              <a16:creationId xmlns:a16="http://schemas.microsoft.com/office/drawing/2014/main" id="{2DC76B42-01DE-463A-B308-FA8B6E2D2BDE}"/>
            </a:ext>
          </a:extLst>
        </xdr:cNvPr>
        <xdr:cNvSpPr txBox="1"/>
      </xdr:nvSpPr>
      <xdr:spPr>
        <a:xfrm>
          <a:off x="339891" y="61551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141514</xdr:rowOff>
    </xdr:from>
    <xdr:to>
      <xdr:col>28</xdr:col>
      <xdr:colOff>114300</xdr:colOff>
      <xdr:row>36</xdr:row>
      <xdr:rowOff>141514</xdr:rowOff>
    </xdr:to>
    <xdr:cxnSp macro="">
      <xdr:nvCxnSpPr>
        <xdr:cNvPr id="50" name="直線コネクタ 49">
          <a:extLst>
            <a:ext uri="{FF2B5EF4-FFF2-40B4-BE49-F238E27FC236}">
              <a16:creationId xmlns:a16="http://schemas.microsoft.com/office/drawing/2014/main" id="{0D1D16EB-2860-4B54-B3BF-F46743C40668}"/>
            </a:ext>
          </a:extLst>
        </xdr:cNvPr>
        <xdr:cNvCxnSpPr/>
      </xdr:nvCxnSpPr>
      <xdr:spPr>
        <a:xfrm>
          <a:off x="685800" y="5983514"/>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170741</xdr:rowOff>
    </xdr:from>
    <xdr:ext cx="403059" cy="259045"/>
    <xdr:sp macro="" textlink="">
      <xdr:nvSpPr>
        <xdr:cNvPr id="51" name="テキスト ボックス 50">
          <a:extLst>
            <a:ext uri="{FF2B5EF4-FFF2-40B4-BE49-F238E27FC236}">
              <a16:creationId xmlns:a16="http://schemas.microsoft.com/office/drawing/2014/main" id="{67B2081A-53B1-4E19-AE1D-6850BF4A78B8}"/>
            </a:ext>
          </a:extLst>
        </xdr:cNvPr>
        <xdr:cNvSpPr txBox="1"/>
      </xdr:nvSpPr>
      <xdr:spPr>
        <a:xfrm>
          <a:off x="339891" y="5838116"/>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157843</xdr:rowOff>
    </xdr:from>
    <xdr:to>
      <xdr:col>28</xdr:col>
      <xdr:colOff>114300</xdr:colOff>
      <xdr:row>34</xdr:row>
      <xdr:rowOff>157843</xdr:rowOff>
    </xdr:to>
    <xdr:cxnSp macro="">
      <xdr:nvCxnSpPr>
        <xdr:cNvPr id="52" name="直線コネクタ 51">
          <a:extLst>
            <a:ext uri="{FF2B5EF4-FFF2-40B4-BE49-F238E27FC236}">
              <a16:creationId xmlns:a16="http://schemas.microsoft.com/office/drawing/2014/main" id="{40AC115E-D191-4CB9-BD35-FCCA88F426B9}"/>
            </a:ext>
          </a:extLst>
        </xdr:cNvPr>
        <xdr:cNvCxnSpPr/>
      </xdr:nvCxnSpPr>
      <xdr:spPr>
        <a:xfrm>
          <a:off x="685800" y="567599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15620</xdr:rowOff>
    </xdr:from>
    <xdr:ext cx="403059" cy="259045"/>
    <xdr:sp macro="" textlink="">
      <xdr:nvSpPr>
        <xdr:cNvPr id="53" name="テキスト ボックス 52">
          <a:extLst>
            <a:ext uri="{FF2B5EF4-FFF2-40B4-BE49-F238E27FC236}">
              <a16:creationId xmlns:a16="http://schemas.microsoft.com/office/drawing/2014/main" id="{A5A38809-752D-428E-8AC4-52B64059CBE0}"/>
            </a:ext>
          </a:extLst>
        </xdr:cNvPr>
        <xdr:cNvSpPr txBox="1"/>
      </xdr:nvSpPr>
      <xdr:spPr>
        <a:xfrm>
          <a:off x="339891" y="55274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2722</xdr:rowOff>
    </xdr:from>
    <xdr:to>
      <xdr:col>28</xdr:col>
      <xdr:colOff>114300</xdr:colOff>
      <xdr:row>33</xdr:row>
      <xdr:rowOff>2722</xdr:rowOff>
    </xdr:to>
    <xdr:cxnSp macro="">
      <xdr:nvCxnSpPr>
        <xdr:cNvPr id="54" name="直線コネクタ 53">
          <a:extLst>
            <a:ext uri="{FF2B5EF4-FFF2-40B4-BE49-F238E27FC236}">
              <a16:creationId xmlns:a16="http://schemas.microsoft.com/office/drawing/2014/main" id="{0EB2E3F7-95AF-44B8-91AD-756A5391B806}"/>
            </a:ext>
          </a:extLst>
        </xdr:cNvPr>
        <xdr:cNvCxnSpPr/>
      </xdr:nvCxnSpPr>
      <xdr:spPr>
        <a:xfrm>
          <a:off x="685800" y="535577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32</xdr:row>
      <xdr:rowOff>31949</xdr:rowOff>
    </xdr:from>
    <xdr:ext cx="338939" cy="259045"/>
    <xdr:sp macro="" textlink="">
      <xdr:nvSpPr>
        <xdr:cNvPr id="55" name="テキスト ボックス 54">
          <a:extLst>
            <a:ext uri="{FF2B5EF4-FFF2-40B4-BE49-F238E27FC236}">
              <a16:creationId xmlns:a16="http://schemas.microsoft.com/office/drawing/2014/main" id="{CADCEA47-BC1B-45E6-8475-4387FF00F089}"/>
            </a:ext>
          </a:extLst>
        </xdr:cNvPr>
        <xdr:cNvSpPr txBox="1"/>
      </xdr:nvSpPr>
      <xdr:spPr>
        <a:xfrm>
          <a:off x="388136" y="521989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6" name="直線コネクタ 55">
          <a:extLst>
            <a:ext uri="{FF2B5EF4-FFF2-40B4-BE49-F238E27FC236}">
              <a16:creationId xmlns:a16="http://schemas.microsoft.com/office/drawing/2014/main" id="{AA3B7E5E-A2D4-49CC-82D8-56BEF3F609F5}"/>
            </a:ext>
          </a:extLst>
        </xdr:cNvPr>
        <xdr:cNvCxnSpPr/>
      </xdr:nvCxnSpPr>
      <xdr:spPr>
        <a:xfrm>
          <a:off x="685800" y="50482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31</xdr:row>
      <xdr:rowOff>19050</xdr:rowOff>
    </xdr:from>
    <xdr:to>
      <xdr:col>28</xdr:col>
      <xdr:colOff>152400</xdr:colOff>
      <xdr:row>44</xdr:row>
      <xdr:rowOff>76200</xdr:rowOff>
    </xdr:to>
    <xdr:sp macro="" textlink="">
      <xdr:nvSpPr>
        <xdr:cNvPr id="57" name="【図書館】&#10;有形固定資産減価償却率グラフ枠">
          <a:extLst>
            <a:ext uri="{FF2B5EF4-FFF2-40B4-BE49-F238E27FC236}">
              <a16:creationId xmlns:a16="http://schemas.microsoft.com/office/drawing/2014/main" id="{830D0499-CD43-409E-967E-0E254238E96B}"/>
            </a:ext>
          </a:extLst>
        </xdr:cNvPr>
        <xdr:cNvSpPr/>
      </xdr:nvSpPr>
      <xdr:spPr>
        <a:xfrm>
          <a:off x="685800" y="504825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34</xdr:row>
      <xdr:rowOff>5987</xdr:rowOff>
    </xdr:from>
    <xdr:to>
      <xdr:col>24</xdr:col>
      <xdr:colOff>62865</xdr:colOff>
      <xdr:row>41</xdr:row>
      <xdr:rowOff>143147</xdr:rowOff>
    </xdr:to>
    <xdr:cxnSp macro="">
      <xdr:nvCxnSpPr>
        <xdr:cNvPr id="58" name="直線コネクタ 57">
          <a:extLst>
            <a:ext uri="{FF2B5EF4-FFF2-40B4-BE49-F238E27FC236}">
              <a16:creationId xmlns:a16="http://schemas.microsoft.com/office/drawing/2014/main" id="{BF8A7AD3-0614-44E9-809C-CFF880114F17}"/>
            </a:ext>
          </a:extLst>
        </xdr:cNvPr>
        <xdr:cNvCxnSpPr/>
      </xdr:nvCxnSpPr>
      <xdr:spPr>
        <a:xfrm flipV="1">
          <a:off x="4180840" y="5524137"/>
          <a:ext cx="0" cy="12642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146974</xdr:rowOff>
    </xdr:from>
    <xdr:ext cx="405111" cy="259045"/>
    <xdr:sp macro="" textlink="">
      <xdr:nvSpPr>
        <xdr:cNvPr id="59" name="【図書館】&#10;有形固定資産減価償却率最小値テキスト">
          <a:extLst>
            <a:ext uri="{FF2B5EF4-FFF2-40B4-BE49-F238E27FC236}">
              <a16:creationId xmlns:a16="http://schemas.microsoft.com/office/drawing/2014/main" id="{9DF1BC10-CDEC-48E7-B5A8-9146819BC25B}"/>
            </a:ext>
          </a:extLst>
        </xdr:cNvPr>
        <xdr:cNvSpPr txBox="1"/>
      </xdr:nvSpPr>
      <xdr:spPr>
        <a:xfrm>
          <a:off x="4219575" y="679224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143147</xdr:rowOff>
    </xdr:from>
    <xdr:to>
      <xdr:col>24</xdr:col>
      <xdr:colOff>152400</xdr:colOff>
      <xdr:row>41</xdr:row>
      <xdr:rowOff>143147</xdr:rowOff>
    </xdr:to>
    <xdr:cxnSp macro="">
      <xdr:nvCxnSpPr>
        <xdr:cNvPr id="60" name="直線コネクタ 59">
          <a:extLst>
            <a:ext uri="{FF2B5EF4-FFF2-40B4-BE49-F238E27FC236}">
              <a16:creationId xmlns:a16="http://schemas.microsoft.com/office/drawing/2014/main" id="{0EE793B2-C0D7-4D64-8C90-D2334372057A}"/>
            </a:ext>
          </a:extLst>
        </xdr:cNvPr>
        <xdr:cNvCxnSpPr/>
      </xdr:nvCxnSpPr>
      <xdr:spPr>
        <a:xfrm>
          <a:off x="4105275" y="6788422"/>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124114</xdr:rowOff>
    </xdr:from>
    <xdr:ext cx="405111" cy="259045"/>
    <xdr:sp macro="" textlink="">
      <xdr:nvSpPr>
        <xdr:cNvPr id="61" name="【図書館】&#10;有形固定資産減価償却率最大値テキスト">
          <a:extLst>
            <a:ext uri="{FF2B5EF4-FFF2-40B4-BE49-F238E27FC236}">
              <a16:creationId xmlns:a16="http://schemas.microsoft.com/office/drawing/2014/main" id="{939BE3C5-D47B-4B56-9901-1EAD6957E0EF}"/>
            </a:ext>
          </a:extLst>
        </xdr:cNvPr>
        <xdr:cNvSpPr txBox="1"/>
      </xdr:nvSpPr>
      <xdr:spPr>
        <a:xfrm>
          <a:off x="4219575" y="53120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34</xdr:row>
      <xdr:rowOff>5987</xdr:rowOff>
    </xdr:from>
    <xdr:to>
      <xdr:col>24</xdr:col>
      <xdr:colOff>152400</xdr:colOff>
      <xdr:row>34</xdr:row>
      <xdr:rowOff>5987</xdr:rowOff>
    </xdr:to>
    <xdr:cxnSp macro="">
      <xdr:nvCxnSpPr>
        <xdr:cNvPr id="62" name="直線コネクタ 61">
          <a:extLst>
            <a:ext uri="{FF2B5EF4-FFF2-40B4-BE49-F238E27FC236}">
              <a16:creationId xmlns:a16="http://schemas.microsoft.com/office/drawing/2014/main" id="{170917A7-9E35-4B29-9B48-583B022D5C80}"/>
            </a:ext>
          </a:extLst>
        </xdr:cNvPr>
        <xdr:cNvCxnSpPr/>
      </xdr:nvCxnSpPr>
      <xdr:spPr>
        <a:xfrm>
          <a:off x="4105275" y="5524137"/>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36</xdr:row>
      <xdr:rowOff>35214</xdr:rowOff>
    </xdr:from>
    <xdr:ext cx="405111" cy="259045"/>
    <xdr:sp macro="" textlink="">
      <xdr:nvSpPr>
        <xdr:cNvPr id="63" name="【図書館】&#10;有形固定資産減価償却率平均値テキスト">
          <a:extLst>
            <a:ext uri="{FF2B5EF4-FFF2-40B4-BE49-F238E27FC236}">
              <a16:creationId xmlns:a16="http://schemas.microsoft.com/office/drawing/2014/main" id="{7EEB5746-6EC1-4D62-816F-4EFA360C66C6}"/>
            </a:ext>
          </a:extLst>
        </xdr:cNvPr>
        <xdr:cNvSpPr txBox="1"/>
      </xdr:nvSpPr>
      <xdr:spPr>
        <a:xfrm>
          <a:off x="4219575" y="587403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12337</xdr:rowOff>
    </xdr:from>
    <xdr:to>
      <xdr:col>24</xdr:col>
      <xdr:colOff>114300</xdr:colOff>
      <xdr:row>37</xdr:row>
      <xdr:rowOff>113937</xdr:rowOff>
    </xdr:to>
    <xdr:sp macro="" textlink="">
      <xdr:nvSpPr>
        <xdr:cNvPr id="64" name="フローチャート: 判断 63">
          <a:extLst>
            <a:ext uri="{FF2B5EF4-FFF2-40B4-BE49-F238E27FC236}">
              <a16:creationId xmlns:a16="http://schemas.microsoft.com/office/drawing/2014/main" id="{8DD26A81-2688-4822-8806-EA78CC442A2B}"/>
            </a:ext>
          </a:extLst>
        </xdr:cNvPr>
        <xdr:cNvSpPr/>
      </xdr:nvSpPr>
      <xdr:spPr>
        <a:xfrm>
          <a:off x="4124325" y="6009912"/>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37</xdr:row>
      <xdr:rowOff>2540</xdr:rowOff>
    </xdr:from>
    <xdr:to>
      <xdr:col>20</xdr:col>
      <xdr:colOff>38100</xdr:colOff>
      <xdr:row>37</xdr:row>
      <xdr:rowOff>104140</xdr:rowOff>
    </xdr:to>
    <xdr:sp macro="" textlink="">
      <xdr:nvSpPr>
        <xdr:cNvPr id="65" name="フローチャート: 判断 64">
          <a:extLst>
            <a:ext uri="{FF2B5EF4-FFF2-40B4-BE49-F238E27FC236}">
              <a16:creationId xmlns:a16="http://schemas.microsoft.com/office/drawing/2014/main" id="{4D86A027-3952-4C0C-9D7B-73D83CB442E6}"/>
            </a:ext>
          </a:extLst>
        </xdr:cNvPr>
        <xdr:cNvSpPr/>
      </xdr:nvSpPr>
      <xdr:spPr>
        <a:xfrm>
          <a:off x="3381375" y="6003290"/>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36</xdr:row>
      <xdr:rowOff>138067</xdr:rowOff>
    </xdr:from>
    <xdr:to>
      <xdr:col>15</xdr:col>
      <xdr:colOff>101600</xdr:colOff>
      <xdr:row>37</xdr:row>
      <xdr:rowOff>68217</xdr:rowOff>
    </xdr:to>
    <xdr:sp macro="" textlink="">
      <xdr:nvSpPr>
        <xdr:cNvPr id="66" name="フローチャート: 判断 65">
          <a:extLst>
            <a:ext uri="{FF2B5EF4-FFF2-40B4-BE49-F238E27FC236}">
              <a16:creationId xmlns:a16="http://schemas.microsoft.com/office/drawing/2014/main" id="{ED4E0DB7-B48B-4ED1-A529-01258074EF0C}"/>
            </a:ext>
          </a:extLst>
        </xdr:cNvPr>
        <xdr:cNvSpPr/>
      </xdr:nvSpPr>
      <xdr:spPr>
        <a:xfrm>
          <a:off x="2571750" y="5980067"/>
          <a:ext cx="10477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36</xdr:row>
      <xdr:rowOff>121739</xdr:rowOff>
    </xdr:from>
    <xdr:to>
      <xdr:col>10</xdr:col>
      <xdr:colOff>165100</xdr:colOff>
      <xdr:row>37</xdr:row>
      <xdr:rowOff>51889</xdr:rowOff>
    </xdr:to>
    <xdr:sp macro="" textlink="">
      <xdr:nvSpPr>
        <xdr:cNvPr id="67" name="フローチャート: 判断 66">
          <a:extLst>
            <a:ext uri="{FF2B5EF4-FFF2-40B4-BE49-F238E27FC236}">
              <a16:creationId xmlns:a16="http://schemas.microsoft.com/office/drawing/2014/main" id="{B330F438-C436-4F58-8835-6C371D096239}"/>
            </a:ext>
          </a:extLst>
        </xdr:cNvPr>
        <xdr:cNvSpPr/>
      </xdr:nvSpPr>
      <xdr:spPr>
        <a:xfrm>
          <a:off x="1781175" y="5963739"/>
          <a:ext cx="95250"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37</xdr:row>
      <xdr:rowOff>23767</xdr:rowOff>
    </xdr:from>
    <xdr:to>
      <xdr:col>6</xdr:col>
      <xdr:colOff>38100</xdr:colOff>
      <xdr:row>37</xdr:row>
      <xdr:rowOff>125367</xdr:rowOff>
    </xdr:to>
    <xdr:sp macro="" textlink="">
      <xdr:nvSpPr>
        <xdr:cNvPr id="68" name="フローチャート: 判断 67">
          <a:extLst>
            <a:ext uri="{FF2B5EF4-FFF2-40B4-BE49-F238E27FC236}">
              <a16:creationId xmlns:a16="http://schemas.microsoft.com/office/drawing/2014/main" id="{39C0465B-D7E0-4AFE-B9F0-4AE2DB114DA4}"/>
            </a:ext>
          </a:extLst>
        </xdr:cNvPr>
        <xdr:cNvSpPr/>
      </xdr:nvSpPr>
      <xdr:spPr>
        <a:xfrm>
          <a:off x="981075" y="6027692"/>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312CB4C4-B30A-4EAD-8BBF-09C25BD8C459}"/>
            </a:ext>
          </a:extLst>
        </xdr:cNvPr>
        <xdr:cNvSpPr txBox="1"/>
      </xdr:nvSpPr>
      <xdr:spPr>
        <a:xfrm>
          <a:off x="40100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F4F51A6F-A8DB-4940-888B-E27FBE024801}"/>
            </a:ext>
          </a:extLst>
        </xdr:cNvPr>
        <xdr:cNvSpPr txBox="1"/>
      </xdr:nvSpPr>
      <xdr:spPr>
        <a:xfrm>
          <a:off x="32575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9E8F16BF-B0D9-4BA8-A2FC-4978FD56F2F9}"/>
            </a:ext>
          </a:extLst>
        </xdr:cNvPr>
        <xdr:cNvSpPr txBox="1"/>
      </xdr:nvSpPr>
      <xdr:spPr>
        <a:xfrm>
          <a:off x="24479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342FA766-7F4B-4E7B-A4E4-72A59B7EF84A}"/>
            </a:ext>
          </a:extLst>
        </xdr:cNvPr>
        <xdr:cNvSpPr txBox="1"/>
      </xdr:nvSpPr>
      <xdr:spPr>
        <a:xfrm>
          <a:off x="16573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3" name="テキスト ボックス 72">
          <a:extLst>
            <a:ext uri="{FF2B5EF4-FFF2-40B4-BE49-F238E27FC236}">
              <a16:creationId xmlns:a16="http://schemas.microsoft.com/office/drawing/2014/main" id="{4E873F09-5FE8-49DA-AFFB-B1537AF6D1BF}"/>
            </a:ext>
          </a:extLst>
        </xdr:cNvPr>
        <xdr:cNvSpPr txBox="1"/>
      </xdr:nvSpPr>
      <xdr:spPr>
        <a:xfrm>
          <a:off x="8572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39</xdr:row>
      <xdr:rowOff>116840</xdr:rowOff>
    </xdr:from>
    <xdr:to>
      <xdr:col>24</xdr:col>
      <xdr:colOff>114300</xdr:colOff>
      <xdr:row>40</xdr:row>
      <xdr:rowOff>46990</xdr:rowOff>
    </xdr:to>
    <xdr:sp macro="" textlink="">
      <xdr:nvSpPr>
        <xdr:cNvPr id="74" name="楕円 73">
          <a:extLst>
            <a:ext uri="{FF2B5EF4-FFF2-40B4-BE49-F238E27FC236}">
              <a16:creationId xmlns:a16="http://schemas.microsoft.com/office/drawing/2014/main" id="{620ADE4D-B78A-4063-8D49-B9AD9F76EF08}"/>
            </a:ext>
          </a:extLst>
        </xdr:cNvPr>
        <xdr:cNvSpPr/>
      </xdr:nvSpPr>
      <xdr:spPr>
        <a:xfrm>
          <a:off x="4124325" y="6441440"/>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39</xdr:row>
      <xdr:rowOff>95267</xdr:rowOff>
    </xdr:from>
    <xdr:ext cx="405111" cy="259045"/>
    <xdr:sp macro="" textlink="">
      <xdr:nvSpPr>
        <xdr:cNvPr id="75" name="【図書館】&#10;有形固定資産減価償却率該当値テキスト">
          <a:extLst>
            <a:ext uri="{FF2B5EF4-FFF2-40B4-BE49-F238E27FC236}">
              <a16:creationId xmlns:a16="http://schemas.microsoft.com/office/drawing/2014/main" id="{396A0AAC-B76C-413A-8DE4-92F326CB2B3E}"/>
            </a:ext>
          </a:extLst>
        </xdr:cNvPr>
        <xdr:cNvSpPr txBox="1"/>
      </xdr:nvSpPr>
      <xdr:spPr>
        <a:xfrm>
          <a:off x="4219575" y="64198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39</xdr:row>
      <xdr:rowOff>93980</xdr:rowOff>
    </xdr:from>
    <xdr:to>
      <xdr:col>20</xdr:col>
      <xdr:colOff>38100</xdr:colOff>
      <xdr:row>40</xdr:row>
      <xdr:rowOff>24130</xdr:rowOff>
    </xdr:to>
    <xdr:sp macro="" textlink="">
      <xdr:nvSpPr>
        <xdr:cNvPr id="76" name="楕円 75">
          <a:extLst>
            <a:ext uri="{FF2B5EF4-FFF2-40B4-BE49-F238E27FC236}">
              <a16:creationId xmlns:a16="http://schemas.microsoft.com/office/drawing/2014/main" id="{69EC9CC6-BD88-4EFA-8225-6C01A7EDC71F}"/>
            </a:ext>
          </a:extLst>
        </xdr:cNvPr>
        <xdr:cNvSpPr/>
      </xdr:nvSpPr>
      <xdr:spPr>
        <a:xfrm>
          <a:off x="3381375" y="6418580"/>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39</xdr:row>
      <xdr:rowOff>144780</xdr:rowOff>
    </xdr:from>
    <xdr:to>
      <xdr:col>24</xdr:col>
      <xdr:colOff>63500</xdr:colOff>
      <xdr:row>39</xdr:row>
      <xdr:rowOff>167640</xdr:rowOff>
    </xdr:to>
    <xdr:cxnSp macro="">
      <xdr:nvCxnSpPr>
        <xdr:cNvPr id="77" name="直線コネクタ 76">
          <a:extLst>
            <a:ext uri="{FF2B5EF4-FFF2-40B4-BE49-F238E27FC236}">
              <a16:creationId xmlns:a16="http://schemas.microsoft.com/office/drawing/2014/main" id="{BD12C74C-E60B-41B6-9AAF-22CBCE705FEE}"/>
            </a:ext>
          </a:extLst>
        </xdr:cNvPr>
        <xdr:cNvCxnSpPr/>
      </xdr:nvCxnSpPr>
      <xdr:spPr>
        <a:xfrm>
          <a:off x="3429000" y="6466205"/>
          <a:ext cx="752475"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39</xdr:row>
      <xdr:rowOff>120106</xdr:rowOff>
    </xdr:from>
    <xdr:to>
      <xdr:col>15</xdr:col>
      <xdr:colOff>101600</xdr:colOff>
      <xdr:row>40</xdr:row>
      <xdr:rowOff>50256</xdr:rowOff>
    </xdr:to>
    <xdr:sp macro="" textlink="">
      <xdr:nvSpPr>
        <xdr:cNvPr id="78" name="楕円 77">
          <a:extLst>
            <a:ext uri="{FF2B5EF4-FFF2-40B4-BE49-F238E27FC236}">
              <a16:creationId xmlns:a16="http://schemas.microsoft.com/office/drawing/2014/main" id="{E07B7E6F-5DD5-44CC-BA29-0680EFEB80B6}"/>
            </a:ext>
          </a:extLst>
        </xdr:cNvPr>
        <xdr:cNvSpPr/>
      </xdr:nvSpPr>
      <xdr:spPr>
        <a:xfrm>
          <a:off x="2571750" y="6447881"/>
          <a:ext cx="10477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39</xdr:row>
      <xdr:rowOff>144780</xdr:rowOff>
    </xdr:from>
    <xdr:to>
      <xdr:col>19</xdr:col>
      <xdr:colOff>177800</xdr:colOff>
      <xdr:row>39</xdr:row>
      <xdr:rowOff>170906</xdr:rowOff>
    </xdr:to>
    <xdr:cxnSp macro="">
      <xdr:nvCxnSpPr>
        <xdr:cNvPr id="79" name="直線コネクタ 78">
          <a:extLst>
            <a:ext uri="{FF2B5EF4-FFF2-40B4-BE49-F238E27FC236}">
              <a16:creationId xmlns:a16="http://schemas.microsoft.com/office/drawing/2014/main" id="{938D1AC8-9930-4FBC-A329-1B234C0B42D3}"/>
            </a:ext>
          </a:extLst>
        </xdr:cNvPr>
        <xdr:cNvCxnSpPr/>
      </xdr:nvCxnSpPr>
      <xdr:spPr>
        <a:xfrm flipV="1">
          <a:off x="2619375" y="6466205"/>
          <a:ext cx="809625" cy="197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39</xdr:row>
      <xdr:rowOff>116840</xdr:rowOff>
    </xdr:from>
    <xdr:to>
      <xdr:col>10</xdr:col>
      <xdr:colOff>165100</xdr:colOff>
      <xdr:row>40</xdr:row>
      <xdr:rowOff>46990</xdr:rowOff>
    </xdr:to>
    <xdr:sp macro="" textlink="">
      <xdr:nvSpPr>
        <xdr:cNvPr id="80" name="楕円 79">
          <a:extLst>
            <a:ext uri="{FF2B5EF4-FFF2-40B4-BE49-F238E27FC236}">
              <a16:creationId xmlns:a16="http://schemas.microsoft.com/office/drawing/2014/main" id="{2B98415A-0984-44E4-A724-35EF12E523D7}"/>
            </a:ext>
          </a:extLst>
        </xdr:cNvPr>
        <xdr:cNvSpPr/>
      </xdr:nvSpPr>
      <xdr:spPr>
        <a:xfrm>
          <a:off x="1781175" y="6441440"/>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39</xdr:row>
      <xdr:rowOff>167640</xdr:rowOff>
    </xdr:from>
    <xdr:to>
      <xdr:col>15</xdr:col>
      <xdr:colOff>50800</xdr:colOff>
      <xdr:row>39</xdr:row>
      <xdr:rowOff>170906</xdr:rowOff>
    </xdr:to>
    <xdr:cxnSp macro="">
      <xdr:nvCxnSpPr>
        <xdr:cNvPr id="81" name="直線コネクタ 80">
          <a:extLst>
            <a:ext uri="{FF2B5EF4-FFF2-40B4-BE49-F238E27FC236}">
              <a16:creationId xmlns:a16="http://schemas.microsoft.com/office/drawing/2014/main" id="{BD7098A1-EB5F-4667-8D87-5D5BBE046CBB}"/>
            </a:ext>
          </a:extLst>
        </xdr:cNvPr>
        <xdr:cNvCxnSpPr/>
      </xdr:nvCxnSpPr>
      <xdr:spPr>
        <a:xfrm>
          <a:off x="1828800" y="6489065"/>
          <a:ext cx="79057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39</xdr:row>
      <xdr:rowOff>84183</xdr:rowOff>
    </xdr:from>
    <xdr:to>
      <xdr:col>6</xdr:col>
      <xdr:colOff>38100</xdr:colOff>
      <xdr:row>40</xdr:row>
      <xdr:rowOff>14333</xdr:rowOff>
    </xdr:to>
    <xdr:sp macro="" textlink="">
      <xdr:nvSpPr>
        <xdr:cNvPr id="82" name="楕円 81">
          <a:extLst>
            <a:ext uri="{FF2B5EF4-FFF2-40B4-BE49-F238E27FC236}">
              <a16:creationId xmlns:a16="http://schemas.microsoft.com/office/drawing/2014/main" id="{BDEFF36A-A848-4D7C-90F4-C4BD57955DCE}"/>
            </a:ext>
          </a:extLst>
        </xdr:cNvPr>
        <xdr:cNvSpPr/>
      </xdr:nvSpPr>
      <xdr:spPr>
        <a:xfrm>
          <a:off x="981075" y="6411958"/>
          <a:ext cx="8572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39</xdr:row>
      <xdr:rowOff>134983</xdr:rowOff>
    </xdr:from>
    <xdr:to>
      <xdr:col>10</xdr:col>
      <xdr:colOff>114300</xdr:colOff>
      <xdr:row>39</xdr:row>
      <xdr:rowOff>167640</xdr:rowOff>
    </xdr:to>
    <xdr:cxnSp macro="">
      <xdr:nvCxnSpPr>
        <xdr:cNvPr id="83" name="直線コネクタ 82">
          <a:extLst>
            <a:ext uri="{FF2B5EF4-FFF2-40B4-BE49-F238E27FC236}">
              <a16:creationId xmlns:a16="http://schemas.microsoft.com/office/drawing/2014/main" id="{89EAAF0B-798A-4109-9AE6-99EA4A5ED04F}"/>
            </a:ext>
          </a:extLst>
        </xdr:cNvPr>
        <xdr:cNvCxnSpPr/>
      </xdr:nvCxnSpPr>
      <xdr:spPr>
        <a:xfrm>
          <a:off x="1028700" y="6459583"/>
          <a:ext cx="800100" cy="294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35</xdr:row>
      <xdr:rowOff>120667</xdr:rowOff>
    </xdr:from>
    <xdr:ext cx="405111" cy="259045"/>
    <xdr:sp macro="" textlink="">
      <xdr:nvSpPr>
        <xdr:cNvPr id="84" name="n_1aveValue【図書館】&#10;有形固定資産減価償却率">
          <a:extLst>
            <a:ext uri="{FF2B5EF4-FFF2-40B4-BE49-F238E27FC236}">
              <a16:creationId xmlns:a16="http://schemas.microsoft.com/office/drawing/2014/main" id="{6E5D99CC-F760-41C0-87BF-9670C3109185}"/>
            </a:ext>
          </a:extLst>
        </xdr:cNvPr>
        <xdr:cNvSpPr txBox="1"/>
      </xdr:nvSpPr>
      <xdr:spPr>
        <a:xfrm>
          <a:off x="3239144" y="58007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35</xdr:row>
      <xdr:rowOff>84744</xdr:rowOff>
    </xdr:from>
    <xdr:ext cx="405111" cy="259045"/>
    <xdr:sp macro="" textlink="">
      <xdr:nvSpPr>
        <xdr:cNvPr id="85" name="n_2aveValue【図書館】&#10;有形固定資産減価償却率">
          <a:extLst>
            <a:ext uri="{FF2B5EF4-FFF2-40B4-BE49-F238E27FC236}">
              <a16:creationId xmlns:a16="http://schemas.microsoft.com/office/drawing/2014/main" id="{2874B7ED-147A-4DFE-B1A4-55D2BE5D8382}"/>
            </a:ext>
          </a:extLst>
        </xdr:cNvPr>
        <xdr:cNvSpPr txBox="1"/>
      </xdr:nvSpPr>
      <xdr:spPr>
        <a:xfrm>
          <a:off x="2439044" y="57648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35</xdr:row>
      <xdr:rowOff>68416</xdr:rowOff>
    </xdr:from>
    <xdr:ext cx="405111" cy="259045"/>
    <xdr:sp macro="" textlink="">
      <xdr:nvSpPr>
        <xdr:cNvPr id="86" name="n_3aveValue【図書館】&#10;有形固定資産減価償却率">
          <a:extLst>
            <a:ext uri="{FF2B5EF4-FFF2-40B4-BE49-F238E27FC236}">
              <a16:creationId xmlns:a16="http://schemas.microsoft.com/office/drawing/2014/main" id="{83319584-D9FD-48BC-BBFB-82C65B3A44BA}"/>
            </a:ext>
          </a:extLst>
        </xdr:cNvPr>
        <xdr:cNvSpPr txBox="1"/>
      </xdr:nvSpPr>
      <xdr:spPr>
        <a:xfrm>
          <a:off x="1648469" y="57421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35</xdr:row>
      <xdr:rowOff>141894</xdr:rowOff>
    </xdr:from>
    <xdr:ext cx="405111" cy="259045"/>
    <xdr:sp macro="" textlink="">
      <xdr:nvSpPr>
        <xdr:cNvPr id="87" name="n_4aveValue【図書館】&#10;有形固定資産減価償却率">
          <a:extLst>
            <a:ext uri="{FF2B5EF4-FFF2-40B4-BE49-F238E27FC236}">
              <a16:creationId xmlns:a16="http://schemas.microsoft.com/office/drawing/2014/main" id="{EA04A523-043B-4979-B672-833374C0495D}"/>
            </a:ext>
          </a:extLst>
        </xdr:cNvPr>
        <xdr:cNvSpPr txBox="1"/>
      </xdr:nvSpPr>
      <xdr:spPr>
        <a:xfrm>
          <a:off x="848369" y="58219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40</xdr:row>
      <xdr:rowOff>15257</xdr:rowOff>
    </xdr:from>
    <xdr:ext cx="405111" cy="259045"/>
    <xdr:sp macro="" textlink="">
      <xdr:nvSpPr>
        <xdr:cNvPr id="88" name="n_1mainValue【図書館】&#10;有形固定資産減価償却率">
          <a:extLst>
            <a:ext uri="{FF2B5EF4-FFF2-40B4-BE49-F238E27FC236}">
              <a16:creationId xmlns:a16="http://schemas.microsoft.com/office/drawing/2014/main" id="{71D3834B-F5D3-41D8-A592-FF24F3229A47}"/>
            </a:ext>
          </a:extLst>
        </xdr:cNvPr>
        <xdr:cNvSpPr txBox="1"/>
      </xdr:nvSpPr>
      <xdr:spPr>
        <a:xfrm>
          <a:off x="3239144" y="64986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40</xdr:row>
      <xdr:rowOff>41383</xdr:rowOff>
    </xdr:from>
    <xdr:ext cx="405111" cy="259045"/>
    <xdr:sp macro="" textlink="">
      <xdr:nvSpPr>
        <xdr:cNvPr id="89" name="n_2mainValue【図書館】&#10;有形固定資産減価償却率">
          <a:extLst>
            <a:ext uri="{FF2B5EF4-FFF2-40B4-BE49-F238E27FC236}">
              <a16:creationId xmlns:a16="http://schemas.microsoft.com/office/drawing/2014/main" id="{CC29233E-D8D6-474E-81CD-F61DEC3745B4}"/>
            </a:ext>
          </a:extLst>
        </xdr:cNvPr>
        <xdr:cNvSpPr txBox="1"/>
      </xdr:nvSpPr>
      <xdr:spPr>
        <a:xfrm>
          <a:off x="2439044" y="65310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40</xdr:row>
      <xdr:rowOff>38117</xdr:rowOff>
    </xdr:from>
    <xdr:ext cx="405111" cy="259045"/>
    <xdr:sp macro="" textlink="">
      <xdr:nvSpPr>
        <xdr:cNvPr id="90" name="n_3mainValue【図書館】&#10;有形固定資産減価償却率">
          <a:extLst>
            <a:ext uri="{FF2B5EF4-FFF2-40B4-BE49-F238E27FC236}">
              <a16:creationId xmlns:a16="http://schemas.microsoft.com/office/drawing/2014/main" id="{3A931879-7BE3-49FF-8D8C-CAA79EBF1436}"/>
            </a:ext>
          </a:extLst>
        </xdr:cNvPr>
        <xdr:cNvSpPr txBox="1"/>
      </xdr:nvSpPr>
      <xdr:spPr>
        <a:xfrm>
          <a:off x="1648469" y="65246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40</xdr:row>
      <xdr:rowOff>5460</xdr:rowOff>
    </xdr:from>
    <xdr:ext cx="405111" cy="259045"/>
    <xdr:sp macro="" textlink="">
      <xdr:nvSpPr>
        <xdr:cNvPr id="91" name="n_4mainValue【図書館】&#10;有形固定資産減価償却率">
          <a:extLst>
            <a:ext uri="{FF2B5EF4-FFF2-40B4-BE49-F238E27FC236}">
              <a16:creationId xmlns:a16="http://schemas.microsoft.com/office/drawing/2014/main" id="{026AF05F-6081-4F68-A2AF-BAD6064931AB}"/>
            </a:ext>
          </a:extLst>
        </xdr:cNvPr>
        <xdr:cNvSpPr txBox="1"/>
      </xdr:nvSpPr>
      <xdr:spPr>
        <a:xfrm>
          <a:off x="848369" y="649516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2" name="正方形/長方形 91">
          <a:extLst>
            <a:ext uri="{FF2B5EF4-FFF2-40B4-BE49-F238E27FC236}">
              <a16:creationId xmlns:a16="http://schemas.microsoft.com/office/drawing/2014/main" id="{0337D24D-A80E-4B1D-95F5-7C3DDCE9D888}"/>
            </a:ext>
          </a:extLst>
        </xdr:cNvPr>
        <xdr:cNvSpPr/>
      </xdr:nvSpPr>
      <xdr:spPr>
        <a:xfrm>
          <a:off x="5953125" y="397192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3" name="正方形/長方形 92">
          <a:extLst>
            <a:ext uri="{FF2B5EF4-FFF2-40B4-BE49-F238E27FC236}">
              <a16:creationId xmlns:a16="http://schemas.microsoft.com/office/drawing/2014/main" id="{67B559F6-FE8D-4DA3-8EE5-1DFCA21B3C07}"/>
            </a:ext>
          </a:extLst>
        </xdr:cNvPr>
        <xdr:cNvSpPr/>
      </xdr:nvSpPr>
      <xdr:spPr>
        <a:xfrm>
          <a:off x="60674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4" name="正方形/長方形 93">
          <a:extLst>
            <a:ext uri="{FF2B5EF4-FFF2-40B4-BE49-F238E27FC236}">
              <a16:creationId xmlns:a16="http://schemas.microsoft.com/office/drawing/2014/main" id="{508072DE-E6F6-44AD-AC46-32F8217108C6}"/>
            </a:ext>
          </a:extLst>
        </xdr:cNvPr>
        <xdr:cNvSpPr/>
      </xdr:nvSpPr>
      <xdr:spPr>
        <a:xfrm>
          <a:off x="60674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5" name="正方形/長方形 94">
          <a:extLst>
            <a:ext uri="{FF2B5EF4-FFF2-40B4-BE49-F238E27FC236}">
              <a16:creationId xmlns:a16="http://schemas.microsoft.com/office/drawing/2014/main" id="{36C6CCAA-0BC0-471C-AAF3-78D9DFA7042F}"/>
            </a:ext>
          </a:extLst>
        </xdr:cNvPr>
        <xdr:cNvSpPr/>
      </xdr:nvSpPr>
      <xdr:spPr>
        <a:xfrm>
          <a:off x="69818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6" name="正方形/長方形 95">
          <a:extLst>
            <a:ext uri="{FF2B5EF4-FFF2-40B4-BE49-F238E27FC236}">
              <a16:creationId xmlns:a16="http://schemas.microsoft.com/office/drawing/2014/main" id="{F0716DBC-4E3E-434A-86E4-2DE2B8ACB58D}"/>
            </a:ext>
          </a:extLst>
        </xdr:cNvPr>
        <xdr:cNvSpPr/>
      </xdr:nvSpPr>
      <xdr:spPr>
        <a:xfrm>
          <a:off x="69818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7" name="正方形/長方形 96">
          <a:extLst>
            <a:ext uri="{FF2B5EF4-FFF2-40B4-BE49-F238E27FC236}">
              <a16:creationId xmlns:a16="http://schemas.microsoft.com/office/drawing/2014/main" id="{E23D05DF-7FCC-418C-B3A4-2FC9FCE1C45F}"/>
            </a:ext>
          </a:extLst>
        </xdr:cNvPr>
        <xdr:cNvSpPr/>
      </xdr:nvSpPr>
      <xdr:spPr>
        <a:xfrm>
          <a:off x="80105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8" name="正方形/長方形 97">
          <a:extLst>
            <a:ext uri="{FF2B5EF4-FFF2-40B4-BE49-F238E27FC236}">
              <a16:creationId xmlns:a16="http://schemas.microsoft.com/office/drawing/2014/main" id="{CA626E7A-111C-458F-9A48-C0B2F430C310}"/>
            </a:ext>
          </a:extLst>
        </xdr:cNvPr>
        <xdr:cNvSpPr/>
      </xdr:nvSpPr>
      <xdr:spPr>
        <a:xfrm>
          <a:off x="80105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9" name="正方形/長方形 98">
          <a:extLst>
            <a:ext uri="{FF2B5EF4-FFF2-40B4-BE49-F238E27FC236}">
              <a16:creationId xmlns:a16="http://schemas.microsoft.com/office/drawing/2014/main" id="{3F431ACE-8B91-48AE-B6E1-068766434D30}"/>
            </a:ext>
          </a:extLst>
        </xdr:cNvPr>
        <xdr:cNvSpPr/>
      </xdr:nvSpPr>
      <xdr:spPr>
        <a:xfrm>
          <a:off x="5953125" y="504825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9839" cy="225703"/>
    <xdr:sp macro="" textlink="">
      <xdr:nvSpPr>
        <xdr:cNvPr id="100" name="テキスト ボックス 99">
          <a:extLst>
            <a:ext uri="{FF2B5EF4-FFF2-40B4-BE49-F238E27FC236}">
              <a16:creationId xmlns:a16="http://schemas.microsoft.com/office/drawing/2014/main" id="{4A8F8F91-81F5-44BB-8C08-D21C7B48BCA7}"/>
            </a:ext>
          </a:extLst>
        </xdr:cNvPr>
        <xdr:cNvSpPr txBox="1"/>
      </xdr:nvSpPr>
      <xdr:spPr>
        <a:xfrm>
          <a:off x="5915025" y="48672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1" name="直線コネクタ 100">
          <a:extLst>
            <a:ext uri="{FF2B5EF4-FFF2-40B4-BE49-F238E27FC236}">
              <a16:creationId xmlns:a16="http://schemas.microsoft.com/office/drawing/2014/main" id="{CA58DAA6-D569-4E4B-9994-6F4FFA791037}"/>
            </a:ext>
          </a:extLst>
        </xdr:cNvPr>
        <xdr:cNvCxnSpPr/>
      </xdr:nvCxnSpPr>
      <xdr:spPr>
        <a:xfrm>
          <a:off x="5953125" y="72104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41</xdr:row>
      <xdr:rowOff>133350</xdr:rowOff>
    </xdr:from>
    <xdr:to>
      <xdr:col>59</xdr:col>
      <xdr:colOff>50800</xdr:colOff>
      <xdr:row>41</xdr:row>
      <xdr:rowOff>133350</xdr:rowOff>
    </xdr:to>
    <xdr:cxnSp macro="">
      <xdr:nvCxnSpPr>
        <xdr:cNvPr id="102" name="直線コネクタ 101">
          <a:extLst>
            <a:ext uri="{FF2B5EF4-FFF2-40B4-BE49-F238E27FC236}">
              <a16:creationId xmlns:a16="http://schemas.microsoft.com/office/drawing/2014/main" id="{91EDABFF-3879-4321-8900-5D8596828FF5}"/>
            </a:ext>
          </a:extLst>
        </xdr:cNvPr>
        <xdr:cNvCxnSpPr/>
      </xdr:nvCxnSpPr>
      <xdr:spPr>
        <a:xfrm>
          <a:off x="5953125" y="67818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40</xdr:row>
      <xdr:rowOff>162577</xdr:rowOff>
    </xdr:from>
    <xdr:ext cx="467179" cy="259045"/>
    <xdr:sp macro="" textlink="">
      <xdr:nvSpPr>
        <xdr:cNvPr id="103" name="テキスト ボックス 102">
          <a:extLst>
            <a:ext uri="{FF2B5EF4-FFF2-40B4-BE49-F238E27FC236}">
              <a16:creationId xmlns:a16="http://schemas.microsoft.com/office/drawing/2014/main" id="{C166F02C-A92D-4C24-856C-BB4E916E37D3}"/>
            </a:ext>
          </a:extLst>
        </xdr:cNvPr>
        <xdr:cNvSpPr txBox="1"/>
      </xdr:nvSpPr>
      <xdr:spPr>
        <a:xfrm>
          <a:off x="5527221" y="6645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39</xdr:row>
      <xdr:rowOff>19050</xdr:rowOff>
    </xdr:from>
    <xdr:to>
      <xdr:col>59</xdr:col>
      <xdr:colOff>50800</xdr:colOff>
      <xdr:row>39</xdr:row>
      <xdr:rowOff>19050</xdr:rowOff>
    </xdr:to>
    <xdr:cxnSp macro="">
      <xdr:nvCxnSpPr>
        <xdr:cNvPr id="104" name="直線コネクタ 103">
          <a:extLst>
            <a:ext uri="{FF2B5EF4-FFF2-40B4-BE49-F238E27FC236}">
              <a16:creationId xmlns:a16="http://schemas.microsoft.com/office/drawing/2014/main" id="{5F4245D8-BBDA-4391-99CE-C85173CB3255}"/>
            </a:ext>
          </a:extLst>
        </xdr:cNvPr>
        <xdr:cNvCxnSpPr/>
      </xdr:nvCxnSpPr>
      <xdr:spPr>
        <a:xfrm>
          <a:off x="5953125" y="63436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38</xdr:row>
      <xdr:rowOff>48277</xdr:rowOff>
    </xdr:from>
    <xdr:ext cx="467179" cy="259045"/>
    <xdr:sp macro="" textlink="">
      <xdr:nvSpPr>
        <xdr:cNvPr id="105" name="テキスト ボックス 104">
          <a:extLst>
            <a:ext uri="{FF2B5EF4-FFF2-40B4-BE49-F238E27FC236}">
              <a16:creationId xmlns:a16="http://schemas.microsoft.com/office/drawing/2014/main" id="{9C76D9C6-FC3C-4885-B5A3-5DF4C87C1475}"/>
            </a:ext>
          </a:extLst>
        </xdr:cNvPr>
        <xdr:cNvSpPr txBox="1"/>
      </xdr:nvSpPr>
      <xdr:spPr>
        <a:xfrm>
          <a:off x="55272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76200</xdr:rowOff>
    </xdr:from>
    <xdr:to>
      <xdr:col>59</xdr:col>
      <xdr:colOff>50800</xdr:colOff>
      <xdr:row>36</xdr:row>
      <xdr:rowOff>76200</xdr:rowOff>
    </xdr:to>
    <xdr:cxnSp macro="">
      <xdr:nvCxnSpPr>
        <xdr:cNvPr id="106" name="直線コネクタ 105">
          <a:extLst>
            <a:ext uri="{FF2B5EF4-FFF2-40B4-BE49-F238E27FC236}">
              <a16:creationId xmlns:a16="http://schemas.microsoft.com/office/drawing/2014/main" id="{7681D362-4727-4EA8-82E6-B53ED94B142C}"/>
            </a:ext>
          </a:extLst>
        </xdr:cNvPr>
        <xdr:cNvCxnSpPr/>
      </xdr:nvCxnSpPr>
      <xdr:spPr>
        <a:xfrm>
          <a:off x="5953125" y="59150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35</xdr:row>
      <xdr:rowOff>105427</xdr:rowOff>
    </xdr:from>
    <xdr:ext cx="467179" cy="259045"/>
    <xdr:sp macro="" textlink="">
      <xdr:nvSpPr>
        <xdr:cNvPr id="107" name="テキスト ボックス 106">
          <a:extLst>
            <a:ext uri="{FF2B5EF4-FFF2-40B4-BE49-F238E27FC236}">
              <a16:creationId xmlns:a16="http://schemas.microsoft.com/office/drawing/2014/main" id="{50440C09-57B8-4A07-90FD-0DCA4962892F}"/>
            </a:ext>
          </a:extLst>
        </xdr:cNvPr>
        <xdr:cNvSpPr txBox="1"/>
      </xdr:nvSpPr>
      <xdr:spPr>
        <a:xfrm>
          <a:off x="5527221" y="57791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133350</xdr:rowOff>
    </xdr:from>
    <xdr:to>
      <xdr:col>59</xdr:col>
      <xdr:colOff>50800</xdr:colOff>
      <xdr:row>33</xdr:row>
      <xdr:rowOff>133350</xdr:rowOff>
    </xdr:to>
    <xdr:cxnSp macro="">
      <xdr:nvCxnSpPr>
        <xdr:cNvPr id="108" name="直線コネクタ 107">
          <a:extLst>
            <a:ext uri="{FF2B5EF4-FFF2-40B4-BE49-F238E27FC236}">
              <a16:creationId xmlns:a16="http://schemas.microsoft.com/office/drawing/2014/main" id="{374DEB78-7C3A-4684-9C36-3DA2787F36DA}"/>
            </a:ext>
          </a:extLst>
        </xdr:cNvPr>
        <xdr:cNvCxnSpPr/>
      </xdr:nvCxnSpPr>
      <xdr:spPr>
        <a:xfrm>
          <a:off x="5953125" y="54864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162577</xdr:rowOff>
    </xdr:from>
    <xdr:ext cx="467179" cy="259045"/>
    <xdr:sp macro="" textlink="">
      <xdr:nvSpPr>
        <xdr:cNvPr id="109" name="テキスト ボックス 108">
          <a:extLst>
            <a:ext uri="{FF2B5EF4-FFF2-40B4-BE49-F238E27FC236}">
              <a16:creationId xmlns:a16="http://schemas.microsoft.com/office/drawing/2014/main" id="{C6BFE412-E010-4655-AE2A-6FB016DE2CE9}"/>
            </a:ext>
          </a:extLst>
        </xdr:cNvPr>
        <xdr:cNvSpPr txBox="1"/>
      </xdr:nvSpPr>
      <xdr:spPr>
        <a:xfrm>
          <a:off x="5527221" y="53505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0" name="直線コネクタ 109">
          <a:extLst>
            <a:ext uri="{FF2B5EF4-FFF2-40B4-BE49-F238E27FC236}">
              <a16:creationId xmlns:a16="http://schemas.microsoft.com/office/drawing/2014/main" id="{B02634EC-40C6-42DC-A94C-E96215AF6005}"/>
            </a:ext>
          </a:extLst>
        </xdr:cNvPr>
        <xdr:cNvCxnSpPr/>
      </xdr:nvCxnSpPr>
      <xdr:spPr>
        <a:xfrm>
          <a:off x="5953125" y="50482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30</xdr:row>
      <xdr:rowOff>48277</xdr:rowOff>
    </xdr:from>
    <xdr:ext cx="467179" cy="259045"/>
    <xdr:sp macro="" textlink="">
      <xdr:nvSpPr>
        <xdr:cNvPr id="111" name="テキスト ボックス 110">
          <a:extLst>
            <a:ext uri="{FF2B5EF4-FFF2-40B4-BE49-F238E27FC236}">
              <a16:creationId xmlns:a16="http://schemas.microsoft.com/office/drawing/2014/main" id="{0D33ED6B-1B98-402B-A077-35084194AFC8}"/>
            </a:ext>
          </a:extLst>
        </xdr:cNvPr>
        <xdr:cNvSpPr txBox="1"/>
      </xdr:nvSpPr>
      <xdr:spPr>
        <a:xfrm>
          <a:off x="5527221" y="4912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2" name="【図書館】&#10;一人当たり面積グラフ枠">
          <a:extLst>
            <a:ext uri="{FF2B5EF4-FFF2-40B4-BE49-F238E27FC236}">
              <a16:creationId xmlns:a16="http://schemas.microsoft.com/office/drawing/2014/main" id="{DB40EF94-C82B-4FED-B83F-57CA244E5858}"/>
            </a:ext>
          </a:extLst>
        </xdr:cNvPr>
        <xdr:cNvSpPr/>
      </xdr:nvSpPr>
      <xdr:spPr>
        <a:xfrm>
          <a:off x="5953125" y="504825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35</xdr:row>
      <xdr:rowOff>78486</xdr:rowOff>
    </xdr:from>
    <xdr:to>
      <xdr:col>54</xdr:col>
      <xdr:colOff>189865</xdr:colOff>
      <xdr:row>41</xdr:row>
      <xdr:rowOff>23622</xdr:rowOff>
    </xdr:to>
    <xdr:cxnSp macro="">
      <xdr:nvCxnSpPr>
        <xdr:cNvPr id="113" name="直線コネクタ 112">
          <a:extLst>
            <a:ext uri="{FF2B5EF4-FFF2-40B4-BE49-F238E27FC236}">
              <a16:creationId xmlns:a16="http://schemas.microsoft.com/office/drawing/2014/main" id="{E53CC64C-A73C-4A1E-80CE-127756B65F8A}"/>
            </a:ext>
          </a:extLst>
        </xdr:cNvPr>
        <xdr:cNvCxnSpPr/>
      </xdr:nvCxnSpPr>
      <xdr:spPr>
        <a:xfrm flipV="1">
          <a:off x="9429115" y="5755386"/>
          <a:ext cx="0" cy="91986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27449</xdr:rowOff>
    </xdr:from>
    <xdr:ext cx="469744" cy="259045"/>
    <xdr:sp macro="" textlink="">
      <xdr:nvSpPr>
        <xdr:cNvPr id="114" name="【図書館】&#10;一人当たり面積最小値テキスト">
          <a:extLst>
            <a:ext uri="{FF2B5EF4-FFF2-40B4-BE49-F238E27FC236}">
              <a16:creationId xmlns:a16="http://schemas.microsoft.com/office/drawing/2014/main" id="{0FED11C6-7BB9-446A-A724-848AD8FF8E81}"/>
            </a:ext>
          </a:extLst>
        </xdr:cNvPr>
        <xdr:cNvSpPr txBox="1"/>
      </xdr:nvSpPr>
      <xdr:spPr>
        <a:xfrm>
          <a:off x="9467850" y="66790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23622</xdr:rowOff>
    </xdr:from>
    <xdr:to>
      <xdr:col>55</xdr:col>
      <xdr:colOff>88900</xdr:colOff>
      <xdr:row>41</xdr:row>
      <xdr:rowOff>23622</xdr:rowOff>
    </xdr:to>
    <xdr:cxnSp macro="">
      <xdr:nvCxnSpPr>
        <xdr:cNvPr id="115" name="直線コネクタ 114">
          <a:extLst>
            <a:ext uri="{FF2B5EF4-FFF2-40B4-BE49-F238E27FC236}">
              <a16:creationId xmlns:a16="http://schemas.microsoft.com/office/drawing/2014/main" id="{7DD1C9AC-CBAE-4462-8495-D7C317C41D71}"/>
            </a:ext>
          </a:extLst>
        </xdr:cNvPr>
        <xdr:cNvCxnSpPr/>
      </xdr:nvCxnSpPr>
      <xdr:spPr>
        <a:xfrm>
          <a:off x="9363075" y="6675247"/>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34</xdr:row>
      <xdr:rowOff>25163</xdr:rowOff>
    </xdr:from>
    <xdr:ext cx="469744" cy="259045"/>
    <xdr:sp macro="" textlink="">
      <xdr:nvSpPr>
        <xdr:cNvPr id="116" name="【図書館】&#10;一人当たり面積最大値テキスト">
          <a:extLst>
            <a:ext uri="{FF2B5EF4-FFF2-40B4-BE49-F238E27FC236}">
              <a16:creationId xmlns:a16="http://schemas.microsoft.com/office/drawing/2014/main" id="{11DDC3DA-7603-4AC8-8AE6-612CEDD91E1D}"/>
            </a:ext>
          </a:extLst>
        </xdr:cNvPr>
        <xdr:cNvSpPr txBox="1"/>
      </xdr:nvSpPr>
      <xdr:spPr>
        <a:xfrm>
          <a:off x="9467850" y="55433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35</xdr:row>
      <xdr:rowOff>78486</xdr:rowOff>
    </xdr:from>
    <xdr:to>
      <xdr:col>55</xdr:col>
      <xdr:colOff>88900</xdr:colOff>
      <xdr:row>35</xdr:row>
      <xdr:rowOff>78486</xdr:rowOff>
    </xdr:to>
    <xdr:cxnSp macro="">
      <xdr:nvCxnSpPr>
        <xdr:cNvPr id="117" name="直線コネクタ 116">
          <a:extLst>
            <a:ext uri="{FF2B5EF4-FFF2-40B4-BE49-F238E27FC236}">
              <a16:creationId xmlns:a16="http://schemas.microsoft.com/office/drawing/2014/main" id="{C7782C8B-932B-4D65-9BB3-F27CC0028C1B}"/>
            </a:ext>
          </a:extLst>
        </xdr:cNvPr>
        <xdr:cNvCxnSpPr/>
      </xdr:nvCxnSpPr>
      <xdr:spPr>
        <a:xfrm>
          <a:off x="9363075" y="5755386"/>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39</xdr:row>
      <xdr:rowOff>11701</xdr:rowOff>
    </xdr:from>
    <xdr:ext cx="469744" cy="259045"/>
    <xdr:sp macro="" textlink="">
      <xdr:nvSpPr>
        <xdr:cNvPr id="118" name="【図書館】&#10;一人当たり面積平均値テキスト">
          <a:extLst>
            <a:ext uri="{FF2B5EF4-FFF2-40B4-BE49-F238E27FC236}">
              <a16:creationId xmlns:a16="http://schemas.microsoft.com/office/drawing/2014/main" id="{12148CE2-973D-42A9-8D42-78F1C7A286A9}"/>
            </a:ext>
          </a:extLst>
        </xdr:cNvPr>
        <xdr:cNvSpPr txBox="1"/>
      </xdr:nvSpPr>
      <xdr:spPr>
        <a:xfrm>
          <a:off x="9467850" y="633312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160274</xdr:rowOff>
    </xdr:from>
    <xdr:to>
      <xdr:col>55</xdr:col>
      <xdr:colOff>50800</xdr:colOff>
      <xdr:row>40</xdr:row>
      <xdr:rowOff>90424</xdr:rowOff>
    </xdr:to>
    <xdr:sp macro="" textlink="">
      <xdr:nvSpPr>
        <xdr:cNvPr id="119" name="フローチャート: 判断 118">
          <a:extLst>
            <a:ext uri="{FF2B5EF4-FFF2-40B4-BE49-F238E27FC236}">
              <a16:creationId xmlns:a16="http://schemas.microsoft.com/office/drawing/2014/main" id="{8503B18B-C43E-4AAC-8FB5-3C3F985AC11D}"/>
            </a:ext>
          </a:extLst>
        </xdr:cNvPr>
        <xdr:cNvSpPr/>
      </xdr:nvSpPr>
      <xdr:spPr>
        <a:xfrm>
          <a:off x="9401175" y="6488049"/>
          <a:ext cx="76200"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39</xdr:row>
      <xdr:rowOff>169418</xdr:rowOff>
    </xdr:from>
    <xdr:to>
      <xdr:col>50</xdr:col>
      <xdr:colOff>165100</xdr:colOff>
      <xdr:row>40</xdr:row>
      <xdr:rowOff>99568</xdr:rowOff>
    </xdr:to>
    <xdr:sp macro="" textlink="">
      <xdr:nvSpPr>
        <xdr:cNvPr id="120" name="フローチャート: 判断 119">
          <a:extLst>
            <a:ext uri="{FF2B5EF4-FFF2-40B4-BE49-F238E27FC236}">
              <a16:creationId xmlns:a16="http://schemas.microsoft.com/office/drawing/2014/main" id="{02F3C8A5-EC9B-48E1-A258-4EBD87D2677F}"/>
            </a:ext>
          </a:extLst>
        </xdr:cNvPr>
        <xdr:cNvSpPr/>
      </xdr:nvSpPr>
      <xdr:spPr>
        <a:xfrm>
          <a:off x="8639175" y="6484493"/>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40</xdr:row>
      <xdr:rowOff>2540</xdr:rowOff>
    </xdr:from>
    <xdr:to>
      <xdr:col>46</xdr:col>
      <xdr:colOff>38100</xdr:colOff>
      <xdr:row>40</xdr:row>
      <xdr:rowOff>104140</xdr:rowOff>
    </xdr:to>
    <xdr:sp macro="" textlink="">
      <xdr:nvSpPr>
        <xdr:cNvPr id="121" name="フローチャート: 判断 120">
          <a:extLst>
            <a:ext uri="{FF2B5EF4-FFF2-40B4-BE49-F238E27FC236}">
              <a16:creationId xmlns:a16="http://schemas.microsoft.com/office/drawing/2014/main" id="{B301C90E-8FE9-4963-9D87-1D3EB337F9BC}"/>
            </a:ext>
          </a:extLst>
        </xdr:cNvPr>
        <xdr:cNvSpPr/>
      </xdr:nvSpPr>
      <xdr:spPr>
        <a:xfrm>
          <a:off x="7839075" y="6489065"/>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40</xdr:row>
      <xdr:rowOff>11684</xdr:rowOff>
    </xdr:from>
    <xdr:to>
      <xdr:col>41</xdr:col>
      <xdr:colOff>101600</xdr:colOff>
      <xdr:row>40</xdr:row>
      <xdr:rowOff>113284</xdr:rowOff>
    </xdr:to>
    <xdr:sp macro="" textlink="">
      <xdr:nvSpPr>
        <xdr:cNvPr id="122" name="フローチャート: 判断 121">
          <a:extLst>
            <a:ext uri="{FF2B5EF4-FFF2-40B4-BE49-F238E27FC236}">
              <a16:creationId xmlns:a16="http://schemas.microsoft.com/office/drawing/2014/main" id="{73360535-DB4F-4C24-AA34-9AB4F74DFC9C}"/>
            </a:ext>
          </a:extLst>
        </xdr:cNvPr>
        <xdr:cNvSpPr/>
      </xdr:nvSpPr>
      <xdr:spPr>
        <a:xfrm>
          <a:off x="7029450" y="6495034"/>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40</xdr:row>
      <xdr:rowOff>34544</xdr:rowOff>
    </xdr:from>
    <xdr:to>
      <xdr:col>36</xdr:col>
      <xdr:colOff>165100</xdr:colOff>
      <xdr:row>40</xdr:row>
      <xdr:rowOff>136144</xdr:rowOff>
    </xdr:to>
    <xdr:sp macro="" textlink="">
      <xdr:nvSpPr>
        <xdr:cNvPr id="123" name="フローチャート: 判断 122">
          <a:extLst>
            <a:ext uri="{FF2B5EF4-FFF2-40B4-BE49-F238E27FC236}">
              <a16:creationId xmlns:a16="http://schemas.microsoft.com/office/drawing/2014/main" id="{1992357D-11F1-4093-90BC-74B12941FEF4}"/>
            </a:ext>
          </a:extLst>
        </xdr:cNvPr>
        <xdr:cNvSpPr/>
      </xdr:nvSpPr>
      <xdr:spPr>
        <a:xfrm>
          <a:off x="6238875" y="6517894"/>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4" name="テキスト ボックス 123">
          <a:extLst>
            <a:ext uri="{FF2B5EF4-FFF2-40B4-BE49-F238E27FC236}">
              <a16:creationId xmlns:a16="http://schemas.microsoft.com/office/drawing/2014/main" id="{3957D267-CB92-42D6-8C0B-921FD5F053EC}"/>
            </a:ext>
          </a:extLst>
        </xdr:cNvPr>
        <xdr:cNvSpPr txBox="1"/>
      </xdr:nvSpPr>
      <xdr:spPr>
        <a:xfrm>
          <a:off x="925830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2B13EE7E-1817-4052-82C0-D97FCB9D01B3}"/>
            </a:ext>
          </a:extLst>
        </xdr:cNvPr>
        <xdr:cNvSpPr txBox="1"/>
      </xdr:nvSpPr>
      <xdr:spPr>
        <a:xfrm>
          <a:off x="85153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C24F0092-B3E9-45AB-B108-27E158979DD9}"/>
            </a:ext>
          </a:extLst>
        </xdr:cNvPr>
        <xdr:cNvSpPr txBox="1"/>
      </xdr:nvSpPr>
      <xdr:spPr>
        <a:xfrm>
          <a:off x="77152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6E8E1981-C17B-4E89-8ECE-65A4577F1253}"/>
            </a:ext>
          </a:extLst>
        </xdr:cNvPr>
        <xdr:cNvSpPr txBox="1"/>
      </xdr:nvSpPr>
      <xdr:spPr>
        <a:xfrm>
          <a:off x="69056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E6088349-3A41-4549-8F89-14F06A4BB609}"/>
            </a:ext>
          </a:extLst>
        </xdr:cNvPr>
        <xdr:cNvSpPr txBox="1"/>
      </xdr:nvSpPr>
      <xdr:spPr>
        <a:xfrm>
          <a:off x="61150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98552</xdr:rowOff>
    </xdr:from>
    <xdr:to>
      <xdr:col>55</xdr:col>
      <xdr:colOff>50800</xdr:colOff>
      <xdr:row>41</xdr:row>
      <xdr:rowOff>28702</xdr:rowOff>
    </xdr:to>
    <xdr:sp macro="" textlink="">
      <xdr:nvSpPr>
        <xdr:cNvPr id="129" name="楕円 128">
          <a:extLst>
            <a:ext uri="{FF2B5EF4-FFF2-40B4-BE49-F238E27FC236}">
              <a16:creationId xmlns:a16="http://schemas.microsoft.com/office/drawing/2014/main" id="{ED893E58-014D-4E53-89BC-C2881FEF24BE}"/>
            </a:ext>
          </a:extLst>
        </xdr:cNvPr>
        <xdr:cNvSpPr/>
      </xdr:nvSpPr>
      <xdr:spPr>
        <a:xfrm>
          <a:off x="9401175" y="6588252"/>
          <a:ext cx="76200"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40</xdr:row>
      <xdr:rowOff>13479</xdr:rowOff>
    </xdr:from>
    <xdr:ext cx="469744" cy="259045"/>
    <xdr:sp macro="" textlink="">
      <xdr:nvSpPr>
        <xdr:cNvPr id="130" name="【図書館】&#10;一人当たり面積該当値テキスト">
          <a:extLst>
            <a:ext uri="{FF2B5EF4-FFF2-40B4-BE49-F238E27FC236}">
              <a16:creationId xmlns:a16="http://schemas.microsoft.com/office/drawing/2014/main" id="{8867FF0D-8FB1-4DBB-8843-CFB7EB11D043}"/>
            </a:ext>
          </a:extLst>
        </xdr:cNvPr>
        <xdr:cNvSpPr txBox="1"/>
      </xdr:nvSpPr>
      <xdr:spPr>
        <a:xfrm>
          <a:off x="9467850" y="64968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40</xdr:row>
      <xdr:rowOff>98552</xdr:rowOff>
    </xdr:from>
    <xdr:to>
      <xdr:col>50</xdr:col>
      <xdr:colOff>165100</xdr:colOff>
      <xdr:row>41</xdr:row>
      <xdr:rowOff>28702</xdr:rowOff>
    </xdr:to>
    <xdr:sp macro="" textlink="">
      <xdr:nvSpPr>
        <xdr:cNvPr id="131" name="楕円 130">
          <a:extLst>
            <a:ext uri="{FF2B5EF4-FFF2-40B4-BE49-F238E27FC236}">
              <a16:creationId xmlns:a16="http://schemas.microsoft.com/office/drawing/2014/main" id="{2A2C9CF1-2B1B-4074-8292-FB23A8CEF1A4}"/>
            </a:ext>
          </a:extLst>
        </xdr:cNvPr>
        <xdr:cNvSpPr/>
      </xdr:nvSpPr>
      <xdr:spPr>
        <a:xfrm>
          <a:off x="8639175" y="6588252"/>
          <a:ext cx="95250"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40</xdr:row>
      <xdr:rowOff>149352</xdr:rowOff>
    </xdr:from>
    <xdr:to>
      <xdr:col>55</xdr:col>
      <xdr:colOff>0</xdr:colOff>
      <xdr:row>40</xdr:row>
      <xdr:rowOff>149352</xdr:rowOff>
    </xdr:to>
    <xdr:cxnSp macro="">
      <xdr:nvCxnSpPr>
        <xdr:cNvPr id="132" name="直線コネクタ 131">
          <a:extLst>
            <a:ext uri="{FF2B5EF4-FFF2-40B4-BE49-F238E27FC236}">
              <a16:creationId xmlns:a16="http://schemas.microsoft.com/office/drawing/2014/main" id="{07C158C9-6407-4DFD-BE3E-4F362E1F138E}"/>
            </a:ext>
          </a:extLst>
        </xdr:cNvPr>
        <xdr:cNvCxnSpPr/>
      </xdr:nvCxnSpPr>
      <xdr:spPr>
        <a:xfrm>
          <a:off x="8686800" y="6635877"/>
          <a:ext cx="7429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40</xdr:row>
      <xdr:rowOff>103124</xdr:rowOff>
    </xdr:from>
    <xdr:to>
      <xdr:col>46</xdr:col>
      <xdr:colOff>38100</xdr:colOff>
      <xdr:row>41</xdr:row>
      <xdr:rowOff>33274</xdr:rowOff>
    </xdr:to>
    <xdr:sp macro="" textlink="">
      <xdr:nvSpPr>
        <xdr:cNvPr id="133" name="楕円 132">
          <a:extLst>
            <a:ext uri="{FF2B5EF4-FFF2-40B4-BE49-F238E27FC236}">
              <a16:creationId xmlns:a16="http://schemas.microsoft.com/office/drawing/2014/main" id="{A4A91A96-D359-4F1A-8B70-2678E8E294DC}"/>
            </a:ext>
          </a:extLst>
        </xdr:cNvPr>
        <xdr:cNvSpPr/>
      </xdr:nvSpPr>
      <xdr:spPr>
        <a:xfrm>
          <a:off x="7839075" y="6592824"/>
          <a:ext cx="8572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40</xdr:row>
      <xdr:rowOff>149352</xdr:rowOff>
    </xdr:from>
    <xdr:to>
      <xdr:col>50</xdr:col>
      <xdr:colOff>114300</xdr:colOff>
      <xdr:row>40</xdr:row>
      <xdr:rowOff>153924</xdr:rowOff>
    </xdr:to>
    <xdr:cxnSp macro="">
      <xdr:nvCxnSpPr>
        <xdr:cNvPr id="134" name="直線コネクタ 133">
          <a:extLst>
            <a:ext uri="{FF2B5EF4-FFF2-40B4-BE49-F238E27FC236}">
              <a16:creationId xmlns:a16="http://schemas.microsoft.com/office/drawing/2014/main" id="{D64B89FF-F8F9-4034-BB80-BA16C82D7BD4}"/>
            </a:ext>
          </a:extLst>
        </xdr:cNvPr>
        <xdr:cNvCxnSpPr/>
      </xdr:nvCxnSpPr>
      <xdr:spPr>
        <a:xfrm flipV="1">
          <a:off x="7886700" y="6635877"/>
          <a:ext cx="8001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40</xdr:row>
      <xdr:rowOff>103124</xdr:rowOff>
    </xdr:from>
    <xdr:to>
      <xdr:col>41</xdr:col>
      <xdr:colOff>101600</xdr:colOff>
      <xdr:row>41</xdr:row>
      <xdr:rowOff>33274</xdr:rowOff>
    </xdr:to>
    <xdr:sp macro="" textlink="">
      <xdr:nvSpPr>
        <xdr:cNvPr id="135" name="楕円 134">
          <a:extLst>
            <a:ext uri="{FF2B5EF4-FFF2-40B4-BE49-F238E27FC236}">
              <a16:creationId xmlns:a16="http://schemas.microsoft.com/office/drawing/2014/main" id="{DF7DC605-7D00-4F46-AAEE-5514797BE8B8}"/>
            </a:ext>
          </a:extLst>
        </xdr:cNvPr>
        <xdr:cNvSpPr/>
      </xdr:nvSpPr>
      <xdr:spPr>
        <a:xfrm>
          <a:off x="7029450" y="6592824"/>
          <a:ext cx="10477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40</xdr:row>
      <xdr:rowOff>153924</xdr:rowOff>
    </xdr:from>
    <xdr:to>
      <xdr:col>45</xdr:col>
      <xdr:colOff>177800</xdr:colOff>
      <xdr:row>40</xdr:row>
      <xdr:rowOff>153924</xdr:rowOff>
    </xdr:to>
    <xdr:cxnSp macro="">
      <xdr:nvCxnSpPr>
        <xdr:cNvPr id="136" name="直線コネクタ 135">
          <a:extLst>
            <a:ext uri="{FF2B5EF4-FFF2-40B4-BE49-F238E27FC236}">
              <a16:creationId xmlns:a16="http://schemas.microsoft.com/office/drawing/2014/main" id="{39F32B8B-580E-4DA7-B5F6-DF93429F9CF1}"/>
            </a:ext>
          </a:extLst>
        </xdr:cNvPr>
        <xdr:cNvCxnSpPr/>
      </xdr:nvCxnSpPr>
      <xdr:spPr>
        <a:xfrm>
          <a:off x="7077075" y="6640449"/>
          <a:ext cx="80962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40</xdr:row>
      <xdr:rowOff>107696</xdr:rowOff>
    </xdr:from>
    <xdr:to>
      <xdr:col>36</xdr:col>
      <xdr:colOff>165100</xdr:colOff>
      <xdr:row>41</xdr:row>
      <xdr:rowOff>37846</xdr:rowOff>
    </xdr:to>
    <xdr:sp macro="" textlink="">
      <xdr:nvSpPr>
        <xdr:cNvPr id="137" name="楕円 136">
          <a:extLst>
            <a:ext uri="{FF2B5EF4-FFF2-40B4-BE49-F238E27FC236}">
              <a16:creationId xmlns:a16="http://schemas.microsoft.com/office/drawing/2014/main" id="{3FEF5019-D625-4F85-844C-21BDAE1D25E0}"/>
            </a:ext>
          </a:extLst>
        </xdr:cNvPr>
        <xdr:cNvSpPr/>
      </xdr:nvSpPr>
      <xdr:spPr>
        <a:xfrm>
          <a:off x="6238875" y="6591046"/>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40</xdr:row>
      <xdr:rowOff>153924</xdr:rowOff>
    </xdr:from>
    <xdr:to>
      <xdr:col>41</xdr:col>
      <xdr:colOff>50800</xdr:colOff>
      <xdr:row>40</xdr:row>
      <xdr:rowOff>158496</xdr:rowOff>
    </xdr:to>
    <xdr:cxnSp macro="">
      <xdr:nvCxnSpPr>
        <xdr:cNvPr id="138" name="直線コネクタ 137">
          <a:extLst>
            <a:ext uri="{FF2B5EF4-FFF2-40B4-BE49-F238E27FC236}">
              <a16:creationId xmlns:a16="http://schemas.microsoft.com/office/drawing/2014/main" id="{08CF6C46-5910-4CFE-AF68-C84139A68670}"/>
            </a:ext>
          </a:extLst>
        </xdr:cNvPr>
        <xdr:cNvCxnSpPr/>
      </xdr:nvCxnSpPr>
      <xdr:spPr>
        <a:xfrm flipV="1">
          <a:off x="6286500" y="6640449"/>
          <a:ext cx="790575" cy="77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38</xdr:row>
      <xdr:rowOff>116095</xdr:rowOff>
    </xdr:from>
    <xdr:ext cx="469744" cy="259045"/>
    <xdr:sp macro="" textlink="">
      <xdr:nvSpPr>
        <xdr:cNvPr id="139" name="n_1aveValue【図書館】&#10;一人当たり面積">
          <a:extLst>
            <a:ext uri="{FF2B5EF4-FFF2-40B4-BE49-F238E27FC236}">
              <a16:creationId xmlns:a16="http://schemas.microsoft.com/office/drawing/2014/main" id="{A1593868-9ABB-4F6D-88A7-328C6260449D}"/>
            </a:ext>
          </a:extLst>
        </xdr:cNvPr>
        <xdr:cNvSpPr txBox="1"/>
      </xdr:nvSpPr>
      <xdr:spPr>
        <a:xfrm>
          <a:off x="8458277" y="62787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38</xdr:row>
      <xdr:rowOff>120667</xdr:rowOff>
    </xdr:from>
    <xdr:ext cx="469744" cy="259045"/>
    <xdr:sp macro="" textlink="">
      <xdr:nvSpPr>
        <xdr:cNvPr id="140" name="n_2aveValue【図書館】&#10;一人当たり面積">
          <a:extLst>
            <a:ext uri="{FF2B5EF4-FFF2-40B4-BE49-F238E27FC236}">
              <a16:creationId xmlns:a16="http://schemas.microsoft.com/office/drawing/2014/main" id="{6CE83AA6-264C-4612-86E0-06B7EF6C0BF1}"/>
            </a:ext>
          </a:extLst>
        </xdr:cNvPr>
        <xdr:cNvSpPr txBox="1"/>
      </xdr:nvSpPr>
      <xdr:spPr>
        <a:xfrm>
          <a:off x="7677227" y="62865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38</xdr:row>
      <xdr:rowOff>129811</xdr:rowOff>
    </xdr:from>
    <xdr:ext cx="469744" cy="259045"/>
    <xdr:sp macro="" textlink="">
      <xdr:nvSpPr>
        <xdr:cNvPr id="141" name="n_3aveValue【図書館】&#10;一人当たり面積">
          <a:extLst>
            <a:ext uri="{FF2B5EF4-FFF2-40B4-BE49-F238E27FC236}">
              <a16:creationId xmlns:a16="http://schemas.microsoft.com/office/drawing/2014/main" id="{FAE98D27-41E5-4F8D-9BAE-AFA62C6A0BCD}"/>
            </a:ext>
          </a:extLst>
        </xdr:cNvPr>
        <xdr:cNvSpPr txBox="1"/>
      </xdr:nvSpPr>
      <xdr:spPr>
        <a:xfrm>
          <a:off x="6867602" y="62893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38</xdr:row>
      <xdr:rowOff>152671</xdr:rowOff>
    </xdr:from>
    <xdr:ext cx="469744" cy="259045"/>
    <xdr:sp macro="" textlink="">
      <xdr:nvSpPr>
        <xdr:cNvPr id="142" name="n_4aveValue【図書館】&#10;一人当たり面積">
          <a:extLst>
            <a:ext uri="{FF2B5EF4-FFF2-40B4-BE49-F238E27FC236}">
              <a16:creationId xmlns:a16="http://schemas.microsoft.com/office/drawing/2014/main" id="{4AAFB015-86F7-4826-8EDB-80D2DE9A1E2A}"/>
            </a:ext>
          </a:extLst>
        </xdr:cNvPr>
        <xdr:cNvSpPr txBox="1"/>
      </xdr:nvSpPr>
      <xdr:spPr>
        <a:xfrm>
          <a:off x="6067502" y="63153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41</xdr:row>
      <xdr:rowOff>19829</xdr:rowOff>
    </xdr:from>
    <xdr:ext cx="469744" cy="259045"/>
    <xdr:sp macro="" textlink="">
      <xdr:nvSpPr>
        <xdr:cNvPr id="143" name="n_1mainValue【図書館】&#10;一人当たり面積">
          <a:extLst>
            <a:ext uri="{FF2B5EF4-FFF2-40B4-BE49-F238E27FC236}">
              <a16:creationId xmlns:a16="http://schemas.microsoft.com/office/drawing/2014/main" id="{5BBDB09D-AAA7-43F0-8214-BDFE8F6DA8CA}"/>
            </a:ext>
          </a:extLst>
        </xdr:cNvPr>
        <xdr:cNvSpPr txBox="1"/>
      </xdr:nvSpPr>
      <xdr:spPr>
        <a:xfrm>
          <a:off x="8458277" y="66682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41</xdr:row>
      <xdr:rowOff>24401</xdr:rowOff>
    </xdr:from>
    <xdr:ext cx="469744" cy="259045"/>
    <xdr:sp macro="" textlink="">
      <xdr:nvSpPr>
        <xdr:cNvPr id="144" name="n_2mainValue【図書館】&#10;一人当たり面積">
          <a:extLst>
            <a:ext uri="{FF2B5EF4-FFF2-40B4-BE49-F238E27FC236}">
              <a16:creationId xmlns:a16="http://schemas.microsoft.com/office/drawing/2014/main" id="{E236C73D-3205-4909-8DE5-6735C9709AAE}"/>
            </a:ext>
          </a:extLst>
        </xdr:cNvPr>
        <xdr:cNvSpPr txBox="1"/>
      </xdr:nvSpPr>
      <xdr:spPr>
        <a:xfrm>
          <a:off x="7677227" y="66760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41</xdr:row>
      <xdr:rowOff>24401</xdr:rowOff>
    </xdr:from>
    <xdr:ext cx="469744" cy="259045"/>
    <xdr:sp macro="" textlink="">
      <xdr:nvSpPr>
        <xdr:cNvPr id="145" name="n_3mainValue【図書館】&#10;一人当たり面積">
          <a:extLst>
            <a:ext uri="{FF2B5EF4-FFF2-40B4-BE49-F238E27FC236}">
              <a16:creationId xmlns:a16="http://schemas.microsoft.com/office/drawing/2014/main" id="{22D0AA92-B9B0-461D-8E0A-607EF821F8FE}"/>
            </a:ext>
          </a:extLst>
        </xdr:cNvPr>
        <xdr:cNvSpPr txBox="1"/>
      </xdr:nvSpPr>
      <xdr:spPr>
        <a:xfrm>
          <a:off x="6867602" y="66760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41</xdr:row>
      <xdr:rowOff>28973</xdr:rowOff>
    </xdr:from>
    <xdr:ext cx="469744" cy="259045"/>
    <xdr:sp macro="" textlink="">
      <xdr:nvSpPr>
        <xdr:cNvPr id="146" name="n_4mainValue【図書館】&#10;一人当たり面積">
          <a:extLst>
            <a:ext uri="{FF2B5EF4-FFF2-40B4-BE49-F238E27FC236}">
              <a16:creationId xmlns:a16="http://schemas.microsoft.com/office/drawing/2014/main" id="{45C3C286-FEE1-473E-A29C-59BDAEE098F4}"/>
            </a:ext>
          </a:extLst>
        </xdr:cNvPr>
        <xdr:cNvSpPr txBox="1"/>
      </xdr:nvSpPr>
      <xdr:spPr>
        <a:xfrm>
          <a:off x="6067502" y="66742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7" name="正方形/長方形 146">
          <a:extLst>
            <a:ext uri="{FF2B5EF4-FFF2-40B4-BE49-F238E27FC236}">
              <a16:creationId xmlns:a16="http://schemas.microsoft.com/office/drawing/2014/main" id="{9B0D0D1C-D1C7-40EF-904E-C9BE0F572978}"/>
            </a:ext>
          </a:extLst>
        </xdr:cNvPr>
        <xdr:cNvSpPr/>
      </xdr:nvSpPr>
      <xdr:spPr>
        <a:xfrm>
          <a:off x="685800" y="757237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8" name="正方形/長方形 147">
          <a:extLst>
            <a:ext uri="{FF2B5EF4-FFF2-40B4-BE49-F238E27FC236}">
              <a16:creationId xmlns:a16="http://schemas.microsoft.com/office/drawing/2014/main" id="{EDBFE988-A2EA-4733-A75C-AA15CBE73FAA}"/>
            </a:ext>
          </a:extLst>
        </xdr:cNvPr>
        <xdr:cNvSpPr/>
      </xdr:nvSpPr>
      <xdr:spPr>
        <a:xfrm>
          <a:off x="8096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49" name="正方形/長方形 148">
          <a:extLst>
            <a:ext uri="{FF2B5EF4-FFF2-40B4-BE49-F238E27FC236}">
              <a16:creationId xmlns:a16="http://schemas.microsoft.com/office/drawing/2014/main" id="{2ABF0218-1265-468A-A1AE-AF5A6FE66A7A}"/>
            </a:ext>
          </a:extLst>
        </xdr:cNvPr>
        <xdr:cNvSpPr/>
      </xdr:nvSpPr>
      <xdr:spPr>
        <a:xfrm>
          <a:off x="8096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0" name="正方形/長方形 149">
          <a:extLst>
            <a:ext uri="{FF2B5EF4-FFF2-40B4-BE49-F238E27FC236}">
              <a16:creationId xmlns:a16="http://schemas.microsoft.com/office/drawing/2014/main" id="{0A4B58D3-ACC8-44D5-AC33-2928760696F0}"/>
            </a:ext>
          </a:extLst>
        </xdr:cNvPr>
        <xdr:cNvSpPr/>
      </xdr:nvSpPr>
      <xdr:spPr>
        <a:xfrm>
          <a:off x="17145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1" name="正方形/長方形 150">
          <a:extLst>
            <a:ext uri="{FF2B5EF4-FFF2-40B4-BE49-F238E27FC236}">
              <a16:creationId xmlns:a16="http://schemas.microsoft.com/office/drawing/2014/main" id="{30D8AF12-0CE8-4711-B0A3-E016E32447CA}"/>
            </a:ext>
          </a:extLst>
        </xdr:cNvPr>
        <xdr:cNvSpPr/>
      </xdr:nvSpPr>
      <xdr:spPr>
        <a:xfrm>
          <a:off x="17145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2" name="正方形/長方形 151">
          <a:extLst>
            <a:ext uri="{FF2B5EF4-FFF2-40B4-BE49-F238E27FC236}">
              <a16:creationId xmlns:a16="http://schemas.microsoft.com/office/drawing/2014/main" id="{2591F8BC-B014-45D6-B0F1-5485A046526D}"/>
            </a:ext>
          </a:extLst>
        </xdr:cNvPr>
        <xdr:cNvSpPr/>
      </xdr:nvSpPr>
      <xdr:spPr>
        <a:xfrm>
          <a:off x="27432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3" name="正方形/長方形 152">
          <a:extLst>
            <a:ext uri="{FF2B5EF4-FFF2-40B4-BE49-F238E27FC236}">
              <a16:creationId xmlns:a16="http://schemas.microsoft.com/office/drawing/2014/main" id="{CEC3FB95-482C-4C41-9774-69A133D19D4C}"/>
            </a:ext>
          </a:extLst>
        </xdr:cNvPr>
        <xdr:cNvSpPr/>
      </xdr:nvSpPr>
      <xdr:spPr>
        <a:xfrm>
          <a:off x="27432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4" name="正方形/長方形 153">
          <a:extLst>
            <a:ext uri="{FF2B5EF4-FFF2-40B4-BE49-F238E27FC236}">
              <a16:creationId xmlns:a16="http://schemas.microsoft.com/office/drawing/2014/main" id="{9E2F92AE-483E-4AC9-A377-3B394594E635}"/>
            </a:ext>
          </a:extLst>
        </xdr:cNvPr>
        <xdr:cNvSpPr/>
      </xdr:nvSpPr>
      <xdr:spPr>
        <a:xfrm>
          <a:off x="685800" y="864870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5" name="テキスト ボックス 154">
          <a:extLst>
            <a:ext uri="{FF2B5EF4-FFF2-40B4-BE49-F238E27FC236}">
              <a16:creationId xmlns:a16="http://schemas.microsoft.com/office/drawing/2014/main" id="{5EA661C1-A2FB-4434-A493-6314EE7F6425}"/>
            </a:ext>
          </a:extLst>
        </xdr:cNvPr>
        <xdr:cNvSpPr txBox="1"/>
      </xdr:nvSpPr>
      <xdr:spPr>
        <a:xfrm>
          <a:off x="666750" y="846772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6" name="直線コネクタ 155">
          <a:extLst>
            <a:ext uri="{FF2B5EF4-FFF2-40B4-BE49-F238E27FC236}">
              <a16:creationId xmlns:a16="http://schemas.microsoft.com/office/drawing/2014/main" id="{2D3BA1D9-2F00-4620-A8AA-FD6135D35B91}"/>
            </a:ext>
          </a:extLst>
        </xdr:cNvPr>
        <xdr:cNvCxnSpPr/>
      </xdr:nvCxnSpPr>
      <xdr:spPr>
        <a:xfrm>
          <a:off x="685800" y="108108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7" name="テキスト ボックス 156">
          <a:extLst>
            <a:ext uri="{FF2B5EF4-FFF2-40B4-BE49-F238E27FC236}">
              <a16:creationId xmlns:a16="http://schemas.microsoft.com/office/drawing/2014/main" id="{35B8AD5F-A9FE-4505-A096-A043400CB5E2}"/>
            </a:ext>
          </a:extLst>
        </xdr:cNvPr>
        <xdr:cNvSpPr txBox="1"/>
      </xdr:nvSpPr>
      <xdr:spPr>
        <a:xfrm>
          <a:off x="278946" y="106750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0</xdr:rowOff>
    </xdr:from>
    <xdr:to>
      <xdr:col>28</xdr:col>
      <xdr:colOff>114300</xdr:colOff>
      <xdr:row>64</xdr:row>
      <xdr:rowOff>0</xdr:rowOff>
    </xdr:to>
    <xdr:cxnSp macro="">
      <xdr:nvCxnSpPr>
        <xdr:cNvPr id="158" name="直線コネクタ 157">
          <a:extLst>
            <a:ext uri="{FF2B5EF4-FFF2-40B4-BE49-F238E27FC236}">
              <a16:creationId xmlns:a16="http://schemas.microsoft.com/office/drawing/2014/main" id="{93D23B27-B4C5-432F-925E-F7E81F1E65AB}"/>
            </a:ext>
          </a:extLst>
        </xdr:cNvPr>
        <xdr:cNvCxnSpPr/>
      </xdr:nvCxnSpPr>
      <xdr:spPr>
        <a:xfrm>
          <a:off x="685800" y="103727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29227</xdr:rowOff>
    </xdr:from>
    <xdr:ext cx="467179" cy="259045"/>
    <xdr:sp macro="" textlink="">
      <xdr:nvSpPr>
        <xdr:cNvPr id="159" name="テキスト ボックス 158">
          <a:extLst>
            <a:ext uri="{FF2B5EF4-FFF2-40B4-BE49-F238E27FC236}">
              <a16:creationId xmlns:a16="http://schemas.microsoft.com/office/drawing/2014/main" id="{A2196DC4-9C3B-4173-8A2B-B9BB08ABDBDC}"/>
            </a:ext>
          </a:extLst>
        </xdr:cNvPr>
        <xdr:cNvSpPr txBox="1"/>
      </xdr:nvSpPr>
      <xdr:spPr>
        <a:xfrm>
          <a:off x="278946" y="102368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57150</xdr:rowOff>
    </xdr:from>
    <xdr:to>
      <xdr:col>28</xdr:col>
      <xdr:colOff>114300</xdr:colOff>
      <xdr:row>61</xdr:row>
      <xdr:rowOff>57150</xdr:rowOff>
    </xdr:to>
    <xdr:cxnSp macro="">
      <xdr:nvCxnSpPr>
        <xdr:cNvPr id="160" name="直線コネクタ 159">
          <a:extLst>
            <a:ext uri="{FF2B5EF4-FFF2-40B4-BE49-F238E27FC236}">
              <a16:creationId xmlns:a16="http://schemas.microsoft.com/office/drawing/2014/main" id="{4E708FCB-0B5F-4186-ABBA-C2F88DC89DC6}"/>
            </a:ext>
          </a:extLst>
        </xdr:cNvPr>
        <xdr:cNvCxnSpPr/>
      </xdr:nvCxnSpPr>
      <xdr:spPr>
        <a:xfrm>
          <a:off x="685800" y="99441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86377</xdr:rowOff>
    </xdr:from>
    <xdr:ext cx="403059" cy="259045"/>
    <xdr:sp macro="" textlink="">
      <xdr:nvSpPr>
        <xdr:cNvPr id="161" name="テキスト ボックス 160">
          <a:extLst>
            <a:ext uri="{FF2B5EF4-FFF2-40B4-BE49-F238E27FC236}">
              <a16:creationId xmlns:a16="http://schemas.microsoft.com/office/drawing/2014/main" id="{FFD29EB5-58E6-460D-9B29-824444BA6295}"/>
            </a:ext>
          </a:extLst>
        </xdr:cNvPr>
        <xdr:cNvSpPr txBox="1"/>
      </xdr:nvSpPr>
      <xdr:spPr>
        <a:xfrm>
          <a:off x="339891" y="98082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58</xdr:row>
      <xdr:rowOff>114300</xdr:rowOff>
    </xdr:from>
    <xdr:to>
      <xdr:col>28</xdr:col>
      <xdr:colOff>114300</xdr:colOff>
      <xdr:row>58</xdr:row>
      <xdr:rowOff>114300</xdr:rowOff>
    </xdr:to>
    <xdr:cxnSp macro="">
      <xdr:nvCxnSpPr>
        <xdr:cNvPr id="162" name="直線コネクタ 161">
          <a:extLst>
            <a:ext uri="{FF2B5EF4-FFF2-40B4-BE49-F238E27FC236}">
              <a16:creationId xmlns:a16="http://schemas.microsoft.com/office/drawing/2014/main" id="{94B9B95D-1EBA-4A9A-AD55-D2F2F314B098}"/>
            </a:ext>
          </a:extLst>
        </xdr:cNvPr>
        <xdr:cNvCxnSpPr/>
      </xdr:nvCxnSpPr>
      <xdr:spPr>
        <a:xfrm>
          <a:off x="685800" y="95154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57</xdr:row>
      <xdr:rowOff>143527</xdr:rowOff>
    </xdr:from>
    <xdr:ext cx="403059" cy="259045"/>
    <xdr:sp macro="" textlink="">
      <xdr:nvSpPr>
        <xdr:cNvPr id="163" name="テキスト ボックス 162">
          <a:extLst>
            <a:ext uri="{FF2B5EF4-FFF2-40B4-BE49-F238E27FC236}">
              <a16:creationId xmlns:a16="http://schemas.microsoft.com/office/drawing/2014/main" id="{52294A06-110E-4708-8E71-9EB24870324A}"/>
            </a:ext>
          </a:extLst>
        </xdr:cNvPr>
        <xdr:cNvSpPr txBox="1"/>
      </xdr:nvSpPr>
      <xdr:spPr>
        <a:xfrm>
          <a:off x="339891" y="937960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56</xdr:row>
      <xdr:rowOff>0</xdr:rowOff>
    </xdr:from>
    <xdr:to>
      <xdr:col>28</xdr:col>
      <xdr:colOff>114300</xdr:colOff>
      <xdr:row>56</xdr:row>
      <xdr:rowOff>0</xdr:rowOff>
    </xdr:to>
    <xdr:cxnSp macro="">
      <xdr:nvCxnSpPr>
        <xdr:cNvPr id="164" name="直線コネクタ 163">
          <a:extLst>
            <a:ext uri="{FF2B5EF4-FFF2-40B4-BE49-F238E27FC236}">
              <a16:creationId xmlns:a16="http://schemas.microsoft.com/office/drawing/2014/main" id="{47C8C332-E613-4249-A14A-95A7A5CC4743}"/>
            </a:ext>
          </a:extLst>
        </xdr:cNvPr>
        <xdr:cNvCxnSpPr/>
      </xdr:nvCxnSpPr>
      <xdr:spPr>
        <a:xfrm>
          <a:off x="685800" y="90773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55</xdr:row>
      <xdr:rowOff>29227</xdr:rowOff>
    </xdr:from>
    <xdr:ext cx="403059" cy="259045"/>
    <xdr:sp macro="" textlink="">
      <xdr:nvSpPr>
        <xdr:cNvPr id="165" name="テキスト ボックス 164">
          <a:extLst>
            <a:ext uri="{FF2B5EF4-FFF2-40B4-BE49-F238E27FC236}">
              <a16:creationId xmlns:a16="http://schemas.microsoft.com/office/drawing/2014/main" id="{3FCAF27D-3259-461C-AA71-AA3E318C213A}"/>
            </a:ext>
          </a:extLst>
        </xdr:cNvPr>
        <xdr:cNvSpPr txBox="1"/>
      </xdr:nvSpPr>
      <xdr:spPr>
        <a:xfrm>
          <a:off x="339891" y="89414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6" name="直線コネクタ 165">
          <a:extLst>
            <a:ext uri="{FF2B5EF4-FFF2-40B4-BE49-F238E27FC236}">
              <a16:creationId xmlns:a16="http://schemas.microsoft.com/office/drawing/2014/main" id="{5B95AFDA-9291-4FEB-B423-682E2AE3609F}"/>
            </a:ext>
          </a:extLst>
        </xdr:cNvPr>
        <xdr:cNvCxnSpPr/>
      </xdr:nvCxnSpPr>
      <xdr:spPr>
        <a:xfrm>
          <a:off x="685800" y="86487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52</xdr:row>
      <xdr:rowOff>86377</xdr:rowOff>
    </xdr:from>
    <xdr:ext cx="403059" cy="259045"/>
    <xdr:sp macro="" textlink="">
      <xdr:nvSpPr>
        <xdr:cNvPr id="167" name="テキスト ボックス 166">
          <a:extLst>
            <a:ext uri="{FF2B5EF4-FFF2-40B4-BE49-F238E27FC236}">
              <a16:creationId xmlns:a16="http://schemas.microsoft.com/office/drawing/2014/main" id="{BC4CBAD2-4FB1-4295-9722-9FBE353B38BF}"/>
            </a:ext>
          </a:extLst>
        </xdr:cNvPr>
        <xdr:cNvSpPr txBox="1"/>
      </xdr:nvSpPr>
      <xdr:spPr>
        <a:xfrm>
          <a:off x="339891" y="85128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68" name="【体育館・プール】&#10;有形固定資産減価償却率グラフ枠">
          <a:extLst>
            <a:ext uri="{FF2B5EF4-FFF2-40B4-BE49-F238E27FC236}">
              <a16:creationId xmlns:a16="http://schemas.microsoft.com/office/drawing/2014/main" id="{72842071-D69B-436A-BE7F-AD9EE6518929}"/>
            </a:ext>
          </a:extLst>
        </xdr:cNvPr>
        <xdr:cNvSpPr/>
      </xdr:nvSpPr>
      <xdr:spPr>
        <a:xfrm>
          <a:off x="685800" y="864870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73152</xdr:rowOff>
    </xdr:from>
    <xdr:to>
      <xdr:col>24</xdr:col>
      <xdr:colOff>62865</xdr:colOff>
      <xdr:row>63</xdr:row>
      <xdr:rowOff>93726</xdr:rowOff>
    </xdr:to>
    <xdr:cxnSp macro="">
      <xdr:nvCxnSpPr>
        <xdr:cNvPr id="169" name="直線コネクタ 168">
          <a:extLst>
            <a:ext uri="{FF2B5EF4-FFF2-40B4-BE49-F238E27FC236}">
              <a16:creationId xmlns:a16="http://schemas.microsoft.com/office/drawing/2014/main" id="{470D1CF8-515A-4DC6-9EB7-610D495CECF8}"/>
            </a:ext>
          </a:extLst>
        </xdr:cNvPr>
        <xdr:cNvCxnSpPr/>
      </xdr:nvCxnSpPr>
      <xdr:spPr>
        <a:xfrm flipV="1">
          <a:off x="4180840" y="8988552"/>
          <a:ext cx="0" cy="131597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63</xdr:row>
      <xdr:rowOff>97553</xdr:rowOff>
    </xdr:from>
    <xdr:ext cx="405111" cy="259045"/>
    <xdr:sp macro="" textlink="">
      <xdr:nvSpPr>
        <xdr:cNvPr id="170" name="【体育館・プール】&#10;有形固定資産減価償却率最小値テキスト">
          <a:extLst>
            <a:ext uri="{FF2B5EF4-FFF2-40B4-BE49-F238E27FC236}">
              <a16:creationId xmlns:a16="http://schemas.microsoft.com/office/drawing/2014/main" id="{9B6A886C-C778-4A8D-A563-1C7F04D42977}"/>
            </a:ext>
          </a:extLst>
        </xdr:cNvPr>
        <xdr:cNvSpPr txBox="1"/>
      </xdr:nvSpPr>
      <xdr:spPr>
        <a:xfrm>
          <a:off x="4219575" y="103083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63</xdr:row>
      <xdr:rowOff>93726</xdr:rowOff>
    </xdr:from>
    <xdr:to>
      <xdr:col>24</xdr:col>
      <xdr:colOff>152400</xdr:colOff>
      <xdr:row>63</xdr:row>
      <xdr:rowOff>93726</xdr:rowOff>
    </xdr:to>
    <xdr:cxnSp macro="">
      <xdr:nvCxnSpPr>
        <xdr:cNvPr id="171" name="直線コネクタ 170">
          <a:extLst>
            <a:ext uri="{FF2B5EF4-FFF2-40B4-BE49-F238E27FC236}">
              <a16:creationId xmlns:a16="http://schemas.microsoft.com/office/drawing/2014/main" id="{B76BFC95-D81F-42E4-9AC5-B4059C0AD0D2}"/>
            </a:ext>
          </a:extLst>
        </xdr:cNvPr>
        <xdr:cNvCxnSpPr/>
      </xdr:nvCxnSpPr>
      <xdr:spPr>
        <a:xfrm>
          <a:off x="4105275" y="10304526"/>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19829</xdr:rowOff>
    </xdr:from>
    <xdr:ext cx="405111" cy="259045"/>
    <xdr:sp macro="" textlink="">
      <xdr:nvSpPr>
        <xdr:cNvPr id="172" name="【体育館・プール】&#10;有形固定資産減価償却率最大値テキスト">
          <a:extLst>
            <a:ext uri="{FF2B5EF4-FFF2-40B4-BE49-F238E27FC236}">
              <a16:creationId xmlns:a16="http://schemas.microsoft.com/office/drawing/2014/main" id="{A1725612-5CA4-43DA-965D-7EE7AB7D507B}"/>
            </a:ext>
          </a:extLst>
        </xdr:cNvPr>
        <xdr:cNvSpPr txBox="1"/>
      </xdr:nvSpPr>
      <xdr:spPr>
        <a:xfrm>
          <a:off x="4219575" y="87733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73152</xdr:rowOff>
    </xdr:from>
    <xdr:to>
      <xdr:col>24</xdr:col>
      <xdr:colOff>152400</xdr:colOff>
      <xdr:row>55</xdr:row>
      <xdr:rowOff>73152</xdr:rowOff>
    </xdr:to>
    <xdr:cxnSp macro="">
      <xdr:nvCxnSpPr>
        <xdr:cNvPr id="173" name="直線コネクタ 172">
          <a:extLst>
            <a:ext uri="{FF2B5EF4-FFF2-40B4-BE49-F238E27FC236}">
              <a16:creationId xmlns:a16="http://schemas.microsoft.com/office/drawing/2014/main" id="{24EADD4B-30FF-4C7E-9C43-938ED81C2696}"/>
            </a:ext>
          </a:extLst>
        </xdr:cNvPr>
        <xdr:cNvCxnSpPr/>
      </xdr:nvCxnSpPr>
      <xdr:spPr>
        <a:xfrm>
          <a:off x="4105275" y="8988552"/>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58</xdr:row>
      <xdr:rowOff>38371</xdr:rowOff>
    </xdr:from>
    <xdr:ext cx="405111" cy="259045"/>
    <xdr:sp macro="" textlink="">
      <xdr:nvSpPr>
        <xdr:cNvPr id="174" name="【体育館・プール】&#10;有形固定資産減価償却率平均値テキスト">
          <a:extLst>
            <a:ext uri="{FF2B5EF4-FFF2-40B4-BE49-F238E27FC236}">
              <a16:creationId xmlns:a16="http://schemas.microsoft.com/office/drawing/2014/main" id="{7C030AB3-111D-4E4C-B831-3D48DCCA2C34}"/>
            </a:ext>
          </a:extLst>
        </xdr:cNvPr>
        <xdr:cNvSpPr txBox="1"/>
      </xdr:nvSpPr>
      <xdr:spPr>
        <a:xfrm>
          <a:off x="4219575" y="943954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59</xdr:row>
      <xdr:rowOff>15494</xdr:rowOff>
    </xdr:from>
    <xdr:to>
      <xdr:col>24</xdr:col>
      <xdr:colOff>114300</xdr:colOff>
      <xdr:row>59</xdr:row>
      <xdr:rowOff>117094</xdr:rowOff>
    </xdr:to>
    <xdr:sp macro="" textlink="">
      <xdr:nvSpPr>
        <xdr:cNvPr id="175" name="フローチャート: 判断 174">
          <a:extLst>
            <a:ext uri="{FF2B5EF4-FFF2-40B4-BE49-F238E27FC236}">
              <a16:creationId xmlns:a16="http://schemas.microsoft.com/office/drawing/2014/main" id="{173CA5FE-F7A1-4AC6-A54E-C55E7661E083}"/>
            </a:ext>
          </a:extLst>
        </xdr:cNvPr>
        <xdr:cNvSpPr/>
      </xdr:nvSpPr>
      <xdr:spPr>
        <a:xfrm>
          <a:off x="4124325" y="9575419"/>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58</xdr:row>
      <xdr:rowOff>168656</xdr:rowOff>
    </xdr:from>
    <xdr:to>
      <xdr:col>20</xdr:col>
      <xdr:colOff>38100</xdr:colOff>
      <xdr:row>59</xdr:row>
      <xdr:rowOff>98806</xdr:rowOff>
    </xdr:to>
    <xdr:sp macro="" textlink="">
      <xdr:nvSpPr>
        <xdr:cNvPr id="176" name="フローチャート: 判断 175">
          <a:extLst>
            <a:ext uri="{FF2B5EF4-FFF2-40B4-BE49-F238E27FC236}">
              <a16:creationId xmlns:a16="http://schemas.microsoft.com/office/drawing/2014/main" id="{04CC472B-8004-4B68-AC67-D2B14133198F}"/>
            </a:ext>
          </a:extLst>
        </xdr:cNvPr>
        <xdr:cNvSpPr/>
      </xdr:nvSpPr>
      <xdr:spPr>
        <a:xfrm>
          <a:off x="3381375" y="9560306"/>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58</xdr:row>
      <xdr:rowOff>143510</xdr:rowOff>
    </xdr:from>
    <xdr:to>
      <xdr:col>15</xdr:col>
      <xdr:colOff>101600</xdr:colOff>
      <xdr:row>59</xdr:row>
      <xdr:rowOff>73660</xdr:rowOff>
    </xdr:to>
    <xdr:sp macro="" textlink="">
      <xdr:nvSpPr>
        <xdr:cNvPr id="177" name="フローチャート: 判断 176">
          <a:extLst>
            <a:ext uri="{FF2B5EF4-FFF2-40B4-BE49-F238E27FC236}">
              <a16:creationId xmlns:a16="http://schemas.microsoft.com/office/drawing/2014/main" id="{C64F1228-41EC-442D-8721-E5DE3C826A6C}"/>
            </a:ext>
          </a:extLst>
        </xdr:cNvPr>
        <xdr:cNvSpPr/>
      </xdr:nvSpPr>
      <xdr:spPr>
        <a:xfrm>
          <a:off x="2571750" y="9541510"/>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58</xdr:row>
      <xdr:rowOff>116078</xdr:rowOff>
    </xdr:from>
    <xdr:to>
      <xdr:col>10</xdr:col>
      <xdr:colOff>165100</xdr:colOff>
      <xdr:row>59</xdr:row>
      <xdr:rowOff>46228</xdr:rowOff>
    </xdr:to>
    <xdr:sp macro="" textlink="">
      <xdr:nvSpPr>
        <xdr:cNvPr id="178" name="フローチャート: 判断 177">
          <a:extLst>
            <a:ext uri="{FF2B5EF4-FFF2-40B4-BE49-F238E27FC236}">
              <a16:creationId xmlns:a16="http://schemas.microsoft.com/office/drawing/2014/main" id="{257A4852-0C1B-4EF4-BFB0-A21DE9E18BF8}"/>
            </a:ext>
          </a:extLst>
        </xdr:cNvPr>
        <xdr:cNvSpPr/>
      </xdr:nvSpPr>
      <xdr:spPr>
        <a:xfrm>
          <a:off x="1781175" y="9517253"/>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58</xdr:row>
      <xdr:rowOff>116078</xdr:rowOff>
    </xdr:from>
    <xdr:to>
      <xdr:col>6</xdr:col>
      <xdr:colOff>38100</xdr:colOff>
      <xdr:row>59</xdr:row>
      <xdr:rowOff>46228</xdr:rowOff>
    </xdr:to>
    <xdr:sp macro="" textlink="">
      <xdr:nvSpPr>
        <xdr:cNvPr id="179" name="フローチャート: 判断 178">
          <a:extLst>
            <a:ext uri="{FF2B5EF4-FFF2-40B4-BE49-F238E27FC236}">
              <a16:creationId xmlns:a16="http://schemas.microsoft.com/office/drawing/2014/main" id="{F5B9882E-89BC-4B9A-AAD9-89D966C9B716}"/>
            </a:ext>
          </a:extLst>
        </xdr:cNvPr>
        <xdr:cNvSpPr/>
      </xdr:nvSpPr>
      <xdr:spPr>
        <a:xfrm>
          <a:off x="981075" y="9517253"/>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0" name="テキスト ボックス 179">
          <a:extLst>
            <a:ext uri="{FF2B5EF4-FFF2-40B4-BE49-F238E27FC236}">
              <a16:creationId xmlns:a16="http://schemas.microsoft.com/office/drawing/2014/main" id="{E06C8799-6E24-47FF-9B20-3613BA6DA39B}"/>
            </a:ext>
          </a:extLst>
        </xdr:cNvPr>
        <xdr:cNvSpPr txBox="1"/>
      </xdr:nvSpPr>
      <xdr:spPr>
        <a:xfrm>
          <a:off x="40100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1" name="テキスト ボックス 180">
          <a:extLst>
            <a:ext uri="{FF2B5EF4-FFF2-40B4-BE49-F238E27FC236}">
              <a16:creationId xmlns:a16="http://schemas.microsoft.com/office/drawing/2014/main" id="{B5FA6B6C-243D-4B23-AE91-EF093BF6E648}"/>
            </a:ext>
          </a:extLst>
        </xdr:cNvPr>
        <xdr:cNvSpPr txBox="1"/>
      </xdr:nvSpPr>
      <xdr:spPr>
        <a:xfrm>
          <a:off x="32575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2" name="テキスト ボックス 181">
          <a:extLst>
            <a:ext uri="{FF2B5EF4-FFF2-40B4-BE49-F238E27FC236}">
              <a16:creationId xmlns:a16="http://schemas.microsoft.com/office/drawing/2014/main" id="{5498595C-4F96-477D-9313-C1BEA27A617C}"/>
            </a:ext>
          </a:extLst>
        </xdr:cNvPr>
        <xdr:cNvSpPr txBox="1"/>
      </xdr:nvSpPr>
      <xdr:spPr>
        <a:xfrm>
          <a:off x="24479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3" name="テキスト ボックス 182">
          <a:extLst>
            <a:ext uri="{FF2B5EF4-FFF2-40B4-BE49-F238E27FC236}">
              <a16:creationId xmlns:a16="http://schemas.microsoft.com/office/drawing/2014/main" id="{720025DC-AA36-46DA-A6D2-BFDB1CFADF6D}"/>
            </a:ext>
          </a:extLst>
        </xdr:cNvPr>
        <xdr:cNvSpPr txBox="1"/>
      </xdr:nvSpPr>
      <xdr:spPr>
        <a:xfrm>
          <a:off x="16573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BD1C9F11-3470-4FBD-99D4-6668D98460CB}"/>
            </a:ext>
          </a:extLst>
        </xdr:cNvPr>
        <xdr:cNvSpPr txBox="1"/>
      </xdr:nvSpPr>
      <xdr:spPr>
        <a:xfrm>
          <a:off x="8572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170942</xdr:rowOff>
    </xdr:from>
    <xdr:to>
      <xdr:col>24</xdr:col>
      <xdr:colOff>114300</xdr:colOff>
      <xdr:row>61</xdr:row>
      <xdr:rowOff>101092</xdr:rowOff>
    </xdr:to>
    <xdr:sp macro="" textlink="">
      <xdr:nvSpPr>
        <xdr:cNvPr id="185" name="楕円 184">
          <a:extLst>
            <a:ext uri="{FF2B5EF4-FFF2-40B4-BE49-F238E27FC236}">
              <a16:creationId xmlns:a16="http://schemas.microsoft.com/office/drawing/2014/main" id="{322E6B16-7941-44C8-AFB6-F17014EB4628}"/>
            </a:ext>
          </a:extLst>
        </xdr:cNvPr>
        <xdr:cNvSpPr/>
      </xdr:nvSpPr>
      <xdr:spPr>
        <a:xfrm>
          <a:off x="4124325" y="9886442"/>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60</xdr:row>
      <xdr:rowOff>149369</xdr:rowOff>
    </xdr:from>
    <xdr:ext cx="405111" cy="259045"/>
    <xdr:sp macro="" textlink="">
      <xdr:nvSpPr>
        <xdr:cNvPr id="186" name="【体育館・プール】&#10;有形固定資産減価償却率該当値テキスト">
          <a:extLst>
            <a:ext uri="{FF2B5EF4-FFF2-40B4-BE49-F238E27FC236}">
              <a16:creationId xmlns:a16="http://schemas.microsoft.com/office/drawing/2014/main" id="{CB7D205A-1F96-4456-B6B8-7F706F46CACE}"/>
            </a:ext>
          </a:extLst>
        </xdr:cNvPr>
        <xdr:cNvSpPr txBox="1"/>
      </xdr:nvSpPr>
      <xdr:spPr>
        <a:xfrm>
          <a:off x="4219575" y="987439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60</xdr:row>
      <xdr:rowOff>109220</xdr:rowOff>
    </xdr:from>
    <xdr:to>
      <xdr:col>20</xdr:col>
      <xdr:colOff>38100</xdr:colOff>
      <xdr:row>61</xdr:row>
      <xdr:rowOff>39370</xdr:rowOff>
    </xdr:to>
    <xdr:sp macro="" textlink="">
      <xdr:nvSpPr>
        <xdr:cNvPr id="187" name="楕円 186">
          <a:extLst>
            <a:ext uri="{FF2B5EF4-FFF2-40B4-BE49-F238E27FC236}">
              <a16:creationId xmlns:a16="http://schemas.microsoft.com/office/drawing/2014/main" id="{4D7BBD55-5440-4E3F-9405-8A8191C02B53}"/>
            </a:ext>
          </a:extLst>
        </xdr:cNvPr>
        <xdr:cNvSpPr/>
      </xdr:nvSpPr>
      <xdr:spPr>
        <a:xfrm>
          <a:off x="3381375" y="9831070"/>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60</xdr:row>
      <xdr:rowOff>160020</xdr:rowOff>
    </xdr:from>
    <xdr:to>
      <xdr:col>24</xdr:col>
      <xdr:colOff>63500</xdr:colOff>
      <xdr:row>61</xdr:row>
      <xdr:rowOff>50292</xdr:rowOff>
    </xdr:to>
    <xdr:cxnSp macro="">
      <xdr:nvCxnSpPr>
        <xdr:cNvPr id="188" name="直線コネクタ 187">
          <a:extLst>
            <a:ext uri="{FF2B5EF4-FFF2-40B4-BE49-F238E27FC236}">
              <a16:creationId xmlns:a16="http://schemas.microsoft.com/office/drawing/2014/main" id="{0F7CA951-76C2-4D91-964D-C79E842EB111}"/>
            </a:ext>
          </a:extLst>
        </xdr:cNvPr>
        <xdr:cNvCxnSpPr/>
      </xdr:nvCxnSpPr>
      <xdr:spPr>
        <a:xfrm>
          <a:off x="3429000" y="9888220"/>
          <a:ext cx="752475" cy="458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60</xdr:row>
      <xdr:rowOff>106934</xdr:rowOff>
    </xdr:from>
    <xdr:to>
      <xdr:col>15</xdr:col>
      <xdr:colOff>101600</xdr:colOff>
      <xdr:row>61</xdr:row>
      <xdr:rowOff>37084</xdr:rowOff>
    </xdr:to>
    <xdr:sp macro="" textlink="">
      <xdr:nvSpPr>
        <xdr:cNvPr id="189" name="楕円 188">
          <a:extLst>
            <a:ext uri="{FF2B5EF4-FFF2-40B4-BE49-F238E27FC236}">
              <a16:creationId xmlns:a16="http://schemas.microsoft.com/office/drawing/2014/main" id="{D7B022A2-2C3F-4A53-BE97-9E44C6FF96F2}"/>
            </a:ext>
          </a:extLst>
        </xdr:cNvPr>
        <xdr:cNvSpPr/>
      </xdr:nvSpPr>
      <xdr:spPr>
        <a:xfrm>
          <a:off x="2571750" y="9828784"/>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60</xdr:row>
      <xdr:rowOff>157734</xdr:rowOff>
    </xdr:from>
    <xdr:to>
      <xdr:col>19</xdr:col>
      <xdr:colOff>177800</xdr:colOff>
      <xdr:row>60</xdr:row>
      <xdr:rowOff>160020</xdr:rowOff>
    </xdr:to>
    <xdr:cxnSp macro="">
      <xdr:nvCxnSpPr>
        <xdr:cNvPr id="190" name="直線コネクタ 189">
          <a:extLst>
            <a:ext uri="{FF2B5EF4-FFF2-40B4-BE49-F238E27FC236}">
              <a16:creationId xmlns:a16="http://schemas.microsoft.com/office/drawing/2014/main" id="{B368605E-C8C8-497D-9E2B-7EFA0CB397AC}"/>
            </a:ext>
          </a:extLst>
        </xdr:cNvPr>
        <xdr:cNvCxnSpPr/>
      </xdr:nvCxnSpPr>
      <xdr:spPr>
        <a:xfrm>
          <a:off x="2619375" y="9885934"/>
          <a:ext cx="809625"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60</xdr:row>
      <xdr:rowOff>47498</xdr:rowOff>
    </xdr:from>
    <xdr:to>
      <xdr:col>10</xdr:col>
      <xdr:colOff>165100</xdr:colOff>
      <xdr:row>60</xdr:row>
      <xdr:rowOff>149098</xdr:rowOff>
    </xdr:to>
    <xdr:sp macro="" textlink="">
      <xdr:nvSpPr>
        <xdr:cNvPr id="191" name="楕円 190">
          <a:extLst>
            <a:ext uri="{FF2B5EF4-FFF2-40B4-BE49-F238E27FC236}">
              <a16:creationId xmlns:a16="http://schemas.microsoft.com/office/drawing/2014/main" id="{C177CF3B-23AC-43AB-8AD9-6D5BAD84F58C}"/>
            </a:ext>
          </a:extLst>
        </xdr:cNvPr>
        <xdr:cNvSpPr/>
      </xdr:nvSpPr>
      <xdr:spPr>
        <a:xfrm>
          <a:off x="1781175" y="9775698"/>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60</xdr:row>
      <xdr:rowOff>98298</xdr:rowOff>
    </xdr:from>
    <xdr:to>
      <xdr:col>15</xdr:col>
      <xdr:colOff>50800</xdr:colOff>
      <xdr:row>60</xdr:row>
      <xdr:rowOff>157734</xdr:rowOff>
    </xdr:to>
    <xdr:cxnSp macro="">
      <xdr:nvCxnSpPr>
        <xdr:cNvPr id="192" name="直線コネクタ 191">
          <a:extLst>
            <a:ext uri="{FF2B5EF4-FFF2-40B4-BE49-F238E27FC236}">
              <a16:creationId xmlns:a16="http://schemas.microsoft.com/office/drawing/2014/main" id="{07310B9C-8CB5-42B6-9F68-E5560B575F0B}"/>
            </a:ext>
          </a:extLst>
        </xdr:cNvPr>
        <xdr:cNvCxnSpPr/>
      </xdr:nvCxnSpPr>
      <xdr:spPr>
        <a:xfrm>
          <a:off x="1828800" y="9823323"/>
          <a:ext cx="790575" cy="626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60</xdr:row>
      <xdr:rowOff>49784</xdr:rowOff>
    </xdr:from>
    <xdr:to>
      <xdr:col>6</xdr:col>
      <xdr:colOff>38100</xdr:colOff>
      <xdr:row>60</xdr:row>
      <xdr:rowOff>151384</xdr:rowOff>
    </xdr:to>
    <xdr:sp macro="" textlink="">
      <xdr:nvSpPr>
        <xdr:cNvPr id="193" name="楕円 192">
          <a:extLst>
            <a:ext uri="{FF2B5EF4-FFF2-40B4-BE49-F238E27FC236}">
              <a16:creationId xmlns:a16="http://schemas.microsoft.com/office/drawing/2014/main" id="{34BD7F4B-6B33-4815-92AB-225F9180DFD5}"/>
            </a:ext>
          </a:extLst>
        </xdr:cNvPr>
        <xdr:cNvSpPr/>
      </xdr:nvSpPr>
      <xdr:spPr>
        <a:xfrm>
          <a:off x="981075" y="9771634"/>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60</xdr:row>
      <xdr:rowOff>98298</xdr:rowOff>
    </xdr:from>
    <xdr:to>
      <xdr:col>10</xdr:col>
      <xdr:colOff>114300</xdr:colOff>
      <xdr:row>60</xdr:row>
      <xdr:rowOff>100584</xdr:rowOff>
    </xdr:to>
    <xdr:cxnSp macro="">
      <xdr:nvCxnSpPr>
        <xdr:cNvPr id="194" name="直線コネクタ 193">
          <a:extLst>
            <a:ext uri="{FF2B5EF4-FFF2-40B4-BE49-F238E27FC236}">
              <a16:creationId xmlns:a16="http://schemas.microsoft.com/office/drawing/2014/main" id="{E7E19FDD-B666-4E84-9C99-F583493F9768}"/>
            </a:ext>
          </a:extLst>
        </xdr:cNvPr>
        <xdr:cNvCxnSpPr/>
      </xdr:nvCxnSpPr>
      <xdr:spPr>
        <a:xfrm flipV="1">
          <a:off x="1028700" y="9823323"/>
          <a:ext cx="800100" cy="54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57</xdr:row>
      <xdr:rowOff>115333</xdr:rowOff>
    </xdr:from>
    <xdr:ext cx="405111" cy="259045"/>
    <xdr:sp macro="" textlink="">
      <xdr:nvSpPr>
        <xdr:cNvPr id="195" name="n_1aveValue【体育館・プール】&#10;有形固定資産減価償却率">
          <a:extLst>
            <a:ext uri="{FF2B5EF4-FFF2-40B4-BE49-F238E27FC236}">
              <a16:creationId xmlns:a16="http://schemas.microsoft.com/office/drawing/2014/main" id="{0C3D703E-5D59-4F9C-82A5-053B8D0A0726}"/>
            </a:ext>
          </a:extLst>
        </xdr:cNvPr>
        <xdr:cNvSpPr txBox="1"/>
      </xdr:nvSpPr>
      <xdr:spPr>
        <a:xfrm>
          <a:off x="3239144" y="93545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57</xdr:row>
      <xdr:rowOff>90187</xdr:rowOff>
    </xdr:from>
    <xdr:ext cx="405111" cy="259045"/>
    <xdr:sp macro="" textlink="">
      <xdr:nvSpPr>
        <xdr:cNvPr id="196" name="n_2aveValue【体育館・プール】&#10;有形固定資産減価償却率">
          <a:extLst>
            <a:ext uri="{FF2B5EF4-FFF2-40B4-BE49-F238E27FC236}">
              <a16:creationId xmlns:a16="http://schemas.microsoft.com/office/drawing/2014/main" id="{E1B8BAC3-521C-49B9-A674-6F2C3CCFB097}"/>
            </a:ext>
          </a:extLst>
        </xdr:cNvPr>
        <xdr:cNvSpPr txBox="1"/>
      </xdr:nvSpPr>
      <xdr:spPr>
        <a:xfrm>
          <a:off x="2439044" y="93262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57</xdr:row>
      <xdr:rowOff>62755</xdr:rowOff>
    </xdr:from>
    <xdr:ext cx="405111" cy="259045"/>
    <xdr:sp macro="" textlink="">
      <xdr:nvSpPr>
        <xdr:cNvPr id="197" name="n_3aveValue【体育館・プール】&#10;有形固定資産減価償却率">
          <a:extLst>
            <a:ext uri="{FF2B5EF4-FFF2-40B4-BE49-F238E27FC236}">
              <a16:creationId xmlns:a16="http://schemas.microsoft.com/office/drawing/2014/main" id="{98F4EEBB-91FD-4FDB-ADAE-3572911393EA}"/>
            </a:ext>
          </a:extLst>
        </xdr:cNvPr>
        <xdr:cNvSpPr txBox="1"/>
      </xdr:nvSpPr>
      <xdr:spPr>
        <a:xfrm>
          <a:off x="1648469" y="930518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57</xdr:row>
      <xdr:rowOff>62755</xdr:rowOff>
    </xdr:from>
    <xdr:ext cx="405111" cy="259045"/>
    <xdr:sp macro="" textlink="">
      <xdr:nvSpPr>
        <xdr:cNvPr id="198" name="n_4aveValue【体育館・プール】&#10;有形固定資産減価償却率">
          <a:extLst>
            <a:ext uri="{FF2B5EF4-FFF2-40B4-BE49-F238E27FC236}">
              <a16:creationId xmlns:a16="http://schemas.microsoft.com/office/drawing/2014/main" id="{DEEEBA88-90F8-4A04-BD5B-8FA261AA4820}"/>
            </a:ext>
          </a:extLst>
        </xdr:cNvPr>
        <xdr:cNvSpPr txBox="1"/>
      </xdr:nvSpPr>
      <xdr:spPr>
        <a:xfrm>
          <a:off x="848369" y="930518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61</xdr:row>
      <xdr:rowOff>30497</xdr:rowOff>
    </xdr:from>
    <xdr:ext cx="405111" cy="259045"/>
    <xdr:sp macro="" textlink="">
      <xdr:nvSpPr>
        <xdr:cNvPr id="199" name="n_1mainValue【体育館・プール】&#10;有形固定資産減価償却率">
          <a:extLst>
            <a:ext uri="{FF2B5EF4-FFF2-40B4-BE49-F238E27FC236}">
              <a16:creationId xmlns:a16="http://schemas.microsoft.com/office/drawing/2014/main" id="{8DA9D8D1-8D57-4613-B236-39182E68C089}"/>
            </a:ext>
          </a:extLst>
        </xdr:cNvPr>
        <xdr:cNvSpPr txBox="1"/>
      </xdr:nvSpPr>
      <xdr:spPr>
        <a:xfrm>
          <a:off x="3239144" y="99142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28211</xdr:rowOff>
    </xdr:from>
    <xdr:ext cx="405111" cy="259045"/>
    <xdr:sp macro="" textlink="">
      <xdr:nvSpPr>
        <xdr:cNvPr id="200" name="n_2mainValue【体育館・プール】&#10;有形固定資産減価償却率">
          <a:extLst>
            <a:ext uri="{FF2B5EF4-FFF2-40B4-BE49-F238E27FC236}">
              <a16:creationId xmlns:a16="http://schemas.microsoft.com/office/drawing/2014/main" id="{847AD767-32E0-4D3C-8097-B43553F63C92}"/>
            </a:ext>
          </a:extLst>
        </xdr:cNvPr>
        <xdr:cNvSpPr txBox="1"/>
      </xdr:nvSpPr>
      <xdr:spPr>
        <a:xfrm>
          <a:off x="2439044" y="991833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60</xdr:row>
      <xdr:rowOff>140225</xdr:rowOff>
    </xdr:from>
    <xdr:ext cx="405111" cy="259045"/>
    <xdr:sp macro="" textlink="">
      <xdr:nvSpPr>
        <xdr:cNvPr id="201" name="n_3mainValue【体育館・プール】&#10;有形固定資産減価償却率">
          <a:extLst>
            <a:ext uri="{FF2B5EF4-FFF2-40B4-BE49-F238E27FC236}">
              <a16:creationId xmlns:a16="http://schemas.microsoft.com/office/drawing/2014/main" id="{B515CF4C-5921-417F-BA3C-035218AA717C}"/>
            </a:ext>
          </a:extLst>
        </xdr:cNvPr>
        <xdr:cNvSpPr txBox="1"/>
      </xdr:nvSpPr>
      <xdr:spPr>
        <a:xfrm>
          <a:off x="1648469" y="98684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60</xdr:row>
      <xdr:rowOff>142511</xdr:rowOff>
    </xdr:from>
    <xdr:ext cx="405111" cy="259045"/>
    <xdr:sp macro="" textlink="">
      <xdr:nvSpPr>
        <xdr:cNvPr id="202" name="n_4mainValue【体育館・プール】&#10;有形固定資産減価償却率">
          <a:extLst>
            <a:ext uri="{FF2B5EF4-FFF2-40B4-BE49-F238E27FC236}">
              <a16:creationId xmlns:a16="http://schemas.microsoft.com/office/drawing/2014/main" id="{D1CE8E0D-5F07-41C2-926D-0F97A9165109}"/>
            </a:ext>
          </a:extLst>
        </xdr:cNvPr>
        <xdr:cNvSpPr txBox="1"/>
      </xdr:nvSpPr>
      <xdr:spPr>
        <a:xfrm>
          <a:off x="848369" y="98707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3" name="正方形/長方形 202">
          <a:extLst>
            <a:ext uri="{FF2B5EF4-FFF2-40B4-BE49-F238E27FC236}">
              <a16:creationId xmlns:a16="http://schemas.microsoft.com/office/drawing/2014/main" id="{BC8671AB-D70C-48BD-84CE-CD25E416BCC2}"/>
            </a:ext>
          </a:extLst>
        </xdr:cNvPr>
        <xdr:cNvSpPr/>
      </xdr:nvSpPr>
      <xdr:spPr>
        <a:xfrm>
          <a:off x="5953125" y="757237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4" name="正方形/長方形 203">
          <a:extLst>
            <a:ext uri="{FF2B5EF4-FFF2-40B4-BE49-F238E27FC236}">
              <a16:creationId xmlns:a16="http://schemas.microsoft.com/office/drawing/2014/main" id="{BBFF77BC-7430-46F4-B189-0DDB7A61B5BB}"/>
            </a:ext>
          </a:extLst>
        </xdr:cNvPr>
        <xdr:cNvSpPr/>
      </xdr:nvSpPr>
      <xdr:spPr>
        <a:xfrm>
          <a:off x="60674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5" name="正方形/長方形 204">
          <a:extLst>
            <a:ext uri="{FF2B5EF4-FFF2-40B4-BE49-F238E27FC236}">
              <a16:creationId xmlns:a16="http://schemas.microsoft.com/office/drawing/2014/main" id="{17AAA68A-4A1F-4ED6-B736-1583D28DFEDE}"/>
            </a:ext>
          </a:extLst>
        </xdr:cNvPr>
        <xdr:cNvSpPr/>
      </xdr:nvSpPr>
      <xdr:spPr>
        <a:xfrm>
          <a:off x="60674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6" name="正方形/長方形 205">
          <a:extLst>
            <a:ext uri="{FF2B5EF4-FFF2-40B4-BE49-F238E27FC236}">
              <a16:creationId xmlns:a16="http://schemas.microsoft.com/office/drawing/2014/main" id="{92008887-BD3D-4E96-B6B8-F01980106ECC}"/>
            </a:ext>
          </a:extLst>
        </xdr:cNvPr>
        <xdr:cNvSpPr/>
      </xdr:nvSpPr>
      <xdr:spPr>
        <a:xfrm>
          <a:off x="69818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07" name="正方形/長方形 206">
          <a:extLst>
            <a:ext uri="{FF2B5EF4-FFF2-40B4-BE49-F238E27FC236}">
              <a16:creationId xmlns:a16="http://schemas.microsoft.com/office/drawing/2014/main" id="{A54143DB-44D7-450A-8069-76BCE4A5D3C5}"/>
            </a:ext>
          </a:extLst>
        </xdr:cNvPr>
        <xdr:cNvSpPr/>
      </xdr:nvSpPr>
      <xdr:spPr>
        <a:xfrm>
          <a:off x="69818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08" name="正方形/長方形 207">
          <a:extLst>
            <a:ext uri="{FF2B5EF4-FFF2-40B4-BE49-F238E27FC236}">
              <a16:creationId xmlns:a16="http://schemas.microsoft.com/office/drawing/2014/main" id="{9D74C051-2BA8-47BE-90F4-1EA831C38B5A}"/>
            </a:ext>
          </a:extLst>
        </xdr:cNvPr>
        <xdr:cNvSpPr/>
      </xdr:nvSpPr>
      <xdr:spPr>
        <a:xfrm>
          <a:off x="80105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09" name="正方形/長方形 208">
          <a:extLst>
            <a:ext uri="{FF2B5EF4-FFF2-40B4-BE49-F238E27FC236}">
              <a16:creationId xmlns:a16="http://schemas.microsoft.com/office/drawing/2014/main" id="{129CA74B-8655-4CF1-B975-21545C59AA51}"/>
            </a:ext>
          </a:extLst>
        </xdr:cNvPr>
        <xdr:cNvSpPr/>
      </xdr:nvSpPr>
      <xdr:spPr>
        <a:xfrm>
          <a:off x="80105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0" name="正方形/長方形 209">
          <a:extLst>
            <a:ext uri="{FF2B5EF4-FFF2-40B4-BE49-F238E27FC236}">
              <a16:creationId xmlns:a16="http://schemas.microsoft.com/office/drawing/2014/main" id="{590FB636-429F-40B5-8758-FB261D6D5E6E}"/>
            </a:ext>
          </a:extLst>
        </xdr:cNvPr>
        <xdr:cNvSpPr/>
      </xdr:nvSpPr>
      <xdr:spPr>
        <a:xfrm>
          <a:off x="5953125" y="864870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1" name="テキスト ボックス 210">
          <a:extLst>
            <a:ext uri="{FF2B5EF4-FFF2-40B4-BE49-F238E27FC236}">
              <a16:creationId xmlns:a16="http://schemas.microsoft.com/office/drawing/2014/main" id="{7ADC6DA8-D66D-4835-99AA-2F5E5F61DC33}"/>
            </a:ext>
          </a:extLst>
        </xdr:cNvPr>
        <xdr:cNvSpPr txBox="1"/>
      </xdr:nvSpPr>
      <xdr:spPr>
        <a:xfrm>
          <a:off x="5915025" y="846772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2" name="直線コネクタ 211">
          <a:extLst>
            <a:ext uri="{FF2B5EF4-FFF2-40B4-BE49-F238E27FC236}">
              <a16:creationId xmlns:a16="http://schemas.microsoft.com/office/drawing/2014/main" id="{E87E6D0D-C326-48BD-A822-D2FA30FBF34C}"/>
            </a:ext>
          </a:extLst>
        </xdr:cNvPr>
        <xdr:cNvCxnSpPr/>
      </xdr:nvCxnSpPr>
      <xdr:spPr>
        <a:xfrm>
          <a:off x="5953125" y="1081087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3" name="直線コネクタ 212">
          <a:extLst>
            <a:ext uri="{FF2B5EF4-FFF2-40B4-BE49-F238E27FC236}">
              <a16:creationId xmlns:a16="http://schemas.microsoft.com/office/drawing/2014/main" id="{32724A57-DD9A-49A6-A94B-FD75BF3F684B}"/>
            </a:ext>
          </a:extLst>
        </xdr:cNvPr>
        <xdr:cNvCxnSpPr/>
      </xdr:nvCxnSpPr>
      <xdr:spPr>
        <a:xfrm>
          <a:off x="5953125" y="104489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105427</xdr:rowOff>
    </xdr:from>
    <xdr:ext cx="467179" cy="259045"/>
    <xdr:sp macro="" textlink="">
      <xdr:nvSpPr>
        <xdr:cNvPr id="214" name="テキスト ボックス 213">
          <a:extLst>
            <a:ext uri="{FF2B5EF4-FFF2-40B4-BE49-F238E27FC236}">
              <a16:creationId xmlns:a16="http://schemas.microsoft.com/office/drawing/2014/main" id="{D7B44A8C-7B5E-4C8F-B0ED-76FE7C450BE8}"/>
            </a:ext>
          </a:extLst>
        </xdr:cNvPr>
        <xdr:cNvSpPr txBox="1"/>
      </xdr:nvSpPr>
      <xdr:spPr>
        <a:xfrm>
          <a:off x="5527221" y="103130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5" name="直線コネクタ 214">
          <a:extLst>
            <a:ext uri="{FF2B5EF4-FFF2-40B4-BE49-F238E27FC236}">
              <a16:creationId xmlns:a16="http://schemas.microsoft.com/office/drawing/2014/main" id="{C2F3F784-CD0D-40EB-A7B6-075DF56B2232}"/>
            </a:ext>
          </a:extLst>
        </xdr:cNvPr>
        <xdr:cNvCxnSpPr/>
      </xdr:nvCxnSpPr>
      <xdr:spPr>
        <a:xfrm>
          <a:off x="5953125" y="1008697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61</xdr:row>
      <xdr:rowOff>67327</xdr:rowOff>
    </xdr:from>
    <xdr:ext cx="467179" cy="259045"/>
    <xdr:sp macro="" textlink="">
      <xdr:nvSpPr>
        <xdr:cNvPr id="216" name="テキスト ボックス 215">
          <a:extLst>
            <a:ext uri="{FF2B5EF4-FFF2-40B4-BE49-F238E27FC236}">
              <a16:creationId xmlns:a16="http://schemas.microsoft.com/office/drawing/2014/main" id="{0B4AA693-F947-4055-AD54-91B1D492CBD2}"/>
            </a:ext>
          </a:extLst>
        </xdr:cNvPr>
        <xdr:cNvSpPr txBox="1"/>
      </xdr:nvSpPr>
      <xdr:spPr>
        <a:xfrm>
          <a:off x="5527221" y="99511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17" name="直線コネクタ 216">
          <a:extLst>
            <a:ext uri="{FF2B5EF4-FFF2-40B4-BE49-F238E27FC236}">
              <a16:creationId xmlns:a16="http://schemas.microsoft.com/office/drawing/2014/main" id="{E95C4DEA-CA4E-4A5C-B046-EC19B7279FE2}"/>
            </a:ext>
          </a:extLst>
        </xdr:cNvPr>
        <xdr:cNvCxnSpPr/>
      </xdr:nvCxnSpPr>
      <xdr:spPr>
        <a:xfrm>
          <a:off x="5953125" y="97250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59</xdr:row>
      <xdr:rowOff>29227</xdr:rowOff>
    </xdr:from>
    <xdr:ext cx="467179" cy="259045"/>
    <xdr:sp macro="" textlink="">
      <xdr:nvSpPr>
        <xdr:cNvPr id="218" name="テキスト ボックス 217">
          <a:extLst>
            <a:ext uri="{FF2B5EF4-FFF2-40B4-BE49-F238E27FC236}">
              <a16:creationId xmlns:a16="http://schemas.microsoft.com/office/drawing/2014/main" id="{608E4553-8359-4C3C-BBBA-3712827324EB}"/>
            </a:ext>
          </a:extLst>
        </xdr:cNvPr>
        <xdr:cNvSpPr txBox="1"/>
      </xdr:nvSpPr>
      <xdr:spPr>
        <a:xfrm>
          <a:off x="5527221" y="95891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19" name="直線コネクタ 218">
          <a:extLst>
            <a:ext uri="{FF2B5EF4-FFF2-40B4-BE49-F238E27FC236}">
              <a16:creationId xmlns:a16="http://schemas.microsoft.com/office/drawing/2014/main" id="{E8F72C2A-4394-4627-A97A-11F46C23C22B}"/>
            </a:ext>
          </a:extLst>
        </xdr:cNvPr>
        <xdr:cNvCxnSpPr/>
      </xdr:nvCxnSpPr>
      <xdr:spPr>
        <a:xfrm>
          <a:off x="5953125" y="93726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56</xdr:row>
      <xdr:rowOff>162577</xdr:rowOff>
    </xdr:from>
    <xdr:ext cx="467179" cy="259045"/>
    <xdr:sp macro="" textlink="">
      <xdr:nvSpPr>
        <xdr:cNvPr id="220" name="テキスト ボックス 219">
          <a:extLst>
            <a:ext uri="{FF2B5EF4-FFF2-40B4-BE49-F238E27FC236}">
              <a16:creationId xmlns:a16="http://schemas.microsoft.com/office/drawing/2014/main" id="{947E8953-7C3E-444E-9EF4-F6671E8C2371}"/>
            </a:ext>
          </a:extLst>
        </xdr:cNvPr>
        <xdr:cNvSpPr txBox="1"/>
      </xdr:nvSpPr>
      <xdr:spPr>
        <a:xfrm>
          <a:off x="5527221" y="92367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1" name="直線コネクタ 220">
          <a:extLst>
            <a:ext uri="{FF2B5EF4-FFF2-40B4-BE49-F238E27FC236}">
              <a16:creationId xmlns:a16="http://schemas.microsoft.com/office/drawing/2014/main" id="{6B45F6DD-B96E-4902-8219-7C48BC71E88B}"/>
            </a:ext>
          </a:extLst>
        </xdr:cNvPr>
        <xdr:cNvCxnSpPr/>
      </xdr:nvCxnSpPr>
      <xdr:spPr>
        <a:xfrm>
          <a:off x="5953125" y="90106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54</xdr:row>
      <xdr:rowOff>124477</xdr:rowOff>
    </xdr:from>
    <xdr:ext cx="467179" cy="259045"/>
    <xdr:sp macro="" textlink="">
      <xdr:nvSpPr>
        <xdr:cNvPr id="222" name="テキスト ボックス 221">
          <a:extLst>
            <a:ext uri="{FF2B5EF4-FFF2-40B4-BE49-F238E27FC236}">
              <a16:creationId xmlns:a16="http://schemas.microsoft.com/office/drawing/2014/main" id="{4A58602F-E29C-4413-871E-FE9207AE4E63}"/>
            </a:ext>
          </a:extLst>
        </xdr:cNvPr>
        <xdr:cNvSpPr txBox="1"/>
      </xdr:nvSpPr>
      <xdr:spPr>
        <a:xfrm>
          <a:off x="5527221" y="887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3" name="直線コネクタ 222">
          <a:extLst>
            <a:ext uri="{FF2B5EF4-FFF2-40B4-BE49-F238E27FC236}">
              <a16:creationId xmlns:a16="http://schemas.microsoft.com/office/drawing/2014/main" id="{D7A941A2-B0F7-4985-9390-98CC648BA2DF}"/>
            </a:ext>
          </a:extLst>
        </xdr:cNvPr>
        <xdr:cNvCxnSpPr/>
      </xdr:nvCxnSpPr>
      <xdr:spPr>
        <a:xfrm>
          <a:off x="5953125" y="86487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224" name="テキスト ボックス 223">
          <a:extLst>
            <a:ext uri="{FF2B5EF4-FFF2-40B4-BE49-F238E27FC236}">
              <a16:creationId xmlns:a16="http://schemas.microsoft.com/office/drawing/2014/main" id="{A8C485B9-2E81-4B3D-9CE8-09B9987FA1B9}"/>
            </a:ext>
          </a:extLst>
        </xdr:cNvPr>
        <xdr:cNvSpPr txBox="1"/>
      </xdr:nvSpPr>
      <xdr:spPr>
        <a:xfrm>
          <a:off x="5527221" y="85128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5" name="【体育館・プール】&#10;一人当たり面積グラフ枠">
          <a:extLst>
            <a:ext uri="{FF2B5EF4-FFF2-40B4-BE49-F238E27FC236}">
              <a16:creationId xmlns:a16="http://schemas.microsoft.com/office/drawing/2014/main" id="{FBCEF951-C4D6-43F7-A8C8-5902B5052B33}"/>
            </a:ext>
          </a:extLst>
        </xdr:cNvPr>
        <xdr:cNvSpPr/>
      </xdr:nvSpPr>
      <xdr:spPr>
        <a:xfrm>
          <a:off x="5953125" y="864870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158750</xdr:rowOff>
    </xdr:from>
    <xdr:to>
      <xdr:col>54</xdr:col>
      <xdr:colOff>189865</xdr:colOff>
      <xdr:row>64</xdr:row>
      <xdr:rowOff>60960</xdr:rowOff>
    </xdr:to>
    <xdr:cxnSp macro="">
      <xdr:nvCxnSpPr>
        <xdr:cNvPr id="226" name="直線コネクタ 225">
          <a:extLst>
            <a:ext uri="{FF2B5EF4-FFF2-40B4-BE49-F238E27FC236}">
              <a16:creationId xmlns:a16="http://schemas.microsoft.com/office/drawing/2014/main" id="{B5831FB2-7766-4797-B1C9-E2017F9A847F}"/>
            </a:ext>
          </a:extLst>
        </xdr:cNvPr>
        <xdr:cNvCxnSpPr/>
      </xdr:nvCxnSpPr>
      <xdr:spPr>
        <a:xfrm flipV="1">
          <a:off x="9429115" y="9077325"/>
          <a:ext cx="0" cy="13595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64787</xdr:rowOff>
    </xdr:from>
    <xdr:ext cx="469744" cy="259045"/>
    <xdr:sp macro="" textlink="">
      <xdr:nvSpPr>
        <xdr:cNvPr id="227" name="【体育館・プール】&#10;一人当たり面積最小値テキスト">
          <a:extLst>
            <a:ext uri="{FF2B5EF4-FFF2-40B4-BE49-F238E27FC236}">
              <a16:creationId xmlns:a16="http://schemas.microsoft.com/office/drawing/2014/main" id="{C7F62FE5-B625-42C5-A7EF-23A11CC618CC}"/>
            </a:ext>
          </a:extLst>
        </xdr:cNvPr>
        <xdr:cNvSpPr txBox="1"/>
      </xdr:nvSpPr>
      <xdr:spPr>
        <a:xfrm>
          <a:off x="9467850" y="104406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60960</xdr:rowOff>
    </xdr:from>
    <xdr:to>
      <xdr:col>55</xdr:col>
      <xdr:colOff>88900</xdr:colOff>
      <xdr:row>64</xdr:row>
      <xdr:rowOff>60960</xdr:rowOff>
    </xdr:to>
    <xdr:cxnSp macro="">
      <xdr:nvCxnSpPr>
        <xdr:cNvPr id="228" name="直線コネクタ 227">
          <a:extLst>
            <a:ext uri="{FF2B5EF4-FFF2-40B4-BE49-F238E27FC236}">
              <a16:creationId xmlns:a16="http://schemas.microsoft.com/office/drawing/2014/main" id="{5CEB591D-20B5-479E-9BC3-0126C2494C54}"/>
            </a:ext>
          </a:extLst>
        </xdr:cNvPr>
        <xdr:cNvCxnSpPr/>
      </xdr:nvCxnSpPr>
      <xdr:spPr>
        <a:xfrm>
          <a:off x="9363075" y="10436860"/>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105427</xdr:rowOff>
    </xdr:from>
    <xdr:ext cx="469744" cy="259045"/>
    <xdr:sp macro="" textlink="">
      <xdr:nvSpPr>
        <xdr:cNvPr id="229" name="【体育館・プール】&#10;一人当たり面積最大値テキスト">
          <a:extLst>
            <a:ext uri="{FF2B5EF4-FFF2-40B4-BE49-F238E27FC236}">
              <a16:creationId xmlns:a16="http://schemas.microsoft.com/office/drawing/2014/main" id="{F37B2E3B-ACCC-46B7-9F41-1D14C284424D}"/>
            </a:ext>
          </a:extLst>
        </xdr:cNvPr>
        <xdr:cNvSpPr txBox="1"/>
      </xdr:nvSpPr>
      <xdr:spPr>
        <a:xfrm>
          <a:off x="9467850" y="8855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158750</xdr:rowOff>
    </xdr:from>
    <xdr:to>
      <xdr:col>55</xdr:col>
      <xdr:colOff>88900</xdr:colOff>
      <xdr:row>55</xdr:row>
      <xdr:rowOff>158750</xdr:rowOff>
    </xdr:to>
    <xdr:cxnSp macro="">
      <xdr:nvCxnSpPr>
        <xdr:cNvPr id="230" name="直線コネクタ 229">
          <a:extLst>
            <a:ext uri="{FF2B5EF4-FFF2-40B4-BE49-F238E27FC236}">
              <a16:creationId xmlns:a16="http://schemas.microsoft.com/office/drawing/2014/main" id="{AF5ABFDA-C6B8-4A56-B3DE-318131C5B265}"/>
            </a:ext>
          </a:extLst>
        </xdr:cNvPr>
        <xdr:cNvCxnSpPr/>
      </xdr:nvCxnSpPr>
      <xdr:spPr>
        <a:xfrm>
          <a:off x="9363075" y="9077325"/>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13987</xdr:rowOff>
    </xdr:from>
    <xdr:ext cx="469744" cy="259045"/>
    <xdr:sp macro="" textlink="">
      <xdr:nvSpPr>
        <xdr:cNvPr id="231" name="【体育館・プール】&#10;一人当たり面積平均値テキスト">
          <a:extLst>
            <a:ext uri="{FF2B5EF4-FFF2-40B4-BE49-F238E27FC236}">
              <a16:creationId xmlns:a16="http://schemas.microsoft.com/office/drawing/2014/main" id="{F94AC3FE-2114-4AF3-B8F6-AA567DC98915}"/>
            </a:ext>
          </a:extLst>
        </xdr:cNvPr>
        <xdr:cNvSpPr txBox="1"/>
      </xdr:nvSpPr>
      <xdr:spPr>
        <a:xfrm>
          <a:off x="9467850" y="989776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162560</xdr:rowOff>
    </xdr:from>
    <xdr:to>
      <xdr:col>55</xdr:col>
      <xdr:colOff>50800</xdr:colOff>
      <xdr:row>62</xdr:row>
      <xdr:rowOff>92710</xdr:rowOff>
    </xdr:to>
    <xdr:sp macro="" textlink="">
      <xdr:nvSpPr>
        <xdr:cNvPr id="232" name="フローチャート: 判断 231">
          <a:extLst>
            <a:ext uri="{FF2B5EF4-FFF2-40B4-BE49-F238E27FC236}">
              <a16:creationId xmlns:a16="http://schemas.microsoft.com/office/drawing/2014/main" id="{EC2917C9-67BB-45CC-9208-B06CC678758D}"/>
            </a:ext>
          </a:extLst>
        </xdr:cNvPr>
        <xdr:cNvSpPr/>
      </xdr:nvSpPr>
      <xdr:spPr>
        <a:xfrm>
          <a:off x="9401175" y="10046335"/>
          <a:ext cx="762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61</xdr:row>
      <xdr:rowOff>161290</xdr:rowOff>
    </xdr:from>
    <xdr:to>
      <xdr:col>50</xdr:col>
      <xdr:colOff>165100</xdr:colOff>
      <xdr:row>62</xdr:row>
      <xdr:rowOff>91440</xdr:rowOff>
    </xdr:to>
    <xdr:sp macro="" textlink="">
      <xdr:nvSpPr>
        <xdr:cNvPr id="233" name="フローチャート: 判断 232">
          <a:extLst>
            <a:ext uri="{FF2B5EF4-FFF2-40B4-BE49-F238E27FC236}">
              <a16:creationId xmlns:a16="http://schemas.microsoft.com/office/drawing/2014/main" id="{09695646-B9A3-4026-AA0B-6AF1647B37A1}"/>
            </a:ext>
          </a:extLst>
        </xdr:cNvPr>
        <xdr:cNvSpPr/>
      </xdr:nvSpPr>
      <xdr:spPr>
        <a:xfrm>
          <a:off x="8639175" y="10051415"/>
          <a:ext cx="95250"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1270</xdr:rowOff>
    </xdr:from>
    <xdr:to>
      <xdr:col>46</xdr:col>
      <xdr:colOff>38100</xdr:colOff>
      <xdr:row>62</xdr:row>
      <xdr:rowOff>102870</xdr:rowOff>
    </xdr:to>
    <xdr:sp macro="" textlink="">
      <xdr:nvSpPr>
        <xdr:cNvPr id="234" name="フローチャート: 判断 233">
          <a:extLst>
            <a:ext uri="{FF2B5EF4-FFF2-40B4-BE49-F238E27FC236}">
              <a16:creationId xmlns:a16="http://schemas.microsoft.com/office/drawing/2014/main" id="{562A2F7D-0D52-425F-A4B8-49B6CD1CF1A7}"/>
            </a:ext>
          </a:extLst>
        </xdr:cNvPr>
        <xdr:cNvSpPr/>
      </xdr:nvSpPr>
      <xdr:spPr>
        <a:xfrm>
          <a:off x="7839075" y="10050145"/>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7620</xdr:rowOff>
    </xdr:from>
    <xdr:to>
      <xdr:col>41</xdr:col>
      <xdr:colOff>101600</xdr:colOff>
      <xdr:row>62</xdr:row>
      <xdr:rowOff>109220</xdr:rowOff>
    </xdr:to>
    <xdr:sp macro="" textlink="">
      <xdr:nvSpPr>
        <xdr:cNvPr id="235" name="フローチャート: 判断 234">
          <a:extLst>
            <a:ext uri="{FF2B5EF4-FFF2-40B4-BE49-F238E27FC236}">
              <a16:creationId xmlns:a16="http://schemas.microsoft.com/office/drawing/2014/main" id="{C960F9BF-D5F7-456B-B997-6A75C4280E2F}"/>
            </a:ext>
          </a:extLst>
        </xdr:cNvPr>
        <xdr:cNvSpPr/>
      </xdr:nvSpPr>
      <xdr:spPr>
        <a:xfrm>
          <a:off x="7029450" y="10059670"/>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138430</xdr:rowOff>
    </xdr:from>
    <xdr:to>
      <xdr:col>36</xdr:col>
      <xdr:colOff>165100</xdr:colOff>
      <xdr:row>63</xdr:row>
      <xdr:rowOff>68580</xdr:rowOff>
    </xdr:to>
    <xdr:sp macro="" textlink="">
      <xdr:nvSpPr>
        <xdr:cNvPr id="236" name="フローチャート: 判断 235">
          <a:extLst>
            <a:ext uri="{FF2B5EF4-FFF2-40B4-BE49-F238E27FC236}">
              <a16:creationId xmlns:a16="http://schemas.microsoft.com/office/drawing/2014/main" id="{18065AB2-70B4-44C2-ACA9-B8BA1E79B66C}"/>
            </a:ext>
          </a:extLst>
        </xdr:cNvPr>
        <xdr:cNvSpPr/>
      </xdr:nvSpPr>
      <xdr:spPr>
        <a:xfrm>
          <a:off x="6238875" y="10190480"/>
          <a:ext cx="95250"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37" name="テキスト ボックス 236">
          <a:extLst>
            <a:ext uri="{FF2B5EF4-FFF2-40B4-BE49-F238E27FC236}">
              <a16:creationId xmlns:a16="http://schemas.microsoft.com/office/drawing/2014/main" id="{315C3002-CA8C-4957-989F-FDC8ABC3404C}"/>
            </a:ext>
          </a:extLst>
        </xdr:cNvPr>
        <xdr:cNvSpPr txBox="1"/>
      </xdr:nvSpPr>
      <xdr:spPr>
        <a:xfrm>
          <a:off x="925830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38" name="テキスト ボックス 237">
          <a:extLst>
            <a:ext uri="{FF2B5EF4-FFF2-40B4-BE49-F238E27FC236}">
              <a16:creationId xmlns:a16="http://schemas.microsoft.com/office/drawing/2014/main" id="{44F60A48-ACE9-4833-9C83-802C5A1B3437}"/>
            </a:ext>
          </a:extLst>
        </xdr:cNvPr>
        <xdr:cNvSpPr txBox="1"/>
      </xdr:nvSpPr>
      <xdr:spPr>
        <a:xfrm>
          <a:off x="85153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39" name="テキスト ボックス 238">
          <a:extLst>
            <a:ext uri="{FF2B5EF4-FFF2-40B4-BE49-F238E27FC236}">
              <a16:creationId xmlns:a16="http://schemas.microsoft.com/office/drawing/2014/main" id="{6F25372E-77CD-4AEF-8E68-CC44FA60D8D8}"/>
            </a:ext>
          </a:extLst>
        </xdr:cNvPr>
        <xdr:cNvSpPr txBox="1"/>
      </xdr:nvSpPr>
      <xdr:spPr>
        <a:xfrm>
          <a:off x="77152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0" name="テキスト ボックス 239">
          <a:extLst>
            <a:ext uri="{FF2B5EF4-FFF2-40B4-BE49-F238E27FC236}">
              <a16:creationId xmlns:a16="http://schemas.microsoft.com/office/drawing/2014/main" id="{C362FEFD-32F8-4AD0-95C0-C43FE2C91B7E}"/>
            </a:ext>
          </a:extLst>
        </xdr:cNvPr>
        <xdr:cNvSpPr txBox="1"/>
      </xdr:nvSpPr>
      <xdr:spPr>
        <a:xfrm>
          <a:off x="69056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BC847E79-09FD-4313-9C34-A3628B8F3C12}"/>
            </a:ext>
          </a:extLst>
        </xdr:cNvPr>
        <xdr:cNvSpPr txBox="1"/>
      </xdr:nvSpPr>
      <xdr:spPr>
        <a:xfrm>
          <a:off x="61150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121920</xdr:rowOff>
    </xdr:from>
    <xdr:to>
      <xdr:col>55</xdr:col>
      <xdr:colOff>50800</xdr:colOff>
      <xdr:row>63</xdr:row>
      <xdr:rowOff>52070</xdr:rowOff>
    </xdr:to>
    <xdr:sp macro="" textlink="">
      <xdr:nvSpPr>
        <xdr:cNvPr id="242" name="楕円 241">
          <a:extLst>
            <a:ext uri="{FF2B5EF4-FFF2-40B4-BE49-F238E27FC236}">
              <a16:creationId xmlns:a16="http://schemas.microsoft.com/office/drawing/2014/main" id="{E0BCEAC6-9271-485F-9735-389C0F9C6A30}"/>
            </a:ext>
          </a:extLst>
        </xdr:cNvPr>
        <xdr:cNvSpPr/>
      </xdr:nvSpPr>
      <xdr:spPr>
        <a:xfrm>
          <a:off x="9401175" y="10173970"/>
          <a:ext cx="76200"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62</xdr:row>
      <xdr:rowOff>100347</xdr:rowOff>
    </xdr:from>
    <xdr:ext cx="469744" cy="259045"/>
    <xdr:sp macro="" textlink="">
      <xdr:nvSpPr>
        <xdr:cNvPr id="243" name="【体育館・プール】&#10;一人当たり面積該当値テキスト">
          <a:extLst>
            <a:ext uri="{FF2B5EF4-FFF2-40B4-BE49-F238E27FC236}">
              <a16:creationId xmlns:a16="http://schemas.microsoft.com/office/drawing/2014/main" id="{891A9E36-7A28-494E-964E-81E896FCEED3}"/>
            </a:ext>
          </a:extLst>
        </xdr:cNvPr>
        <xdr:cNvSpPr txBox="1"/>
      </xdr:nvSpPr>
      <xdr:spPr>
        <a:xfrm>
          <a:off x="9467850" y="101523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62</xdr:row>
      <xdr:rowOff>124460</xdr:rowOff>
    </xdr:from>
    <xdr:to>
      <xdr:col>50</xdr:col>
      <xdr:colOff>165100</xdr:colOff>
      <xdr:row>63</xdr:row>
      <xdr:rowOff>54610</xdr:rowOff>
    </xdr:to>
    <xdr:sp macro="" textlink="">
      <xdr:nvSpPr>
        <xdr:cNvPr id="244" name="楕円 243">
          <a:extLst>
            <a:ext uri="{FF2B5EF4-FFF2-40B4-BE49-F238E27FC236}">
              <a16:creationId xmlns:a16="http://schemas.microsoft.com/office/drawing/2014/main" id="{4643F533-F6F7-4BB3-905B-9D6800121049}"/>
            </a:ext>
          </a:extLst>
        </xdr:cNvPr>
        <xdr:cNvSpPr/>
      </xdr:nvSpPr>
      <xdr:spPr>
        <a:xfrm>
          <a:off x="8639175" y="10170160"/>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63</xdr:row>
      <xdr:rowOff>1270</xdr:rowOff>
    </xdr:from>
    <xdr:to>
      <xdr:col>55</xdr:col>
      <xdr:colOff>0</xdr:colOff>
      <xdr:row>63</xdr:row>
      <xdr:rowOff>3810</xdr:rowOff>
    </xdr:to>
    <xdr:cxnSp macro="">
      <xdr:nvCxnSpPr>
        <xdr:cNvPr id="245" name="直線コネクタ 244">
          <a:extLst>
            <a:ext uri="{FF2B5EF4-FFF2-40B4-BE49-F238E27FC236}">
              <a16:creationId xmlns:a16="http://schemas.microsoft.com/office/drawing/2014/main" id="{F3D5ED2E-2274-4D24-8608-825827591159}"/>
            </a:ext>
          </a:extLst>
        </xdr:cNvPr>
        <xdr:cNvCxnSpPr/>
      </xdr:nvCxnSpPr>
      <xdr:spPr>
        <a:xfrm flipV="1">
          <a:off x="8686800" y="10212070"/>
          <a:ext cx="742950" cy="5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62</xdr:row>
      <xdr:rowOff>128270</xdr:rowOff>
    </xdr:from>
    <xdr:to>
      <xdr:col>46</xdr:col>
      <xdr:colOff>38100</xdr:colOff>
      <xdr:row>63</xdr:row>
      <xdr:rowOff>58420</xdr:rowOff>
    </xdr:to>
    <xdr:sp macro="" textlink="">
      <xdr:nvSpPr>
        <xdr:cNvPr id="246" name="楕円 245">
          <a:extLst>
            <a:ext uri="{FF2B5EF4-FFF2-40B4-BE49-F238E27FC236}">
              <a16:creationId xmlns:a16="http://schemas.microsoft.com/office/drawing/2014/main" id="{F3A30BA4-7CE6-4EBD-9020-60D37F995722}"/>
            </a:ext>
          </a:extLst>
        </xdr:cNvPr>
        <xdr:cNvSpPr/>
      </xdr:nvSpPr>
      <xdr:spPr>
        <a:xfrm>
          <a:off x="7839075" y="10173970"/>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63</xdr:row>
      <xdr:rowOff>3810</xdr:rowOff>
    </xdr:from>
    <xdr:to>
      <xdr:col>50</xdr:col>
      <xdr:colOff>114300</xdr:colOff>
      <xdr:row>63</xdr:row>
      <xdr:rowOff>7620</xdr:rowOff>
    </xdr:to>
    <xdr:cxnSp macro="">
      <xdr:nvCxnSpPr>
        <xdr:cNvPr id="247" name="直線コネクタ 246">
          <a:extLst>
            <a:ext uri="{FF2B5EF4-FFF2-40B4-BE49-F238E27FC236}">
              <a16:creationId xmlns:a16="http://schemas.microsoft.com/office/drawing/2014/main" id="{794ED5EA-462F-4E23-9AB2-871BD4288612}"/>
            </a:ext>
          </a:extLst>
        </xdr:cNvPr>
        <xdr:cNvCxnSpPr/>
      </xdr:nvCxnSpPr>
      <xdr:spPr>
        <a:xfrm flipV="1">
          <a:off x="7886700" y="10217785"/>
          <a:ext cx="8001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62</xdr:row>
      <xdr:rowOff>130810</xdr:rowOff>
    </xdr:from>
    <xdr:to>
      <xdr:col>41</xdr:col>
      <xdr:colOff>101600</xdr:colOff>
      <xdr:row>63</xdr:row>
      <xdr:rowOff>60960</xdr:rowOff>
    </xdr:to>
    <xdr:sp macro="" textlink="">
      <xdr:nvSpPr>
        <xdr:cNvPr id="248" name="楕円 247">
          <a:extLst>
            <a:ext uri="{FF2B5EF4-FFF2-40B4-BE49-F238E27FC236}">
              <a16:creationId xmlns:a16="http://schemas.microsoft.com/office/drawing/2014/main" id="{485064F8-0F18-4D50-8D09-0265B987DA77}"/>
            </a:ext>
          </a:extLst>
        </xdr:cNvPr>
        <xdr:cNvSpPr/>
      </xdr:nvSpPr>
      <xdr:spPr>
        <a:xfrm>
          <a:off x="7029450" y="10179685"/>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63</xdr:row>
      <xdr:rowOff>7620</xdr:rowOff>
    </xdr:from>
    <xdr:to>
      <xdr:col>45</xdr:col>
      <xdr:colOff>177800</xdr:colOff>
      <xdr:row>63</xdr:row>
      <xdr:rowOff>10160</xdr:rowOff>
    </xdr:to>
    <xdr:cxnSp macro="">
      <xdr:nvCxnSpPr>
        <xdr:cNvPr id="249" name="直線コネクタ 248">
          <a:extLst>
            <a:ext uri="{FF2B5EF4-FFF2-40B4-BE49-F238E27FC236}">
              <a16:creationId xmlns:a16="http://schemas.microsoft.com/office/drawing/2014/main" id="{C569EE91-8905-480E-A14B-2BE0DCDB37D9}"/>
            </a:ext>
          </a:extLst>
        </xdr:cNvPr>
        <xdr:cNvCxnSpPr/>
      </xdr:nvCxnSpPr>
      <xdr:spPr>
        <a:xfrm flipV="1">
          <a:off x="7077075" y="10221595"/>
          <a:ext cx="80962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62</xdr:row>
      <xdr:rowOff>133350</xdr:rowOff>
    </xdr:from>
    <xdr:to>
      <xdr:col>36</xdr:col>
      <xdr:colOff>165100</xdr:colOff>
      <xdr:row>63</xdr:row>
      <xdr:rowOff>63500</xdr:rowOff>
    </xdr:to>
    <xdr:sp macro="" textlink="">
      <xdr:nvSpPr>
        <xdr:cNvPr id="250" name="楕円 249">
          <a:extLst>
            <a:ext uri="{FF2B5EF4-FFF2-40B4-BE49-F238E27FC236}">
              <a16:creationId xmlns:a16="http://schemas.microsoft.com/office/drawing/2014/main" id="{4C0DA93C-A6EC-411C-9F70-F5FE71FCE423}"/>
            </a:ext>
          </a:extLst>
        </xdr:cNvPr>
        <xdr:cNvSpPr/>
      </xdr:nvSpPr>
      <xdr:spPr>
        <a:xfrm>
          <a:off x="6238875" y="10182225"/>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63</xdr:row>
      <xdr:rowOff>10160</xdr:rowOff>
    </xdr:from>
    <xdr:to>
      <xdr:col>41</xdr:col>
      <xdr:colOff>50800</xdr:colOff>
      <xdr:row>63</xdr:row>
      <xdr:rowOff>12700</xdr:rowOff>
    </xdr:to>
    <xdr:cxnSp macro="">
      <xdr:nvCxnSpPr>
        <xdr:cNvPr id="251" name="直線コネクタ 250">
          <a:extLst>
            <a:ext uri="{FF2B5EF4-FFF2-40B4-BE49-F238E27FC236}">
              <a16:creationId xmlns:a16="http://schemas.microsoft.com/office/drawing/2014/main" id="{B8D644E9-B49E-47F3-B17A-8AB17F215195}"/>
            </a:ext>
          </a:extLst>
        </xdr:cNvPr>
        <xdr:cNvCxnSpPr/>
      </xdr:nvCxnSpPr>
      <xdr:spPr>
        <a:xfrm flipV="1">
          <a:off x="6286500" y="10217785"/>
          <a:ext cx="790575" cy="25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60</xdr:row>
      <xdr:rowOff>107967</xdr:rowOff>
    </xdr:from>
    <xdr:ext cx="469744" cy="259045"/>
    <xdr:sp macro="" textlink="">
      <xdr:nvSpPr>
        <xdr:cNvPr id="252" name="n_1aveValue【体育館・プール】&#10;一人当たり面積">
          <a:extLst>
            <a:ext uri="{FF2B5EF4-FFF2-40B4-BE49-F238E27FC236}">
              <a16:creationId xmlns:a16="http://schemas.microsoft.com/office/drawing/2014/main" id="{B2C2A1C3-2547-45F1-847D-C163DFB0025C}"/>
            </a:ext>
          </a:extLst>
        </xdr:cNvPr>
        <xdr:cNvSpPr txBox="1"/>
      </xdr:nvSpPr>
      <xdr:spPr>
        <a:xfrm>
          <a:off x="8458277" y="98298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60</xdr:row>
      <xdr:rowOff>119397</xdr:rowOff>
    </xdr:from>
    <xdr:ext cx="469744" cy="259045"/>
    <xdr:sp macro="" textlink="">
      <xdr:nvSpPr>
        <xdr:cNvPr id="253" name="n_2aveValue【体育館・プール】&#10;一人当たり面積">
          <a:extLst>
            <a:ext uri="{FF2B5EF4-FFF2-40B4-BE49-F238E27FC236}">
              <a16:creationId xmlns:a16="http://schemas.microsoft.com/office/drawing/2014/main" id="{625E2C8B-6030-4C3B-8169-0319CE6E7E18}"/>
            </a:ext>
          </a:extLst>
        </xdr:cNvPr>
        <xdr:cNvSpPr txBox="1"/>
      </xdr:nvSpPr>
      <xdr:spPr>
        <a:xfrm>
          <a:off x="7677227" y="98475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60</xdr:row>
      <xdr:rowOff>125747</xdr:rowOff>
    </xdr:from>
    <xdr:ext cx="469744" cy="259045"/>
    <xdr:sp macro="" textlink="">
      <xdr:nvSpPr>
        <xdr:cNvPr id="254" name="n_3aveValue【体育館・プール】&#10;一人当たり面積">
          <a:extLst>
            <a:ext uri="{FF2B5EF4-FFF2-40B4-BE49-F238E27FC236}">
              <a16:creationId xmlns:a16="http://schemas.microsoft.com/office/drawing/2014/main" id="{28DFAE1E-4959-44E6-AB56-9D7E3CE7454A}"/>
            </a:ext>
          </a:extLst>
        </xdr:cNvPr>
        <xdr:cNvSpPr txBox="1"/>
      </xdr:nvSpPr>
      <xdr:spPr>
        <a:xfrm>
          <a:off x="6867602" y="98475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63</xdr:row>
      <xdr:rowOff>59707</xdr:rowOff>
    </xdr:from>
    <xdr:ext cx="469744" cy="259045"/>
    <xdr:sp macro="" textlink="">
      <xdr:nvSpPr>
        <xdr:cNvPr id="255" name="n_4aveValue【体育館・プール】&#10;一人当たり面積">
          <a:extLst>
            <a:ext uri="{FF2B5EF4-FFF2-40B4-BE49-F238E27FC236}">
              <a16:creationId xmlns:a16="http://schemas.microsoft.com/office/drawing/2014/main" id="{0FFCF137-33DB-41E4-8E66-4D6AA1CDB01B}"/>
            </a:ext>
          </a:extLst>
        </xdr:cNvPr>
        <xdr:cNvSpPr txBox="1"/>
      </xdr:nvSpPr>
      <xdr:spPr>
        <a:xfrm>
          <a:off x="6067502" y="102705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63</xdr:row>
      <xdr:rowOff>45737</xdr:rowOff>
    </xdr:from>
    <xdr:ext cx="469744" cy="259045"/>
    <xdr:sp macro="" textlink="">
      <xdr:nvSpPr>
        <xdr:cNvPr id="256" name="n_1mainValue【体育館・プール】&#10;一人当たり面積">
          <a:extLst>
            <a:ext uri="{FF2B5EF4-FFF2-40B4-BE49-F238E27FC236}">
              <a16:creationId xmlns:a16="http://schemas.microsoft.com/office/drawing/2014/main" id="{3C584875-1B30-41D5-9956-62A213FD3D22}"/>
            </a:ext>
          </a:extLst>
        </xdr:cNvPr>
        <xdr:cNvSpPr txBox="1"/>
      </xdr:nvSpPr>
      <xdr:spPr>
        <a:xfrm>
          <a:off x="8458277" y="102597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63</xdr:row>
      <xdr:rowOff>49547</xdr:rowOff>
    </xdr:from>
    <xdr:ext cx="469744" cy="259045"/>
    <xdr:sp macro="" textlink="">
      <xdr:nvSpPr>
        <xdr:cNvPr id="257" name="n_2mainValue【体育館・プール】&#10;一人当たり面積">
          <a:extLst>
            <a:ext uri="{FF2B5EF4-FFF2-40B4-BE49-F238E27FC236}">
              <a16:creationId xmlns:a16="http://schemas.microsoft.com/office/drawing/2014/main" id="{89EF228A-2652-40A0-8F5D-67B81D4C551D}"/>
            </a:ext>
          </a:extLst>
        </xdr:cNvPr>
        <xdr:cNvSpPr txBox="1"/>
      </xdr:nvSpPr>
      <xdr:spPr>
        <a:xfrm>
          <a:off x="7677227" y="102571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63</xdr:row>
      <xdr:rowOff>52087</xdr:rowOff>
    </xdr:from>
    <xdr:ext cx="469744" cy="259045"/>
    <xdr:sp macro="" textlink="">
      <xdr:nvSpPr>
        <xdr:cNvPr id="258" name="n_3mainValue【体育館・プール】&#10;一人当たり面積">
          <a:extLst>
            <a:ext uri="{FF2B5EF4-FFF2-40B4-BE49-F238E27FC236}">
              <a16:creationId xmlns:a16="http://schemas.microsoft.com/office/drawing/2014/main" id="{A056C209-F001-4DF3-BD08-2619334EC044}"/>
            </a:ext>
          </a:extLst>
        </xdr:cNvPr>
        <xdr:cNvSpPr txBox="1"/>
      </xdr:nvSpPr>
      <xdr:spPr>
        <a:xfrm>
          <a:off x="6867602" y="102597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61</xdr:row>
      <xdr:rowOff>80027</xdr:rowOff>
    </xdr:from>
    <xdr:ext cx="469744" cy="259045"/>
    <xdr:sp macro="" textlink="">
      <xdr:nvSpPr>
        <xdr:cNvPr id="259" name="n_4mainValue【体育館・プール】&#10;一人当たり面積">
          <a:extLst>
            <a:ext uri="{FF2B5EF4-FFF2-40B4-BE49-F238E27FC236}">
              <a16:creationId xmlns:a16="http://schemas.microsoft.com/office/drawing/2014/main" id="{A88A2C58-30D2-4E38-A934-B61298F5294D}"/>
            </a:ext>
          </a:extLst>
        </xdr:cNvPr>
        <xdr:cNvSpPr txBox="1"/>
      </xdr:nvSpPr>
      <xdr:spPr>
        <a:xfrm>
          <a:off x="6067502" y="99701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0" name="正方形/長方形 259">
          <a:extLst>
            <a:ext uri="{FF2B5EF4-FFF2-40B4-BE49-F238E27FC236}">
              <a16:creationId xmlns:a16="http://schemas.microsoft.com/office/drawing/2014/main" id="{C1CDDFCD-6407-454F-8B59-19F348C55328}"/>
            </a:ext>
          </a:extLst>
        </xdr:cNvPr>
        <xdr:cNvSpPr/>
      </xdr:nvSpPr>
      <xdr:spPr>
        <a:xfrm>
          <a:off x="685800" y="1117282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1" name="正方形/長方形 260">
          <a:extLst>
            <a:ext uri="{FF2B5EF4-FFF2-40B4-BE49-F238E27FC236}">
              <a16:creationId xmlns:a16="http://schemas.microsoft.com/office/drawing/2014/main" id="{6BDCA13C-BE50-4306-9957-7E6B3A178F07}"/>
            </a:ext>
          </a:extLst>
        </xdr:cNvPr>
        <xdr:cNvSpPr/>
      </xdr:nvSpPr>
      <xdr:spPr>
        <a:xfrm>
          <a:off x="8096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2" name="正方形/長方形 261">
          <a:extLst>
            <a:ext uri="{FF2B5EF4-FFF2-40B4-BE49-F238E27FC236}">
              <a16:creationId xmlns:a16="http://schemas.microsoft.com/office/drawing/2014/main" id="{F38D3E63-371E-4C7F-A8C4-4D35E7535F76}"/>
            </a:ext>
          </a:extLst>
        </xdr:cNvPr>
        <xdr:cNvSpPr/>
      </xdr:nvSpPr>
      <xdr:spPr>
        <a:xfrm>
          <a:off x="8096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3" name="正方形/長方形 262">
          <a:extLst>
            <a:ext uri="{FF2B5EF4-FFF2-40B4-BE49-F238E27FC236}">
              <a16:creationId xmlns:a16="http://schemas.microsoft.com/office/drawing/2014/main" id="{F3A2430A-E385-4D84-9F69-3C816517B356}"/>
            </a:ext>
          </a:extLst>
        </xdr:cNvPr>
        <xdr:cNvSpPr/>
      </xdr:nvSpPr>
      <xdr:spPr>
        <a:xfrm>
          <a:off x="17145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4" name="正方形/長方形 263">
          <a:extLst>
            <a:ext uri="{FF2B5EF4-FFF2-40B4-BE49-F238E27FC236}">
              <a16:creationId xmlns:a16="http://schemas.microsoft.com/office/drawing/2014/main" id="{E4E42880-B064-462B-989B-2B25F871DE21}"/>
            </a:ext>
          </a:extLst>
        </xdr:cNvPr>
        <xdr:cNvSpPr/>
      </xdr:nvSpPr>
      <xdr:spPr>
        <a:xfrm>
          <a:off x="17145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5" name="正方形/長方形 264">
          <a:extLst>
            <a:ext uri="{FF2B5EF4-FFF2-40B4-BE49-F238E27FC236}">
              <a16:creationId xmlns:a16="http://schemas.microsoft.com/office/drawing/2014/main" id="{18BC96F1-2EFD-4E8F-A8B4-50137571EF48}"/>
            </a:ext>
          </a:extLst>
        </xdr:cNvPr>
        <xdr:cNvSpPr/>
      </xdr:nvSpPr>
      <xdr:spPr>
        <a:xfrm>
          <a:off x="27432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66" name="正方形/長方形 265">
          <a:extLst>
            <a:ext uri="{FF2B5EF4-FFF2-40B4-BE49-F238E27FC236}">
              <a16:creationId xmlns:a16="http://schemas.microsoft.com/office/drawing/2014/main" id="{F555926A-6EDB-41BA-9195-E1BC1BE9EA94}"/>
            </a:ext>
          </a:extLst>
        </xdr:cNvPr>
        <xdr:cNvSpPr/>
      </xdr:nvSpPr>
      <xdr:spPr>
        <a:xfrm>
          <a:off x="27432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67" name="正方形/長方形 266">
          <a:extLst>
            <a:ext uri="{FF2B5EF4-FFF2-40B4-BE49-F238E27FC236}">
              <a16:creationId xmlns:a16="http://schemas.microsoft.com/office/drawing/2014/main" id="{909DA795-6D7E-4057-B3A8-FAD691422C15}"/>
            </a:ext>
          </a:extLst>
        </xdr:cNvPr>
        <xdr:cNvSpPr/>
      </xdr:nvSpPr>
      <xdr:spPr>
        <a:xfrm>
          <a:off x="685800" y="1224915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68" name="テキスト ボックス 267">
          <a:extLst>
            <a:ext uri="{FF2B5EF4-FFF2-40B4-BE49-F238E27FC236}">
              <a16:creationId xmlns:a16="http://schemas.microsoft.com/office/drawing/2014/main" id="{36032D1D-98B8-4092-96FB-29C2B8BFF6B3}"/>
            </a:ext>
          </a:extLst>
        </xdr:cNvPr>
        <xdr:cNvSpPr txBox="1"/>
      </xdr:nvSpPr>
      <xdr:spPr>
        <a:xfrm>
          <a:off x="666750" y="1206817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69" name="直線コネクタ 268">
          <a:extLst>
            <a:ext uri="{FF2B5EF4-FFF2-40B4-BE49-F238E27FC236}">
              <a16:creationId xmlns:a16="http://schemas.microsoft.com/office/drawing/2014/main" id="{F813255B-4536-4129-BAB5-D542F254E607}"/>
            </a:ext>
          </a:extLst>
        </xdr:cNvPr>
        <xdr:cNvCxnSpPr/>
      </xdr:nvCxnSpPr>
      <xdr:spPr>
        <a:xfrm>
          <a:off x="685800" y="144113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0" name="テキスト ボックス 269">
          <a:extLst>
            <a:ext uri="{FF2B5EF4-FFF2-40B4-BE49-F238E27FC236}">
              <a16:creationId xmlns:a16="http://schemas.microsoft.com/office/drawing/2014/main" id="{7F9F6058-CFE3-45B4-9C96-AB78671D1D92}"/>
            </a:ext>
          </a:extLst>
        </xdr:cNvPr>
        <xdr:cNvSpPr txBox="1"/>
      </xdr:nvSpPr>
      <xdr:spPr>
        <a:xfrm>
          <a:off x="278946" y="14265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38100</xdr:rowOff>
    </xdr:from>
    <xdr:to>
      <xdr:col>28</xdr:col>
      <xdr:colOff>114300</xdr:colOff>
      <xdr:row>86</xdr:row>
      <xdr:rowOff>38100</xdr:rowOff>
    </xdr:to>
    <xdr:cxnSp macro="">
      <xdr:nvCxnSpPr>
        <xdr:cNvPr id="271" name="直線コネクタ 270">
          <a:extLst>
            <a:ext uri="{FF2B5EF4-FFF2-40B4-BE49-F238E27FC236}">
              <a16:creationId xmlns:a16="http://schemas.microsoft.com/office/drawing/2014/main" id="{B2582E88-35BA-45E8-8CA5-251A661DE323}"/>
            </a:ext>
          </a:extLst>
        </xdr:cNvPr>
        <xdr:cNvCxnSpPr/>
      </xdr:nvCxnSpPr>
      <xdr:spPr>
        <a:xfrm>
          <a:off x="685800" y="139731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67327</xdr:rowOff>
    </xdr:from>
    <xdr:ext cx="467179" cy="259045"/>
    <xdr:sp macro="" textlink="">
      <xdr:nvSpPr>
        <xdr:cNvPr id="272" name="テキスト ボックス 271">
          <a:extLst>
            <a:ext uri="{FF2B5EF4-FFF2-40B4-BE49-F238E27FC236}">
              <a16:creationId xmlns:a16="http://schemas.microsoft.com/office/drawing/2014/main" id="{2206A56C-5C60-4D09-B1EB-92E4C1C9D99E}"/>
            </a:ext>
          </a:extLst>
        </xdr:cNvPr>
        <xdr:cNvSpPr txBox="1"/>
      </xdr:nvSpPr>
      <xdr:spPr>
        <a:xfrm>
          <a:off x="278946" y="138373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95250</xdr:rowOff>
    </xdr:from>
    <xdr:to>
      <xdr:col>28</xdr:col>
      <xdr:colOff>114300</xdr:colOff>
      <xdr:row>83</xdr:row>
      <xdr:rowOff>95250</xdr:rowOff>
    </xdr:to>
    <xdr:cxnSp macro="">
      <xdr:nvCxnSpPr>
        <xdr:cNvPr id="273" name="直線コネクタ 272">
          <a:extLst>
            <a:ext uri="{FF2B5EF4-FFF2-40B4-BE49-F238E27FC236}">
              <a16:creationId xmlns:a16="http://schemas.microsoft.com/office/drawing/2014/main" id="{37857EAA-360C-4963-924E-5540986360BB}"/>
            </a:ext>
          </a:extLst>
        </xdr:cNvPr>
        <xdr:cNvCxnSpPr/>
      </xdr:nvCxnSpPr>
      <xdr:spPr>
        <a:xfrm>
          <a:off x="685800" y="135445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124477</xdr:rowOff>
    </xdr:from>
    <xdr:ext cx="403059" cy="259045"/>
    <xdr:sp macro="" textlink="">
      <xdr:nvSpPr>
        <xdr:cNvPr id="274" name="テキスト ボックス 273">
          <a:extLst>
            <a:ext uri="{FF2B5EF4-FFF2-40B4-BE49-F238E27FC236}">
              <a16:creationId xmlns:a16="http://schemas.microsoft.com/office/drawing/2014/main" id="{A3E97403-9CDE-4E63-8058-56AD784914A5}"/>
            </a:ext>
          </a:extLst>
        </xdr:cNvPr>
        <xdr:cNvSpPr txBox="1"/>
      </xdr:nvSpPr>
      <xdr:spPr>
        <a:xfrm>
          <a:off x="339891" y="134086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152400</xdr:rowOff>
    </xdr:from>
    <xdr:to>
      <xdr:col>28</xdr:col>
      <xdr:colOff>114300</xdr:colOff>
      <xdr:row>80</xdr:row>
      <xdr:rowOff>152400</xdr:rowOff>
    </xdr:to>
    <xdr:cxnSp macro="">
      <xdr:nvCxnSpPr>
        <xdr:cNvPr id="275" name="直線コネクタ 274">
          <a:extLst>
            <a:ext uri="{FF2B5EF4-FFF2-40B4-BE49-F238E27FC236}">
              <a16:creationId xmlns:a16="http://schemas.microsoft.com/office/drawing/2014/main" id="{1CEAC474-BCAE-4BCE-A5F9-FBAA158E964D}"/>
            </a:ext>
          </a:extLst>
        </xdr:cNvPr>
        <xdr:cNvCxnSpPr/>
      </xdr:nvCxnSpPr>
      <xdr:spPr>
        <a:xfrm>
          <a:off x="685800" y="131159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10177</xdr:rowOff>
    </xdr:from>
    <xdr:ext cx="403059" cy="259045"/>
    <xdr:sp macro="" textlink="">
      <xdr:nvSpPr>
        <xdr:cNvPr id="276" name="テキスト ボックス 275">
          <a:extLst>
            <a:ext uri="{FF2B5EF4-FFF2-40B4-BE49-F238E27FC236}">
              <a16:creationId xmlns:a16="http://schemas.microsoft.com/office/drawing/2014/main" id="{E3774FF4-7F99-4A75-944B-3B3F2309C064}"/>
            </a:ext>
          </a:extLst>
        </xdr:cNvPr>
        <xdr:cNvSpPr txBox="1"/>
      </xdr:nvSpPr>
      <xdr:spPr>
        <a:xfrm>
          <a:off x="339891" y="129705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78</xdr:row>
      <xdr:rowOff>38100</xdr:rowOff>
    </xdr:from>
    <xdr:to>
      <xdr:col>28</xdr:col>
      <xdr:colOff>114300</xdr:colOff>
      <xdr:row>78</xdr:row>
      <xdr:rowOff>38100</xdr:rowOff>
    </xdr:to>
    <xdr:cxnSp macro="">
      <xdr:nvCxnSpPr>
        <xdr:cNvPr id="277" name="直線コネクタ 276">
          <a:extLst>
            <a:ext uri="{FF2B5EF4-FFF2-40B4-BE49-F238E27FC236}">
              <a16:creationId xmlns:a16="http://schemas.microsoft.com/office/drawing/2014/main" id="{F586F86A-4C71-4D95-935F-14BE17628C1C}"/>
            </a:ext>
          </a:extLst>
        </xdr:cNvPr>
        <xdr:cNvCxnSpPr/>
      </xdr:nvCxnSpPr>
      <xdr:spPr>
        <a:xfrm>
          <a:off x="685800" y="126777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77</xdr:row>
      <xdr:rowOff>67327</xdr:rowOff>
    </xdr:from>
    <xdr:ext cx="403059" cy="259045"/>
    <xdr:sp macro="" textlink="">
      <xdr:nvSpPr>
        <xdr:cNvPr id="278" name="テキスト ボックス 277">
          <a:extLst>
            <a:ext uri="{FF2B5EF4-FFF2-40B4-BE49-F238E27FC236}">
              <a16:creationId xmlns:a16="http://schemas.microsoft.com/office/drawing/2014/main" id="{9B470A47-2FEE-4A74-850A-D9A6407BEA3C}"/>
            </a:ext>
          </a:extLst>
        </xdr:cNvPr>
        <xdr:cNvSpPr txBox="1"/>
      </xdr:nvSpPr>
      <xdr:spPr>
        <a:xfrm>
          <a:off x="339891" y="1254190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79" name="直線コネクタ 278">
          <a:extLst>
            <a:ext uri="{FF2B5EF4-FFF2-40B4-BE49-F238E27FC236}">
              <a16:creationId xmlns:a16="http://schemas.microsoft.com/office/drawing/2014/main" id="{F78FAF11-6CE9-4203-955C-CA2FCF8F0917}"/>
            </a:ext>
          </a:extLst>
        </xdr:cNvPr>
        <xdr:cNvCxnSpPr/>
      </xdr:nvCxnSpPr>
      <xdr:spPr>
        <a:xfrm>
          <a:off x="685800" y="122491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74</xdr:row>
      <xdr:rowOff>124477</xdr:rowOff>
    </xdr:from>
    <xdr:ext cx="403059" cy="259045"/>
    <xdr:sp macro="" textlink="">
      <xdr:nvSpPr>
        <xdr:cNvPr id="280" name="テキスト ボックス 279">
          <a:extLst>
            <a:ext uri="{FF2B5EF4-FFF2-40B4-BE49-F238E27FC236}">
              <a16:creationId xmlns:a16="http://schemas.microsoft.com/office/drawing/2014/main" id="{2168820D-93D7-4239-84DE-F3BEAA0E22E8}"/>
            </a:ext>
          </a:extLst>
        </xdr:cNvPr>
        <xdr:cNvSpPr txBox="1"/>
      </xdr:nvSpPr>
      <xdr:spPr>
        <a:xfrm>
          <a:off x="339891" y="121132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1" name="【福祉施設】&#10;有形固定資産減価償却率グラフ枠">
          <a:extLst>
            <a:ext uri="{FF2B5EF4-FFF2-40B4-BE49-F238E27FC236}">
              <a16:creationId xmlns:a16="http://schemas.microsoft.com/office/drawing/2014/main" id="{6DA333D4-A929-47E8-83CE-5504ED579205}"/>
            </a:ext>
          </a:extLst>
        </xdr:cNvPr>
        <xdr:cNvSpPr/>
      </xdr:nvSpPr>
      <xdr:spPr>
        <a:xfrm>
          <a:off x="685800" y="1224915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77</xdr:row>
      <xdr:rowOff>90678</xdr:rowOff>
    </xdr:from>
    <xdr:to>
      <xdr:col>24</xdr:col>
      <xdr:colOff>62865</xdr:colOff>
      <xdr:row>86</xdr:row>
      <xdr:rowOff>38100</xdr:rowOff>
    </xdr:to>
    <xdr:cxnSp macro="">
      <xdr:nvCxnSpPr>
        <xdr:cNvPr id="282" name="直線コネクタ 281">
          <a:extLst>
            <a:ext uri="{FF2B5EF4-FFF2-40B4-BE49-F238E27FC236}">
              <a16:creationId xmlns:a16="http://schemas.microsoft.com/office/drawing/2014/main" id="{37C1770B-81E6-4C1F-84E2-DB4FDE348851}"/>
            </a:ext>
          </a:extLst>
        </xdr:cNvPr>
        <xdr:cNvCxnSpPr/>
      </xdr:nvCxnSpPr>
      <xdr:spPr>
        <a:xfrm flipV="1">
          <a:off x="4180840" y="12565253"/>
          <a:ext cx="0" cy="140792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41927</xdr:rowOff>
    </xdr:from>
    <xdr:ext cx="469744" cy="259045"/>
    <xdr:sp macro="" textlink="">
      <xdr:nvSpPr>
        <xdr:cNvPr id="283" name="【福祉施設】&#10;有形固定資産減価償却率最小値テキスト">
          <a:extLst>
            <a:ext uri="{FF2B5EF4-FFF2-40B4-BE49-F238E27FC236}">
              <a16:creationId xmlns:a16="http://schemas.microsoft.com/office/drawing/2014/main" id="{1B391747-752F-42DD-A636-3B5F37A036E2}"/>
            </a:ext>
          </a:extLst>
        </xdr:cNvPr>
        <xdr:cNvSpPr txBox="1"/>
      </xdr:nvSpPr>
      <xdr:spPr>
        <a:xfrm>
          <a:off x="4219575" y="139801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38100</xdr:rowOff>
    </xdr:from>
    <xdr:to>
      <xdr:col>24</xdr:col>
      <xdr:colOff>152400</xdr:colOff>
      <xdr:row>86</xdr:row>
      <xdr:rowOff>38100</xdr:rowOff>
    </xdr:to>
    <xdr:cxnSp macro="">
      <xdr:nvCxnSpPr>
        <xdr:cNvPr id="284" name="直線コネクタ 283">
          <a:extLst>
            <a:ext uri="{FF2B5EF4-FFF2-40B4-BE49-F238E27FC236}">
              <a16:creationId xmlns:a16="http://schemas.microsoft.com/office/drawing/2014/main" id="{E37CEF79-E751-4930-8409-82A5C3E66465}"/>
            </a:ext>
          </a:extLst>
        </xdr:cNvPr>
        <xdr:cNvCxnSpPr/>
      </xdr:nvCxnSpPr>
      <xdr:spPr>
        <a:xfrm>
          <a:off x="4105275" y="1397317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37355</xdr:rowOff>
    </xdr:from>
    <xdr:ext cx="405111" cy="259045"/>
    <xdr:sp macro="" textlink="">
      <xdr:nvSpPr>
        <xdr:cNvPr id="285" name="【福祉施設】&#10;有形固定資産減価償却率最大値テキスト">
          <a:extLst>
            <a:ext uri="{FF2B5EF4-FFF2-40B4-BE49-F238E27FC236}">
              <a16:creationId xmlns:a16="http://schemas.microsoft.com/office/drawing/2014/main" id="{962E9891-58B8-4F0D-A60F-3150C6642D92}"/>
            </a:ext>
          </a:extLst>
        </xdr:cNvPr>
        <xdr:cNvSpPr txBox="1"/>
      </xdr:nvSpPr>
      <xdr:spPr>
        <a:xfrm>
          <a:off x="4219575" y="1235318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90678</xdr:rowOff>
    </xdr:from>
    <xdr:to>
      <xdr:col>24</xdr:col>
      <xdr:colOff>152400</xdr:colOff>
      <xdr:row>77</xdr:row>
      <xdr:rowOff>90678</xdr:rowOff>
    </xdr:to>
    <xdr:cxnSp macro="">
      <xdr:nvCxnSpPr>
        <xdr:cNvPr id="286" name="直線コネクタ 285">
          <a:extLst>
            <a:ext uri="{FF2B5EF4-FFF2-40B4-BE49-F238E27FC236}">
              <a16:creationId xmlns:a16="http://schemas.microsoft.com/office/drawing/2014/main" id="{2CE38A9C-FA5D-4673-A857-2CDD15148509}"/>
            </a:ext>
          </a:extLst>
        </xdr:cNvPr>
        <xdr:cNvCxnSpPr/>
      </xdr:nvCxnSpPr>
      <xdr:spPr>
        <a:xfrm>
          <a:off x="4105275" y="12565253"/>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79</xdr:row>
      <xdr:rowOff>161053</xdr:rowOff>
    </xdr:from>
    <xdr:ext cx="405111" cy="259045"/>
    <xdr:sp macro="" textlink="">
      <xdr:nvSpPr>
        <xdr:cNvPr id="287" name="【福祉施設】&#10;有形固定資産減価償却率平均値テキスト">
          <a:extLst>
            <a:ext uri="{FF2B5EF4-FFF2-40B4-BE49-F238E27FC236}">
              <a16:creationId xmlns:a16="http://schemas.microsoft.com/office/drawing/2014/main" id="{DF78075E-8C54-4344-B244-946FC325FF37}"/>
            </a:ext>
          </a:extLst>
        </xdr:cNvPr>
        <xdr:cNvSpPr txBox="1"/>
      </xdr:nvSpPr>
      <xdr:spPr>
        <a:xfrm>
          <a:off x="4219575" y="1296582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80</xdr:row>
      <xdr:rowOff>138176</xdr:rowOff>
    </xdr:from>
    <xdr:to>
      <xdr:col>24</xdr:col>
      <xdr:colOff>114300</xdr:colOff>
      <xdr:row>81</xdr:row>
      <xdr:rowOff>68326</xdr:rowOff>
    </xdr:to>
    <xdr:sp macro="" textlink="">
      <xdr:nvSpPr>
        <xdr:cNvPr id="288" name="フローチャート: 判断 287">
          <a:extLst>
            <a:ext uri="{FF2B5EF4-FFF2-40B4-BE49-F238E27FC236}">
              <a16:creationId xmlns:a16="http://schemas.microsoft.com/office/drawing/2014/main" id="{C93A9C91-236C-46C2-BED7-402F47B7DA76}"/>
            </a:ext>
          </a:extLst>
        </xdr:cNvPr>
        <xdr:cNvSpPr/>
      </xdr:nvSpPr>
      <xdr:spPr>
        <a:xfrm>
          <a:off x="4124325" y="13104876"/>
          <a:ext cx="10477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80</xdr:row>
      <xdr:rowOff>117602</xdr:rowOff>
    </xdr:from>
    <xdr:to>
      <xdr:col>20</xdr:col>
      <xdr:colOff>38100</xdr:colOff>
      <xdr:row>81</xdr:row>
      <xdr:rowOff>47752</xdr:rowOff>
    </xdr:to>
    <xdr:sp macro="" textlink="">
      <xdr:nvSpPr>
        <xdr:cNvPr id="289" name="フローチャート: 判断 288">
          <a:extLst>
            <a:ext uri="{FF2B5EF4-FFF2-40B4-BE49-F238E27FC236}">
              <a16:creationId xmlns:a16="http://schemas.microsoft.com/office/drawing/2014/main" id="{BA488358-B4D6-4AE8-BACF-96B63B0A33EC}"/>
            </a:ext>
          </a:extLst>
        </xdr:cNvPr>
        <xdr:cNvSpPr/>
      </xdr:nvSpPr>
      <xdr:spPr>
        <a:xfrm>
          <a:off x="3381375" y="13084302"/>
          <a:ext cx="8572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80</xdr:row>
      <xdr:rowOff>85598</xdr:rowOff>
    </xdr:from>
    <xdr:to>
      <xdr:col>15</xdr:col>
      <xdr:colOff>101600</xdr:colOff>
      <xdr:row>81</xdr:row>
      <xdr:rowOff>15748</xdr:rowOff>
    </xdr:to>
    <xdr:sp macro="" textlink="">
      <xdr:nvSpPr>
        <xdr:cNvPr id="290" name="フローチャート: 判断 289">
          <a:extLst>
            <a:ext uri="{FF2B5EF4-FFF2-40B4-BE49-F238E27FC236}">
              <a16:creationId xmlns:a16="http://schemas.microsoft.com/office/drawing/2014/main" id="{34C3F26C-0AAD-4856-A72A-B90CD9AC6E03}"/>
            </a:ext>
          </a:extLst>
        </xdr:cNvPr>
        <xdr:cNvSpPr/>
      </xdr:nvSpPr>
      <xdr:spPr>
        <a:xfrm>
          <a:off x="2571750" y="13052298"/>
          <a:ext cx="10477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80</xdr:row>
      <xdr:rowOff>51308</xdr:rowOff>
    </xdr:from>
    <xdr:to>
      <xdr:col>10</xdr:col>
      <xdr:colOff>165100</xdr:colOff>
      <xdr:row>80</xdr:row>
      <xdr:rowOff>152908</xdr:rowOff>
    </xdr:to>
    <xdr:sp macro="" textlink="">
      <xdr:nvSpPr>
        <xdr:cNvPr id="291" name="フローチャート: 判断 290">
          <a:extLst>
            <a:ext uri="{FF2B5EF4-FFF2-40B4-BE49-F238E27FC236}">
              <a16:creationId xmlns:a16="http://schemas.microsoft.com/office/drawing/2014/main" id="{B68D50F4-3DA6-4348-BA23-2D8B248D223F}"/>
            </a:ext>
          </a:extLst>
        </xdr:cNvPr>
        <xdr:cNvSpPr/>
      </xdr:nvSpPr>
      <xdr:spPr>
        <a:xfrm>
          <a:off x="1781175" y="13011658"/>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80</xdr:row>
      <xdr:rowOff>131318</xdr:rowOff>
    </xdr:from>
    <xdr:to>
      <xdr:col>6</xdr:col>
      <xdr:colOff>38100</xdr:colOff>
      <xdr:row>81</xdr:row>
      <xdr:rowOff>61468</xdr:rowOff>
    </xdr:to>
    <xdr:sp macro="" textlink="">
      <xdr:nvSpPr>
        <xdr:cNvPr id="292" name="フローチャート: 判断 291">
          <a:extLst>
            <a:ext uri="{FF2B5EF4-FFF2-40B4-BE49-F238E27FC236}">
              <a16:creationId xmlns:a16="http://schemas.microsoft.com/office/drawing/2014/main" id="{DF754483-1C65-4648-9B1C-DA92D6BBAEFA}"/>
            </a:ext>
          </a:extLst>
        </xdr:cNvPr>
        <xdr:cNvSpPr/>
      </xdr:nvSpPr>
      <xdr:spPr>
        <a:xfrm>
          <a:off x="981075" y="13094843"/>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3" name="テキスト ボックス 292">
          <a:extLst>
            <a:ext uri="{FF2B5EF4-FFF2-40B4-BE49-F238E27FC236}">
              <a16:creationId xmlns:a16="http://schemas.microsoft.com/office/drawing/2014/main" id="{76815617-1082-4D43-9F40-5F09B271C567}"/>
            </a:ext>
          </a:extLst>
        </xdr:cNvPr>
        <xdr:cNvSpPr txBox="1"/>
      </xdr:nvSpPr>
      <xdr:spPr>
        <a:xfrm>
          <a:off x="40100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94" name="テキスト ボックス 293">
          <a:extLst>
            <a:ext uri="{FF2B5EF4-FFF2-40B4-BE49-F238E27FC236}">
              <a16:creationId xmlns:a16="http://schemas.microsoft.com/office/drawing/2014/main" id="{3BB2F1D3-B117-4A4A-88B0-5D4A8FC7151F}"/>
            </a:ext>
          </a:extLst>
        </xdr:cNvPr>
        <xdr:cNvSpPr txBox="1"/>
      </xdr:nvSpPr>
      <xdr:spPr>
        <a:xfrm>
          <a:off x="32575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295" name="テキスト ボックス 294">
          <a:extLst>
            <a:ext uri="{FF2B5EF4-FFF2-40B4-BE49-F238E27FC236}">
              <a16:creationId xmlns:a16="http://schemas.microsoft.com/office/drawing/2014/main" id="{A2501124-3BC0-434D-B48D-A1403876D060}"/>
            </a:ext>
          </a:extLst>
        </xdr:cNvPr>
        <xdr:cNvSpPr txBox="1"/>
      </xdr:nvSpPr>
      <xdr:spPr>
        <a:xfrm>
          <a:off x="24479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296" name="テキスト ボックス 295">
          <a:extLst>
            <a:ext uri="{FF2B5EF4-FFF2-40B4-BE49-F238E27FC236}">
              <a16:creationId xmlns:a16="http://schemas.microsoft.com/office/drawing/2014/main" id="{3922D4BB-6E0F-4901-AEE1-85DE706117F2}"/>
            </a:ext>
          </a:extLst>
        </xdr:cNvPr>
        <xdr:cNvSpPr txBox="1"/>
      </xdr:nvSpPr>
      <xdr:spPr>
        <a:xfrm>
          <a:off x="16573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297" name="テキスト ボックス 296">
          <a:extLst>
            <a:ext uri="{FF2B5EF4-FFF2-40B4-BE49-F238E27FC236}">
              <a16:creationId xmlns:a16="http://schemas.microsoft.com/office/drawing/2014/main" id="{0B8B467E-21EA-4FF5-8C5F-EF8D60E1F3EB}"/>
            </a:ext>
          </a:extLst>
        </xdr:cNvPr>
        <xdr:cNvSpPr txBox="1"/>
      </xdr:nvSpPr>
      <xdr:spPr>
        <a:xfrm>
          <a:off x="8572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55880</xdr:rowOff>
    </xdr:from>
    <xdr:to>
      <xdr:col>24</xdr:col>
      <xdr:colOff>114300</xdr:colOff>
      <xdr:row>82</xdr:row>
      <xdr:rowOff>157480</xdr:rowOff>
    </xdr:to>
    <xdr:sp macro="" textlink="">
      <xdr:nvSpPr>
        <xdr:cNvPr id="298" name="楕円 297">
          <a:extLst>
            <a:ext uri="{FF2B5EF4-FFF2-40B4-BE49-F238E27FC236}">
              <a16:creationId xmlns:a16="http://schemas.microsoft.com/office/drawing/2014/main" id="{81475658-46D3-463B-8216-F3FEEE18AD2C}"/>
            </a:ext>
          </a:extLst>
        </xdr:cNvPr>
        <xdr:cNvSpPr/>
      </xdr:nvSpPr>
      <xdr:spPr>
        <a:xfrm>
          <a:off x="4124325" y="13343255"/>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82</xdr:row>
      <xdr:rowOff>34307</xdr:rowOff>
    </xdr:from>
    <xdr:ext cx="405111" cy="259045"/>
    <xdr:sp macro="" textlink="">
      <xdr:nvSpPr>
        <xdr:cNvPr id="299" name="【福祉施設】&#10;有形固定資産減価償却率該当値テキスト">
          <a:extLst>
            <a:ext uri="{FF2B5EF4-FFF2-40B4-BE49-F238E27FC236}">
              <a16:creationId xmlns:a16="http://schemas.microsoft.com/office/drawing/2014/main" id="{75CE9829-E086-4CD2-924D-62FAFE910EF4}"/>
            </a:ext>
          </a:extLst>
        </xdr:cNvPr>
        <xdr:cNvSpPr txBox="1"/>
      </xdr:nvSpPr>
      <xdr:spPr>
        <a:xfrm>
          <a:off x="4219575" y="133185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82</xdr:row>
      <xdr:rowOff>5587</xdr:rowOff>
    </xdr:from>
    <xdr:to>
      <xdr:col>20</xdr:col>
      <xdr:colOff>38100</xdr:colOff>
      <xdr:row>82</xdr:row>
      <xdr:rowOff>107187</xdr:rowOff>
    </xdr:to>
    <xdr:sp macro="" textlink="">
      <xdr:nvSpPr>
        <xdr:cNvPr id="300" name="楕円 299">
          <a:extLst>
            <a:ext uri="{FF2B5EF4-FFF2-40B4-BE49-F238E27FC236}">
              <a16:creationId xmlns:a16="http://schemas.microsoft.com/office/drawing/2014/main" id="{52D4773F-6971-4FC5-A84E-B6D121297211}"/>
            </a:ext>
          </a:extLst>
        </xdr:cNvPr>
        <xdr:cNvSpPr/>
      </xdr:nvSpPr>
      <xdr:spPr>
        <a:xfrm>
          <a:off x="3381375" y="13296137"/>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82</xdr:row>
      <xdr:rowOff>56387</xdr:rowOff>
    </xdr:from>
    <xdr:to>
      <xdr:col>24</xdr:col>
      <xdr:colOff>63500</xdr:colOff>
      <xdr:row>82</xdr:row>
      <xdr:rowOff>106680</xdr:rowOff>
    </xdr:to>
    <xdr:cxnSp macro="">
      <xdr:nvCxnSpPr>
        <xdr:cNvPr id="301" name="直線コネクタ 300">
          <a:extLst>
            <a:ext uri="{FF2B5EF4-FFF2-40B4-BE49-F238E27FC236}">
              <a16:creationId xmlns:a16="http://schemas.microsoft.com/office/drawing/2014/main" id="{8BC2911B-09A2-4B3F-B593-B519F172AC2F}"/>
            </a:ext>
          </a:extLst>
        </xdr:cNvPr>
        <xdr:cNvCxnSpPr/>
      </xdr:nvCxnSpPr>
      <xdr:spPr>
        <a:xfrm>
          <a:off x="3429000" y="13343762"/>
          <a:ext cx="752475" cy="471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81</xdr:row>
      <xdr:rowOff>135889</xdr:rowOff>
    </xdr:from>
    <xdr:to>
      <xdr:col>15</xdr:col>
      <xdr:colOff>101600</xdr:colOff>
      <xdr:row>82</xdr:row>
      <xdr:rowOff>66039</xdr:rowOff>
    </xdr:to>
    <xdr:sp macro="" textlink="">
      <xdr:nvSpPr>
        <xdr:cNvPr id="302" name="楕円 301">
          <a:extLst>
            <a:ext uri="{FF2B5EF4-FFF2-40B4-BE49-F238E27FC236}">
              <a16:creationId xmlns:a16="http://schemas.microsoft.com/office/drawing/2014/main" id="{6B05C3ED-E446-416D-9B39-FC6FA5D306F5}"/>
            </a:ext>
          </a:extLst>
        </xdr:cNvPr>
        <xdr:cNvSpPr/>
      </xdr:nvSpPr>
      <xdr:spPr>
        <a:xfrm>
          <a:off x="2571750" y="13261339"/>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82</xdr:row>
      <xdr:rowOff>15239</xdr:rowOff>
    </xdr:from>
    <xdr:to>
      <xdr:col>19</xdr:col>
      <xdr:colOff>177800</xdr:colOff>
      <xdr:row>82</xdr:row>
      <xdr:rowOff>56387</xdr:rowOff>
    </xdr:to>
    <xdr:cxnSp macro="">
      <xdr:nvCxnSpPr>
        <xdr:cNvPr id="303" name="直線コネクタ 302">
          <a:extLst>
            <a:ext uri="{FF2B5EF4-FFF2-40B4-BE49-F238E27FC236}">
              <a16:creationId xmlns:a16="http://schemas.microsoft.com/office/drawing/2014/main" id="{7F95B56A-D157-4725-B450-39CA297D1D49}"/>
            </a:ext>
          </a:extLst>
        </xdr:cNvPr>
        <xdr:cNvCxnSpPr/>
      </xdr:nvCxnSpPr>
      <xdr:spPr>
        <a:xfrm>
          <a:off x="2619375" y="13299439"/>
          <a:ext cx="809625" cy="443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81</xdr:row>
      <xdr:rowOff>97028</xdr:rowOff>
    </xdr:from>
    <xdr:to>
      <xdr:col>10</xdr:col>
      <xdr:colOff>165100</xdr:colOff>
      <xdr:row>82</xdr:row>
      <xdr:rowOff>27178</xdr:rowOff>
    </xdr:to>
    <xdr:sp macro="" textlink="">
      <xdr:nvSpPr>
        <xdr:cNvPr id="304" name="楕円 303">
          <a:extLst>
            <a:ext uri="{FF2B5EF4-FFF2-40B4-BE49-F238E27FC236}">
              <a16:creationId xmlns:a16="http://schemas.microsoft.com/office/drawing/2014/main" id="{5C648A6B-60C7-41CD-8E02-D5703EA7A7DF}"/>
            </a:ext>
          </a:extLst>
        </xdr:cNvPr>
        <xdr:cNvSpPr/>
      </xdr:nvSpPr>
      <xdr:spPr>
        <a:xfrm>
          <a:off x="1781175" y="13222478"/>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81</xdr:row>
      <xdr:rowOff>147828</xdr:rowOff>
    </xdr:from>
    <xdr:to>
      <xdr:col>15</xdr:col>
      <xdr:colOff>50800</xdr:colOff>
      <xdr:row>82</xdr:row>
      <xdr:rowOff>15239</xdr:rowOff>
    </xdr:to>
    <xdr:cxnSp macro="">
      <xdr:nvCxnSpPr>
        <xdr:cNvPr id="305" name="直線コネクタ 304">
          <a:extLst>
            <a:ext uri="{FF2B5EF4-FFF2-40B4-BE49-F238E27FC236}">
              <a16:creationId xmlns:a16="http://schemas.microsoft.com/office/drawing/2014/main" id="{E06986E1-3C80-463A-BE31-36095F7F42AC}"/>
            </a:ext>
          </a:extLst>
        </xdr:cNvPr>
        <xdr:cNvCxnSpPr/>
      </xdr:nvCxnSpPr>
      <xdr:spPr>
        <a:xfrm>
          <a:off x="1828800" y="13270103"/>
          <a:ext cx="790575" cy="293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81</xdr:row>
      <xdr:rowOff>60452</xdr:rowOff>
    </xdr:from>
    <xdr:to>
      <xdr:col>6</xdr:col>
      <xdr:colOff>38100</xdr:colOff>
      <xdr:row>81</xdr:row>
      <xdr:rowOff>162052</xdr:rowOff>
    </xdr:to>
    <xdr:sp macro="" textlink="">
      <xdr:nvSpPr>
        <xdr:cNvPr id="306" name="楕円 305">
          <a:extLst>
            <a:ext uri="{FF2B5EF4-FFF2-40B4-BE49-F238E27FC236}">
              <a16:creationId xmlns:a16="http://schemas.microsoft.com/office/drawing/2014/main" id="{9828E288-FA8D-427A-BB9F-158854B96876}"/>
            </a:ext>
          </a:extLst>
        </xdr:cNvPr>
        <xdr:cNvSpPr/>
      </xdr:nvSpPr>
      <xdr:spPr>
        <a:xfrm>
          <a:off x="981075" y="13189077"/>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81</xdr:row>
      <xdr:rowOff>111252</xdr:rowOff>
    </xdr:from>
    <xdr:to>
      <xdr:col>10</xdr:col>
      <xdr:colOff>114300</xdr:colOff>
      <xdr:row>81</xdr:row>
      <xdr:rowOff>147828</xdr:rowOff>
    </xdr:to>
    <xdr:cxnSp macro="">
      <xdr:nvCxnSpPr>
        <xdr:cNvPr id="307" name="直線コネクタ 306">
          <a:extLst>
            <a:ext uri="{FF2B5EF4-FFF2-40B4-BE49-F238E27FC236}">
              <a16:creationId xmlns:a16="http://schemas.microsoft.com/office/drawing/2014/main" id="{91F7510E-CEF5-4299-B4C0-E2B9055A3223}"/>
            </a:ext>
          </a:extLst>
        </xdr:cNvPr>
        <xdr:cNvCxnSpPr/>
      </xdr:nvCxnSpPr>
      <xdr:spPr>
        <a:xfrm>
          <a:off x="1028700" y="13236702"/>
          <a:ext cx="800100" cy="334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79</xdr:row>
      <xdr:rowOff>64279</xdr:rowOff>
    </xdr:from>
    <xdr:ext cx="405111" cy="259045"/>
    <xdr:sp macro="" textlink="">
      <xdr:nvSpPr>
        <xdr:cNvPr id="308" name="n_1aveValue【福祉施設】&#10;有形固定資産減価償却率">
          <a:extLst>
            <a:ext uri="{FF2B5EF4-FFF2-40B4-BE49-F238E27FC236}">
              <a16:creationId xmlns:a16="http://schemas.microsoft.com/office/drawing/2014/main" id="{6F344D89-C747-48EC-A672-6A4826A432FA}"/>
            </a:ext>
          </a:extLst>
        </xdr:cNvPr>
        <xdr:cNvSpPr txBox="1"/>
      </xdr:nvSpPr>
      <xdr:spPr>
        <a:xfrm>
          <a:off x="3239144" y="1286905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79</xdr:row>
      <xdr:rowOff>32275</xdr:rowOff>
    </xdr:from>
    <xdr:ext cx="405111" cy="259045"/>
    <xdr:sp macro="" textlink="">
      <xdr:nvSpPr>
        <xdr:cNvPr id="309" name="n_2aveValue【福祉施設】&#10;有形固定資産減価償却率">
          <a:extLst>
            <a:ext uri="{FF2B5EF4-FFF2-40B4-BE49-F238E27FC236}">
              <a16:creationId xmlns:a16="http://schemas.microsoft.com/office/drawing/2014/main" id="{894ACA59-6E70-4B63-A2F7-AE78E0920728}"/>
            </a:ext>
          </a:extLst>
        </xdr:cNvPr>
        <xdr:cNvSpPr txBox="1"/>
      </xdr:nvSpPr>
      <xdr:spPr>
        <a:xfrm>
          <a:off x="2439044" y="1283070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78</xdr:row>
      <xdr:rowOff>169435</xdr:rowOff>
    </xdr:from>
    <xdr:ext cx="405111" cy="259045"/>
    <xdr:sp macro="" textlink="">
      <xdr:nvSpPr>
        <xdr:cNvPr id="310" name="n_3aveValue【福祉施設】&#10;有形固定資産減価償却率">
          <a:extLst>
            <a:ext uri="{FF2B5EF4-FFF2-40B4-BE49-F238E27FC236}">
              <a16:creationId xmlns:a16="http://schemas.microsoft.com/office/drawing/2014/main" id="{D5FC5C0B-E72E-47B9-B79C-4FBF209BADA5}"/>
            </a:ext>
          </a:extLst>
        </xdr:cNvPr>
        <xdr:cNvSpPr txBox="1"/>
      </xdr:nvSpPr>
      <xdr:spPr>
        <a:xfrm>
          <a:off x="1648469" y="127995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79</xdr:row>
      <xdr:rowOff>77995</xdr:rowOff>
    </xdr:from>
    <xdr:ext cx="405111" cy="259045"/>
    <xdr:sp macro="" textlink="">
      <xdr:nvSpPr>
        <xdr:cNvPr id="311" name="n_4aveValue【福祉施設】&#10;有形固定資産減価償却率">
          <a:extLst>
            <a:ext uri="{FF2B5EF4-FFF2-40B4-BE49-F238E27FC236}">
              <a16:creationId xmlns:a16="http://schemas.microsoft.com/office/drawing/2014/main" id="{872BC75E-183F-4CF4-925D-BB2142510E51}"/>
            </a:ext>
          </a:extLst>
        </xdr:cNvPr>
        <xdr:cNvSpPr txBox="1"/>
      </xdr:nvSpPr>
      <xdr:spPr>
        <a:xfrm>
          <a:off x="848369" y="128795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82</xdr:row>
      <xdr:rowOff>98314</xdr:rowOff>
    </xdr:from>
    <xdr:ext cx="405111" cy="259045"/>
    <xdr:sp macro="" textlink="">
      <xdr:nvSpPr>
        <xdr:cNvPr id="312" name="n_1mainValue【福祉施設】&#10;有形固定資産減価償却率">
          <a:extLst>
            <a:ext uri="{FF2B5EF4-FFF2-40B4-BE49-F238E27FC236}">
              <a16:creationId xmlns:a16="http://schemas.microsoft.com/office/drawing/2014/main" id="{51E0E485-F8BD-4CAE-AF9F-A03B8A4F336F}"/>
            </a:ext>
          </a:extLst>
        </xdr:cNvPr>
        <xdr:cNvSpPr txBox="1"/>
      </xdr:nvSpPr>
      <xdr:spPr>
        <a:xfrm>
          <a:off x="3239144" y="1338568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82</xdr:row>
      <xdr:rowOff>57166</xdr:rowOff>
    </xdr:from>
    <xdr:ext cx="405111" cy="259045"/>
    <xdr:sp macro="" textlink="">
      <xdr:nvSpPr>
        <xdr:cNvPr id="313" name="n_2mainValue【福祉施設】&#10;有形固定資産減価償却率">
          <a:extLst>
            <a:ext uri="{FF2B5EF4-FFF2-40B4-BE49-F238E27FC236}">
              <a16:creationId xmlns:a16="http://schemas.microsoft.com/office/drawing/2014/main" id="{465F5DD0-36DC-4A34-9B05-F0483E7B5A50}"/>
            </a:ext>
          </a:extLst>
        </xdr:cNvPr>
        <xdr:cNvSpPr txBox="1"/>
      </xdr:nvSpPr>
      <xdr:spPr>
        <a:xfrm>
          <a:off x="2439044" y="133445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82</xdr:row>
      <xdr:rowOff>18305</xdr:rowOff>
    </xdr:from>
    <xdr:ext cx="405111" cy="259045"/>
    <xdr:sp macro="" textlink="">
      <xdr:nvSpPr>
        <xdr:cNvPr id="314" name="n_3mainValue【福祉施設】&#10;有形固定資産減価償却率">
          <a:extLst>
            <a:ext uri="{FF2B5EF4-FFF2-40B4-BE49-F238E27FC236}">
              <a16:creationId xmlns:a16="http://schemas.microsoft.com/office/drawing/2014/main" id="{A68BE6D3-2A77-4F8C-AD96-DE33F8CC72BB}"/>
            </a:ext>
          </a:extLst>
        </xdr:cNvPr>
        <xdr:cNvSpPr txBox="1"/>
      </xdr:nvSpPr>
      <xdr:spPr>
        <a:xfrm>
          <a:off x="1648469" y="1330568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81</xdr:row>
      <xdr:rowOff>153179</xdr:rowOff>
    </xdr:from>
    <xdr:ext cx="405111" cy="259045"/>
    <xdr:sp macro="" textlink="">
      <xdr:nvSpPr>
        <xdr:cNvPr id="315" name="n_4mainValue【福祉施設】&#10;有形固定資産減価償却率">
          <a:extLst>
            <a:ext uri="{FF2B5EF4-FFF2-40B4-BE49-F238E27FC236}">
              <a16:creationId xmlns:a16="http://schemas.microsoft.com/office/drawing/2014/main" id="{0A07FF9F-B4CD-4183-8A5C-FF7B899685E8}"/>
            </a:ext>
          </a:extLst>
        </xdr:cNvPr>
        <xdr:cNvSpPr txBox="1"/>
      </xdr:nvSpPr>
      <xdr:spPr>
        <a:xfrm>
          <a:off x="848369" y="132786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16" name="正方形/長方形 315">
          <a:extLst>
            <a:ext uri="{FF2B5EF4-FFF2-40B4-BE49-F238E27FC236}">
              <a16:creationId xmlns:a16="http://schemas.microsoft.com/office/drawing/2014/main" id="{8A9E0CCE-006E-450C-9E9A-8118AB2B6AF0}"/>
            </a:ext>
          </a:extLst>
        </xdr:cNvPr>
        <xdr:cNvSpPr/>
      </xdr:nvSpPr>
      <xdr:spPr>
        <a:xfrm>
          <a:off x="5953125" y="1117282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17" name="正方形/長方形 316">
          <a:extLst>
            <a:ext uri="{FF2B5EF4-FFF2-40B4-BE49-F238E27FC236}">
              <a16:creationId xmlns:a16="http://schemas.microsoft.com/office/drawing/2014/main" id="{2B15F7B8-B201-47AF-8EAD-221D93698B2F}"/>
            </a:ext>
          </a:extLst>
        </xdr:cNvPr>
        <xdr:cNvSpPr/>
      </xdr:nvSpPr>
      <xdr:spPr>
        <a:xfrm>
          <a:off x="60674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18" name="正方形/長方形 317">
          <a:extLst>
            <a:ext uri="{FF2B5EF4-FFF2-40B4-BE49-F238E27FC236}">
              <a16:creationId xmlns:a16="http://schemas.microsoft.com/office/drawing/2014/main" id="{7660CB44-8418-465C-B680-3C950DC6480A}"/>
            </a:ext>
          </a:extLst>
        </xdr:cNvPr>
        <xdr:cNvSpPr/>
      </xdr:nvSpPr>
      <xdr:spPr>
        <a:xfrm>
          <a:off x="60674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19" name="正方形/長方形 318">
          <a:extLst>
            <a:ext uri="{FF2B5EF4-FFF2-40B4-BE49-F238E27FC236}">
              <a16:creationId xmlns:a16="http://schemas.microsoft.com/office/drawing/2014/main" id="{DEDB5786-4DE4-4551-B3EC-5722803EEFBD}"/>
            </a:ext>
          </a:extLst>
        </xdr:cNvPr>
        <xdr:cNvSpPr/>
      </xdr:nvSpPr>
      <xdr:spPr>
        <a:xfrm>
          <a:off x="69818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0" name="正方形/長方形 319">
          <a:extLst>
            <a:ext uri="{FF2B5EF4-FFF2-40B4-BE49-F238E27FC236}">
              <a16:creationId xmlns:a16="http://schemas.microsoft.com/office/drawing/2014/main" id="{0AC400FC-E0AE-45AE-B44A-95EFB7FFEFBB}"/>
            </a:ext>
          </a:extLst>
        </xdr:cNvPr>
        <xdr:cNvSpPr/>
      </xdr:nvSpPr>
      <xdr:spPr>
        <a:xfrm>
          <a:off x="69818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1" name="正方形/長方形 320">
          <a:extLst>
            <a:ext uri="{FF2B5EF4-FFF2-40B4-BE49-F238E27FC236}">
              <a16:creationId xmlns:a16="http://schemas.microsoft.com/office/drawing/2014/main" id="{08A7E275-B3C7-468E-90B4-FA5DF724E311}"/>
            </a:ext>
          </a:extLst>
        </xdr:cNvPr>
        <xdr:cNvSpPr/>
      </xdr:nvSpPr>
      <xdr:spPr>
        <a:xfrm>
          <a:off x="80105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2" name="正方形/長方形 321">
          <a:extLst>
            <a:ext uri="{FF2B5EF4-FFF2-40B4-BE49-F238E27FC236}">
              <a16:creationId xmlns:a16="http://schemas.microsoft.com/office/drawing/2014/main" id="{D34D3F72-49C1-4E81-8175-BB7D5B420EC4}"/>
            </a:ext>
          </a:extLst>
        </xdr:cNvPr>
        <xdr:cNvSpPr/>
      </xdr:nvSpPr>
      <xdr:spPr>
        <a:xfrm>
          <a:off x="80105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3" name="正方形/長方形 322">
          <a:extLst>
            <a:ext uri="{FF2B5EF4-FFF2-40B4-BE49-F238E27FC236}">
              <a16:creationId xmlns:a16="http://schemas.microsoft.com/office/drawing/2014/main" id="{5630BA50-2A99-4A9B-BFB3-B0A1CD5FC266}"/>
            </a:ext>
          </a:extLst>
        </xdr:cNvPr>
        <xdr:cNvSpPr/>
      </xdr:nvSpPr>
      <xdr:spPr>
        <a:xfrm>
          <a:off x="5953125" y="1224915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24" name="テキスト ボックス 323">
          <a:extLst>
            <a:ext uri="{FF2B5EF4-FFF2-40B4-BE49-F238E27FC236}">
              <a16:creationId xmlns:a16="http://schemas.microsoft.com/office/drawing/2014/main" id="{E8C7E461-60BD-4176-866F-AFD97D7BB211}"/>
            </a:ext>
          </a:extLst>
        </xdr:cNvPr>
        <xdr:cNvSpPr txBox="1"/>
      </xdr:nvSpPr>
      <xdr:spPr>
        <a:xfrm>
          <a:off x="5915025" y="120681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25" name="直線コネクタ 324">
          <a:extLst>
            <a:ext uri="{FF2B5EF4-FFF2-40B4-BE49-F238E27FC236}">
              <a16:creationId xmlns:a16="http://schemas.microsoft.com/office/drawing/2014/main" id="{116DBEFA-A178-457E-B012-F55B889BE8AE}"/>
            </a:ext>
          </a:extLst>
        </xdr:cNvPr>
        <xdr:cNvCxnSpPr/>
      </xdr:nvCxnSpPr>
      <xdr:spPr>
        <a:xfrm>
          <a:off x="5953125" y="144113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114300</xdr:rowOff>
    </xdr:from>
    <xdr:to>
      <xdr:col>59</xdr:col>
      <xdr:colOff>50800</xdr:colOff>
      <xdr:row>86</xdr:row>
      <xdr:rowOff>114300</xdr:rowOff>
    </xdr:to>
    <xdr:cxnSp macro="">
      <xdr:nvCxnSpPr>
        <xdr:cNvPr id="326" name="直線コネクタ 325">
          <a:extLst>
            <a:ext uri="{FF2B5EF4-FFF2-40B4-BE49-F238E27FC236}">
              <a16:creationId xmlns:a16="http://schemas.microsoft.com/office/drawing/2014/main" id="{9B2B52D4-689D-4FE0-88E7-AE46DB8428BA}"/>
            </a:ext>
          </a:extLst>
        </xdr:cNvPr>
        <xdr:cNvCxnSpPr/>
      </xdr:nvCxnSpPr>
      <xdr:spPr>
        <a:xfrm>
          <a:off x="5953125" y="1404937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143527</xdr:rowOff>
    </xdr:from>
    <xdr:ext cx="467179" cy="259045"/>
    <xdr:sp macro="" textlink="">
      <xdr:nvSpPr>
        <xdr:cNvPr id="327" name="テキスト ボックス 326">
          <a:extLst>
            <a:ext uri="{FF2B5EF4-FFF2-40B4-BE49-F238E27FC236}">
              <a16:creationId xmlns:a16="http://schemas.microsoft.com/office/drawing/2014/main" id="{5E5C077D-C238-43C6-8884-7DF1FB42F51D}"/>
            </a:ext>
          </a:extLst>
        </xdr:cNvPr>
        <xdr:cNvSpPr txBox="1"/>
      </xdr:nvSpPr>
      <xdr:spPr>
        <a:xfrm>
          <a:off x="5527221" y="139135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84</xdr:row>
      <xdr:rowOff>76200</xdr:rowOff>
    </xdr:from>
    <xdr:to>
      <xdr:col>59</xdr:col>
      <xdr:colOff>50800</xdr:colOff>
      <xdr:row>84</xdr:row>
      <xdr:rowOff>76200</xdr:rowOff>
    </xdr:to>
    <xdr:cxnSp macro="">
      <xdr:nvCxnSpPr>
        <xdr:cNvPr id="328" name="直線コネクタ 327">
          <a:extLst>
            <a:ext uri="{FF2B5EF4-FFF2-40B4-BE49-F238E27FC236}">
              <a16:creationId xmlns:a16="http://schemas.microsoft.com/office/drawing/2014/main" id="{4359D2CE-A036-4B84-A9A4-1F59DB23A608}"/>
            </a:ext>
          </a:extLst>
        </xdr:cNvPr>
        <xdr:cNvCxnSpPr/>
      </xdr:nvCxnSpPr>
      <xdr:spPr>
        <a:xfrm>
          <a:off x="5953125" y="136874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83</xdr:row>
      <xdr:rowOff>105427</xdr:rowOff>
    </xdr:from>
    <xdr:ext cx="467179" cy="259045"/>
    <xdr:sp macro="" textlink="">
      <xdr:nvSpPr>
        <xdr:cNvPr id="329" name="テキスト ボックス 328">
          <a:extLst>
            <a:ext uri="{FF2B5EF4-FFF2-40B4-BE49-F238E27FC236}">
              <a16:creationId xmlns:a16="http://schemas.microsoft.com/office/drawing/2014/main" id="{1BC26FA5-2158-4681-BDFA-A8635AF6875D}"/>
            </a:ext>
          </a:extLst>
        </xdr:cNvPr>
        <xdr:cNvSpPr txBox="1"/>
      </xdr:nvSpPr>
      <xdr:spPr>
        <a:xfrm>
          <a:off x="5527221" y="135515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330" name="直線コネクタ 329">
          <a:extLst>
            <a:ext uri="{FF2B5EF4-FFF2-40B4-BE49-F238E27FC236}">
              <a16:creationId xmlns:a16="http://schemas.microsoft.com/office/drawing/2014/main" id="{69F61C5F-3092-469E-9BA5-784A8B776CEC}"/>
            </a:ext>
          </a:extLst>
        </xdr:cNvPr>
        <xdr:cNvCxnSpPr/>
      </xdr:nvCxnSpPr>
      <xdr:spPr>
        <a:xfrm>
          <a:off x="5953125" y="1332547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81</xdr:row>
      <xdr:rowOff>67327</xdr:rowOff>
    </xdr:from>
    <xdr:ext cx="467179" cy="259045"/>
    <xdr:sp macro="" textlink="">
      <xdr:nvSpPr>
        <xdr:cNvPr id="331" name="テキスト ボックス 330">
          <a:extLst>
            <a:ext uri="{FF2B5EF4-FFF2-40B4-BE49-F238E27FC236}">
              <a16:creationId xmlns:a16="http://schemas.microsoft.com/office/drawing/2014/main" id="{457621D3-91DF-4A4F-9536-CCDC2E3D38CF}"/>
            </a:ext>
          </a:extLst>
        </xdr:cNvPr>
        <xdr:cNvSpPr txBox="1"/>
      </xdr:nvSpPr>
      <xdr:spPr>
        <a:xfrm>
          <a:off x="5527221" y="131896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0</xdr:rowOff>
    </xdr:from>
    <xdr:to>
      <xdr:col>59</xdr:col>
      <xdr:colOff>50800</xdr:colOff>
      <xdr:row>80</xdr:row>
      <xdr:rowOff>0</xdr:rowOff>
    </xdr:to>
    <xdr:cxnSp macro="">
      <xdr:nvCxnSpPr>
        <xdr:cNvPr id="332" name="直線コネクタ 331">
          <a:extLst>
            <a:ext uri="{FF2B5EF4-FFF2-40B4-BE49-F238E27FC236}">
              <a16:creationId xmlns:a16="http://schemas.microsoft.com/office/drawing/2014/main" id="{0C3DC778-35E5-4690-8393-E8DB24DD56D6}"/>
            </a:ext>
          </a:extLst>
        </xdr:cNvPr>
        <xdr:cNvCxnSpPr/>
      </xdr:nvCxnSpPr>
      <xdr:spPr>
        <a:xfrm>
          <a:off x="5953125" y="129635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79</xdr:row>
      <xdr:rowOff>29227</xdr:rowOff>
    </xdr:from>
    <xdr:ext cx="467179" cy="259045"/>
    <xdr:sp macro="" textlink="">
      <xdr:nvSpPr>
        <xdr:cNvPr id="333" name="テキスト ボックス 332">
          <a:extLst>
            <a:ext uri="{FF2B5EF4-FFF2-40B4-BE49-F238E27FC236}">
              <a16:creationId xmlns:a16="http://schemas.microsoft.com/office/drawing/2014/main" id="{15943F31-0012-44BE-8104-638B04AE5BAC}"/>
            </a:ext>
          </a:extLst>
        </xdr:cNvPr>
        <xdr:cNvSpPr txBox="1"/>
      </xdr:nvSpPr>
      <xdr:spPr>
        <a:xfrm>
          <a:off x="5527221" y="128276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133350</xdr:rowOff>
    </xdr:from>
    <xdr:to>
      <xdr:col>59</xdr:col>
      <xdr:colOff>50800</xdr:colOff>
      <xdr:row>77</xdr:row>
      <xdr:rowOff>133350</xdr:rowOff>
    </xdr:to>
    <xdr:cxnSp macro="">
      <xdr:nvCxnSpPr>
        <xdr:cNvPr id="334" name="直線コネクタ 333">
          <a:extLst>
            <a:ext uri="{FF2B5EF4-FFF2-40B4-BE49-F238E27FC236}">
              <a16:creationId xmlns:a16="http://schemas.microsoft.com/office/drawing/2014/main" id="{41F5BDAC-3C9A-4950-82AE-52B06F7A3186}"/>
            </a:ext>
          </a:extLst>
        </xdr:cNvPr>
        <xdr:cNvCxnSpPr/>
      </xdr:nvCxnSpPr>
      <xdr:spPr>
        <a:xfrm>
          <a:off x="5953125" y="126111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162577</xdr:rowOff>
    </xdr:from>
    <xdr:ext cx="467179" cy="259045"/>
    <xdr:sp macro="" textlink="">
      <xdr:nvSpPr>
        <xdr:cNvPr id="335" name="テキスト ボックス 334">
          <a:extLst>
            <a:ext uri="{FF2B5EF4-FFF2-40B4-BE49-F238E27FC236}">
              <a16:creationId xmlns:a16="http://schemas.microsoft.com/office/drawing/2014/main" id="{B3DBF828-5E76-4159-AC7E-374662544EBF}"/>
            </a:ext>
          </a:extLst>
        </xdr:cNvPr>
        <xdr:cNvSpPr txBox="1"/>
      </xdr:nvSpPr>
      <xdr:spPr>
        <a:xfrm>
          <a:off x="5527221" y="124752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36" name="直線コネクタ 335">
          <a:extLst>
            <a:ext uri="{FF2B5EF4-FFF2-40B4-BE49-F238E27FC236}">
              <a16:creationId xmlns:a16="http://schemas.microsoft.com/office/drawing/2014/main" id="{99AC66C2-6FB6-4682-845E-71C14991AB8B}"/>
            </a:ext>
          </a:extLst>
        </xdr:cNvPr>
        <xdr:cNvCxnSpPr/>
      </xdr:nvCxnSpPr>
      <xdr:spPr>
        <a:xfrm>
          <a:off x="5953125" y="122491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37" name="テキスト ボックス 336">
          <a:extLst>
            <a:ext uri="{FF2B5EF4-FFF2-40B4-BE49-F238E27FC236}">
              <a16:creationId xmlns:a16="http://schemas.microsoft.com/office/drawing/2014/main" id="{B4F237BE-0C01-492C-A312-9B08C812A178}"/>
            </a:ext>
          </a:extLst>
        </xdr:cNvPr>
        <xdr:cNvSpPr txBox="1"/>
      </xdr:nvSpPr>
      <xdr:spPr>
        <a:xfrm>
          <a:off x="5527221" y="12113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38" name="【福祉施設】&#10;一人当たり面積グラフ枠">
          <a:extLst>
            <a:ext uri="{FF2B5EF4-FFF2-40B4-BE49-F238E27FC236}">
              <a16:creationId xmlns:a16="http://schemas.microsoft.com/office/drawing/2014/main" id="{678919F4-8549-43AB-B185-62CC146E9F27}"/>
            </a:ext>
          </a:extLst>
        </xdr:cNvPr>
        <xdr:cNvSpPr/>
      </xdr:nvSpPr>
      <xdr:spPr>
        <a:xfrm>
          <a:off x="5953125" y="1224915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79</xdr:row>
      <xdr:rowOff>26670</xdr:rowOff>
    </xdr:from>
    <xdr:to>
      <xdr:col>54</xdr:col>
      <xdr:colOff>189865</xdr:colOff>
      <xdr:row>86</xdr:row>
      <xdr:rowOff>102870</xdr:rowOff>
    </xdr:to>
    <xdr:cxnSp macro="">
      <xdr:nvCxnSpPr>
        <xdr:cNvPr id="339" name="直線コネクタ 338">
          <a:extLst>
            <a:ext uri="{FF2B5EF4-FFF2-40B4-BE49-F238E27FC236}">
              <a16:creationId xmlns:a16="http://schemas.microsoft.com/office/drawing/2014/main" id="{BDB29E79-941E-4177-B526-37342FD5A5C8}"/>
            </a:ext>
          </a:extLst>
        </xdr:cNvPr>
        <xdr:cNvCxnSpPr/>
      </xdr:nvCxnSpPr>
      <xdr:spPr>
        <a:xfrm flipV="1">
          <a:off x="9429115" y="12831445"/>
          <a:ext cx="0" cy="12096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106697</xdr:rowOff>
    </xdr:from>
    <xdr:ext cx="469744" cy="259045"/>
    <xdr:sp macro="" textlink="">
      <xdr:nvSpPr>
        <xdr:cNvPr id="340" name="【福祉施設】&#10;一人当たり面積最小値テキスト">
          <a:extLst>
            <a:ext uri="{FF2B5EF4-FFF2-40B4-BE49-F238E27FC236}">
              <a16:creationId xmlns:a16="http://schemas.microsoft.com/office/drawing/2014/main" id="{3724FE9B-5B9B-4275-B18C-F6801FC79E57}"/>
            </a:ext>
          </a:extLst>
        </xdr:cNvPr>
        <xdr:cNvSpPr txBox="1"/>
      </xdr:nvSpPr>
      <xdr:spPr>
        <a:xfrm>
          <a:off x="9467850" y="140385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102870</xdr:rowOff>
    </xdr:from>
    <xdr:to>
      <xdr:col>55</xdr:col>
      <xdr:colOff>88900</xdr:colOff>
      <xdr:row>86</xdr:row>
      <xdr:rowOff>102870</xdr:rowOff>
    </xdr:to>
    <xdr:cxnSp macro="">
      <xdr:nvCxnSpPr>
        <xdr:cNvPr id="341" name="直線コネクタ 340">
          <a:extLst>
            <a:ext uri="{FF2B5EF4-FFF2-40B4-BE49-F238E27FC236}">
              <a16:creationId xmlns:a16="http://schemas.microsoft.com/office/drawing/2014/main" id="{8FA14536-9785-49FA-9EBE-2C8C2D3E7B3A}"/>
            </a:ext>
          </a:extLst>
        </xdr:cNvPr>
        <xdr:cNvCxnSpPr/>
      </xdr:nvCxnSpPr>
      <xdr:spPr>
        <a:xfrm>
          <a:off x="9363075" y="14041120"/>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144797</xdr:rowOff>
    </xdr:from>
    <xdr:ext cx="469744" cy="259045"/>
    <xdr:sp macro="" textlink="">
      <xdr:nvSpPr>
        <xdr:cNvPr id="342" name="【福祉施設】&#10;一人当たり面積最大値テキスト">
          <a:extLst>
            <a:ext uri="{FF2B5EF4-FFF2-40B4-BE49-F238E27FC236}">
              <a16:creationId xmlns:a16="http://schemas.microsoft.com/office/drawing/2014/main" id="{F0F45551-72DF-441B-A991-B4ACCFBBD658}"/>
            </a:ext>
          </a:extLst>
        </xdr:cNvPr>
        <xdr:cNvSpPr txBox="1"/>
      </xdr:nvSpPr>
      <xdr:spPr>
        <a:xfrm>
          <a:off x="9467850" y="126193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26670</xdr:rowOff>
    </xdr:from>
    <xdr:to>
      <xdr:col>55</xdr:col>
      <xdr:colOff>88900</xdr:colOff>
      <xdr:row>79</xdr:row>
      <xdr:rowOff>26670</xdr:rowOff>
    </xdr:to>
    <xdr:cxnSp macro="">
      <xdr:nvCxnSpPr>
        <xdr:cNvPr id="343" name="直線コネクタ 342">
          <a:extLst>
            <a:ext uri="{FF2B5EF4-FFF2-40B4-BE49-F238E27FC236}">
              <a16:creationId xmlns:a16="http://schemas.microsoft.com/office/drawing/2014/main" id="{321A74E8-520A-4EAA-B670-2B1C5B141D96}"/>
            </a:ext>
          </a:extLst>
        </xdr:cNvPr>
        <xdr:cNvCxnSpPr/>
      </xdr:nvCxnSpPr>
      <xdr:spPr>
        <a:xfrm>
          <a:off x="9363075" y="12831445"/>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83</xdr:row>
      <xdr:rowOff>129557</xdr:rowOff>
    </xdr:from>
    <xdr:ext cx="469744" cy="259045"/>
    <xdr:sp macro="" textlink="">
      <xdr:nvSpPr>
        <xdr:cNvPr id="344" name="【福祉施設】&#10;一人当たり面積平均値テキスト">
          <a:extLst>
            <a:ext uri="{FF2B5EF4-FFF2-40B4-BE49-F238E27FC236}">
              <a16:creationId xmlns:a16="http://schemas.microsoft.com/office/drawing/2014/main" id="{2428E0D6-5E74-4AEC-A523-5FE202BDF989}"/>
            </a:ext>
          </a:extLst>
        </xdr:cNvPr>
        <xdr:cNvSpPr txBox="1"/>
      </xdr:nvSpPr>
      <xdr:spPr>
        <a:xfrm>
          <a:off x="9467850" y="1357568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83</xdr:row>
      <xdr:rowOff>151130</xdr:rowOff>
    </xdr:from>
    <xdr:to>
      <xdr:col>55</xdr:col>
      <xdr:colOff>50800</xdr:colOff>
      <xdr:row>84</xdr:row>
      <xdr:rowOff>81280</xdr:rowOff>
    </xdr:to>
    <xdr:sp macro="" textlink="">
      <xdr:nvSpPr>
        <xdr:cNvPr id="345" name="フローチャート: 判断 344">
          <a:extLst>
            <a:ext uri="{FF2B5EF4-FFF2-40B4-BE49-F238E27FC236}">
              <a16:creationId xmlns:a16="http://schemas.microsoft.com/office/drawing/2014/main" id="{ED2345FB-E600-4BB2-B2C7-B020129794E5}"/>
            </a:ext>
          </a:extLst>
        </xdr:cNvPr>
        <xdr:cNvSpPr/>
      </xdr:nvSpPr>
      <xdr:spPr>
        <a:xfrm>
          <a:off x="9401175" y="13600430"/>
          <a:ext cx="762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83</xdr:row>
      <xdr:rowOff>151130</xdr:rowOff>
    </xdr:from>
    <xdr:to>
      <xdr:col>50</xdr:col>
      <xdr:colOff>165100</xdr:colOff>
      <xdr:row>84</xdr:row>
      <xdr:rowOff>81280</xdr:rowOff>
    </xdr:to>
    <xdr:sp macro="" textlink="">
      <xdr:nvSpPr>
        <xdr:cNvPr id="346" name="フローチャート: 判断 345">
          <a:extLst>
            <a:ext uri="{FF2B5EF4-FFF2-40B4-BE49-F238E27FC236}">
              <a16:creationId xmlns:a16="http://schemas.microsoft.com/office/drawing/2014/main" id="{FF60F75A-60F7-4125-AC03-27318A27FF5E}"/>
            </a:ext>
          </a:extLst>
        </xdr:cNvPr>
        <xdr:cNvSpPr/>
      </xdr:nvSpPr>
      <xdr:spPr>
        <a:xfrm>
          <a:off x="8639175" y="13600430"/>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83</xdr:row>
      <xdr:rowOff>147320</xdr:rowOff>
    </xdr:from>
    <xdr:to>
      <xdr:col>46</xdr:col>
      <xdr:colOff>38100</xdr:colOff>
      <xdr:row>84</xdr:row>
      <xdr:rowOff>77470</xdr:rowOff>
    </xdr:to>
    <xdr:sp macro="" textlink="">
      <xdr:nvSpPr>
        <xdr:cNvPr id="347" name="フローチャート: 判断 346">
          <a:extLst>
            <a:ext uri="{FF2B5EF4-FFF2-40B4-BE49-F238E27FC236}">
              <a16:creationId xmlns:a16="http://schemas.microsoft.com/office/drawing/2014/main" id="{34F64005-AD2F-43EC-B154-5123FC49732E}"/>
            </a:ext>
          </a:extLst>
        </xdr:cNvPr>
        <xdr:cNvSpPr/>
      </xdr:nvSpPr>
      <xdr:spPr>
        <a:xfrm>
          <a:off x="7839075" y="13593445"/>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83</xdr:row>
      <xdr:rowOff>135889</xdr:rowOff>
    </xdr:from>
    <xdr:to>
      <xdr:col>41</xdr:col>
      <xdr:colOff>101600</xdr:colOff>
      <xdr:row>84</xdr:row>
      <xdr:rowOff>66039</xdr:rowOff>
    </xdr:to>
    <xdr:sp macro="" textlink="">
      <xdr:nvSpPr>
        <xdr:cNvPr id="348" name="フローチャート: 判断 347">
          <a:extLst>
            <a:ext uri="{FF2B5EF4-FFF2-40B4-BE49-F238E27FC236}">
              <a16:creationId xmlns:a16="http://schemas.microsoft.com/office/drawing/2014/main" id="{4C2745D9-D53E-4EAC-9D18-B7D4AF40FDB2}"/>
            </a:ext>
          </a:extLst>
        </xdr:cNvPr>
        <xdr:cNvSpPr/>
      </xdr:nvSpPr>
      <xdr:spPr>
        <a:xfrm>
          <a:off x="7029450" y="13585189"/>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84</xdr:row>
      <xdr:rowOff>109220</xdr:rowOff>
    </xdr:from>
    <xdr:to>
      <xdr:col>36</xdr:col>
      <xdr:colOff>165100</xdr:colOff>
      <xdr:row>85</xdr:row>
      <xdr:rowOff>39370</xdr:rowOff>
    </xdr:to>
    <xdr:sp macro="" textlink="">
      <xdr:nvSpPr>
        <xdr:cNvPr id="349" name="フローチャート: 判断 348">
          <a:extLst>
            <a:ext uri="{FF2B5EF4-FFF2-40B4-BE49-F238E27FC236}">
              <a16:creationId xmlns:a16="http://schemas.microsoft.com/office/drawing/2014/main" id="{F6028FA9-7C0D-4E2B-8ED8-DB846A141442}"/>
            </a:ext>
          </a:extLst>
        </xdr:cNvPr>
        <xdr:cNvSpPr/>
      </xdr:nvSpPr>
      <xdr:spPr>
        <a:xfrm>
          <a:off x="6238875" y="13717270"/>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0" name="テキスト ボックス 349">
          <a:extLst>
            <a:ext uri="{FF2B5EF4-FFF2-40B4-BE49-F238E27FC236}">
              <a16:creationId xmlns:a16="http://schemas.microsoft.com/office/drawing/2014/main" id="{B9F2EF67-F48B-459D-A1B4-57C6CCE9FD36}"/>
            </a:ext>
          </a:extLst>
        </xdr:cNvPr>
        <xdr:cNvSpPr txBox="1"/>
      </xdr:nvSpPr>
      <xdr:spPr>
        <a:xfrm>
          <a:off x="925830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1" name="テキスト ボックス 350">
          <a:extLst>
            <a:ext uri="{FF2B5EF4-FFF2-40B4-BE49-F238E27FC236}">
              <a16:creationId xmlns:a16="http://schemas.microsoft.com/office/drawing/2014/main" id="{5350D6E4-D267-487D-880B-7F20B5D313DD}"/>
            </a:ext>
          </a:extLst>
        </xdr:cNvPr>
        <xdr:cNvSpPr txBox="1"/>
      </xdr:nvSpPr>
      <xdr:spPr>
        <a:xfrm>
          <a:off x="85153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2" name="テキスト ボックス 351">
          <a:extLst>
            <a:ext uri="{FF2B5EF4-FFF2-40B4-BE49-F238E27FC236}">
              <a16:creationId xmlns:a16="http://schemas.microsoft.com/office/drawing/2014/main" id="{7D12805E-493A-429D-B6BB-D7A149471A62}"/>
            </a:ext>
          </a:extLst>
        </xdr:cNvPr>
        <xdr:cNvSpPr txBox="1"/>
      </xdr:nvSpPr>
      <xdr:spPr>
        <a:xfrm>
          <a:off x="77152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3" name="テキスト ボックス 352">
          <a:extLst>
            <a:ext uri="{FF2B5EF4-FFF2-40B4-BE49-F238E27FC236}">
              <a16:creationId xmlns:a16="http://schemas.microsoft.com/office/drawing/2014/main" id="{04CABAAD-6F86-42C0-937C-5BE4A4D4311A}"/>
            </a:ext>
          </a:extLst>
        </xdr:cNvPr>
        <xdr:cNvSpPr txBox="1"/>
      </xdr:nvSpPr>
      <xdr:spPr>
        <a:xfrm>
          <a:off x="69056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4" name="テキスト ボックス 353">
          <a:extLst>
            <a:ext uri="{FF2B5EF4-FFF2-40B4-BE49-F238E27FC236}">
              <a16:creationId xmlns:a16="http://schemas.microsoft.com/office/drawing/2014/main" id="{EFA35543-39C1-4A96-81D7-C15F8251BF85}"/>
            </a:ext>
          </a:extLst>
        </xdr:cNvPr>
        <xdr:cNvSpPr txBox="1"/>
      </xdr:nvSpPr>
      <xdr:spPr>
        <a:xfrm>
          <a:off x="61150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83</xdr:row>
      <xdr:rowOff>116839</xdr:rowOff>
    </xdr:from>
    <xdr:to>
      <xdr:col>55</xdr:col>
      <xdr:colOff>50800</xdr:colOff>
      <xdr:row>84</xdr:row>
      <xdr:rowOff>46989</xdr:rowOff>
    </xdr:to>
    <xdr:sp macro="" textlink="">
      <xdr:nvSpPr>
        <xdr:cNvPr id="355" name="楕円 354">
          <a:extLst>
            <a:ext uri="{FF2B5EF4-FFF2-40B4-BE49-F238E27FC236}">
              <a16:creationId xmlns:a16="http://schemas.microsoft.com/office/drawing/2014/main" id="{3D6A6B53-3DB2-4755-9622-81FF9F356854}"/>
            </a:ext>
          </a:extLst>
        </xdr:cNvPr>
        <xdr:cNvSpPr/>
      </xdr:nvSpPr>
      <xdr:spPr>
        <a:xfrm>
          <a:off x="9401175" y="13566139"/>
          <a:ext cx="762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82</xdr:row>
      <xdr:rowOff>139716</xdr:rowOff>
    </xdr:from>
    <xdr:ext cx="469744" cy="259045"/>
    <xdr:sp macro="" textlink="">
      <xdr:nvSpPr>
        <xdr:cNvPr id="356" name="【福祉施設】&#10;一人当たり面積該当値テキスト">
          <a:extLst>
            <a:ext uri="{FF2B5EF4-FFF2-40B4-BE49-F238E27FC236}">
              <a16:creationId xmlns:a16="http://schemas.microsoft.com/office/drawing/2014/main" id="{1F711668-5AC5-4FC8-B3CE-0121B916FA41}"/>
            </a:ext>
          </a:extLst>
        </xdr:cNvPr>
        <xdr:cNvSpPr txBox="1"/>
      </xdr:nvSpPr>
      <xdr:spPr>
        <a:xfrm>
          <a:off x="9467850" y="134302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83</xdr:row>
      <xdr:rowOff>120650</xdr:rowOff>
    </xdr:from>
    <xdr:to>
      <xdr:col>50</xdr:col>
      <xdr:colOff>165100</xdr:colOff>
      <xdr:row>84</xdr:row>
      <xdr:rowOff>50800</xdr:rowOff>
    </xdr:to>
    <xdr:sp macro="" textlink="">
      <xdr:nvSpPr>
        <xdr:cNvPr id="357" name="楕円 356">
          <a:extLst>
            <a:ext uri="{FF2B5EF4-FFF2-40B4-BE49-F238E27FC236}">
              <a16:creationId xmlns:a16="http://schemas.microsoft.com/office/drawing/2014/main" id="{C9BE3011-C0DC-42C3-B268-A1E5ECB486D4}"/>
            </a:ext>
          </a:extLst>
        </xdr:cNvPr>
        <xdr:cNvSpPr/>
      </xdr:nvSpPr>
      <xdr:spPr>
        <a:xfrm>
          <a:off x="8639175" y="13573125"/>
          <a:ext cx="95250"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83</xdr:row>
      <xdr:rowOff>167639</xdr:rowOff>
    </xdr:from>
    <xdr:to>
      <xdr:col>55</xdr:col>
      <xdr:colOff>0</xdr:colOff>
      <xdr:row>84</xdr:row>
      <xdr:rowOff>0</xdr:rowOff>
    </xdr:to>
    <xdr:cxnSp macro="">
      <xdr:nvCxnSpPr>
        <xdr:cNvPr id="358" name="直線コネクタ 357">
          <a:extLst>
            <a:ext uri="{FF2B5EF4-FFF2-40B4-BE49-F238E27FC236}">
              <a16:creationId xmlns:a16="http://schemas.microsoft.com/office/drawing/2014/main" id="{87BF4D06-C26A-44EC-9DAA-C9C14A8BBBB2}"/>
            </a:ext>
          </a:extLst>
        </xdr:cNvPr>
        <xdr:cNvCxnSpPr/>
      </xdr:nvCxnSpPr>
      <xdr:spPr>
        <a:xfrm flipV="1">
          <a:off x="8686800" y="13613764"/>
          <a:ext cx="7429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83</xdr:row>
      <xdr:rowOff>128270</xdr:rowOff>
    </xdr:from>
    <xdr:to>
      <xdr:col>46</xdr:col>
      <xdr:colOff>38100</xdr:colOff>
      <xdr:row>84</xdr:row>
      <xdr:rowOff>58420</xdr:rowOff>
    </xdr:to>
    <xdr:sp macro="" textlink="">
      <xdr:nvSpPr>
        <xdr:cNvPr id="359" name="楕円 358">
          <a:extLst>
            <a:ext uri="{FF2B5EF4-FFF2-40B4-BE49-F238E27FC236}">
              <a16:creationId xmlns:a16="http://schemas.microsoft.com/office/drawing/2014/main" id="{67C2A4D2-3EC7-4DF9-87F6-11F245166C3C}"/>
            </a:ext>
          </a:extLst>
        </xdr:cNvPr>
        <xdr:cNvSpPr/>
      </xdr:nvSpPr>
      <xdr:spPr>
        <a:xfrm>
          <a:off x="7839075" y="13574395"/>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84</xdr:row>
      <xdr:rowOff>0</xdr:rowOff>
    </xdr:from>
    <xdr:to>
      <xdr:col>50</xdr:col>
      <xdr:colOff>114300</xdr:colOff>
      <xdr:row>84</xdr:row>
      <xdr:rowOff>7620</xdr:rowOff>
    </xdr:to>
    <xdr:cxnSp macro="">
      <xdr:nvCxnSpPr>
        <xdr:cNvPr id="360" name="直線コネクタ 359">
          <a:extLst>
            <a:ext uri="{FF2B5EF4-FFF2-40B4-BE49-F238E27FC236}">
              <a16:creationId xmlns:a16="http://schemas.microsoft.com/office/drawing/2014/main" id="{4C9B94EA-88E3-442D-BDB7-5F7F273D7ACB}"/>
            </a:ext>
          </a:extLst>
        </xdr:cNvPr>
        <xdr:cNvCxnSpPr/>
      </xdr:nvCxnSpPr>
      <xdr:spPr>
        <a:xfrm flipV="1">
          <a:off x="7886700" y="13611225"/>
          <a:ext cx="800100" cy="107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83</xdr:row>
      <xdr:rowOff>132080</xdr:rowOff>
    </xdr:from>
    <xdr:to>
      <xdr:col>41</xdr:col>
      <xdr:colOff>101600</xdr:colOff>
      <xdr:row>84</xdr:row>
      <xdr:rowOff>62230</xdr:rowOff>
    </xdr:to>
    <xdr:sp macro="" textlink="">
      <xdr:nvSpPr>
        <xdr:cNvPr id="361" name="楕円 360">
          <a:extLst>
            <a:ext uri="{FF2B5EF4-FFF2-40B4-BE49-F238E27FC236}">
              <a16:creationId xmlns:a16="http://schemas.microsoft.com/office/drawing/2014/main" id="{CE9FBC71-4247-4836-8CFB-CE2A8A288E25}"/>
            </a:ext>
          </a:extLst>
        </xdr:cNvPr>
        <xdr:cNvSpPr/>
      </xdr:nvSpPr>
      <xdr:spPr>
        <a:xfrm>
          <a:off x="7029450" y="13581380"/>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84</xdr:row>
      <xdr:rowOff>7620</xdr:rowOff>
    </xdr:from>
    <xdr:to>
      <xdr:col>45</xdr:col>
      <xdr:colOff>177800</xdr:colOff>
      <xdr:row>84</xdr:row>
      <xdr:rowOff>11430</xdr:rowOff>
    </xdr:to>
    <xdr:cxnSp macro="">
      <xdr:nvCxnSpPr>
        <xdr:cNvPr id="362" name="直線コネクタ 361">
          <a:extLst>
            <a:ext uri="{FF2B5EF4-FFF2-40B4-BE49-F238E27FC236}">
              <a16:creationId xmlns:a16="http://schemas.microsoft.com/office/drawing/2014/main" id="{4438045F-5190-4DC2-B8E9-C57C5F8E4F7C}"/>
            </a:ext>
          </a:extLst>
        </xdr:cNvPr>
        <xdr:cNvCxnSpPr/>
      </xdr:nvCxnSpPr>
      <xdr:spPr>
        <a:xfrm flipV="1">
          <a:off x="7077075" y="13622020"/>
          <a:ext cx="80962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83</xdr:row>
      <xdr:rowOff>139700</xdr:rowOff>
    </xdr:from>
    <xdr:to>
      <xdr:col>36</xdr:col>
      <xdr:colOff>165100</xdr:colOff>
      <xdr:row>84</xdr:row>
      <xdr:rowOff>69850</xdr:rowOff>
    </xdr:to>
    <xdr:sp macro="" textlink="">
      <xdr:nvSpPr>
        <xdr:cNvPr id="363" name="楕円 362">
          <a:extLst>
            <a:ext uri="{FF2B5EF4-FFF2-40B4-BE49-F238E27FC236}">
              <a16:creationId xmlns:a16="http://schemas.microsoft.com/office/drawing/2014/main" id="{63682554-5263-4F00-876C-282BC7DFF715}"/>
            </a:ext>
          </a:extLst>
        </xdr:cNvPr>
        <xdr:cNvSpPr/>
      </xdr:nvSpPr>
      <xdr:spPr>
        <a:xfrm>
          <a:off x="6238875" y="13592175"/>
          <a:ext cx="95250"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84</xdr:row>
      <xdr:rowOff>11430</xdr:rowOff>
    </xdr:from>
    <xdr:to>
      <xdr:col>41</xdr:col>
      <xdr:colOff>50800</xdr:colOff>
      <xdr:row>84</xdr:row>
      <xdr:rowOff>19050</xdr:rowOff>
    </xdr:to>
    <xdr:cxnSp macro="">
      <xdr:nvCxnSpPr>
        <xdr:cNvPr id="364" name="直線コネクタ 363">
          <a:extLst>
            <a:ext uri="{FF2B5EF4-FFF2-40B4-BE49-F238E27FC236}">
              <a16:creationId xmlns:a16="http://schemas.microsoft.com/office/drawing/2014/main" id="{12AAAA2E-75DE-4EA3-B3F4-8D2A88F03200}"/>
            </a:ext>
          </a:extLst>
        </xdr:cNvPr>
        <xdr:cNvCxnSpPr/>
      </xdr:nvCxnSpPr>
      <xdr:spPr>
        <a:xfrm flipV="1">
          <a:off x="6286500" y="13619480"/>
          <a:ext cx="790575" cy="107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84</xdr:row>
      <xdr:rowOff>72407</xdr:rowOff>
    </xdr:from>
    <xdr:ext cx="469744" cy="259045"/>
    <xdr:sp macro="" textlink="">
      <xdr:nvSpPr>
        <xdr:cNvPr id="365" name="n_1aveValue【福祉施設】&#10;一人当たり面積">
          <a:extLst>
            <a:ext uri="{FF2B5EF4-FFF2-40B4-BE49-F238E27FC236}">
              <a16:creationId xmlns:a16="http://schemas.microsoft.com/office/drawing/2014/main" id="{C998106D-3F39-4DC7-93EC-0A7FD05B31E4}"/>
            </a:ext>
          </a:extLst>
        </xdr:cNvPr>
        <xdr:cNvSpPr txBox="1"/>
      </xdr:nvSpPr>
      <xdr:spPr>
        <a:xfrm>
          <a:off x="8458277" y="136804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84</xdr:row>
      <xdr:rowOff>68597</xdr:rowOff>
    </xdr:from>
    <xdr:ext cx="469744" cy="259045"/>
    <xdr:sp macro="" textlink="">
      <xdr:nvSpPr>
        <xdr:cNvPr id="366" name="n_2aveValue【福祉施設】&#10;一人当たり面積">
          <a:extLst>
            <a:ext uri="{FF2B5EF4-FFF2-40B4-BE49-F238E27FC236}">
              <a16:creationId xmlns:a16="http://schemas.microsoft.com/office/drawing/2014/main" id="{4163C529-5E2A-4C36-855E-BDBA3A10BE0F}"/>
            </a:ext>
          </a:extLst>
        </xdr:cNvPr>
        <xdr:cNvSpPr txBox="1"/>
      </xdr:nvSpPr>
      <xdr:spPr>
        <a:xfrm>
          <a:off x="7677227" y="136766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84</xdr:row>
      <xdr:rowOff>57166</xdr:rowOff>
    </xdr:from>
    <xdr:ext cx="469744" cy="259045"/>
    <xdr:sp macro="" textlink="">
      <xdr:nvSpPr>
        <xdr:cNvPr id="367" name="n_3aveValue【福祉施設】&#10;一人当たり面積">
          <a:extLst>
            <a:ext uri="{FF2B5EF4-FFF2-40B4-BE49-F238E27FC236}">
              <a16:creationId xmlns:a16="http://schemas.microsoft.com/office/drawing/2014/main" id="{D00E7285-C97E-4E86-A23C-A702D157D3A2}"/>
            </a:ext>
          </a:extLst>
        </xdr:cNvPr>
        <xdr:cNvSpPr txBox="1"/>
      </xdr:nvSpPr>
      <xdr:spPr>
        <a:xfrm>
          <a:off x="6867602" y="136683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85</xdr:row>
      <xdr:rowOff>30497</xdr:rowOff>
    </xdr:from>
    <xdr:ext cx="469744" cy="259045"/>
    <xdr:sp macro="" textlink="">
      <xdr:nvSpPr>
        <xdr:cNvPr id="368" name="n_4aveValue【福祉施設】&#10;一人当たり面積">
          <a:extLst>
            <a:ext uri="{FF2B5EF4-FFF2-40B4-BE49-F238E27FC236}">
              <a16:creationId xmlns:a16="http://schemas.microsoft.com/office/drawing/2014/main" id="{2BAE7EDF-88F1-42BD-9035-144E5A693662}"/>
            </a:ext>
          </a:extLst>
        </xdr:cNvPr>
        <xdr:cNvSpPr txBox="1"/>
      </xdr:nvSpPr>
      <xdr:spPr>
        <a:xfrm>
          <a:off x="6067502" y="138004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82</xdr:row>
      <xdr:rowOff>67327</xdr:rowOff>
    </xdr:from>
    <xdr:ext cx="469744" cy="259045"/>
    <xdr:sp macro="" textlink="">
      <xdr:nvSpPr>
        <xdr:cNvPr id="369" name="n_1mainValue【福祉施設】&#10;一人当たり面積">
          <a:extLst>
            <a:ext uri="{FF2B5EF4-FFF2-40B4-BE49-F238E27FC236}">
              <a16:creationId xmlns:a16="http://schemas.microsoft.com/office/drawing/2014/main" id="{852E433C-B36A-4F70-BACF-5219962D7C0A}"/>
            </a:ext>
          </a:extLst>
        </xdr:cNvPr>
        <xdr:cNvSpPr txBox="1"/>
      </xdr:nvSpPr>
      <xdr:spPr>
        <a:xfrm>
          <a:off x="8458277" y="13351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82</xdr:row>
      <xdr:rowOff>74947</xdr:rowOff>
    </xdr:from>
    <xdr:ext cx="469744" cy="259045"/>
    <xdr:sp macro="" textlink="">
      <xdr:nvSpPr>
        <xdr:cNvPr id="370" name="n_2mainValue【福祉施設】&#10;一人当たり面積">
          <a:extLst>
            <a:ext uri="{FF2B5EF4-FFF2-40B4-BE49-F238E27FC236}">
              <a16:creationId xmlns:a16="http://schemas.microsoft.com/office/drawing/2014/main" id="{DAE4F5FF-FBC1-4A4C-9C53-D4712A14C7C1}"/>
            </a:ext>
          </a:extLst>
        </xdr:cNvPr>
        <xdr:cNvSpPr txBox="1"/>
      </xdr:nvSpPr>
      <xdr:spPr>
        <a:xfrm>
          <a:off x="7677227" y="133623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82</xdr:row>
      <xdr:rowOff>78757</xdr:rowOff>
    </xdr:from>
    <xdr:ext cx="469744" cy="259045"/>
    <xdr:sp macro="" textlink="">
      <xdr:nvSpPr>
        <xdr:cNvPr id="371" name="n_3mainValue【福祉施設】&#10;一人当たり面積">
          <a:extLst>
            <a:ext uri="{FF2B5EF4-FFF2-40B4-BE49-F238E27FC236}">
              <a16:creationId xmlns:a16="http://schemas.microsoft.com/office/drawing/2014/main" id="{CC9552E4-1BFD-46BF-8A52-66E38AA7482C}"/>
            </a:ext>
          </a:extLst>
        </xdr:cNvPr>
        <xdr:cNvSpPr txBox="1"/>
      </xdr:nvSpPr>
      <xdr:spPr>
        <a:xfrm>
          <a:off x="6867602" y="133661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82</xdr:row>
      <xdr:rowOff>86377</xdr:rowOff>
    </xdr:from>
    <xdr:ext cx="469744" cy="259045"/>
    <xdr:sp macro="" textlink="">
      <xdr:nvSpPr>
        <xdr:cNvPr id="372" name="n_4mainValue【福祉施設】&#10;一人当たり面積">
          <a:extLst>
            <a:ext uri="{FF2B5EF4-FFF2-40B4-BE49-F238E27FC236}">
              <a16:creationId xmlns:a16="http://schemas.microsoft.com/office/drawing/2014/main" id="{926E6C50-029C-40DB-BBB6-D4B43375BEA2}"/>
            </a:ext>
          </a:extLst>
        </xdr:cNvPr>
        <xdr:cNvSpPr txBox="1"/>
      </xdr:nvSpPr>
      <xdr:spPr>
        <a:xfrm>
          <a:off x="6067502" y="133705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3" name="正方形/長方形 372">
          <a:extLst>
            <a:ext uri="{FF2B5EF4-FFF2-40B4-BE49-F238E27FC236}">
              <a16:creationId xmlns:a16="http://schemas.microsoft.com/office/drawing/2014/main" id="{B39322F7-FC07-4D36-893A-C050480379D7}"/>
            </a:ext>
          </a:extLst>
        </xdr:cNvPr>
        <xdr:cNvSpPr/>
      </xdr:nvSpPr>
      <xdr:spPr>
        <a:xfrm>
          <a:off x="685800" y="14763750"/>
          <a:ext cx="426720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4" name="正方形/長方形 373">
          <a:extLst>
            <a:ext uri="{FF2B5EF4-FFF2-40B4-BE49-F238E27FC236}">
              <a16:creationId xmlns:a16="http://schemas.microsoft.com/office/drawing/2014/main" id="{82434010-58C1-4318-BFE9-C93795A41FBA}"/>
            </a:ext>
          </a:extLst>
        </xdr:cNvPr>
        <xdr:cNvSpPr/>
      </xdr:nvSpPr>
      <xdr:spPr>
        <a:xfrm>
          <a:off x="8096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75" name="正方形/長方形 374">
          <a:extLst>
            <a:ext uri="{FF2B5EF4-FFF2-40B4-BE49-F238E27FC236}">
              <a16:creationId xmlns:a16="http://schemas.microsoft.com/office/drawing/2014/main" id="{A93EB2EC-8048-4455-BAB5-0923169F5AA4}"/>
            </a:ext>
          </a:extLst>
        </xdr:cNvPr>
        <xdr:cNvSpPr/>
      </xdr:nvSpPr>
      <xdr:spPr>
        <a:xfrm>
          <a:off x="8096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76" name="正方形/長方形 375">
          <a:extLst>
            <a:ext uri="{FF2B5EF4-FFF2-40B4-BE49-F238E27FC236}">
              <a16:creationId xmlns:a16="http://schemas.microsoft.com/office/drawing/2014/main" id="{614EAC6E-6236-4FF3-A031-D4763075975A}"/>
            </a:ext>
          </a:extLst>
        </xdr:cNvPr>
        <xdr:cNvSpPr/>
      </xdr:nvSpPr>
      <xdr:spPr>
        <a:xfrm>
          <a:off x="17145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77" name="正方形/長方形 376">
          <a:extLst>
            <a:ext uri="{FF2B5EF4-FFF2-40B4-BE49-F238E27FC236}">
              <a16:creationId xmlns:a16="http://schemas.microsoft.com/office/drawing/2014/main" id="{DDB58409-E0BB-4042-A998-5D2DEADA73F7}"/>
            </a:ext>
          </a:extLst>
        </xdr:cNvPr>
        <xdr:cNvSpPr/>
      </xdr:nvSpPr>
      <xdr:spPr>
        <a:xfrm>
          <a:off x="17145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78" name="正方形/長方形 377">
          <a:extLst>
            <a:ext uri="{FF2B5EF4-FFF2-40B4-BE49-F238E27FC236}">
              <a16:creationId xmlns:a16="http://schemas.microsoft.com/office/drawing/2014/main" id="{755F2015-800C-4EE1-A9EE-C2D0A117856D}"/>
            </a:ext>
          </a:extLst>
        </xdr:cNvPr>
        <xdr:cNvSpPr/>
      </xdr:nvSpPr>
      <xdr:spPr>
        <a:xfrm>
          <a:off x="27432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79" name="正方形/長方形 378">
          <a:extLst>
            <a:ext uri="{FF2B5EF4-FFF2-40B4-BE49-F238E27FC236}">
              <a16:creationId xmlns:a16="http://schemas.microsoft.com/office/drawing/2014/main" id="{25316FBD-ED86-4A71-BB71-070C67B51E8D}"/>
            </a:ext>
          </a:extLst>
        </xdr:cNvPr>
        <xdr:cNvSpPr/>
      </xdr:nvSpPr>
      <xdr:spPr>
        <a:xfrm>
          <a:off x="27432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0" name="正方形/長方形 379">
          <a:extLst>
            <a:ext uri="{FF2B5EF4-FFF2-40B4-BE49-F238E27FC236}">
              <a16:creationId xmlns:a16="http://schemas.microsoft.com/office/drawing/2014/main" id="{1A586FA1-C748-4B21-9FDC-77F4124F6A05}"/>
            </a:ext>
          </a:extLst>
        </xdr:cNvPr>
        <xdr:cNvSpPr/>
      </xdr:nvSpPr>
      <xdr:spPr>
        <a:xfrm>
          <a:off x="685800" y="15906750"/>
          <a:ext cx="42672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381" name="テキスト ボックス 380">
          <a:extLst>
            <a:ext uri="{FF2B5EF4-FFF2-40B4-BE49-F238E27FC236}">
              <a16:creationId xmlns:a16="http://schemas.microsoft.com/office/drawing/2014/main" id="{815A186B-46EC-4862-8158-7F33A98E8A2A}"/>
            </a:ext>
          </a:extLst>
        </xdr:cNvPr>
        <xdr:cNvSpPr txBox="1"/>
      </xdr:nvSpPr>
      <xdr:spPr>
        <a:xfrm>
          <a:off x="666750" y="1571625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382" name="直線コネクタ 381">
          <a:extLst>
            <a:ext uri="{FF2B5EF4-FFF2-40B4-BE49-F238E27FC236}">
              <a16:creationId xmlns:a16="http://schemas.microsoft.com/office/drawing/2014/main" id="{A0EE974B-A23D-4220-AAB6-083775DDCD3B}"/>
            </a:ext>
          </a:extLst>
        </xdr:cNvPr>
        <xdr:cNvCxnSpPr/>
      </xdr:nvCxnSpPr>
      <xdr:spPr>
        <a:xfrm>
          <a:off x="685800" y="18192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383" name="テキスト ボックス 382">
          <a:extLst>
            <a:ext uri="{FF2B5EF4-FFF2-40B4-BE49-F238E27FC236}">
              <a16:creationId xmlns:a16="http://schemas.microsoft.com/office/drawing/2014/main" id="{ACCFC4E0-DA91-4E70-B77C-3C4E3CF77BCD}"/>
            </a:ext>
          </a:extLst>
        </xdr:cNvPr>
        <xdr:cNvSpPr txBox="1"/>
      </xdr:nvSpPr>
      <xdr:spPr>
        <a:xfrm>
          <a:off x="278946" y="18047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108</xdr:row>
      <xdr:rowOff>152400</xdr:rowOff>
    </xdr:from>
    <xdr:to>
      <xdr:col>28</xdr:col>
      <xdr:colOff>114300</xdr:colOff>
      <xdr:row>108</xdr:row>
      <xdr:rowOff>152400</xdr:rowOff>
    </xdr:to>
    <xdr:cxnSp macro="">
      <xdr:nvCxnSpPr>
        <xdr:cNvPr id="384" name="直線コネクタ 383">
          <a:extLst>
            <a:ext uri="{FF2B5EF4-FFF2-40B4-BE49-F238E27FC236}">
              <a16:creationId xmlns:a16="http://schemas.microsoft.com/office/drawing/2014/main" id="{12292EBA-DF17-48F4-99ED-BABEE8E61F9F}"/>
            </a:ext>
          </a:extLst>
        </xdr:cNvPr>
        <xdr:cNvCxnSpPr/>
      </xdr:nvCxnSpPr>
      <xdr:spPr>
        <a:xfrm>
          <a:off x="685800" y="17811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108</xdr:row>
      <xdr:rowOff>10177</xdr:rowOff>
    </xdr:from>
    <xdr:ext cx="467179" cy="259045"/>
    <xdr:sp macro="" textlink="">
      <xdr:nvSpPr>
        <xdr:cNvPr id="385" name="テキスト ボックス 384">
          <a:extLst>
            <a:ext uri="{FF2B5EF4-FFF2-40B4-BE49-F238E27FC236}">
              <a16:creationId xmlns:a16="http://schemas.microsoft.com/office/drawing/2014/main" id="{B3827C7F-BD98-4D49-90BC-25AD13780251}"/>
            </a:ext>
          </a:extLst>
        </xdr:cNvPr>
        <xdr:cNvSpPr txBox="1"/>
      </xdr:nvSpPr>
      <xdr:spPr>
        <a:xfrm>
          <a:off x="278946" y="17666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106</xdr:row>
      <xdr:rowOff>114300</xdr:rowOff>
    </xdr:from>
    <xdr:to>
      <xdr:col>28</xdr:col>
      <xdr:colOff>114300</xdr:colOff>
      <xdr:row>106</xdr:row>
      <xdr:rowOff>114300</xdr:rowOff>
    </xdr:to>
    <xdr:cxnSp macro="">
      <xdr:nvCxnSpPr>
        <xdr:cNvPr id="386" name="直線コネクタ 385">
          <a:extLst>
            <a:ext uri="{FF2B5EF4-FFF2-40B4-BE49-F238E27FC236}">
              <a16:creationId xmlns:a16="http://schemas.microsoft.com/office/drawing/2014/main" id="{4D73CA19-5FA6-4269-B214-A31C1133480F}"/>
            </a:ext>
          </a:extLst>
        </xdr:cNvPr>
        <xdr:cNvCxnSpPr/>
      </xdr:nvCxnSpPr>
      <xdr:spPr>
        <a:xfrm>
          <a:off x="685800" y="17430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105</xdr:row>
      <xdr:rowOff>143527</xdr:rowOff>
    </xdr:from>
    <xdr:ext cx="403059" cy="259045"/>
    <xdr:sp macro="" textlink="">
      <xdr:nvSpPr>
        <xdr:cNvPr id="387" name="テキスト ボックス 386">
          <a:extLst>
            <a:ext uri="{FF2B5EF4-FFF2-40B4-BE49-F238E27FC236}">
              <a16:creationId xmlns:a16="http://schemas.microsoft.com/office/drawing/2014/main" id="{28CAD6F5-CF4B-4CC3-80EB-FD307029AC3A}"/>
            </a:ext>
          </a:extLst>
        </xdr:cNvPr>
        <xdr:cNvSpPr txBox="1"/>
      </xdr:nvSpPr>
      <xdr:spPr>
        <a:xfrm>
          <a:off x="339891" y="172853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104</xdr:row>
      <xdr:rowOff>76200</xdr:rowOff>
    </xdr:from>
    <xdr:to>
      <xdr:col>28</xdr:col>
      <xdr:colOff>114300</xdr:colOff>
      <xdr:row>104</xdr:row>
      <xdr:rowOff>76200</xdr:rowOff>
    </xdr:to>
    <xdr:cxnSp macro="">
      <xdr:nvCxnSpPr>
        <xdr:cNvPr id="388" name="直線コネクタ 387">
          <a:extLst>
            <a:ext uri="{FF2B5EF4-FFF2-40B4-BE49-F238E27FC236}">
              <a16:creationId xmlns:a16="http://schemas.microsoft.com/office/drawing/2014/main" id="{C6CC79EF-2EA6-4CB2-A2C2-A799F7432DA6}"/>
            </a:ext>
          </a:extLst>
        </xdr:cNvPr>
        <xdr:cNvCxnSpPr/>
      </xdr:nvCxnSpPr>
      <xdr:spPr>
        <a:xfrm>
          <a:off x="685800" y="17049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103</xdr:row>
      <xdr:rowOff>105427</xdr:rowOff>
    </xdr:from>
    <xdr:ext cx="403059" cy="259045"/>
    <xdr:sp macro="" textlink="">
      <xdr:nvSpPr>
        <xdr:cNvPr id="389" name="テキスト ボックス 388">
          <a:extLst>
            <a:ext uri="{FF2B5EF4-FFF2-40B4-BE49-F238E27FC236}">
              <a16:creationId xmlns:a16="http://schemas.microsoft.com/office/drawing/2014/main" id="{5F372793-3800-4B2C-9248-9DE79C292B91}"/>
            </a:ext>
          </a:extLst>
        </xdr:cNvPr>
        <xdr:cNvSpPr txBox="1"/>
      </xdr:nvSpPr>
      <xdr:spPr>
        <a:xfrm>
          <a:off x="339891" y="169043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102</xdr:row>
      <xdr:rowOff>38100</xdr:rowOff>
    </xdr:from>
    <xdr:to>
      <xdr:col>28</xdr:col>
      <xdr:colOff>114300</xdr:colOff>
      <xdr:row>102</xdr:row>
      <xdr:rowOff>38100</xdr:rowOff>
    </xdr:to>
    <xdr:cxnSp macro="">
      <xdr:nvCxnSpPr>
        <xdr:cNvPr id="390" name="直線コネクタ 389">
          <a:extLst>
            <a:ext uri="{FF2B5EF4-FFF2-40B4-BE49-F238E27FC236}">
              <a16:creationId xmlns:a16="http://schemas.microsoft.com/office/drawing/2014/main" id="{A8092B54-E0CA-4121-ACEC-17E707C65D6C}"/>
            </a:ext>
          </a:extLst>
        </xdr:cNvPr>
        <xdr:cNvCxnSpPr/>
      </xdr:nvCxnSpPr>
      <xdr:spPr>
        <a:xfrm>
          <a:off x="685800" y="16668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101</xdr:row>
      <xdr:rowOff>67327</xdr:rowOff>
    </xdr:from>
    <xdr:ext cx="403059" cy="259045"/>
    <xdr:sp macro="" textlink="">
      <xdr:nvSpPr>
        <xdr:cNvPr id="391" name="テキスト ボックス 390">
          <a:extLst>
            <a:ext uri="{FF2B5EF4-FFF2-40B4-BE49-F238E27FC236}">
              <a16:creationId xmlns:a16="http://schemas.microsoft.com/office/drawing/2014/main" id="{4717CD33-B816-4822-941F-1B59F7459953}"/>
            </a:ext>
          </a:extLst>
        </xdr:cNvPr>
        <xdr:cNvSpPr txBox="1"/>
      </xdr:nvSpPr>
      <xdr:spPr>
        <a:xfrm>
          <a:off x="339891" y="165233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100</xdr:row>
      <xdr:rowOff>0</xdr:rowOff>
    </xdr:from>
    <xdr:to>
      <xdr:col>28</xdr:col>
      <xdr:colOff>114300</xdr:colOff>
      <xdr:row>100</xdr:row>
      <xdr:rowOff>0</xdr:rowOff>
    </xdr:to>
    <xdr:cxnSp macro="">
      <xdr:nvCxnSpPr>
        <xdr:cNvPr id="392" name="直線コネクタ 391">
          <a:extLst>
            <a:ext uri="{FF2B5EF4-FFF2-40B4-BE49-F238E27FC236}">
              <a16:creationId xmlns:a16="http://schemas.microsoft.com/office/drawing/2014/main" id="{9C34E705-B468-4E97-85A2-F79E65C270A0}"/>
            </a:ext>
          </a:extLst>
        </xdr:cNvPr>
        <xdr:cNvCxnSpPr/>
      </xdr:nvCxnSpPr>
      <xdr:spPr>
        <a:xfrm>
          <a:off x="685800" y="16287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99</xdr:row>
      <xdr:rowOff>29227</xdr:rowOff>
    </xdr:from>
    <xdr:ext cx="403059" cy="259045"/>
    <xdr:sp macro="" textlink="">
      <xdr:nvSpPr>
        <xdr:cNvPr id="393" name="テキスト ボックス 392">
          <a:extLst>
            <a:ext uri="{FF2B5EF4-FFF2-40B4-BE49-F238E27FC236}">
              <a16:creationId xmlns:a16="http://schemas.microsoft.com/office/drawing/2014/main" id="{B9168D73-B680-4832-A0B9-7D448809522A}"/>
            </a:ext>
          </a:extLst>
        </xdr:cNvPr>
        <xdr:cNvSpPr txBox="1"/>
      </xdr:nvSpPr>
      <xdr:spPr>
        <a:xfrm>
          <a:off x="339891" y="161423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394" name="直線コネクタ 393">
          <a:extLst>
            <a:ext uri="{FF2B5EF4-FFF2-40B4-BE49-F238E27FC236}">
              <a16:creationId xmlns:a16="http://schemas.microsoft.com/office/drawing/2014/main" id="{AD847DE9-B13A-4101-9B8B-A9F9BABB0630}"/>
            </a:ext>
          </a:extLst>
        </xdr:cNvPr>
        <xdr:cNvCxnSpPr/>
      </xdr:nvCxnSpPr>
      <xdr:spPr>
        <a:xfrm>
          <a:off x="685800" y="15906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96</xdr:row>
      <xdr:rowOff>162577</xdr:rowOff>
    </xdr:from>
    <xdr:ext cx="338939" cy="259045"/>
    <xdr:sp macro="" textlink="">
      <xdr:nvSpPr>
        <xdr:cNvPr id="395" name="テキスト ボックス 394">
          <a:extLst>
            <a:ext uri="{FF2B5EF4-FFF2-40B4-BE49-F238E27FC236}">
              <a16:creationId xmlns:a16="http://schemas.microsoft.com/office/drawing/2014/main" id="{2B7E3C83-4F43-4784-94A7-90A3B476574F}"/>
            </a:ext>
          </a:extLst>
        </xdr:cNvPr>
        <xdr:cNvSpPr txBox="1"/>
      </xdr:nvSpPr>
      <xdr:spPr>
        <a:xfrm>
          <a:off x="388136" y="15761352"/>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152400</xdr:colOff>
      <xdr:row>111</xdr:row>
      <xdr:rowOff>19050</xdr:rowOff>
    </xdr:to>
    <xdr:sp macro="" textlink="">
      <xdr:nvSpPr>
        <xdr:cNvPr id="396" name="【市民会館】&#10;有形固定資産減価償却率グラフ枠">
          <a:extLst>
            <a:ext uri="{FF2B5EF4-FFF2-40B4-BE49-F238E27FC236}">
              <a16:creationId xmlns:a16="http://schemas.microsoft.com/office/drawing/2014/main" id="{A48D0D86-9C0B-4190-9D7A-E5181A3D9880}"/>
            </a:ext>
          </a:extLst>
        </xdr:cNvPr>
        <xdr:cNvSpPr/>
      </xdr:nvSpPr>
      <xdr:spPr>
        <a:xfrm>
          <a:off x="685800" y="15906750"/>
          <a:ext cx="42672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99</xdr:row>
      <xdr:rowOff>123825</xdr:rowOff>
    </xdr:from>
    <xdr:to>
      <xdr:col>24</xdr:col>
      <xdr:colOff>62865</xdr:colOff>
      <xdr:row>108</xdr:row>
      <xdr:rowOff>152400</xdr:rowOff>
    </xdr:to>
    <xdr:cxnSp macro="">
      <xdr:nvCxnSpPr>
        <xdr:cNvPr id="397" name="直線コネクタ 396">
          <a:extLst>
            <a:ext uri="{FF2B5EF4-FFF2-40B4-BE49-F238E27FC236}">
              <a16:creationId xmlns:a16="http://schemas.microsoft.com/office/drawing/2014/main" id="{50EC451C-E0D6-4F50-BA8C-095FD4B0235F}"/>
            </a:ext>
          </a:extLst>
        </xdr:cNvPr>
        <xdr:cNvCxnSpPr/>
      </xdr:nvCxnSpPr>
      <xdr:spPr>
        <a:xfrm flipV="1">
          <a:off x="4180840" y="16236950"/>
          <a:ext cx="0" cy="15748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108</xdr:row>
      <xdr:rowOff>156227</xdr:rowOff>
    </xdr:from>
    <xdr:ext cx="469744" cy="259045"/>
    <xdr:sp macro="" textlink="">
      <xdr:nvSpPr>
        <xdr:cNvPr id="398" name="【市民会館】&#10;有形固定資産減価償却率最小値テキスト">
          <a:extLst>
            <a:ext uri="{FF2B5EF4-FFF2-40B4-BE49-F238E27FC236}">
              <a16:creationId xmlns:a16="http://schemas.microsoft.com/office/drawing/2014/main" id="{CCB155D8-136A-4F7F-9A84-0142DD34D76B}"/>
            </a:ext>
          </a:extLst>
        </xdr:cNvPr>
        <xdr:cNvSpPr txBox="1"/>
      </xdr:nvSpPr>
      <xdr:spPr>
        <a:xfrm>
          <a:off x="4219575" y="178187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108</xdr:row>
      <xdr:rowOff>152400</xdr:rowOff>
    </xdr:from>
    <xdr:to>
      <xdr:col>24</xdr:col>
      <xdr:colOff>152400</xdr:colOff>
      <xdr:row>108</xdr:row>
      <xdr:rowOff>152400</xdr:rowOff>
    </xdr:to>
    <xdr:cxnSp macro="">
      <xdr:nvCxnSpPr>
        <xdr:cNvPr id="399" name="直線コネクタ 398">
          <a:extLst>
            <a:ext uri="{FF2B5EF4-FFF2-40B4-BE49-F238E27FC236}">
              <a16:creationId xmlns:a16="http://schemas.microsoft.com/office/drawing/2014/main" id="{3B8F68DF-F856-4303-BD09-00FBF6C2808B}"/>
            </a:ext>
          </a:extLst>
        </xdr:cNvPr>
        <xdr:cNvCxnSpPr/>
      </xdr:nvCxnSpPr>
      <xdr:spPr>
        <a:xfrm>
          <a:off x="4105275" y="1781175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98</xdr:row>
      <xdr:rowOff>70502</xdr:rowOff>
    </xdr:from>
    <xdr:ext cx="405111" cy="259045"/>
    <xdr:sp macro="" textlink="">
      <xdr:nvSpPr>
        <xdr:cNvPr id="400" name="【市民会館】&#10;有形固定資産減価償却率最大値テキスト">
          <a:extLst>
            <a:ext uri="{FF2B5EF4-FFF2-40B4-BE49-F238E27FC236}">
              <a16:creationId xmlns:a16="http://schemas.microsoft.com/office/drawing/2014/main" id="{976839F8-AE9A-49C7-BB89-EEF19DE8962E}"/>
            </a:ext>
          </a:extLst>
        </xdr:cNvPr>
        <xdr:cNvSpPr txBox="1"/>
      </xdr:nvSpPr>
      <xdr:spPr>
        <a:xfrm>
          <a:off x="4219575" y="160121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123825</xdr:rowOff>
    </xdr:from>
    <xdr:to>
      <xdr:col>24</xdr:col>
      <xdr:colOff>152400</xdr:colOff>
      <xdr:row>99</xdr:row>
      <xdr:rowOff>123825</xdr:rowOff>
    </xdr:to>
    <xdr:cxnSp macro="">
      <xdr:nvCxnSpPr>
        <xdr:cNvPr id="401" name="直線コネクタ 400">
          <a:extLst>
            <a:ext uri="{FF2B5EF4-FFF2-40B4-BE49-F238E27FC236}">
              <a16:creationId xmlns:a16="http://schemas.microsoft.com/office/drawing/2014/main" id="{77851348-729A-45F8-99A3-56A380EA9863}"/>
            </a:ext>
          </a:extLst>
        </xdr:cNvPr>
        <xdr:cNvCxnSpPr/>
      </xdr:nvCxnSpPr>
      <xdr:spPr>
        <a:xfrm>
          <a:off x="4105275" y="1623695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103</xdr:row>
      <xdr:rowOff>30497</xdr:rowOff>
    </xdr:from>
    <xdr:ext cx="405111" cy="259045"/>
    <xdr:sp macro="" textlink="">
      <xdr:nvSpPr>
        <xdr:cNvPr id="402" name="【市民会館】&#10;有形固定資産減価償却率平均値テキスト">
          <a:extLst>
            <a:ext uri="{FF2B5EF4-FFF2-40B4-BE49-F238E27FC236}">
              <a16:creationId xmlns:a16="http://schemas.microsoft.com/office/drawing/2014/main" id="{651C6B11-89E1-4414-9DBD-9040E4E5A809}"/>
            </a:ext>
          </a:extLst>
        </xdr:cNvPr>
        <xdr:cNvSpPr txBox="1"/>
      </xdr:nvSpPr>
      <xdr:spPr>
        <a:xfrm>
          <a:off x="4219575" y="1682942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103</xdr:row>
      <xdr:rowOff>52070</xdr:rowOff>
    </xdr:from>
    <xdr:to>
      <xdr:col>24</xdr:col>
      <xdr:colOff>114300</xdr:colOff>
      <xdr:row>103</xdr:row>
      <xdr:rowOff>153670</xdr:rowOff>
    </xdr:to>
    <xdr:sp macro="" textlink="">
      <xdr:nvSpPr>
        <xdr:cNvPr id="403" name="フローチャート: 判断 402">
          <a:extLst>
            <a:ext uri="{FF2B5EF4-FFF2-40B4-BE49-F238E27FC236}">
              <a16:creationId xmlns:a16="http://schemas.microsoft.com/office/drawing/2014/main" id="{64BF7806-C32E-48E8-9D61-26A3843831A9}"/>
            </a:ext>
          </a:extLst>
        </xdr:cNvPr>
        <xdr:cNvSpPr/>
      </xdr:nvSpPr>
      <xdr:spPr>
        <a:xfrm>
          <a:off x="4124325" y="16850995"/>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103</xdr:row>
      <xdr:rowOff>15875</xdr:rowOff>
    </xdr:from>
    <xdr:to>
      <xdr:col>20</xdr:col>
      <xdr:colOff>38100</xdr:colOff>
      <xdr:row>103</xdr:row>
      <xdr:rowOff>117475</xdr:rowOff>
    </xdr:to>
    <xdr:sp macro="" textlink="">
      <xdr:nvSpPr>
        <xdr:cNvPr id="404" name="フローチャート: 判断 403">
          <a:extLst>
            <a:ext uri="{FF2B5EF4-FFF2-40B4-BE49-F238E27FC236}">
              <a16:creationId xmlns:a16="http://schemas.microsoft.com/office/drawing/2014/main" id="{A543A06C-7A9A-4A83-93BF-4574FC8456A8}"/>
            </a:ext>
          </a:extLst>
        </xdr:cNvPr>
        <xdr:cNvSpPr/>
      </xdr:nvSpPr>
      <xdr:spPr>
        <a:xfrm>
          <a:off x="3381375" y="16817975"/>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103</xdr:row>
      <xdr:rowOff>4445</xdr:rowOff>
    </xdr:from>
    <xdr:to>
      <xdr:col>15</xdr:col>
      <xdr:colOff>101600</xdr:colOff>
      <xdr:row>103</xdr:row>
      <xdr:rowOff>106045</xdr:rowOff>
    </xdr:to>
    <xdr:sp macro="" textlink="">
      <xdr:nvSpPr>
        <xdr:cNvPr id="405" name="フローチャート: 判断 404">
          <a:extLst>
            <a:ext uri="{FF2B5EF4-FFF2-40B4-BE49-F238E27FC236}">
              <a16:creationId xmlns:a16="http://schemas.microsoft.com/office/drawing/2014/main" id="{A04176E9-B26A-4EA0-928A-77CBAC1DF314}"/>
            </a:ext>
          </a:extLst>
        </xdr:cNvPr>
        <xdr:cNvSpPr/>
      </xdr:nvSpPr>
      <xdr:spPr>
        <a:xfrm>
          <a:off x="2571750" y="16809720"/>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102</xdr:row>
      <xdr:rowOff>145414</xdr:rowOff>
    </xdr:from>
    <xdr:to>
      <xdr:col>10</xdr:col>
      <xdr:colOff>165100</xdr:colOff>
      <xdr:row>103</xdr:row>
      <xdr:rowOff>75564</xdr:rowOff>
    </xdr:to>
    <xdr:sp macro="" textlink="">
      <xdr:nvSpPr>
        <xdr:cNvPr id="406" name="フローチャート: 判断 405">
          <a:extLst>
            <a:ext uri="{FF2B5EF4-FFF2-40B4-BE49-F238E27FC236}">
              <a16:creationId xmlns:a16="http://schemas.microsoft.com/office/drawing/2014/main" id="{C57FEA97-1E64-4A30-943C-CA984489C406}"/>
            </a:ext>
          </a:extLst>
        </xdr:cNvPr>
        <xdr:cNvSpPr/>
      </xdr:nvSpPr>
      <xdr:spPr>
        <a:xfrm>
          <a:off x="1781175" y="16772889"/>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103</xdr:row>
      <xdr:rowOff>52070</xdr:rowOff>
    </xdr:from>
    <xdr:to>
      <xdr:col>6</xdr:col>
      <xdr:colOff>38100</xdr:colOff>
      <xdr:row>103</xdr:row>
      <xdr:rowOff>153670</xdr:rowOff>
    </xdr:to>
    <xdr:sp macro="" textlink="">
      <xdr:nvSpPr>
        <xdr:cNvPr id="407" name="フローチャート: 判断 406">
          <a:extLst>
            <a:ext uri="{FF2B5EF4-FFF2-40B4-BE49-F238E27FC236}">
              <a16:creationId xmlns:a16="http://schemas.microsoft.com/office/drawing/2014/main" id="{76D6C506-FAB0-445E-8F31-F1669AA72E0B}"/>
            </a:ext>
          </a:extLst>
        </xdr:cNvPr>
        <xdr:cNvSpPr/>
      </xdr:nvSpPr>
      <xdr:spPr>
        <a:xfrm>
          <a:off x="981075" y="16850995"/>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408" name="テキスト ボックス 407">
          <a:extLst>
            <a:ext uri="{FF2B5EF4-FFF2-40B4-BE49-F238E27FC236}">
              <a16:creationId xmlns:a16="http://schemas.microsoft.com/office/drawing/2014/main" id="{C7EB73D2-687D-4A2B-8205-9BF18824E74D}"/>
            </a:ext>
          </a:extLst>
        </xdr:cNvPr>
        <xdr:cNvSpPr txBox="1"/>
      </xdr:nvSpPr>
      <xdr:spPr>
        <a:xfrm>
          <a:off x="40100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409" name="テキスト ボックス 408">
          <a:extLst>
            <a:ext uri="{FF2B5EF4-FFF2-40B4-BE49-F238E27FC236}">
              <a16:creationId xmlns:a16="http://schemas.microsoft.com/office/drawing/2014/main" id="{F3E8CA95-7F96-408D-A384-13D8E73BDA41}"/>
            </a:ext>
          </a:extLst>
        </xdr:cNvPr>
        <xdr:cNvSpPr txBox="1"/>
      </xdr:nvSpPr>
      <xdr:spPr>
        <a:xfrm>
          <a:off x="32575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410" name="テキスト ボックス 409">
          <a:extLst>
            <a:ext uri="{FF2B5EF4-FFF2-40B4-BE49-F238E27FC236}">
              <a16:creationId xmlns:a16="http://schemas.microsoft.com/office/drawing/2014/main" id="{915B2973-F09E-4C19-AC32-2BD18BFBAADD}"/>
            </a:ext>
          </a:extLst>
        </xdr:cNvPr>
        <xdr:cNvSpPr txBox="1"/>
      </xdr:nvSpPr>
      <xdr:spPr>
        <a:xfrm>
          <a:off x="24479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411" name="テキスト ボックス 410">
          <a:extLst>
            <a:ext uri="{FF2B5EF4-FFF2-40B4-BE49-F238E27FC236}">
              <a16:creationId xmlns:a16="http://schemas.microsoft.com/office/drawing/2014/main" id="{E4CC4F5E-2FF7-47B4-87BD-56E375616197}"/>
            </a:ext>
          </a:extLst>
        </xdr:cNvPr>
        <xdr:cNvSpPr txBox="1"/>
      </xdr:nvSpPr>
      <xdr:spPr>
        <a:xfrm>
          <a:off x="16573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412" name="テキスト ボックス 411">
          <a:extLst>
            <a:ext uri="{FF2B5EF4-FFF2-40B4-BE49-F238E27FC236}">
              <a16:creationId xmlns:a16="http://schemas.microsoft.com/office/drawing/2014/main" id="{C4A1D07D-6192-4012-A2CD-04E00CC6FF49}"/>
            </a:ext>
          </a:extLst>
        </xdr:cNvPr>
        <xdr:cNvSpPr txBox="1"/>
      </xdr:nvSpPr>
      <xdr:spPr>
        <a:xfrm>
          <a:off x="8572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102</xdr:row>
      <xdr:rowOff>168275</xdr:rowOff>
    </xdr:from>
    <xdr:to>
      <xdr:col>24</xdr:col>
      <xdr:colOff>114300</xdr:colOff>
      <xdr:row>103</xdr:row>
      <xdr:rowOff>98425</xdr:rowOff>
    </xdr:to>
    <xdr:sp macro="" textlink="">
      <xdr:nvSpPr>
        <xdr:cNvPr id="413" name="楕円 412">
          <a:extLst>
            <a:ext uri="{FF2B5EF4-FFF2-40B4-BE49-F238E27FC236}">
              <a16:creationId xmlns:a16="http://schemas.microsoft.com/office/drawing/2014/main" id="{75F53E72-FDDF-47AE-88C8-31EBAAF6DF07}"/>
            </a:ext>
          </a:extLst>
        </xdr:cNvPr>
        <xdr:cNvSpPr/>
      </xdr:nvSpPr>
      <xdr:spPr>
        <a:xfrm>
          <a:off x="4124325" y="16798925"/>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102</xdr:row>
      <xdr:rowOff>19702</xdr:rowOff>
    </xdr:from>
    <xdr:ext cx="405111" cy="259045"/>
    <xdr:sp macro="" textlink="">
      <xdr:nvSpPr>
        <xdr:cNvPr id="414" name="【市民会館】&#10;有形固定資産減価償却率該当値テキスト">
          <a:extLst>
            <a:ext uri="{FF2B5EF4-FFF2-40B4-BE49-F238E27FC236}">
              <a16:creationId xmlns:a16="http://schemas.microsoft.com/office/drawing/2014/main" id="{66B2234E-EBF1-4FA8-B668-C20ADB732C95}"/>
            </a:ext>
          </a:extLst>
        </xdr:cNvPr>
        <xdr:cNvSpPr txBox="1"/>
      </xdr:nvSpPr>
      <xdr:spPr>
        <a:xfrm>
          <a:off x="4219575" y="166503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102</xdr:row>
      <xdr:rowOff>101600</xdr:rowOff>
    </xdr:from>
    <xdr:to>
      <xdr:col>20</xdr:col>
      <xdr:colOff>38100</xdr:colOff>
      <xdr:row>103</xdr:row>
      <xdr:rowOff>31750</xdr:rowOff>
    </xdr:to>
    <xdr:sp macro="" textlink="">
      <xdr:nvSpPr>
        <xdr:cNvPr id="415" name="楕円 414">
          <a:extLst>
            <a:ext uri="{FF2B5EF4-FFF2-40B4-BE49-F238E27FC236}">
              <a16:creationId xmlns:a16="http://schemas.microsoft.com/office/drawing/2014/main" id="{CC7976D0-80F2-452E-B5C2-EFE92F1941AE}"/>
            </a:ext>
          </a:extLst>
        </xdr:cNvPr>
        <xdr:cNvSpPr/>
      </xdr:nvSpPr>
      <xdr:spPr>
        <a:xfrm>
          <a:off x="3381375" y="16735425"/>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102</xdr:row>
      <xdr:rowOff>152400</xdr:rowOff>
    </xdr:from>
    <xdr:to>
      <xdr:col>24</xdr:col>
      <xdr:colOff>63500</xdr:colOff>
      <xdr:row>103</xdr:row>
      <xdr:rowOff>47625</xdr:rowOff>
    </xdr:to>
    <xdr:cxnSp macro="">
      <xdr:nvCxnSpPr>
        <xdr:cNvPr id="416" name="直線コネクタ 415">
          <a:extLst>
            <a:ext uri="{FF2B5EF4-FFF2-40B4-BE49-F238E27FC236}">
              <a16:creationId xmlns:a16="http://schemas.microsoft.com/office/drawing/2014/main" id="{CED46687-897C-484E-B71F-97C8FB28AB9B}"/>
            </a:ext>
          </a:extLst>
        </xdr:cNvPr>
        <xdr:cNvCxnSpPr/>
      </xdr:nvCxnSpPr>
      <xdr:spPr>
        <a:xfrm>
          <a:off x="3429000" y="16783050"/>
          <a:ext cx="752475" cy="635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102</xdr:row>
      <xdr:rowOff>33020</xdr:rowOff>
    </xdr:from>
    <xdr:to>
      <xdr:col>15</xdr:col>
      <xdr:colOff>101600</xdr:colOff>
      <xdr:row>102</xdr:row>
      <xdr:rowOff>134620</xdr:rowOff>
    </xdr:to>
    <xdr:sp macro="" textlink="">
      <xdr:nvSpPr>
        <xdr:cNvPr id="417" name="楕円 416">
          <a:extLst>
            <a:ext uri="{FF2B5EF4-FFF2-40B4-BE49-F238E27FC236}">
              <a16:creationId xmlns:a16="http://schemas.microsoft.com/office/drawing/2014/main" id="{3CA8864E-4BE7-4EE4-8FA9-15F0495C3720}"/>
            </a:ext>
          </a:extLst>
        </xdr:cNvPr>
        <xdr:cNvSpPr/>
      </xdr:nvSpPr>
      <xdr:spPr>
        <a:xfrm>
          <a:off x="2571750" y="16660495"/>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102</xdr:row>
      <xdr:rowOff>83820</xdr:rowOff>
    </xdr:from>
    <xdr:to>
      <xdr:col>19</xdr:col>
      <xdr:colOff>177800</xdr:colOff>
      <xdr:row>102</xdr:row>
      <xdr:rowOff>152400</xdr:rowOff>
    </xdr:to>
    <xdr:cxnSp macro="">
      <xdr:nvCxnSpPr>
        <xdr:cNvPr id="418" name="直線コネクタ 417">
          <a:extLst>
            <a:ext uri="{FF2B5EF4-FFF2-40B4-BE49-F238E27FC236}">
              <a16:creationId xmlns:a16="http://schemas.microsoft.com/office/drawing/2014/main" id="{7E1E4F10-498B-4496-B43A-B0874C57EA1B}"/>
            </a:ext>
          </a:extLst>
        </xdr:cNvPr>
        <xdr:cNvCxnSpPr/>
      </xdr:nvCxnSpPr>
      <xdr:spPr>
        <a:xfrm>
          <a:off x="2619375" y="16717645"/>
          <a:ext cx="809625" cy="654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101</xdr:row>
      <xdr:rowOff>137795</xdr:rowOff>
    </xdr:from>
    <xdr:to>
      <xdr:col>10</xdr:col>
      <xdr:colOff>165100</xdr:colOff>
      <xdr:row>102</xdr:row>
      <xdr:rowOff>67945</xdr:rowOff>
    </xdr:to>
    <xdr:sp macro="" textlink="">
      <xdr:nvSpPr>
        <xdr:cNvPr id="419" name="楕円 418">
          <a:extLst>
            <a:ext uri="{FF2B5EF4-FFF2-40B4-BE49-F238E27FC236}">
              <a16:creationId xmlns:a16="http://schemas.microsoft.com/office/drawing/2014/main" id="{4E4511A7-D974-4010-944F-567B6A0D814A}"/>
            </a:ext>
          </a:extLst>
        </xdr:cNvPr>
        <xdr:cNvSpPr/>
      </xdr:nvSpPr>
      <xdr:spPr>
        <a:xfrm>
          <a:off x="1781175" y="16600170"/>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102</xdr:row>
      <xdr:rowOff>17145</xdr:rowOff>
    </xdr:from>
    <xdr:to>
      <xdr:col>15</xdr:col>
      <xdr:colOff>50800</xdr:colOff>
      <xdr:row>102</xdr:row>
      <xdr:rowOff>83820</xdr:rowOff>
    </xdr:to>
    <xdr:cxnSp macro="">
      <xdr:nvCxnSpPr>
        <xdr:cNvPr id="420" name="直線コネクタ 419">
          <a:extLst>
            <a:ext uri="{FF2B5EF4-FFF2-40B4-BE49-F238E27FC236}">
              <a16:creationId xmlns:a16="http://schemas.microsoft.com/office/drawing/2014/main" id="{9B5A859D-2A55-4C6E-983E-A8E8F9229A57}"/>
            </a:ext>
          </a:extLst>
        </xdr:cNvPr>
        <xdr:cNvCxnSpPr/>
      </xdr:nvCxnSpPr>
      <xdr:spPr>
        <a:xfrm>
          <a:off x="1828800" y="16647795"/>
          <a:ext cx="790575" cy="698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101</xdr:row>
      <xdr:rowOff>73025</xdr:rowOff>
    </xdr:from>
    <xdr:to>
      <xdr:col>6</xdr:col>
      <xdr:colOff>38100</xdr:colOff>
      <xdr:row>102</xdr:row>
      <xdr:rowOff>3175</xdr:rowOff>
    </xdr:to>
    <xdr:sp macro="" textlink="">
      <xdr:nvSpPr>
        <xdr:cNvPr id="421" name="楕円 420">
          <a:extLst>
            <a:ext uri="{FF2B5EF4-FFF2-40B4-BE49-F238E27FC236}">
              <a16:creationId xmlns:a16="http://schemas.microsoft.com/office/drawing/2014/main" id="{5C6D4762-D855-4705-BFED-1F8109F23A1C}"/>
            </a:ext>
          </a:extLst>
        </xdr:cNvPr>
        <xdr:cNvSpPr/>
      </xdr:nvSpPr>
      <xdr:spPr>
        <a:xfrm>
          <a:off x="981075" y="16532225"/>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101</xdr:row>
      <xdr:rowOff>123825</xdr:rowOff>
    </xdr:from>
    <xdr:to>
      <xdr:col>10</xdr:col>
      <xdr:colOff>114300</xdr:colOff>
      <xdr:row>102</xdr:row>
      <xdr:rowOff>17145</xdr:rowOff>
    </xdr:to>
    <xdr:cxnSp macro="">
      <xdr:nvCxnSpPr>
        <xdr:cNvPr id="422" name="直線コネクタ 421">
          <a:extLst>
            <a:ext uri="{FF2B5EF4-FFF2-40B4-BE49-F238E27FC236}">
              <a16:creationId xmlns:a16="http://schemas.microsoft.com/office/drawing/2014/main" id="{236BDE4B-B0C5-4C80-A79F-31A0EE85272E}"/>
            </a:ext>
          </a:extLst>
        </xdr:cNvPr>
        <xdr:cNvCxnSpPr/>
      </xdr:nvCxnSpPr>
      <xdr:spPr>
        <a:xfrm>
          <a:off x="1028700" y="16579850"/>
          <a:ext cx="800100" cy="679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103</xdr:row>
      <xdr:rowOff>108602</xdr:rowOff>
    </xdr:from>
    <xdr:ext cx="405111" cy="259045"/>
    <xdr:sp macro="" textlink="">
      <xdr:nvSpPr>
        <xdr:cNvPr id="423" name="n_1aveValue【市民会館】&#10;有形固定資産減価償却率">
          <a:extLst>
            <a:ext uri="{FF2B5EF4-FFF2-40B4-BE49-F238E27FC236}">
              <a16:creationId xmlns:a16="http://schemas.microsoft.com/office/drawing/2014/main" id="{CD82E469-58ED-4BB9-9FA1-8C871D74F7B6}"/>
            </a:ext>
          </a:extLst>
        </xdr:cNvPr>
        <xdr:cNvSpPr txBox="1"/>
      </xdr:nvSpPr>
      <xdr:spPr>
        <a:xfrm>
          <a:off x="3239144" y="169075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103</xdr:row>
      <xdr:rowOff>97172</xdr:rowOff>
    </xdr:from>
    <xdr:ext cx="405111" cy="259045"/>
    <xdr:sp macro="" textlink="">
      <xdr:nvSpPr>
        <xdr:cNvPr id="424" name="n_2aveValue【市民会館】&#10;有形固定資産減価償却率">
          <a:extLst>
            <a:ext uri="{FF2B5EF4-FFF2-40B4-BE49-F238E27FC236}">
              <a16:creationId xmlns:a16="http://schemas.microsoft.com/office/drawing/2014/main" id="{F096594D-EB0A-4D98-AC4B-73274A92CE3C}"/>
            </a:ext>
          </a:extLst>
        </xdr:cNvPr>
        <xdr:cNvSpPr txBox="1"/>
      </xdr:nvSpPr>
      <xdr:spPr>
        <a:xfrm>
          <a:off x="2439044" y="168992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103</xdr:row>
      <xdr:rowOff>66691</xdr:rowOff>
    </xdr:from>
    <xdr:ext cx="405111" cy="259045"/>
    <xdr:sp macro="" textlink="">
      <xdr:nvSpPr>
        <xdr:cNvPr id="425" name="n_3aveValue【市民会館】&#10;有形固定資産減価償却率">
          <a:extLst>
            <a:ext uri="{FF2B5EF4-FFF2-40B4-BE49-F238E27FC236}">
              <a16:creationId xmlns:a16="http://schemas.microsoft.com/office/drawing/2014/main" id="{849C9527-D590-4D21-94D2-1BC65F65559A}"/>
            </a:ext>
          </a:extLst>
        </xdr:cNvPr>
        <xdr:cNvSpPr txBox="1"/>
      </xdr:nvSpPr>
      <xdr:spPr>
        <a:xfrm>
          <a:off x="1648469" y="168656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103</xdr:row>
      <xdr:rowOff>144797</xdr:rowOff>
    </xdr:from>
    <xdr:ext cx="405111" cy="259045"/>
    <xdr:sp macro="" textlink="">
      <xdr:nvSpPr>
        <xdr:cNvPr id="426" name="n_4aveValue【市民会館】&#10;有形固定資産減価償却率">
          <a:extLst>
            <a:ext uri="{FF2B5EF4-FFF2-40B4-BE49-F238E27FC236}">
              <a16:creationId xmlns:a16="http://schemas.microsoft.com/office/drawing/2014/main" id="{6D8B688A-2CA0-4B55-8E8C-E282BA122ADF}"/>
            </a:ext>
          </a:extLst>
        </xdr:cNvPr>
        <xdr:cNvSpPr txBox="1"/>
      </xdr:nvSpPr>
      <xdr:spPr>
        <a:xfrm>
          <a:off x="848369" y="169437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101</xdr:row>
      <xdr:rowOff>48277</xdr:rowOff>
    </xdr:from>
    <xdr:ext cx="405111" cy="259045"/>
    <xdr:sp macro="" textlink="">
      <xdr:nvSpPr>
        <xdr:cNvPr id="427" name="n_1mainValue【市民会館】&#10;有形固定資産減価償却率">
          <a:extLst>
            <a:ext uri="{FF2B5EF4-FFF2-40B4-BE49-F238E27FC236}">
              <a16:creationId xmlns:a16="http://schemas.microsoft.com/office/drawing/2014/main" id="{3E5366B3-5F89-4204-AF06-472FBF4E568C}"/>
            </a:ext>
          </a:extLst>
        </xdr:cNvPr>
        <xdr:cNvSpPr txBox="1"/>
      </xdr:nvSpPr>
      <xdr:spPr>
        <a:xfrm>
          <a:off x="3239144" y="165043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100</xdr:row>
      <xdr:rowOff>151147</xdr:rowOff>
    </xdr:from>
    <xdr:ext cx="405111" cy="259045"/>
    <xdr:sp macro="" textlink="">
      <xdr:nvSpPr>
        <xdr:cNvPr id="428" name="n_2mainValue【市民会館】&#10;有形固定資産減価償却率">
          <a:extLst>
            <a:ext uri="{FF2B5EF4-FFF2-40B4-BE49-F238E27FC236}">
              <a16:creationId xmlns:a16="http://schemas.microsoft.com/office/drawing/2014/main" id="{BFB55537-B8BC-45EF-A54F-72FBA89CD5C5}"/>
            </a:ext>
          </a:extLst>
        </xdr:cNvPr>
        <xdr:cNvSpPr txBox="1"/>
      </xdr:nvSpPr>
      <xdr:spPr>
        <a:xfrm>
          <a:off x="2439044" y="164388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100</xdr:row>
      <xdr:rowOff>84472</xdr:rowOff>
    </xdr:from>
    <xdr:ext cx="405111" cy="259045"/>
    <xdr:sp macro="" textlink="">
      <xdr:nvSpPr>
        <xdr:cNvPr id="429" name="n_3mainValue【市民会館】&#10;有形固定資産減価償却率">
          <a:extLst>
            <a:ext uri="{FF2B5EF4-FFF2-40B4-BE49-F238E27FC236}">
              <a16:creationId xmlns:a16="http://schemas.microsoft.com/office/drawing/2014/main" id="{C7FBC9AD-187C-4E53-829B-4B0B8E8F5A7D}"/>
            </a:ext>
          </a:extLst>
        </xdr:cNvPr>
        <xdr:cNvSpPr txBox="1"/>
      </xdr:nvSpPr>
      <xdr:spPr>
        <a:xfrm>
          <a:off x="1648469" y="163753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100</xdr:row>
      <xdr:rowOff>19702</xdr:rowOff>
    </xdr:from>
    <xdr:ext cx="405111" cy="259045"/>
    <xdr:sp macro="" textlink="">
      <xdr:nvSpPr>
        <xdr:cNvPr id="430" name="n_4mainValue【市民会館】&#10;有形固定資産減価償却率">
          <a:extLst>
            <a:ext uri="{FF2B5EF4-FFF2-40B4-BE49-F238E27FC236}">
              <a16:creationId xmlns:a16="http://schemas.microsoft.com/office/drawing/2014/main" id="{95B83F5C-E1DA-476C-BE35-09748F4F63EC}"/>
            </a:ext>
          </a:extLst>
        </xdr:cNvPr>
        <xdr:cNvSpPr txBox="1"/>
      </xdr:nvSpPr>
      <xdr:spPr>
        <a:xfrm>
          <a:off x="848369" y="163074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431" name="正方形/長方形 430">
          <a:extLst>
            <a:ext uri="{FF2B5EF4-FFF2-40B4-BE49-F238E27FC236}">
              <a16:creationId xmlns:a16="http://schemas.microsoft.com/office/drawing/2014/main" id="{F7C38277-2EF9-4E08-A4E4-412F53D49F90}"/>
            </a:ext>
          </a:extLst>
        </xdr:cNvPr>
        <xdr:cNvSpPr/>
      </xdr:nvSpPr>
      <xdr:spPr>
        <a:xfrm>
          <a:off x="5953125" y="14763750"/>
          <a:ext cx="424815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432" name="正方形/長方形 431">
          <a:extLst>
            <a:ext uri="{FF2B5EF4-FFF2-40B4-BE49-F238E27FC236}">
              <a16:creationId xmlns:a16="http://schemas.microsoft.com/office/drawing/2014/main" id="{0CC67975-F1DF-4DD3-AA2A-BCE4FF3C56FE}"/>
            </a:ext>
          </a:extLst>
        </xdr:cNvPr>
        <xdr:cNvSpPr/>
      </xdr:nvSpPr>
      <xdr:spPr>
        <a:xfrm>
          <a:off x="60674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433" name="正方形/長方形 432">
          <a:extLst>
            <a:ext uri="{FF2B5EF4-FFF2-40B4-BE49-F238E27FC236}">
              <a16:creationId xmlns:a16="http://schemas.microsoft.com/office/drawing/2014/main" id="{2513633F-25FF-47DA-A831-7A9BD61A3D91}"/>
            </a:ext>
          </a:extLst>
        </xdr:cNvPr>
        <xdr:cNvSpPr/>
      </xdr:nvSpPr>
      <xdr:spPr>
        <a:xfrm>
          <a:off x="60674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434" name="正方形/長方形 433">
          <a:extLst>
            <a:ext uri="{FF2B5EF4-FFF2-40B4-BE49-F238E27FC236}">
              <a16:creationId xmlns:a16="http://schemas.microsoft.com/office/drawing/2014/main" id="{EB54A90B-5AE9-403C-B4FB-5F7C6E7D1DE7}"/>
            </a:ext>
          </a:extLst>
        </xdr:cNvPr>
        <xdr:cNvSpPr/>
      </xdr:nvSpPr>
      <xdr:spPr>
        <a:xfrm>
          <a:off x="69818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435" name="正方形/長方形 434">
          <a:extLst>
            <a:ext uri="{FF2B5EF4-FFF2-40B4-BE49-F238E27FC236}">
              <a16:creationId xmlns:a16="http://schemas.microsoft.com/office/drawing/2014/main" id="{851D2A1C-9D5D-463A-B0E8-44EA67B0900C}"/>
            </a:ext>
          </a:extLst>
        </xdr:cNvPr>
        <xdr:cNvSpPr/>
      </xdr:nvSpPr>
      <xdr:spPr>
        <a:xfrm>
          <a:off x="69818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436" name="正方形/長方形 435">
          <a:extLst>
            <a:ext uri="{FF2B5EF4-FFF2-40B4-BE49-F238E27FC236}">
              <a16:creationId xmlns:a16="http://schemas.microsoft.com/office/drawing/2014/main" id="{3A8349DD-7FB9-4DB9-BE14-032E07D7699A}"/>
            </a:ext>
          </a:extLst>
        </xdr:cNvPr>
        <xdr:cNvSpPr/>
      </xdr:nvSpPr>
      <xdr:spPr>
        <a:xfrm>
          <a:off x="80105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437" name="正方形/長方形 436">
          <a:extLst>
            <a:ext uri="{FF2B5EF4-FFF2-40B4-BE49-F238E27FC236}">
              <a16:creationId xmlns:a16="http://schemas.microsoft.com/office/drawing/2014/main" id="{326E4909-60F0-4BD7-8C5B-0A28CA4457EB}"/>
            </a:ext>
          </a:extLst>
        </xdr:cNvPr>
        <xdr:cNvSpPr/>
      </xdr:nvSpPr>
      <xdr:spPr>
        <a:xfrm>
          <a:off x="80105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438" name="正方形/長方形 437">
          <a:extLst>
            <a:ext uri="{FF2B5EF4-FFF2-40B4-BE49-F238E27FC236}">
              <a16:creationId xmlns:a16="http://schemas.microsoft.com/office/drawing/2014/main" id="{54920391-0959-4B5B-B33D-B3910731AFE0}"/>
            </a:ext>
          </a:extLst>
        </xdr:cNvPr>
        <xdr:cNvSpPr/>
      </xdr:nvSpPr>
      <xdr:spPr>
        <a:xfrm>
          <a:off x="5953125" y="15906750"/>
          <a:ext cx="424815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439" name="テキスト ボックス 438">
          <a:extLst>
            <a:ext uri="{FF2B5EF4-FFF2-40B4-BE49-F238E27FC236}">
              <a16:creationId xmlns:a16="http://schemas.microsoft.com/office/drawing/2014/main" id="{284FB0C7-860A-4FAA-AD9C-06B771356D98}"/>
            </a:ext>
          </a:extLst>
        </xdr:cNvPr>
        <xdr:cNvSpPr txBox="1"/>
      </xdr:nvSpPr>
      <xdr:spPr>
        <a:xfrm>
          <a:off x="5915025" y="1571625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440" name="直線コネクタ 439">
          <a:extLst>
            <a:ext uri="{FF2B5EF4-FFF2-40B4-BE49-F238E27FC236}">
              <a16:creationId xmlns:a16="http://schemas.microsoft.com/office/drawing/2014/main" id="{527CA4E4-1145-4B7A-81A3-1CE5CB341628}"/>
            </a:ext>
          </a:extLst>
        </xdr:cNvPr>
        <xdr:cNvCxnSpPr/>
      </xdr:nvCxnSpPr>
      <xdr:spPr>
        <a:xfrm>
          <a:off x="5953125" y="181927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108</xdr:row>
      <xdr:rowOff>152400</xdr:rowOff>
    </xdr:from>
    <xdr:to>
      <xdr:col>59</xdr:col>
      <xdr:colOff>50800</xdr:colOff>
      <xdr:row>108</xdr:row>
      <xdr:rowOff>152400</xdr:rowOff>
    </xdr:to>
    <xdr:cxnSp macro="">
      <xdr:nvCxnSpPr>
        <xdr:cNvPr id="441" name="直線コネクタ 440">
          <a:extLst>
            <a:ext uri="{FF2B5EF4-FFF2-40B4-BE49-F238E27FC236}">
              <a16:creationId xmlns:a16="http://schemas.microsoft.com/office/drawing/2014/main" id="{73A352EE-C106-43CE-A5A2-C89E6A9F9E0F}"/>
            </a:ext>
          </a:extLst>
        </xdr:cNvPr>
        <xdr:cNvCxnSpPr/>
      </xdr:nvCxnSpPr>
      <xdr:spPr>
        <a:xfrm>
          <a:off x="5953125" y="178117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108</xdr:row>
      <xdr:rowOff>10177</xdr:rowOff>
    </xdr:from>
    <xdr:ext cx="467179" cy="259045"/>
    <xdr:sp macro="" textlink="">
      <xdr:nvSpPr>
        <xdr:cNvPr id="442" name="テキスト ボックス 441">
          <a:extLst>
            <a:ext uri="{FF2B5EF4-FFF2-40B4-BE49-F238E27FC236}">
              <a16:creationId xmlns:a16="http://schemas.microsoft.com/office/drawing/2014/main" id="{197F0EA0-0DDB-4509-9CFB-3EA709C0F7A1}"/>
            </a:ext>
          </a:extLst>
        </xdr:cNvPr>
        <xdr:cNvSpPr txBox="1"/>
      </xdr:nvSpPr>
      <xdr:spPr>
        <a:xfrm>
          <a:off x="5527221" y="17666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106</xdr:row>
      <xdr:rowOff>114300</xdr:rowOff>
    </xdr:from>
    <xdr:to>
      <xdr:col>59</xdr:col>
      <xdr:colOff>50800</xdr:colOff>
      <xdr:row>106</xdr:row>
      <xdr:rowOff>114300</xdr:rowOff>
    </xdr:to>
    <xdr:cxnSp macro="">
      <xdr:nvCxnSpPr>
        <xdr:cNvPr id="443" name="直線コネクタ 442">
          <a:extLst>
            <a:ext uri="{FF2B5EF4-FFF2-40B4-BE49-F238E27FC236}">
              <a16:creationId xmlns:a16="http://schemas.microsoft.com/office/drawing/2014/main" id="{C34BAC5F-CDA2-4DEB-940F-28B6E7F51CE7}"/>
            </a:ext>
          </a:extLst>
        </xdr:cNvPr>
        <xdr:cNvCxnSpPr/>
      </xdr:nvCxnSpPr>
      <xdr:spPr>
        <a:xfrm>
          <a:off x="5953125" y="174307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105</xdr:row>
      <xdr:rowOff>143527</xdr:rowOff>
    </xdr:from>
    <xdr:ext cx="467179" cy="259045"/>
    <xdr:sp macro="" textlink="">
      <xdr:nvSpPr>
        <xdr:cNvPr id="444" name="テキスト ボックス 443">
          <a:extLst>
            <a:ext uri="{FF2B5EF4-FFF2-40B4-BE49-F238E27FC236}">
              <a16:creationId xmlns:a16="http://schemas.microsoft.com/office/drawing/2014/main" id="{0CB4B640-B8F8-4E06-9DE6-11554EEF76CE}"/>
            </a:ext>
          </a:extLst>
        </xdr:cNvPr>
        <xdr:cNvSpPr txBox="1"/>
      </xdr:nvSpPr>
      <xdr:spPr>
        <a:xfrm>
          <a:off x="5527221" y="17285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104</xdr:row>
      <xdr:rowOff>76200</xdr:rowOff>
    </xdr:from>
    <xdr:to>
      <xdr:col>59</xdr:col>
      <xdr:colOff>50800</xdr:colOff>
      <xdr:row>104</xdr:row>
      <xdr:rowOff>76200</xdr:rowOff>
    </xdr:to>
    <xdr:cxnSp macro="">
      <xdr:nvCxnSpPr>
        <xdr:cNvPr id="445" name="直線コネクタ 444">
          <a:extLst>
            <a:ext uri="{FF2B5EF4-FFF2-40B4-BE49-F238E27FC236}">
              <a16:creationId xmlns:a16="http://schemas.microsoft.com/office/drawing/2014/main" id="{C2A7B386-E392-4EE0-BB47-F63CD991C0DD}"/>
            </a:ext>
          </a:extLst>
        </xdr:cNvPr>
        <xdr:cNvCxnSpPr/>
      </xdr:nvCxnSpPr>
      <xdr:spPr>
        <a:xfrm>
          <a:off x="5953125" y="170497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103</xdr:row>
      <xdr:rowOff>105427</xdr:rowOff>
    </xdr:from>
    <xdr:ext cx="467179" cy="259045"/>
    <xdr:sp macro="" textlink="">
      <xdr:nvSpPr>
        <xdr:cNvPr id="446" name="テキスト ボックス 445">
          <a:extLst>
            <a:ext uri="{FF2B5EF4-FFF2-40B4-BE49-F238E27FC236}">
              <a16:creationId xmlns:a16="http://schemas.microsoft.com/office/drawing/2014/main" id="{16CD3E7B-F77F-49E4-806E-47A47E09E3DC}"/>
            </a:ext>
          </a:extLst>
        </xdr:cNvPr>
        <xdr:cNvSpPr txBox="1"/>
      </xdr:nvSpPr>
      <xdr:spPr>
        <a:xfrm>
          <a:off x="5527221" y="16904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102</xdr:row>
      <xdr:rowOff>38100</xdr:rowOff>
    </xdr:from>
    <xdr:to>
      <xdr:col>59</xdr:col>
      <xdr:colOff>50800</xdr:colOff>
      <xdr:row>102</xdr:row>
      <xdr:rowOff>38100</xdr:rowOff>
    </xdr:to>
    <xdr:cxnSp macro="">
      <xdr:nvCxnSpPr>
        <xdr:cNvPr id="447" name="直線コネクタ 446">
          <a:extLst>
            <a:ext uri="{FF2B5EF4-FFF2-40B4-BE49-F238E27FC236}">
              <a16:creationId xmlns:a16="http://schemas.microsoft.com/office/drawing/2014/main" id="{A804D53A-721A-41CC-8AE3-4ED058B49A30}"/>
            </a:ext>
          </a:extLst>
        </xdr:cNvPr>
        <xdr:cNvCxnSpPr/>
      </xdr:nvCxnSpPr>
      <xdr:spPr>
        <a:xfrm>
          <a:off x="5953125" y="166687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101</xdr:row>
      <xdr:rowOff>67327</xdr:rowOff>
    </xdr:from>
    <xdr:ext cx="467179" cy="259045"/>
    <xdr:sp macro="" textlink="">
      <xdr:nvSpPr>
        <xdr:cNvPr id="448" name="テキスト ボックス 447">
          <a:extLst>
            <a:ext uri="{FF2B5EF4-FFF2-40B4-BE49-F238E27FC236}">
              <a16:creationId xmlns:a16="http://schemas.microsoft.com/office/drawing/2014/main" id="{97160B12-35DB-45E9-AD2D-413AEDE7E6CF}"/>
            </a:ext>
          </a:extLst>
        </xdr:cNvPr>
        <xdr:cNvSpPr txBox="1"/>
      </xdr:nvSpPr>
      <xdr:spPr>
        <a:xfrm>
          <a:off x="5527221" y="16523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100</xdr:row>
      <xdr:rowOff>0</xdr:rowOff>
    </xdr:from>
    <xdr:to>
      <xdr:col>59</xdr:col>
      <xdr:colOff>50800</xdr:colOff>
      <xdr:row>100</xdr:row>
      <xdr:rowOff>0</xdr:rowOff>
    </xdr:to>
    <xdr:cxnSp macro="">
      <xdr:nvCxnSpPr>
        <xdr:cNvPr id="449" name="直線コネクタ 448">
          <a:extLst>
            <a:ext uri="{FF2B5EF4-FFF2-40B4-BE49-F238E27FC236}">
              <a16:creationId xmlns:a16="http://schemas.microsoft.com/office/drawing/2014/main" id="{FCA28DB8-9370-4D4C-928A-1E2D64066190}"/>
            </a:ext>
          </a:extLst>
        </xdr:cNvPr>
        <xdr:cNvCxnSpPr/>
      </xdr:nvCxnSpPr>
      <xdr:spPr>
        <a:xfrm>
          <a:off x="5953125" y="162877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99</xdr:row>
      <xdr:rowOff>29227</xdr:rowOff>
    </xdr:from>
    <xdr:ext cx="467179" cy="259045"/>
    <xdr:sp macro="" textlink="">
      <xdr:nvSpPr>
        <xdr:cNvPr id="450" name="テキスト ボックス 449">
          <a:extLst>
            <a:ext uri="{FF2B5EF4-FFF2-40B4-BE49-F238E27FC236}">
              <a16:creationId xmlns:a16="http://schemas.microsoft.com/office/drawing/2014/main" id="{833E85A8-D9C3-4C61-A30C-CED94E95274A}"/>
            </a:ext>
          </a:extLst>
        </xdr:cNvPr>
        <xdr:cNvSpPr txBox="1"/>
      </xdr:nvSpPr>
      <xdr:spPr>
        <a:xfrm>
          <a:off x="5527221" y="16142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451" name="直線コネクタ 450">
          <a:extLst>
            <a:ext uri="{FF2B5EF4-FFF2-40B4-BE49-F238E27FC236}">
              <a16:creationId xmlns:a16="http://schemas.microsoft.com/office/drawing/2014/main" id="{F4E2A8D1-D4D7-4954-835C-6FC39607122E}"/>
            </a:ext>
          </a:extLst>
        </xdr:cNvPr>
        <xdr:cNvCxnSpPr/>
      </xdr:nvCxnSpPr>
      <xdr:spPr>
        <a:xfrm>
          <a:off x="5953125" y="159067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96</xdr:row>
      <xdr:rowOff>162577</xdr:rowOff>
    </xdr:from>
    <xdr:ext cx="467179" cy="259045"/>
    <xdr:sp macro="" textlink="">
      <xdr:nvSpPr>
        <xdr:cNvPr id="452" name="テキスト ボックス 451">
          <a:extLst>
            <a:ext uri="{FF2B5EF4-FFF2-40B4-BE49-F238E27FC236}">
              <a16:creationId xmlns:a16="http://schemas.microsoft.com/office/drawing/2014/main" id="{B91AA639-5F43-4539-B2EF-4941E00D89A3}"/>
            </a:ext>
          </a:extLst>
        </xdr:cNvPr>
        <xdr:cNvSpPr txBox="1"/>
      </xdr:nvSpPr>
      <xdr:spPr>
        <a:xfrm>
          <a:off x="5527221" y="15761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453" name="【市民会館】&#10;一人当たり面積グラフ枠">
          <a:extLst>
            <a:ext uri="{FF2B5EF4-FFF2-40B4-BE49-F238E27FC236}">
              <a16:creationId xmlns:a16="http://schemas.microsoft.com/office/drawing/2014/main" id="{0F03DCD9-AD95-49C3-B052-77B98658A2F8}"/>
            </a:ext>
          </a:extLst>
        </xdr:cNvPr>
        <xdr:cNvSpPr/>
      </xdr:nvSpPr>
      <xdr:spPr>
        <a:xfrm>
          <a:off x="5953125" y="15906750"/>
          <a:ext cx="424815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99</xdr:row>
      <xdr:rowOff>68580</xdr:rowOff>
    </xdr:from>
    <xdr:to>
      <xdr:col>54</xdr:col>
      <xdr:colOff>189865</xdr:colOff>
      <xdr:row>108</xdr:row>
      <xdr:rowOff>118111</xdr:rowOff>
    </xdr:to>
    <xdr:cxnSp macro="">
      <xdr:nvCxnSpPr>
        <xdr:cNvPr id="454" name="直線コネクタ 453">
          <a:extLst>
            <a:ext uri="{FF2B5EF4-FFF2-40B4-BE49-F238E27FC236}">
              <a16:creationId xmlns:a16="http://schemas.microsoft.com/office/drawing/2014/main" id="{93521870-19DE-4A2F-AEC2-F69E928A43DB}"/>
            </a:ext>
          </a:extLst>
        </xdr:cNvPr>
        <xdr:cNvCxnSpPr/>
      </xdr:nvCxnSpPr>
      <xdr:spPr>
        <a:xfrm flipV="1">
          <a:off x="9429115" y="16181705"/>
          <a:ext cx="0" cy="159893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108</xdr:row>
      <xdr:rowOff>121938</xdr:rowOff>
    </xdr:from>
    <xdr:ext cx="469744" cy="259045"/>
    <xdr:sp macro="" textlink="">
      <xdr:nvSpPr>
        <xdr:cNvPr id="455" name="【市民会館】&#10;一人当たり面積最小値テキスト">
          <a:extLst>
            <a:ext uri="{FF2B5EF4-FFF2-40B4-BE49-F238E27FC236}">
              <a16:creationId xmlns:a16="http://schemas.microsoft.com/office/drawing/2014/main" id="{F910B6C0-E56A-4BE4-BBA4-C4B80FACB82A}"/>
            </a:ext>
          </a:extLst>
        </xdr:cNvPr>
        <xdr:cNvSpPr txBox="1"/>
      </xdr:nvSpPr>
      <xdr:spPr>
        <a:xfrm>
          <a:off x="9467850" y="177844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108</xdr:row>
      <xdr:rowOff>118111</xdr:rowOff>
    </xdr:from>
    <xdr:to>
      <xdr:col>55</xdr:col>
      <xdr:colOff>88900</xdr:colOff>
      <xdr:row>108</xdr:row>
      <xdr:rowOff>118111</xdr:rowOff>
    </xdr:to>
    <xdr:cxnSp macro="">
      <xdr:nvCxnSpPr>
        <xdr:cNvPr id="456" name="直線コネクタ 455">
          <a:extLst>
            <a:ext uri="{FF2B5EF4-FFF2-40B4-BE49-F238E27FC236}">
              <a16:creationId xmlns:a16="http://schemas.microsoft.com/office/drawing/2014/main" id="{C3551412-0749-4492-A321-A7BF0C5A44C5}"/>
            </a:ext>
          </a:extLst>
        </xdr:cNvPr>
        <xdr:cNvCxnSpPr/>
      </xdr:nvCxnSpPr>
      <xdr:spPr>
        <a:xfrm>
          <a:off x="9363075" y="17780636"/>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98</xdr:row>
      <xdr:rowOff>15257</xdr:rowOff>
    </xdr:from>
    <xdr:ext cx="469744" cy="259045"/>
    <xdr:sp macro="" textlink="">
      <xdr:nvSpPr>
        <xdr:cNvPr id="457" name="【市民会館】&#10;一人当たり面積最大値テキスト">
          <a:extLst>
            <a:ext uri="{FF2B5EF4-FFF2-40B4-BE49-F238E27FC236}">
              <a16:creationId xmlns:a16="http://schemas.microsoft.com/office/drawing/2014/main" id="{14362806-FEAA-4A1B-84FA-361EB473B894}"/>
            </a:ext>
          </a:extLst>
        </xdr:cNvPr>
        <xdr:cNvSpPr txBox="1"/>
      </xdr:nvSpPr>
      <xdr:spPr>
        <a:xfrm>
          <a:off x="9467850" y="159569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68580</xdr:rowOff>
    </xdr:from>
    <xdr:to>
      <xdr:col>55</xdr:col>
      <xdr:colOff>88900</xdr:colOff>
      <xdr:row>99</xdr:row>
      <xdr:rowOff>68580</xdr:rowOff>
    </xdr:to>
    <xdr:cxnSp macro="">
      <xdr:nvCxnSpPr>
        <xdr:cNvPr id="458" name="直線コネクタ 457">
          <a:extLst>
            <a:ext uri="{FF2B5EF4-FFF2-40B4-BE49-F238E27FC236}">
              <a16:creationId xmlns:a16="http://schemas.microsoft.com/office/drawing/2014/main" id="{EC010203-F166-47F2-9208-C5080A740B1B}"/>
            </a:ext>
          </a:extLst>
        </xdr:cNvPr>
        <xdr:cNvCxnSpPr/>
      </xdr:nvCxnSpPr>
      <xdr:spPr>
        <a:xfrm>
          <a:off x="9363075" y="16181705"/>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104</xdr:row>
      <xdr:rowOff>162577</xdr:rowOff>
    </xdr:from>
    <xdr:ext cx="469744" cy="259045"/>
    <xdr:sp macro="" textlink="">
      <xdr:nvSpPr>
        <xdr:cNvPr id="459" name="【市民会館】&#10;一人当たり面積平均値テキスト">
          <a:extLst>
            <a:ext uri="{FF2B5EF4-FFF2-40B4-BE49-F238E27FC236}">
              <a16:creationId xmlns:a16="http://schemas.microsoft.com/office/drawing/2014/main" id="{842ADD1A-9ACF-4B4C-BF87-2320474FF148}"/>
            </a:ext>
          </a:extLst>
        </xdr:cNvPr>
        <xdr:cNvSpPr txBox="1"/>
      </xdr:nvSpPr>
      <xdr:spPr>
        <a:xfrm>
          <a:off x="9467850" y="1713295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105</xdr:row>
      <xdr:rowOff>139700</xdr:rowOff>
    </xdr:from>
    <xdr:to>
      <xdr:col>55</xdr:col>
      <xdr:colOff>50800</xdr:colOff>
      <xdr:row>106</xdr:row>
      <xdr:rowOff>69850</xdr:rowOff>
    </xdr:to>
    <xdr:sp macro="" textlink="">
      <xdr:nvSpPr>
        <xdr:cNvPr id="460" name="フローチャート: 判断 459">
          <a:extLst>
            <a:ext uri="{FF2B5EF4-FFF2-40B4-BE49-F238E27FC236}">
              <a16:creationId xmlns:a16="http://schemas.microsoft.com/office/drawing/2014/main" id="{F0FC9DDA-06C5-4079-B753-9D0FAE902A34}"/>
            </a:ext>
          </a:extLst>
        </xdr:cNvPr>
        <xdr:cNvSpPr/>
      </xdr:nvSpPr>
      <xdr:spPr>
        <a:xfrm>
          <a:off x="9401175" y="17287875"/>
          <a:ext cx="762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105</xdr:row>
      <xdr:rowOff>139700</xdr:rowOff>
    </xdr:from>
    <xdr:to>
      <xdr:col>50</xdr:col>
      <xdr:colOff>165100</xdr:colOff>
      <xdr:row>106</xdr:row>
      <xdr:rowOff>69850</xdr:rowOff>
    </xdr:to>
    <xdr:sp macro="" textlink="">
      <xdr:nvSpPr>
        <xdr:cNvPr id="461" name="フローチャート: 判断 460">
          <a:extLst>
            <a:ext uri="{FF2B5EF4-FFF2-40B4-BE49-F238E27FC236}">
              <a16:creationId xmlns:a16="http://schemas.microsoft.com/office/drawing/2014/main" id="{2BC85A9A-29B8-4E18-A5CC-601E78BFADC6}"/>
            </a:ext>
          </a:extLst>
        </xdr:cNvPr>
        <xdr:cNvSpPr/>
      </xdr:nvSpPr>
      <xdr:spPr>
        <a:xfrm>
          <a:off x="8639175" y="17287875"/>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105</xdr:row>
      <xdr:rowOff>151130</xdr:rowOff>
    </xdr:from>
    <xdr:to>
      <xdr:col>46</xdr:col>
      <xdr:colOff>38100</xdr:colOff>
      <xdr:row>106</xdr:row>
      <xdr:rowOff>81280</xdr:rowOff>
    </xdr:to>
    <xdr:sp macro="" textlink="">
      <xdr:nvSpPr>
        <xdr:cNvPr id="462" name="フローチャート: 判断 461">
          <a:extLst>
            <a:ext uri="{FF2B5EF4-FFF2-40B4-BE49-F238E27FC236}">
              <a16:creationId xmlns:a16="http://schemas.microsoft.com/office/drawing/2014/main" id="{C10DE5D6-7B4C-412E-9072-D2BC80DB0D0A}"/>
            </a:ext>
          </a:extLst>
        </xdr:cNvPr>
        <xdr:cNvSpPr/>
      </xdr:nvSpPr>
      <xdr:spPr>
        <a:xfrm>
          <a:off x="7839075" y="17296130"/>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105</xdr:row>
      <xdr:rowOff>162561</xdr:rowOff>
    </xdr:from>
    <xdr:to>
      <xdr:col>41</xdr:col>
      <xdr:colOff>101600</xdr:colOff>
      <xdr:row>106</xdr:row>
      <xdr:rowOff>92711</xdr:rowOff>
    </xdr:to>
    <xdr:sp macro="" textlink="">
      <xdr:nvSpPr>
        <xdr:cNvPr id="463" name="フローチャート: 判断 462">
          <a:extLst>
            <a:ext uri="{FF2B5EF4-FFF2-40B4-BE49-F238E27FC236}">
              <a16:creationId xmlns:a16="http://schemas.microsoft.com/office/drawing/2014/main" id="{C6E3E69B-2DB8-4CAA-8993-6D53551BB758}"/>
            </a:ext>
          </a:extLst>
        </xdr:cNvPr>
        <xdr:cNvSpPr/>
      </xdr:nvSpPr>
      <xdr:spPr>
        <a:xfrm>
          <a:off x="7029450" y="17304386"/>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105</xdr:row>
      <xdr:rowOff>86361</xdr:rowOff>
    </xdr:from>
    <xdr:to>
      <xdr:col>36</xdr:col>
      <xdr:colOff>165100</xdr:colOff>
      <xdr:row>106</xdr:row>
      <xdr:rowOff>16511</xdr:rowOff>
    </xdr:to>
    <xdr:sp macro="" textlink="">
      <xdr:nvSpPr>
        <xdr:cNvPr id="464" name="フローチャート: 判断 463">
          <a:extLst>
            <a:ext uri="{FF2B5EF4-FFF2-40B4-BE49-F238E27FC236}">
              <a16:creationId xmlns:a16="http://schemas.microsoft.com/office/drawing/2014/main" id="{DFDAB486-285D-4D19-B415-6FCD912BFC86}"/>
            </a:ext>
          </a:extLst>
        </xdr:cNvPr>
        <xdr:cNvSpPr/>
      </xdr:nvSpPr>
      <xdr:spPr>
        <a:xfrm>
          <a:off x="6238875" y="17228186"/>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465" name="テキスト ボックス 464">
          <a:extLst>
            <a:ext uri="{FF2B5EF4-FFF2-40B4-BE49-F238E27FC236}">
              <a16:creationId xmlns:a16="http://schemas.microsoft.com/office/drawing/2014/main" id="{C690D777-EB48-4FD2-BF71-59BE95AD3566}"/>
            </a:ext>
          </a:extLst>
        </xdr:cNvPr>
        <xdr:cNvSpPr txBox="1"/>
      </xdr:nvSpPr>
      <xdr:spPr>
        <a:xfrm>
          <a:off x="925830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466" name="テキスト ボックス 465">
          <a:extLst>
            <a:ext uri="{FF2B5EF4-FFF2-40B4-BE49-F238E27FC236}">
              <a16:creationId xmlns:a16="http://schemas.microsoft.com/office/drawing/2014/main" id="{20E5CE7B-7B42-4AD5-AE8C-C41A4D3FEE5B}"/>
            </a:ext>
          </a:extLst>
        </xdr:cNvPr>
        <xdr:cNvSpPr txBox="1"/>
      </xdr:nvSpPr>
      <xdr:spPr>
        <a:xfrm>
          <a:off x="85153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467" name="テキスト ボックス 466">
          <a:extLst>
            <a:ext uri="{FF2B5EF4-FFF2-40B4-BE49-F238E27FC236}">
              <a16:creationId xmlns:a16="http://schemas.microsoft.com/office/drawing/2014/main" id="{09AFC992-2BB2-4A36-9498-8A792CD042B8}"/>
            </a:ext>
          </a:extLst>
        </xdr:cNvPr>
        <xdr:cNvSpPr txBox="1"/>
      </xdr:nvSpPr>
      <xdr:spPr>
        <a:xfrm>
          <a:off x="77152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468" name="テキスト ボックス 467">
          <a:extLst>
            <a:ext uri="{FF2B5EF4-FFF2-40B4-BE49-F238E27FC236}">
              <a16:creationId xmlns:a16="http://schemas.microsoft.com/office/drawing/2014/main" id="{D6A5A646-4AE9-4805-94AB-1C89293B03D2}"/>
            </a:ext>
          </a:extLst>
        </xdr:cNvPr>
        <xdr:cNvSpPr txBox="1"/>
      </xdr:nvSpPr>
      <xdr:spPr>
        <a:xfrm>
          <a:off x="69056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469" name="テキスト ボックス 468">
          <a:extLst>
            <a:ext uri="{FF2B5EF4-FFF2-40B4-BE49-F238E27FC236}">
              <a16:creationId xmlns:a16="http://schemas.microsoft.com/office/drawing/2014/main" id="{0D334DAC-DF1F-495A-90C7-EC9616F217D2}"/>
            </a:ext>
          </a:extLst>
        </xdr:cNvPr>
        <xdr:cNvSpPr txBox="1"/>
      </xdr:nvSpPr>
      <xdr:spPr>
        <a:xfrm>
          <a:off x="61150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106</xdr:row>
      <xdr:rowOff>86361</xdr:rowOff>
    </xdr:from>
    <xdr:to>
      <xdr:col>55</xdr:col>
      <xdr:colOff>50800</xdr:colOff>
      <xdr:row>107</xdr:row>
      <xdr:rowOff>16511</xdr:rowOff>
    </xdr:to>
    <xdr:sp macro="" textlink="">
      <xdr:nvSpPr>
        <xdr:cNvPr id="470" name="楕円 469">
          <a:extLst>
            <a:ext uri="{FF2B5EF4-FFF2-40B4-BE49-F238E27FC236}">
              <a16:creationId xmlns:a16="http://schemas.microsoft.com/office/drawing/2014/main" id="{2FC34741-350C-4113-B3E5-0118862813F3}"/>
            </a:ext>
          </a:extLst>
        </xdr:cNvPr>
        <xdr:cNvSpPr/>
      </xdr:nvSpPr>
      <xdr:spPr>
        <a:xfrm>
          <a:off x="9401175" y="17399636"/>
          <a:ext cx="7620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106</xdr:row>
      <xdr:rowOff>64788</xdr:rowOff>
    </xdr:from>
    <xdr:ext cx="469744" cy="259045"/>
    <xdr:sp macro="" textlink="">
      <xdr:nvSpPr>
        <xdr:cNvPr id="471" name="【市民会館】&#10;一人当たり面積該当値テキスト">
          <a:extLst>
            <a:ext uri="{FF2B5EF4-FFF2-40B4-BE49-F238E27FC236}">
              <a16:creationId xmlns:a16="http://schemas.microsoft.com/office/drawing/2014/main" id="{AF131467-7019-4E96-A29F-353CFE07CE1E}"/>
            </a:ext>
          </a:extLst>
        </xdr:cNvPr>
        <xdr:cNvSpPr txBox="1"/>
      </xdr:nvSpPr>
      <xdr:spPr>
        <a:xfrm>
          <a:off x="9467850" y="173844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106</xdr:row>
      <xdr:rowOff>93980</xdr:rowOff>
    </xdr:from>
    <xdr:to>
      <xdr:col>50</xdr:col>
      <xdr:colOff>165100</xdr:colOff>
      <xdr:row>107</xdr:row>
      <xdr:rowOff>24130</xdr:rowOff>
    </xdr:to>
    <xdr:sp macro="" textlink="">
      <xdr:nvSpPr>
        <xdr:cNvPr id="472" name="楕円 471">
          <a:extLst>
            <a:ext uri="{FF2B5EF4-FFF2-40B4-BE49-F238E27FC236}">
              <a16:creationId xmlns:a16="http://schemas.microsoft.com/office/drawing/2014/main" id="{BDE275B2-EEA3-4A38-A89F-48497999A902}"/>
            </a:ext>
          </a:extLst>
        </xdr:cNvPr>
        <xdr:cNvSpPr/>
      </xdr:nvSpPr>
      <xdr:spPr>
        <a:xfrm>
          <a:off x="8639175" y="17410430"/>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106</xdr:row>
      <xdr:rowOff>137161</xdr:rowOff>
    </xdr:from>
    <xdr:to>
      <xdr:col>55</xdr:col>
      <xdr:colOff>0</xdr:colOff>
      <xdr:row>106</xdr:row>
      <xdr:rowOff>144780</xdr:rowOff>
    </xdr:to>
    <xdr:cxnSp macro="">
      <xdr:nvCxnSpPr>
        <xdr:cNvPr id="473" name="直線コネクタ 472">
          <a:extLst>
            <a:ext uri="{FF2B5EF4-FFF2-40B4-BE49-F238E27FC236}">
              <a16:creationId xmlns:a16="http://schemas.microsoft.com/office/drawing/2014/main" id="{0CDEE5C5-5CB4-47D9-AE4B-84C94DC291F6}"/>
            </a:ext>
          </a:extLst>
        </xdr:cNvPr>
        <xdr:cNvCxnSpPr/>
      </xdr:nvCxnSpPr>
      <xdr:spPr>
        <a:xfrm flipV="1">
          <a:off x="8686800" y="17456786"/>
          <a:ext cx="742950" cy="12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106</xdr:row>
      <xdr:rowOff>97789</xdr:rowOff>
    </xdr:from>
    <xdr:to>
      <xdr:col>46</xdr:col>
      <xdr:colOff>38100</xdr:colOff>
      <xdr:row>107</xdr:row>
      <xdr:rowOff>27939</xdr:rowOff>
    </xdr:to>
    <xdr:sp macro="" textlink="">
      <xdr:nvSpPr>
        <xdr:cNvPr id="474" name="楕円 473">
          <a:extLst>
            <a:ext uri="{FF2B5EF4-FFF2-40B4-BE49-F238E27FC236}">
              <a16:creationId xmlns:a16="http://schemas.microsoft.com/office/drawing/2014/main" id="{1921A6EE-838D-4B8F-A553-B7265574FAB1}"/>
            </a:ext>
          </a:extLst>
        </xdr:cNvPr>
        <xdr:cNvSpPr/>
      </xdr:nvSpPr>
      <xdr:spPr>
        <a:xfrm>
          <a:off x="7839075" y="17414239"/>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106</xdr:row>
      <xdr:rowOff>144780</xdr:rowOff>
    </xdr:from>
    <xdr:to>
      <xdr:col>50</xdr:col>
      <xdr:colOff>114300</xdr:colOff>
      <xdr:row>106</xdr:row>
      <xdr:rowOff>148589</xdr:rowOff>
    </xdr:to>
    <xdr:cxnSp macro="">
      <xdr:nvCxnSpPr>
        <xdr:cNvPr id="475" name="直線コネクタ 474">
          <a:extLst>
            <a:ext uri="{FF2B5EF4-FFF2-40B4-BE49-F238E27FC236}">
              <a16:creationId xmlns:a16="http://schemas.microsoft.com/office/drawing/2014/main" id="{31AC3209-3C62-4208-87E6-A4658E3971EE}"/>
            </a:ext>
          </a:extLst>
        </xdr:cNvPr>
        <xdr:cNvCxnSpPr/>
      </xdr:nvCxnSpPr>
      <xdr:spPr>
        <a:xfrm flipV="1">
          <a:off x="7886700" y="17458055"/>
          <a:ext cx="800100" cy="38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106</xdr:row>
      <xdr:rowOff>101600</xdr:rowOff>
    </xdr:from>
    <xdr:to>
      <xdr:col>41</xdr:col>
      <xdr:colOff>101600</xdr:colOff>
      <xdr:row>107</xdr:row>
      <xdr:rowOff>31750</xdr:rowOff>
    </xdr:to>
    <xdr:sp macro="" textlink="">
      <xdr:nvSpPr>
        <xdr:cNvPr id="476" name="楕円 475">
          <a:extLst>
            <a:ext uri="{FF2B5EF4-FFF2-40B4-BE49-F238E27FC236}">
              <a16:creationId xmlns:a16="http://schemas.microsoft.com/office/drawing/2014/main" id="{8C5C8E4B-1B82-426C-AE56-E8250EC2F842}"/>
            </a:ext>
          </a:extLst>
        </xdr:cNvPr>
        <xdr:cNvSpPr/>
      </xdr:nvSpPr>
      <xdr:spPr>
        <a:xfrm>
          <a:off x="7029450" y="17421225"/>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106</xdr:row>
      <xdr:rowOff>148589</xdr:rowOff>
    </xdr:from>
    <xdr:to>
      <xdr:col>45</xdr:col>
      <xdr:colOff>177800</xdr:colOff>
      <xdr:row>106</xdr:row>
      <xdr:rowOff>152400</xdr:rowOff>
    </xdr:to>
    <xdr:cxnSp macro="">
      <xdr:nvCxnSpPr>
        <xdr:cNvPr id="477" name="直線コネクタ 476">
          <a:extLst>
            <a:ext uri="{FF2B5EF4-FFF2-40B4-BE49-F238E27FC236}">
              <a16:creationId xmlns:a16="http://schemas.microsoft.com/office/drawing/2014/main" id="{E800E3C2-47AB-46D3-8973-49FEE340FDE8}"/>
            </a:ext>
          </a:extLst>
        </xdr:cNvPr>
        <xdr:cNvCxnSpPr/>
      </xdr:nvCxnSpPr>
      <xdr:spPr>
        <a:xfrm flipV="1">
          <a:off x="7077075" y="17461864"/>
          <a:ext cx="809625" cy="69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106</xdr:row>
      <xdr:rowOff>105411</xdr:rowOff>
    </xdr:from>
    <xdr:to>
      <xdr:col>36</xdr:col>
      <xdr:colOff>165100</xdr:colOff>
      <xdr:row>107</xdr:row>
      <xdr:rowOff>35561</xdr:rowOff>
    </xdr:to>
    <xdr:sp macro="" textlink="">
      <xdr:nvSpPr>
        <xdr:cNvPr id="478" name="楕円 477">
          <a:extLst>
            <a:ext uri="{FF2B5EF4-FFF2-40B4-BE49-F238E27FC236}">
              <a16:creationId xmlns:a16="http://schemas.microsoft.com/office/drawing/2014/main" id="{B1B38015-6CD1-426A-A342-730FFF4770B8}"/>
            </a:ext>
          </a:extLst>
        </xdr:cNvPr>
        <xdr:cNvSpPr/>
      </xdr:nvSpPr>
      <xdr:spPr>
        <a:xfrm>
          <a:off x="6238875" y="17418686"/>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106</xdr:row>
      <xdr:rowOff>152400</xdr:rowOff>
    </xdr:from>
    <xdr:to>
      <xdr:col>41</xdr:col>
      <xdr:colOff>50800</xdr:colOff>
      <xdr:row>106</xdr:row>
      <xdr:rowOff>156211</xdr:rowOff>
    </xdr:to>
    <xdr:cxnSp macro="">
      <xdr:nvCxnSpPr>
        <xdr:cNvPr id="479" name="直線コネクタ 478">
          <a:extLst>
            <a:ext uri="{FF2B5EF4-FFF2-40B4-BE49-F238E27FC236}">
              <a16:creationId xmlns:a16="http://schemas.microsoft.com/office/drawing/2014/main" id="{352E4B20-48CD-49D4-9189-5556BB5919FC}"/>
            </a:ext>
          </a:extLst>
        </xdr:cNvPr>
        <xdr:cNvCxnSpPr/>
      </xdr:nvCxnSpPr>
      <xdr:spPr>
        <a:xfrm flipV="1">
          <a:off x="6286500" y="17468850"/>
          <a:ext cx="790575" cy="69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104</xdr:row>
      <xdr:rowOff>86377</xdr:rowOff>
    </xdr:from>
    <xdr:ext cx="469744" cy="259045"/>
    <xdr:sp macro="" textlink="">
      <xdr:nvSpPr>
        <xdr:cNvPr id="480" name="n_1aveValue【市民会館】&#10;一人当たり面積">
          <a:extLst>
            <a:ext uri="{FF2B5EF4-FFF2-40B4-BE49-F238E27FC236}">
              <a16:creationId xmlns:a16="http://schemas.microsoft.com/office/drawing/2014/main" id="{2FD8C694-8DF6-4205-B38A-53101682D193}"/>
            </a:ext>
          </a:extLst>
        </xdr:cNvPr>
        <xdr:cNvSpPr txBox="1"/>
      </xdr:nvSpPr>
      <xdr:spPr>
        <a:xfrm>
          <a:off x="8458277" y="170567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104</xdr:row>
      <xdr:rowOff>97807</xdr:rowOff>
    </xdr:from>
    <xdr:ext cx="469744" cy="259045"/>
    <xdr:sp macro="" textlink="">
      <xdr:nvSpPr>
        <xdr:cNvPr id="481" name="n_2aveValue【市民会館】&#10;一人当たり面積">
          <a:extLst>
            <a:ext uri="{FF2B5EF4-FFF2-40B4-BE49-F238E27FC236}">
              <a16:creationId xmlns:a16="http://schemas.microsoft.com/office/drawing/2014/main" id="{75EE66B5-031F-4994-9B44-9822503E7107}"/>
            </a:ext>
          </a:extLst>
        </xdr:cNvPr>
        <xdr:cNvSpPr txBox="1"/>
      </xdr:nvSpPr>
      <xdr:spPr>
        <a:xfrm>
          <a:off x="7677227" y="170713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104</xdr:row>
      <xdr:rowOff>109238</xdr:rowOff>
    </xdr:from>
    <xdr:ext cx="469744" cy="259045"/>
    <xdr:sp macro="" textlink="">
      <xdr:nvSpPr>
        <xdr:cNvPr id="482" name="n_3aveValue【市民会館】&#10;一人当たり面積">
          <a:extLst>
            <a:ext uri="{FF2B5EF4-FFF2-40B4-BE49-F238E27FC236}">
              <a16:creationId xmlns:a16="http://schemas.microsoft.com/office/drawing/2014/main" id="{F60CD93D-C113-43DD-BFAF-BF21DEF4EC8B}"/>
            </a:ext>
          </a:extLst>
        </xdr:cNvPr>
        <xdr:cNvSpPr txBox="1"/>
      </xdr:nvSpPr>
      <xdr:spPr>
        <a:xfrm>
          <a:off x="6867602" y="170796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104</xdr:row>
      <xdr:rowOff>33038</xdr:rowOff>
    </xdr:from>
    <xdr:ext cx="469744" cy="259045"/>
    <xdr:sp macro="" textlink="">
      <xdr:nvSpPr>
        <xdr:cNvPr id="483" name="n_4aveValue【市民会館】&#10;一人当たり面積">
          <a:extLst>
            <a:ext uri="{FF2B5EF4-FFF2-40B4-BE49-F238E27FC236}">
              <a16:creationId xmlns:a16="http://schemas.microsoft.com/office/drawing/2014/main" id="{876D330A-3DE1-44C1-A37C-A62A0DBF0392}"/>
            </a:ext>
          </a:extLst>
        </xdr:cNvPr>
        <xdr:cNvSpPr txBox="1"/>
      </xdr:nvSpPr>
      <xdr:spPr>
        <a:xfrm>
          <a:off x="6067502" y="170034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107</xdr:row>
      <xdr:rowOff>15257</xdr:rowOff>
    </xdr:from>
    <xdr:ext cx="469744" cy="259045"/>
    <xdr:sp macro="" textlink="">
      <xdr:nvSpPr>
        <xdr:cNvPr id="484" name="n_1mainValue【市民会館】&#10;一人当たり面積">
          <a:extLst>
            <a:ext uri="{FF2B5EF4-FFF2-40B4-BE49-F238E27FC236}">
              <a16:creationId xmlns:a16="http://schemas.microsoft.com/office/drawing/2014/main" id="{9A17833E-424B-4462-B1CB-BDBC6F681ADC}"/>
            </a:ext>
          </a:extLst>
        </xdr:cNvPr>
        <xdr:cNvSpPr txBox="1"/>
      </xdr:nvSpPr>
      <xdr:spPr>
        <a:xfrm>
          <a:off x="8458277" y="174999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107</xdr:row>
      <xdr:rowOff>19066</xdr:rowOff>
    </xdr:from>
    <xdr:ext cx="469744" cy="259045"/>
    <xdr:sp macro="" textlink="">
      <xdr:nvSpPr>
        <xdr:cNvPr id="485" name="n_2mainValue【市民会館】&#10;一人当たり面積">
          <a:extLst>
            <a:ext uri="{FF2B5EF4-FFF2-40B4-BE49-F238E27FC236}">
              <a16:creationId xmlns:a16="http://schemas.microsoft.com/office/drawing/2014/main" id="{47332DFB-8DCC-43B9-BF63-13449E7BF883}"/>
            </a:ext>
          </a:extLst>
        </xdr:cNvPr>
        <xdr:cNvSpPr txBox="1"/>
      </xdr:nvSpPr>
      <xdr:spPr>
        <a:xfrm>
          <a:off x="7677227" y="175069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107</xdr:row>
      <xdr:rowOff>22877</xdr:rowOff>
    </xdr:from>
    <xdr:ext cx="469744" cy="259045"/>
    <xdr:sp macro="" textlink="">
      <xdr:nvSpPr>
        <xdr:cNvPr id="486" name="n_3mainValue【市民会館】&#10;一人当たり面積">
          <a:extLst>
            <a:ext uri="{FF2B5EF4-FFF2-40B4-BE49-F238E27FC236}">
              <a16:creationId xmlns:a16="http://schemas.microsoft.com/office/drawing/2014/main" id="{E3F291EE-36BB-4254-80C5-E3C6F18DC4F5}"/>
            </a:ext>
          </a:extLst>
        </xdr:cNvPr>
        <xdr:cNvSpPr txBox="1"/>
      </xdr:nvSpPr>
      <xdr:spPr>
        <a:xfrm>
          <a:off x="6867602" y="175139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107</xdr:row>
      <xdr:rowOff>26688</xdr:rowOff>
    </xdr:from>
    <xdr:ext cx="469744" cy="259045"/>
    <xdr:sp macro="" textlink="">
      <xdr:nvSpPr>
        <xdr:cNvPr id="487" name="n_4mainValue【市民会館】&#10;一人当たり面積">
          <a:extLst>
            <a:ext uri="{FF2B5EF4-FFF2-40B4-BE49-F238E27FC236}">
              <a16:creationId xmlns:a16="http://schemas.microsoft.com/office/drawing/2014/main" id="{E225612C-9AC5-4A1C-ABEF-B02B8DDCF521}"/>
            </a:ext>
          </a:extLst>
        </xdr:cNvPr>
        <xdr:cNvSpPr txBox="1"/>
      </xdr:nvSpPr>
      <xdr:spPr>
        <a:xfrm>
          <a:off x="6067502" y="175177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488" name="正方形/長方形 487">
          <a:extLst>
            <a:ext uri="{FF2B5EF4-FFF2-40B4-BE49-F238E27FC236}">
              <a16:creationId xmlns:a16="http://schemas.microsoft.com/office/drawing/2014/main" id="{4A8F65C0-AE4B-4D90-89D1-2739E6727B0D}"/>
            </a:ext>
          </a:extLst>
        </xdr:cNvPr>
        <xdr:cNvSpPr/>
      </xdr:nvSpPr>
      <xdr:spPr>
        <a:xfrm>
          <a:off x="11210925" y="397192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489" name="正方形/長方形 488">
          <a:extLst>
            <a:ext uri="{FF2B5EF4-FFF2-40B4-BE49-F238E27FC236}">
              <a16:creationId xmlns:a16="http://schemas.microsoft.com/office/drawing/2014/main" id="{AA0973B5-63E7-4F77-82F9-B081EE750648}"/>
            </a:ext>
          </a:extLst>
        </xdr:cNvPr>
        <xdr:cNvSpPr/>
      </xdr:nvSpPr>
      <xdr:spPr>
        <a:xfrm>
          <a:off x="113157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90" name="正方形/長方形 489">
          <a:extLst>
            <a:ext uri="{FF2B5EF4-FFF2-40B4-BE49-F238E27FC236}">
              <a16:creationId xmlns:a16="http://schemas.microsoft.com/office/drawing/2014/main" id="{2B627D80-A820-4453-8B61-42E1996D8A3A}"/>
            </a:ext>
          </a:extLst>
        </xdr:cNvPr>
        <xdr:cNvSpPr/>
      </xdr:nvSpPr>
      <xdr:spPr>
        <a:xfrm>
          <a:off x="113157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91" name="正方形/長方形 490">
          <a:extLst>
            <a:ext uri="{FF2B5EF4-FFF2-40B4-BE49-F238E27FC236}">
              <a16:creationId xmlns:a16="http://schemas.microsoft.com/office/drawing/2014/main" id="{4C284612-6985-4E6A-BEFD-041FB4C09C57}"/>
            </a:ext>
          </a:extLst>
        </xdr:cNvPr>
        <xdr:cNvSpPr/>
      </xdr:nvSpPr>
      <xdr:spPr>
        <a:xfrm>
          <a:off x="122396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92" name="正方形/長方形 491">
          <a:extLst>
            <a:ext uri="{FF2B5EF4-FFF2-40B4-BE49-F238E27FC236}">
              <a16:creationId xmlns:a16="http://schemas.microsoft.com/office/drawing/2014/main" id="{D526EAF0-43A4-4374-9E28-4ED60E34889B}"/>
            </a:ext>
          </a:extLst>
        </xdr:cNvPr>
        <xdr:cNvSpPr/>
      </xdr:nvSpPr>
      <xdr:spPr>
        <a:xfrm>
          <a:off x="122396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93" name="正方形/長方形 492">
          <a:extLst>
            <a:ext uri="{FF2B5EF4-FFF2-40B4-BE49-F238E27FC236}">
              <a16:creationId xmlns:a16="http://schemas.microsoft.com/office/drawing/2014/main" id="{A9D1F1F9-AE33-471D-B0B7-C9EF7E06B50E}"/>
            </a:ext>
          </a:extLst>
        </xdr:cNvPr>
        <xdr:cNvSpPr/>
      </xdr:nvSpPr>
      <xdr:spPr>
        <a:xfrm>
          <a:off x="132683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94" name="正方形/長方形 493">
          <a:extLst>
            <a:ext uri="{FF2B5EF4-FFF2-40B4-BE49-F238E27FC236}">
              <a16:creationId xmlns:a16="http://schemas.microsoft.com/office/drawing/2014/main" id="{F2E58BD8-4007-4E2C-9165-3B386035264C}"/>
            </a:ext>
          </a:extLst>
        </xdr:cNvPr>
        <xdr:cNvSpPr/>
      </xdr:nvSpPr>
      <xdr:spPr>
        <a:xfrm>
          <a:off x="132683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95" name="正方形/長方形 494">
          <a:extLst>
            <a:ext uri="{FF2B5EF4-FFF2-40B4-BE49-F238E27FC236}">
              <a16:creationId xmlns:a16="http://schemas.microsoft.com/office/drawing/2014/main" id="{29B1439C-F79B-431B-B262-A9AA1E30D9D4}"/>
            </a:ext>
          </a:extLst>
        </xdr:cNvPr>
        <xdr:cNvSpPr/>
      </xdr:nvSpPr>
      <xdr:spPr>
        <a:xfrm>
          <a:off x="11210925" y="504825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96" name="テキスト ボックス 495">
          <a:extLst>
            <a:ext uri="{FF2B5EF4-FFF2-40B4-BE49-F238E27FC236}">
              <a16:creationId xmlns:a16="http://schemas.microsoft.com/office/drawing/2014/main" id="{F8B89A12-34E6-4CD3-912A-860D67F8A40A}"/>
            </a:ext>
          </a:extLst>
        </xdr:cNvPr>
        <xdr:cNvSpPr txBox="1"/>
      </xdr:nvSpPr>
      <xdr:spPr>
        <a:xfrm>
          <a:off x="11172825" y="486727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97" name="直線コネクタ 496">
          <a:extLst>
            <a:ext uri="{FF2B5EF4-FFF2-40B4-BE49-F238E27FC236}">
              <a16:creationId xmlns:a16="http://schemas.microsoft.com/office/drawing/2014/main" id="{2F810BC8-E187-4381-B3F9-E9F2B93B3970}"/>
            </a:ext>
          </a:extLst>
        </xdr:cNvPr>
        <xdr:cNvCxnSpPr/>
      </xdr:nvCxnSpPr>
      <xdr:spPr>
        <a:xfrm>
          <a:off x="11210925" y="721042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98" name="テキスト ボックス 497">
          <a:extLst>
            <a:ext uri="{FF2B5EF4-FFF2-40B4-BE49-F238E27FC236}">
              <a16:creationId xmlns:a16="http://schemas.microsoft.com/office/drawing/2014/main" id="{8D006718-CA08-47DC-A1E5-2724384CF21B}"/>
            </a:ext>
          </a:extLst>
        </xdr:cNvPr>
        <xdr:cNvSpPr txBox="1"/>
      </xdr:nvSpPr>
      <xdr:spPr>
        <a:xfrm>
          <a:off x="10794546" y="70745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499" name="直線コネクタ 498">
          <a:extLst>
            <a:ext uri="{FF2B5EF4-FFF2-40B4-BE49-F238E27FC236}">
              <a16:creationId xmlns:a16="http://schemas.microsoft.com/office/drawing/2014/main" id="{0F23C48E-D7F0-4F6C-B0D9-4F4760A9D83D}"/>
            </a:ext>
          </a:extLst>
        </xdr:cNvPr>
        <xdr:cNvCxnSpPr/>
      </xdr:nvCxnSpPr>
      <xdr:spPr>
        <a:xfrm>
          <a:off x="11210925" y="684847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macro="" textlink="">
      <xdr:nvSpPr>
        <xdr:cNvPr id="500" name="テキスト ボックス 499">
          <a:extLst>
            <a:ext uri="{FF2B5EF4-FFF2-40B4-BE49-F238E27FC236}">
              <a16:creationId xmlns:a16="http://schemas.microsoft.com/office/drawing/2014/main" id="{A16F5D40-15C2-4776-8581-2284E8F722FF}"/>
            </a:ext>
          </a:extLst>
        </xdr:cNvPr>
        <xdr:cNvSpPr txBox="1"/>
      </xdr:nvSpPr>
      <xdr:spPr>
        <a:xfrm>
          <a:off x="10794546" y="67126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501" name="直線コネクタ 500">
          <a:extLst>
            <a:ext uri="{FF2B5EF4-FFF2-40B4-BE49-F238E27FC236}">
              <a16:creationId xmlns:a16="http://schemas.microsoft.com/office/drawing/2014/main" id="{10ACDA61-FC5D-429D-8725-94BCF2F3291B}"/>
            </a:ext>
          </a:extLst>
        </xdr:cNvPr>
        <xdr:cNvCxnSpPr/>
      </xdr:nvCxnSpPr>
      <xdr:spPr>
        <a:xfrm>
          <a:off x="11210925" y="648652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502" name="テキスト ボックス 501">
          <a:extLst>
            <a:ext uri="{FF2B5EF4-FFF2-40B4-BE49-F238E27FC236}">
              <a16:creationId xmlns:a16="http://schemas.microsoft.com/office/drawing/2014/main" id="{68E44F7A-A1D6-424B-A390-700A75C846BA}"/>
            </a:ext>
          </a:extLst>
        </xdr:cNvPr>
        <xdr:cNvSpPr txBox="1"/>
      </xdr:nvSpPr>
      <xdr:spPr>
        <a:xfrm>
          <a:off x="10845966" y="63506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503" name="直線コネクタ 502">
          <a:extLst>
            <a:ext uri="{FF2B5EF4-FFF2-40B4-BE49-F238E27FC236}">
              <a16:creationId xmlns:a16="http://schemas.microsoft.com/office/drawing/2014/main" id="{CB11917B-0EC9-4D22-B926-E29A9C7CBC56}"/>
            </a:ext>
          </a:extLst>
        </xdr:cNvPr>
        <xdr:cNvCxnSpPr/>
      </xdr:nvCxnSpPr>
      <xdr:spPr>
        <a:xfrm>
          <a:off x="11210925" y="613410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504" name="テキスト ボックス 503">
          <a:extLst>
            <a:ext uri="{FF2B5EF4-FFF2-40B4-BE49-F238E27FC236}">
              <a16:creationId xmlns:a16="http://schemas.microsoft.com/office/drawing/2014/main" id="{C5AD5A2E-DB91-4A7C-88F6-75A412D17C71}"/>
            </a:ext>
          </a:extLst>
        </xdr:cNvPr>
        <xdr:cNvSpPr txBox="1"/>
      </xdr:nvSpPr>
      <xdr:spPr>
        <a:xfrm>
          <a:off x="10845966" y="59982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505" name="直線コネクタ 504">
          <a:extLst>
            <a:ext uri="{FF2B5EF4-FFF2-40B4-BE49-F238E27FC236}">
              <a16:creationId xmlns:a16="http://schemas.microsoft.com/office/drawing/2014/main" id="{583835B4-CC22-4817-A524-D6EF69A7F354}"/>
            </a:ext>
          </a:extLst>
        </xdr:cNvPr>
        <xdr:cNvCxnSpPr/>
      </xdr:nvCxnSpPr>
      <xdr:spPr>
        <a:xfrm>
          <a:off x="11210925" y="57721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506" name="テキスト ボックス 505">
          <a:extLst>
            <a:ext uri="{FF2B5EF4-FFF2-40B4-BE49-F238E27FC236}">
              <a16:creationId xmlns:a16="http://schemas.microsoft.com/office/drawing/2014/main" id="{CEE7B4D8-45DD-49E2-9149-E44538F1CC5B}"/>
            </a:ext>
          </a:extLst>
        </xdr:cNvPr>
        <xdr:cNvSpPr txBox="1"/>
      </xdr:nvSpPr>
      <xdr:spPr>
        <a:xfrm>
          <a:off x="10845966" y="56362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507" name="直線コネクタ 506">
          <a:extLst>
            <a:ext uri="{FF2B5EF4-FFF2-40B4-BE49-F238E27FC236}">
              <a16:creationId xmlns:a16="http://schemas.microsoft.com/office/drawing/2014/main" id="{E01E107F-862A-4C6C-A8D8-9B4C5ED7AA61}"/>
            </a:ext>
          </a:extLst>
        </xdr:cNvPr>
        <xdr:cNvCxnSpPr/>
      </xdr:nvCxnSpPr>
      <xdr:spPr>
        <a:xfrm>
          <a:off x="11210925" y="541020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86377</xdr:rowOff>
    </xdr:from>
    <xdr:ext cx="403059" cy="259045"/>
    <xdr:sp macro="" textlink="">
      <xdr:nvSpPr>
        <xdr:cNvPr id="508" name="テキスト ボックス 507">
          <a:extLst>
            <a:ext uri="{FF2B5EF4-FFF2-40B4-BE49-F238E27FC236}">
              <a16:creationId xmlns:a16="http://schemas.microsoft.com/office/drawing/2014/main" id="{1B6D5A97-712F-4DE2-8E29-2C5DCFD4A3B5}"/>
            </a:ext>
          </a:extLst>
        </xdr:cNvPr>
        <xdr:cNvSpPr txBox="1"/>
      </xdr:nvSpPr>
      <xdr:spPr>
        <a:xfrm>
          <a:off x="10845966" y="52743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509" name="直線コネクタ 508">
          <a:extLst>
            <a:ext uri="{FF2B5EF4-FFF2-40B4-BE49-F238E27FC236}">
              <a16:creationId xmlns:a16="http://schemas.microsoft.com/office/drawing/2014/main" id="{0255E4BC-0220-40DA-9F19-2594B95D38D3}"/>
            </a:ext>
          </a:extLst>
        </xdr:cNvPr>
        <xdr:cNvCxnSpPr/>
      </xdr:nvCxnSpPr>
      <xdr:spPr>
        <a:xfrm>
          <a:off x="11210925" y="50482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30</xdr:row>
      <xdr:rowOff>48277</xdr:rowOff>
    </xdr:from>
    <xdr:ext cx="338939" cy="259045"/>
    <xdr:sp macro="" textlink="">
      <xdr:nvSpPr>
        <xdr:cNvPr id="510" name="テキスト ボックス 509">
          <a:extLst>
            <a:ext uri="{FF2B5EF4-FFF2-40B4-BE49-F238E27FC236}">
              <a16:creationId xmlns:a16="http://schemas.microsoft.com/office/drawing/2014/main" id="{AF9652A0-D023-428B-AAC5-0A4995076C03}"/>
            </a:ext>
          </a:extLst>
        </xdr:cNvPr>
        <xdr:cNvSpPr txBox="1"/>
      </xdr:nvSpPr>
      <xdr:spPr>
        <a:xfrm>
          <a:off x="10903736" y="49123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511" name="【一般廃棄物処理施設】&#10;有形固定資産減価償却率グラフ枠">
          <a:extLst>
            <a:ext uri="{FF2B5EF4-FFF2-40B4-BE49-F238E27FC236}">
              <a16:creationId xmlns:a16="http://schemas.microsoft.com/office/drawing/2014/main" id="{48EBEAD7-65E5-4EE0-A71E-94137E451F9F}"/>
            </a:ext>
          </a:extLst>
        </xdr:cNvPr>
        <xdr:cNvSpPr/>
      </xdr:nvSpPr>
      <xdr:spPr>
        <a:xfrm>
          <a:off x="11210925" y="504825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161925</xdr:rowOff>
    </xdr:from>
    <xdr:to>
      <xdr:col>85</xdr:col>
      <xdr:colOff>126364</xdr:colOff>
      <xdr:row>42</xdr:row>
      <xdr:rowOff>38100</xdr:rowOff>
    </xdr:to>
    <xdr:cxnSp macro="">
      <xdr:nvCxnSpPr>
        <xdr:cNvPr id="512" name="直線コネクタ 511">
          <a:extLst>
            <a:ext uri="{FF2B5EF4-FFF2-40B4-BE49-F238E27FC236}">
              <a16:creationId xmlns:a16="http://schemas.microsoft.com/office/drawing/2014/main" id="{B7F861AF-0D04-47CD-B438-41AE9AAE53AF}"/>
            </a:ext>
          </a:extLst>
        </xdr:cNvPr>
        <xdr:cNvCxnSpPr/>
      </xdr:nvCxnSpPr>
      <xdr:spPr>
        <a:xfrm flipV="1">
          <a:off x="14696439" y="5511800"/>
          <a:ext cx="0" cy="13366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41927</xdr:rowOff>
    </xdr:from>
    <xdr:ext cx="469744" cy="259045"/>
    <xdr:sp macro="" textlink="">
      <xdr:nvSpPr>
        <xdr:cNvPr id="513" name="【一般廃棄物処理施設】&#10;有形固定資産減価償却率最小値テキスト">
          <a:extLst>
            <a:ext uri="{FF2B5EF4-FFF2-40B4-BE49-F238E27FC236}">
              <a16:creationId xmlns:a16="http://schemas.microsoft.com/office/drawing/2014/main" id="{02972B63-3531-4245-A543-8E8904EA407A}"/>
            </a:ext>
          </a:extLst>
        </xdr:cNvPr>
        <xdr:cNvSpPr txBox="1"/>
      </xdr:nvSpPr>
      <xdr:spPr>
        <a:xfrm>
          <a:off x="14735175" y="68554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38100</xdr:rowOff>
    </xdr:from>
    <xdr:to>
      <xdr:col>86</xdr:col>
      <xdr:colOff>25400</xdr:colOff>
      <xdr:row>42</xdr:row>
      <xdr:rowOff>38100</xdr:rowOff>
    </xdr:to>
    <xdr:cxnSp macro="">
      <xdr:nvCxnSpPr>
        <xdr:cNvPr id="514" name="直線コネクタ 513">
          <a:extLst>
            <a:ext uri="{FF2B5EF4-FFF2-40B4-BE49-F238E27FC236}">
              <a16:creationId xmlns:a16="http://schemas.microsoft.com/office/drawing/2014/main" id="{F9108BB3-69F1-4AE1-9858-9C4F8B7BBDEA}"/>
            </a:ext>
          </a:extLst>
        </xdr:cNvPr>
        <xdr:cNvCxnSpPr/>
      </xdr:nvCxnSpPr>
      <xdr:spPr>
        <a:xfrm>
          <a:off x="14611350" y="684847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108602</xdr:rowOff>
    </xdr:from>
    <xdr:ext cx="405111" cy="259045"/>
    <xdr:sp macro="" textlink="">
      <xdr:nvSpPr>
        <xdr:cNvPr id="515" name="【一般廃棄物処理施設】&#10;有形固定資産減価償却率最大値テキスト">
          <a:extLst>
            <a:ext uri="{FF2B5EF4-FFF2-40B4-BE49-F238E27FC236}">
              <a16:creationId xmlns:a16="http://schemas.microsoft.com/office/drawing/2014/main" id="{5B8E3D5F-B3FD-45F8-B9D9-3227CF716C49}"/>
            </a:ext>
          </a:extLst>
        </xdr:cNvPr>
        <xdr:cNvSpPr txBox="1"/>
      </xdr:nvSpPr>
      <xdr:spPr>
        <a:xfrm>
          <a:off x="14735175" y="52965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161925</xdr:rowOff>
    </xdr:from>
    <xdr:to>
      <xdr:col>86</xdr:col>
      <xdr:colOff>25400</xdr:colOff>
      <xdr:row>33</xdr:row>
      <xdr:rowOff>161925</xdr:rowOff>
    </xdr:to>
    <xdr:cxnSp macro="">
      <xdr:nvCxnSpPr>
        <xdr:cNvPr id="516" name="直線コネクタ 515">
          <a:extLst>
            <a:ext uri="{FF2B5EF4-FFF2-40B4-BE49-F238E27FC236}">
              <a16:creationId xmlns:a16="http://schemas.microsoft.com/office/drawing/2014/main" id="{E4593123-C5AD-42A1-A8D1-99EE9660C83B}"/>
            </a:ext>
          </a:extLst>
        </xdr:cNvPr>
        <xdr:cNvCxnSpPr/>
      </xdr:nvCxnSpPr>
      <xdr:spPr>
        <a:xfrm>
          <a:off x="14611350" y="551180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36</xdr:row>
      <xdr:rowOff>126382</xdr:rowOff>
    </xdr:from>
    <xdr:ext cx="405111" cy="259045"/>
    <xdr:sp macro="" textlink="">
      <xdr:nvSpPr>
        <xdr:cNvPr id="517" name="【一般廃棄物処理施設】&#10;有形固定資産減価償却率平均値テキスト">
          <a:extLst>
            <a:ext uri="{FF2B5EF4-FFF2-40B4-BE49-F238E27FC236}">
              <a16:creationId xmlns:a16="http://schemas.microsoft.com/office/drawing/2014/main" id="{DAD26209-A395-4BB3-B8C7-BE63416C100F}"/>
            </a:ext>
          </a:extLst>
        </xdr:cNvPr>
        <xdr:cNvSpPr txBox="1"/>
      </xdr:nvSpPr>
      <xdr:spPr>
        <a:xfrm>
          <a:off x="14735175" y="596203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103505</xdr:rowOff>
    </xdr:from>
    <xdr:to>
      <xdr:col>85</xdr:col>
      <xdr:colOff>177800</xdr:colOff>
      <xdr:row>38</xdr:row>
      <xdr:rowOff>33655</xdr:rowOff>
    </xdr:to>
    <xdr:sp macro="" textlink="">
      <xdr:nvSpPr>
        <xdr:cNvPr id="518" name="フローチャート: 判断 517">
          <a:extLst>
            <a:ext uri="{FF2B5EF4-FFF2-40B4-BE49-F238E27FC236}">
              <a16:creationId xmlns:a16="http://schemas.microsoft.com/office/drawing/2014/main" id="{8DEBADF8-E5EE-4C32-8E7B-B8452BBD823F}"/>
            </a:ext>
          </a:extLst>
        </xdr:cNvPr>
        <xdr:cNvSpPr/>
      </xdr:nvSpPr>
      <xdr:spPr>
        <a:xfrm>
          <a:off x="14649450" y="6107430"/>
          <a:ext cx="95250"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114935</xdr:rowOff>
    </xdr:from>
    <xdr:to>
      <xdr:col>81</xdr:col>
      <xdr:colOff>101600</xdr:colOff>
      <xdr:row>38</xdr:row>
      <xdr:rowOff>45085</xdr:rowOff>
    </xdr:to>
    <xdr:sp macro="" textlink="">
      <xdr:nvSpPr>
        <xdr:cNvPr id="519" name="フローチャート: 判断 518">
          <a:extLst>
            <a:ext uri="{FF2B5EF4-FFF2-40B4-BE49-F238E27FC236}">
              <a16:creationId xmlns:a16="http://schemas.microsoft.com/office/drawing/2014/main" id="{2D4DCE61-9104-4934-A986-ACA94A6AE05D}"/>
            </a:ext>
          </a:extLst>
        </xdr:cNvPr>
        <xdr:cNvSpPr/>
      </xdr:nvSpPr>
      <xdr:spPr>
        <a:xfrm>
          <a:off x="13887450" y="6115685"/>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116840</xdr:rowOff>
    </xdr:from>
    <xdr:to>
      <xdr:col>76</xdr:col>
      <xdr:colOff>165100</xdr:colOff>
      <xdr:row>38</xdr:row>
      <xdr:rowOff>46990</xdr:rowOff>
    </xdr:to>
    <xdr:sp macro="" textlink="">
      <xdr:nvSpPr>
        <xdr:cNvPr id="520" name="フローチャート: 判断 519">
          <a:extLst>
            <a:ext uri="{FF2B5EF4-FFF2-40B4-BE49-F238E27FC236}">
              <a16:creationId xmlns:a16="http://schemas.microsoft.com/office/drawing/2014/main" id="{28CE0A03-D6A0-4C90-BDFC-26794A9A7FBB}"/>
            </a:ext>
          </a:extLst>
        </xdr:cNvPr>
        <xdr:cNvSpPr/>
      </xdr:nvSpPr>
      <xdr:spPr>
        <a:xfrm>
          <a:off x="13096875" y="6117590"/>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33020</xdr:rowOff>
    </xdr:from>
    <xdr:to>
      <xdr:col>72</xdr:col>
      <xdr:colOff>38100</xdr:colOff>
      <xdr:row>37</xdr:row>
      <xdr:rowOff>134620</xdr:rowOff>
    </xdr:to>
    <xdr:sp macro="" textlink="">
      <xdr:nvSpPr>
        <xdr:cNvPr id="521" name="フローチャート: 判断 520">
          <a:extLst>
            <a:ext uri="{FF2B5EF4-FFF2-40B4-BE49-F238E27FC236}">
              <a16:creationId xmlns:a16="http://schemas.microsoft.com/office/drawing/2014/main" id="{FA118256-D180-424B-9231-D71E3D6D3FF7}"/>
            </a:ext>
          </a:extLst>
        </xdr:cNvPr>
        <xdr:cNvSpPr/>
      </xdr:nvSpPr>
      <xdr:spPr>
        <a:xfrm>
          <a:off x="12296775" y="6030595"/>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132080</xdr:rowOff>
    </xdr:from>
    <xdr:to>
      <xdr:col>67</xdr:col>
      <xdr:colOff>101600</xdr:colOff>
      <xdr:row>38</xdr:row>
      <xdr:rowOff>62230</xdr:rowOff>
    </xdr:to>
    <xdr:sp macro="" textlink="">
      <xdr:nvSpPr>
        <xdr:cNvPr id="522" name="フローチャート: 判断 521">
          <a:extLst>
            <a:ext uri="{FF2B5EF4-FFF2-40B4-BE49-F238E27FC236}">
              <a16:creationId xmlns:a16="http://schemas.microsoft.com/office/drawing/2014/main" id="{821F4117-BB74-481E-8222-7F2C5DF74A9B}"/>
            </a:ext>
          </a:extLst>
        </xdr:cNvPr>
        <xdr:cNvSpPr/>
      </xdr:nvSpPr>
      <xdr:spPr>
        <a:xfrm>
          <a:off x="11487150" y="6132830"/>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523" name="テキスト ボックス 522">
          <a:extLst>
            <a:ext uri="{FF2B5EF4-FFF2-40B4-BE49-F238E27FC236}">
              <a16:creationId xmlns:a16="http://schemas.microsoft.com/office/drawing/2014/main" id="{5BA846BF-2117-4C1B-B4C7-67153701201A}"/>
            </a:ext>
          </a:extLst>
        </xdr:cNvPr>
        <xdr:cNvSpPr txBox="1"/>
      </xdr:nvSpPr>
      <xdr:spPr>
        <a:xfrm>
          <a:off x="145256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524" name="テキスト ボックス 523">
          <a:extLst>
            <a:ext uri="{FF2B5EF4-FFF2-40B4-BE49-F238E27FC236}">
              <a16:creationId xmlns:a16="http://schemas.microsoft.com/office/drawing/2014/main" id="{967F6ED1-9609-45F3-A2D0-CEF17EEF5C12}"/>
            </a:ext>
          </a:extLst>
        </xdr:cNvPr>
        <xdr:cNvSpPr txBox="1"/>
      </xdr:nvSpPr>
      <xdr:spPr>
        <a:xfrm>
          <a:off x="137636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525" name="テキスト ボックス 524">
          <a:extLst>
            <a:ext uri="{FF2B5EF4-FFF2-40B4-BE49-F238E27FC236}">
              <a16:creationId xmlns:a16="http://schemas.microsoft.com/office/drawing/2014/main" id="{E341098B-73D6-4713-BCA8-0E6BE1E33665}"/>
            </a:ext>
          </a:extLst>
        </xdr:cNvPr>
        <xdr:cNvSpPr txBox="1"/>
      </xdr:nvSpPr>
      <xdr:spPr>
        <a:xfrm>
          <a:off x="129730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526" name="テキスト ボックス 525">
          <a:extLst>
            <a:ext uri="{FF2B5EF4-FFF2-40B4-BE49-F238E27FC236}">
              <a16:creationId xmlns:a16="http://schemas.microsoft.com/office/drawing/2014/main" id="{17812B01-A9A9-43D9-843A-78645DC2A915}"/>
            </a:ext>
          </a:extLst>
        </xdr:cNvPr>
        <xdr:cNvSpPr txBox="1"/>
      </xdr:nvSpPr>
      <xdr:spPr>
        <a:xfrm>
          <a:off x="121729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527" name="テキスト ボックス 526">
          <a:extLst>
            <a:ext uri="{FF2B5EF4-FFF2-40B4-BE49-F238E27FC236}">
              <a16:creationId xmlns:a16="http://schemas.microsoft.com/office/drawing/2014/main" id="{E498AF85-13FA-4DFA-8ACA-1847B2184A73}"/>
            </a:ext>
          </a:extLst>
        </xdr:cNvPr>
        <xdr:cNvSpPr txBox="1"/>
      </xdr:nvSpPr>
      <xdr:spPr>
        <a:xfrm>
          <a:off x="113633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40</xdr:row>
      <xdr:rowOff>164465</xdr:rowOff>
    </xdr:from>
    <xdr:to>
      <xdr:col>85</xdr:col>
      <xdr:colOff>177800</xdr:colOff>
      <xdr:row>41</xdr:row>
      <xdr:rowOff>94615</xdr:rowOff>
    </xdr:to>
    <xdr:sp macro="" textlink="">
      <xdr:nvSpPr>
        <xdr:cNvPr id="528" name="楕円 527">
          <a:extLst>
            <a:ext uri="{FF2B5EF4-FFF2-40B4-BE49-F238E27FC236}">
              <a16:creationId xmlns:a16="http://schemas.microsoft.com/office/drawing/2014/main" id="{D31176EF-1C7E-46D3-A062-AD688BA9AB24}"/>
            </a:ext>
          </a:extLst>
        </xdr:cNvPr>
        <xdr:cNvSpPr/>
      </xdr:nvSpPr>
      <xdr:spPr>
        <a:xfrm>
          <a:off x="14649450" y="6647815"/>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40</xdr:row>
      <xdr:rowOff>142892</xdr:rowOff>
    </xdr:from>
    <xdr:ext cx="405111" cy="259045"/>
    <xdr:sp macro="" textlink="">
      <xdr:nvSpPr>
        <xdr:cNvPr id="529" name="【一般廃棄物処理施設】&#10;有形固定資産減価償却率該当値テキスト">
          <a:extLst>
            <a:ext uri="{FF2B5EF4-FFF2-40B4-BE49-F238E27FC236}">
              <a16:creationId xmlns:a16="http://schemas.microsoft.com/office/drawing/2014/main" id="{35B94249-0F37-4D80-BA93-510A0D908F25}"/>
            </a:ext>
          </a:extLst>
        </xdr:cNvPr>
        <xdr:cNvSpPr txBox="1"/>
      </xdr:nvSpPr>
      <xdr:spPr>
        <a:xfrm>
          <a:off x="14735175" y="66262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40</xdr:row>
      <xdr:rowOff>133985</xdr:rowOff>
    </xdr:from>
    <xdr:to>
      <xdr:col>81</xdr:col>
      <xdr:colOff>101600</xdr:colOff>
      <xdr:row>41</xdr:row>
      <xdr:rowOff>64135</xdr:rowOff>
    </xdr:to>
    <xdr:sp macro="" textlink="">
      <xdr:nvSpPr>
        <xdr:cNvPr id="530" name="楕円 529">
          <a:extLst>
            <a:ext uri="{FF2B5EF4-FFF2-40B4-BE49-F238E27FC236}">
              <a16:creationId xmlns:a16="http://schemas.microsoft.com/office/drawing/2014/main" id="{B9111F4D-12CE-4D37-B1ED-341A6D60DA3C}"/>
            </a:ext>
          </a:extLst>
        </xdr:cNvPr>
        <xdr:cNvSpPr/>
      </xdr:nvSpPr>
      <xdr:spPr>
        <a:xfrm>
          <a:off x="13887450" y="6620510"/>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41</xdr:row>
      <xdr:rowOff>13335</xdr:rowOff>
    </xdr:from>
    <xdr:to>
      <xdr:col>85</xdr:col>
      <xdr:colOff>127000</xdr:colOff>
      <xdr:row>41</xdr:row>
      <xdr:rowOff>43815</xdr:rowOff>
    </xdr:to>
    <xdr:cxnSp macro="">
      <xdr:nvCxnSpPr>
        <xdr:cNvPr id="531" name="直線コネクタ 530">
          <a:extLst>
            <a:ext uri="{FF2B5EF4-FFF2-40B4-BE49-F238E27FC236}">
              <a16:creationId xmlns:a16="http://schemas.microsoft.com/office/drawing/2014/main" id="{1AB716D3-6F1C-401F-9229-F0E9A57E2F14}"/>
            </a:ext>
          </a:extLst>
        </xdr:cNvPr>
        <xdr:cNvCxnSpPr/>
      </xdr:nvCxnSpPr>
      <xdr:spPr>
        <a:xfrm>
          <a:off x="13935075" y="6658610"/>
          <a:ext cx="762000" cy="368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40</xdr:row>
      <xdr:rowOff>109220</xdr:rowOff>
    </xdr:from>
    <xdr:to>
      <xdr:col>76</xdr:col>
      <xdr:colOff>165100</xdr:colOff>
      <xdr:row>41</xdr:row>
      <xdr:rowOff>39370</xdr:rowOff>
    </xdr:to>
    <xdr:sp macro="" textlink="">
      <xdr:nvSpPr>
        <xdr:cNvPr id="532" name="楕円 531">
          <a:extLst>
            <a:ext uri="{FF2B5EF4-FFF2-40B4-BE49-F238E27FC236}">
              <a16:creationId xmlns:a16="http://schemas.microsoft.com/office/drawing/2014/main" id="{E4D38823-DDE5-41E6-AF6B-A2365B6C8AF0}"/>
            </a:ext>
          </a:extLst>
        </xdr:cNvPr>
        <xdr:cNvSpPr/>
      </xdr:nvSpPr>
      <xdr:spPr>
        <a:xfrm>
          <a:off x="13096875" y="6592570"/>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40</xdr:row>
      <xdr:rowOff>160020</xdr:rowOff>
    </xdr:from>
    <xdr:to>
      <xdr:col>81</xdr:col>
      <xdr:colOff>50800</xdr:colOff>
      <xdr:row>41</xdr:row>
      <xdr:rowOff>13335</xdr:rowOff>
    </xdr:to>
    <xdr:cxnSp macro="">
      <xdr:nvCxnSpPr>
        <xdr:cNvPr id="533" name="直線コネクタ 532">
          <a:extLst>
            <a:ext uri="{FF2B5EF4-FFF2-40B4-BE49-F238E27FC236}">
              <a16:creationId xmlns:a16="http://schemas.microsoft.com/office/drawing/2014/main" id="{4B18E3C5-6650-45BE-B21E-110B8CCA939E}"/>
            </a:ext>
          </a:extLst>
        </xdr:cNvPr>
        <xdr:cNvCxnSpPr/>
      </xdr:nvCxnSpPr>
      <xdr:spPr>
        <a:xfrm>
          <a:off x="13144500" y="6649720"/>
          <a:ext cx="790575" cy="88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40</xdr:row>
      <xdr:rowOff>78740</xdr:rowOff>
    </xdr:from>
    <xdr:to>
      <xdr:col>72</xdr:col>
      <xdr:colOff>38100</xdr:colOff>
      <xdr:row>41</xdr:row>
      <xdr:rowOff>8890</xdr:rowOff>
    </xdr:to>
    <xdr:sp macro="" textlink="">
      <xdr:nvSpPr>
        <xdr:cNvPr id="534" name="楕円 533">
          <a:extLst>
            <a:ext uri="{FF2B5EF4-FFF2-40B4-BE49-F238E27FC236}">
              <a16:creationId xmlns:a16="http://schemas.microsoft.com/office/drawing/2014/main" id="{42D961B9-73DE-4C0C-A3E8-9318E1829BE1}"/>
            </a:ext>
          </a:extLst>
        </xdr:cNvPr>
        <xdr:cNvSpPr/>
      </xdr:nvSpPr>
      <xdr:spPr>
        <a:xfrm>
          <a:off x="12296775" y="6565265"/>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40</xdr:row>
      <xdr:rowOff>129540</xdr:rowOff>
    </xdr:from>
    <xdr:to>
      <xdr:col>76</xdr:col>
      <xdr:colOff>114300</xdr:colOff>
      <xdr:row>40</xdr:row>
      <xdr:rowOff>160020</xdr:rowOff>
    </xdr:to>
    <xdr:cxnSp macro="">
      <xdr:nvCxnSpPr>
        <xdr:cNvPr id="535" name="直線コネクタ 534">
          <a:extLst>
            <a:ext uri="{FF2B5EF4-FFF2-40B4-BE49-F238E27FC236}">
              <a16:creationId xmlns:a16="http://schemas.microsoft.com/office/drawing/2014/main" id="{C7781F49-DDFA-45EF-8E4D-0D9C5BC21374}"/>
            </a:ext>
          </a:extLst>
        </xdr:cNvPr>
        <xdr:cNvCxnSpPr/>
      </xdr:nvCxnSpPr>
      <xdr:spPr>
        <a:xfrm>
          <a:off x="12344400" y="6612890"/>
          <a:ext cx="800100" cy="368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40</xdr:row>
      <xdr:rowOff>46355</xdr:rowOff>
    </xdr:from>
    <xdr:to>
      <xdr:col>67</xdr:col>
      <xdr:colOff>101600</xdr:colOff>
      <xdr:row>40</xdr:row>
      <xdr:rowOff>147955</xdr:rowOff>
    </xdr:to>
    <xdr:sp macro="" textlink="">
      <xdr:nvSpPr>
        <xdr:cNvPr id="536" name="楕円 535">
          <a:extLst>
            <a:ext uri="{FF2B5EF4-FFF2-40B4-BE49-F238E27FC236}">
              <a16:creationId xmlns:a16="http://schemas.microsoft.com/office/drawing/2014/main" id="{8B17A14E-D84D-46B6-9432-D13788ABDDF1}"/>
            </a:ext>
          </a:extLst>
        </xdr:cNvPr>
        <xdr:cNvSpPr/>
      </xdr:nvSpPr>
      <xdr:spPr>
        <a:xfrm>
          <a:off x="11487150" y="6536055"/>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40</xdr:row>
      <xdr:rowOff>97155</xdr:rowOff>
    </xdr:from>
    <xdr:to>
      <xdr:col>71</xdr:col>
      <xdr:colOff>177800</xdr:colOff>
      <xdr:row>40</xdr:row>
      <xdr:rowOff>129540</xdr:rowOff>
    </xdr:to>
    <xdr:cxnSp macro="">
      <xdr:nvCxnSpPr>
        <xdr:cNvPr id="537" name="直線コネクタ 536">
          <a:extLst>
            <a:ext uri="{FF2B5EF4-FFF2-40B4-BE49-F238E27FC236}">
              <a16:creationId xmlns:a16="http://schemas.microsoft.com/office/drawing/2014/main" id="{9DABC02F-3FC9-47AD-84D0-A2938C7B4DFE}"/>
            </a:ext>
          </a:extLst>
        </xdr:cNvPr>
        <xdr:cNvCxnSpPr/>
      </xdr:nvCxnSpPr>
      <xdr:spPr>
        <a:xfrm>
          <a:off x="11534775" y="6583680"/>
          <a:ext cx="809625" cy="292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36</xdr:row>
      <xdr:rowOff>61612</xdr:rowOff>
    </xdr:from>
    <xdr:ext cx="405111" cy="259045"/>
    <xdr:sp macro="" textlink="">
      <xdr:nvSpPr>
        <xdr:cNvPr id="538" name="n_1aveValue【一般廃棄物処理施設】&#10;有形固定資産減価償却率">
          <a:extLst>
            <a:ext uri="{FF2B5EF4-FFF2-40B4-BE49-F238E27FC236}">
              <a16:creationId xmlns:a16="http://schemas.microsoft.com/office/drawing/2014/main" id="{82165CC2-5E07-44D0-A3C3-31247B35D91D}"/>
            </a:ext>
          </a:extLst>
        </xdr:cNvPr>
        <xdr:cNvSpPr txBox="1"/>
      </xdr:nvSpPr>
      <xdr:spPr>
        <a:xfrm>
          <a:off x="13745219" y="59036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36</xdr:row>
      <xdr:rowOff>63517</xdr:rowOff>
    </xdr:from>
    <xdr:ext cx="405111" cy="259045"/>
    <xdr:sp macro="" textlink="">
      <xdr:nvSpPr>
        <xdr:cNvPr id="539" name="n_2aveValue【一般廃棄物処理施設】&#10;有形固定資産減価償却率">
          <a:extLst>
            <a:ext uri="{FF2B5EF4-FFF2-40B4-BE49-F238E27FC236}">
              <a16:creationId xmlns:a16="http://schemas.microsoft.com/office/drawing/2014/main" id="{A86F51A2-A467-48DA-9F98-58E0B602AB8B}"/>
            </a:ext>
          </a:extLst>
        </xdr:cNvPr>
        <xdr:cNvSpPr txBox="1"/>
      </xdr:nvSpPr>
      <xdr:spPr>
        <a:xfrm>
          <a:off x="12964169" y="59055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35</xdr:row>
      <xdr:rowOff>151147</xdr:rowOff>
    </xdr:from>
    <xdr:ext cx="405111" cy="259045"/>
    <xdr:sp macro="" textlink="">
      <xdr:nvSpPr>
        <xdr:cNvPr id="540" name="n_3aveValue【一般廃棄物処理施設】&#10;有形固定資産減価償却率">
          <a:extLst>
            <a:ext uri="{FF2B5EF4-FFF2-40B4-BE49-F238E27FC236}">
              <a16:creationId xmlns:a16="http://schemas.microsoft.com/office/drawing/2014/main" id="{0595AA7F-F824-40D5-8ADC-AB10FADBB657}"/>
            </a:ext>
          </a:extLst>
        </xdr:cNvPr>
        <xdr:cNvSpPr txBox="1"/>
      </xdr:nvSpPr>
      <xdr:spPr>
        <a:xfrm>
          <a:off x="12164069" y="58280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36</xdr:row>
      <xdr:rowOff>78757</xdr:rowOff>
    </xdr:from>
    <xdr:ext cx="405111" cy="259045"/>
    <xdr:sp macro="" textlink="">
      <xdr:nvSpPr>
        <xdr:cNvPr id="541" name="n_4aveValue【一般廃棄物処理施設】&#10;有形固定資産減価償却率">
          <a:extLst>
            <a:ext uri="{FF2B5EF4-FFF2-40B4-BE49-F238E27FC236}">
              <a16:creationId xmlns:a16="http://schemas.microsoft.com/office/drawing/2014/main" id="{2C4DF481-841B-41FA-95C0-454A6FA4A2DB}"/>
            </a:ext>
          </a:extLst>
        </xdr:cNvPr>
        <xdr:cNvSpPr txBox="1"/>
      </xdr:nvSpPr>
      <xdr:spPr>
        <a:xfrm>
          <a:off x="11354444" y="59175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41</xdr:row>
      <xdr:rowOff>55262</xdr:rowOff>
    </xdr:from>
    <xdr:ext cx="405111" cy="259045"/>
    <xdr:sp macro="" textlink="">
      <xdr:nvSpPr>
        <xdr:cNvPr id="542" name="n_1mainValue【一般廃棄物処理施設】&#10;有形固定資産減価償却率">
          <a:extLst>
            <a:ext uri="{FF2B5EF4-FFF2-40B4-BE49-F238E27FC236}">
              <a16:creationId xmlns:a16="http://schemas.microsoft.com/office/drawing/2014/main" id="{EAE6E6AA-9543-483C-B402-81C96F0E081D}"/>
            </a:ext>
          </a:extLst>
        </xdr:cNvPr>
        <xdr:cNvSpPr txBox="1"/>
      </xdr:nvSpPr>
      <xdr:spPr>
        <a:xfrm>
          <a:off x="13745219" y="67037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41</xdr:row>
      <xdr:rowOff>30497</xdr:rowOff>
    </xdr:from>
    <xdr:ext cx="405111" cy="259045"/>
    <xdr:sp macro="" textlink="">
      <xdr:nvSpPr>
        <xdr:cNvPr id="543" name="n_2mainValue【一般廃棄物処理施設】&#10;有形固定資産減価償却率">
          <a:extLst>
            <a:ext uri="{FF2B5EF4-FFF2-40B4-BE49-F238E27FC236}">
              <a16:creationId xmlns:a16="http://schemas.microsoft.com/office/drawing/2014/main" id="{408A9234-8477-4587-A5B4-E4F3A88E1108}"/>
            </a:ext>
          </a:extLst>
        </xdr:cNvPr>
        <xdr:cNvSpPr txBox="1"/>
      </xdr:nvSpPr>
      <xdr:spPr>
        <a:xfrm>
          <a:off x="12964169" y="66757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41</xdr:row>
      <xdr:rowOff>17</xdr:rowOff>
    </xdr:from>
    <xdr:ext cx="405111" cy="259045"/>
    <xdr:sp macro="" textlink="">
      <xdr:nvSpPr>
        <xdr:cNvPr id="544" name="n_3mainValue【一般廃棄物処理施設】&#10;有形固定資産減価償却率">
          <a:extLst>
            <a:ext uri="{FF2B5EF4-FFF2-40B4-BE49-F238E27FC236}">
              <a16:creationId xmlns:a16="http://schemas.microsoft.com/office/drawing/2014/main" id="{921388CC-0981-4206-A497-3237ABE230CB}"/>
            </a:ext>
          </a:extLst>
        </xdr:cNvPr>
        <xdr:cNvSpPr txBox="1"/>
      </xdr:nvSpPr>
      <xdr:spPr>
        <a:xfrm>
          <a:off x="12164069" y="66484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40</xdr:row>
      <xdr:rowOff>139082</xdr:rowOff>
    </xdr:from>
    <xdr:ext cx="405111" cy="259045"/>
    <xdr:sp macro="" textlink="">
      <xdr:nvSpPr>
        <xdr:cNvPr id="545" name="n_4mainValue【一般廃棄物処理施設】&#10;有形固定資産減価償却率">
          <a:extLst>
            <a:ext uri="{FF2B5EF4-FFF2-40B4-BE49-F238E27FC236}">
              <a16:creationId xmlns:a16="http://schemas.microsoft.com/office/drawing/2014/main" id="{F5D98D41-2E8E-47AB-9B53-47F17F8DA8D7}"/>
            </a:ext>
          </a:extLst>
        </xdr:cNvPr>
        <xdr:cNvSpPr txBox="1"/>
      </xdr:nvSpPr>
      <xdr:spPr>
        <a:xfrm>
          <a:off x="11354444" y="66287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546" name="正方形/長方形 545">
          <a:extLst>
            <a:ext uri="{FF2B5EF4-FFF2-40B4-BE49-F238E27FC236}">
              <a16:creationId xmlns:a16="http://schemas.microsoft.com/office/drawing/2014/main" id="{E850D1E8-6736-4F19-896C-B694E5CDEDD4}"/>
            </a:ext>
          </a:extLst>
        </xdr:cNvPr>
        <xdr:cNvSpPr/>
      </xdr:nvSpPr>
      <xdr:spPr>
        <a:xfrm>
          <a:off x="16459200" y="397192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547" name="正方形/長方形 546">
          <a:extLst>
            <a:ext uri="{FF2B5EF4-FFF2-40B4-BE49-F238E27FC236}">
              <a16:creationId xmlns:a16="http://schemas.microsoft.com/office/drawing/2014/main" id="{EDCF3BCF-D156-4668-9541-2F7E5D848856}"/>
            </a:ext>
          </a:extLst>
        </xdr:cNvPr>
        <xdr:cNvSpPr/>
      </xdr:nvSpPr>
      <xdr:spPr>
        <a:xfrm>
          <a:off x="165830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548" name="正方形/長方形 547">
          <a:extLst>
            <a:ext uri="{FF2B5EF4-FFF2-40B4-BE49-F238E27FC236}">
              <a16:creationId xmlns:a16="http://schemas.microsoft.com/office/drawing/2014/main" id="{6AF4BA09-94C6-42C2-B323-CB225E89C206}"/>
            </a:ext>
          </a:extLst>
        </xdr:cNvPr>
        <xdr:cNvSpPr/>
      </xdr:nvSpPr>
      <xdr:spPr>
        <a:xfrm>
          <a:off x="165830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549" name="正方形/長方形 548">
          <a:extLst>
            <a:ext uri="{FF2B5EF4-FFF2-40B4-BE49-F238E27FC236}">
              <a16:creationId xmlns:a16="http://schemas.microsoft.com/office/drawing/2014/main" id="{8F9DEB03-5A23-4433-8954-E31A1EA15DC9}"/>
            </a:ext>
          </a:extLst>
        </xdr:cNvPr>
        <xdr:cNvSpPr/>
      </xdr:nvSpPr>
      <xdr:spPr>
        <a:xfrm>
          <a:off x="174879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550" name="正方形/長方形 549">
          <a:extLst>
            <a:ext uri="{FF2B5EF4-FFF2-40B4-BE49-F238E27FC236}">
              <a16:creationId xmlns:a16="http://schemas.microsoft.com/office/drawing/2014/main" id="{70E4360D-1D65-4C5F-A999-722619C546DB}"/>
            </a:ext>
          </a:extLst>
        </xdr:cNvPr>
        <xdr:cNvSpPr/>
      </xdr:nvSpPr>
      <xdr:spPr>
        <a:xfrm>
          <a:off x="174879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551" name="正方形/長方形 550">
          <a:extLst>
            <a:ext uri="{FF2B5EF4-FFF2-40B4-BE49-F238E27FC236}">
              <a16:creationId xmlns:a16="http://schemas.microsoft.com/office/drawing/2014/main" id="{D618F0A3-83D7-4777-B422-B2B387FA52F7}"/>
            </a:ext>
          </a:extLst>
        </xdr:cNvPr>
        <xdr:cNvSpPr/>
      </xdr:nvSpPr>
      <xdr:spPr>
        <a:xfrm>
          <a:off x="185166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552" name="正方形/長方形 551">
          <a:extLst>
            <a:ext uri="{FF2B5EF4-FFF2-40B4-BE49-F238E27FC236}">
              <a16:creationId xmlns:a16="http://schemas.microsoft.com/office/drawing/2014/main" id="{8748F4C9-42D8-4F76-9EAB-ACBCCECB5E9E}"/>
            </a:ext>
          </a:extLst>
        </xdr:cNvPr>
        <xdr:cNvSpPr/>
      </xdr:nvSpPr>
      <xdr:spPr>
        <a:xfrm>
          <a:off x="185166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120,604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553" name="正方形/長方形 552">
          <a:extLst>
            <a:ext uri="{FF2B5EF4-FFF2-40B4-BE49-F238E27FC236}">
              <a16:creationId xmlns:a16="http://schemas.microsoft.com/office/drawing/2014/main" id="{C3B4B12E-BEB2-47ED-8EBC-EA79BD68D846}"/>
            </a:ext>
          </a:extLst>
        </xdr:cNvPr>
        <xdr:cNvSpPr/>
      </xdr:nvSpPr>
      <xdr:spPr>
        <a:xfrm>
          <a:off x="16459200" y="504825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554" name="テキスト ボックス 553">
          <a:extLst>
            <a:ext uri="{FF2B5EF4-FFF2-40B4-BE49-F238E27FC236}">
              <a16:creationId xmlns:a16="http://schemas.microsoft.com/office/drawing/2014/main" id="{5635FD5E-703F-4284-9211-FFA5C60E828B}"/>
            </a:ext>
          </a:extLst>
        </xdr:cNvPr>
        <xdr:cNvSpPr txBox="1"/>
      </xdr:nvSpPr>
      <xdr:spPr>
        <a:xfrm>
          <a:off x="16440150" y="48672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555" name="直線コネクタ 554">
          <a:extLst>
            <a:ext uri="{FF2B5EF4-FFF2-40B4-BE49-F238E27FC236}">
              <a16:creationId xmlns:a16="http://schemas.microsoft.com/office/drawing/2014/main" id="{276150B0-7B5A-4130-8513-BA5A1ECC6EB5}"/>
            </a:ext>
          </a:extLst>
        </xdr:cNvPr>
        <xdr:cNvCxnSpPr/>
      </xdr:nvCxnSpPr>
      <xdr:spPr>
        <a:xfrm>
          <a:off x="16459200" y="72104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133350</xdr:rowOff>
    </xdr:from>
    <xdr:to>
      <xdr:col>120</xdr:col>
      <xdr:colOff>114300</xdr:colOff>
      <xdr:row>41</xdr:row>
      <xdr:rowOff>133350</xdr:rowOff>
    </xdr:to>
    <xdr:cxnSp macro="">
      <xdr:nvCxnSpPr>
        <xdr:cNvPr id="556" name="直線コネクタ 555">
          <a:extLst>
            <a:ext uri="{FF2B5EF4-FFF2-40B4-BE49-F238E27FC236}">
              <a16:creationId xmlns:a16="http://schemas.microsoft.com/office/drawing/2014/main" id="{A82B81AC-8EFA-4477-B10E-46C6AD64A8B6}"/>
            </a:ext>
          </a:extLst>
        </xdr:cNvPr>
        <xdr:cNvCxnSpPr/>
      </xdr:nvCxnSpPr>
      <xdr:spPr>
        <a:xfrm>
          <a:off x="16459200" y="67818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40</xdr:row>
      <xdr:rowOff>162577</xdr:rowOff>
    </xdr:from>
    <xdr:ext cx="248786" cy="259045"/>
    <xdr:sp macro="" textlink="">
      <xdr:nvSpPr>
        <xdr:cNvPr id="557" name="テキスト ボックス 556">
          <a:extLst>
            <a:ext uri="{FF2B5EF4-FFF2-40B4-BE49-F238E27FC236}">
              <a16:creationId xmlns:a16="http://schemas.microsoft.com/office/drawing/2014/main" id="{537E65BA-5DFA-43CB-B28F-28296AA5C68D}"/>
            </a:ext>
          </a:extLst>
        </xdr:cNvPr>
        <xdr:cNvSpPr txBox="1"/>
      </xdr:nvSpPr>
      <xdr:spPr>
        <a:xfrm>
          <a:off x="16248514" y="664592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39</xdr:row>
      <xdr:rowOff>19050</xdr:rowOff>
    </xdr:from>
    <xdr:to>
      <xdr:col>120</xdr:col>
      <xdr:colOff>114300</xdr:colOff>
      <xdr:row>39</xdr:row>
      <xdr:rowOff>19050</xdr:rowOff>
    </xdr:to>
    <xdr:cxnSp macro="">
      <xdr:nvCxnSpPr>
        <xdr:cNvPr id="558" name="直線コネクタ 557">
          <a:extLst>
            <a:ext uri="{FF2B5EF4-FFF2-40B4-BE49-F238E27FC236}">
              <a16:creationId xmlns:a16="http://schemas.microsoft.com/office/drawing/2014/main" id="{B151E6C0-0165-4897-8204-8C7B335A331A}"/>
            </a:ext>
          </a:extLst>
        </xdr:cNvPr>
        <xdr:cNvCxnSpPr/>
      </xdr:nvCxnSpPr>
      <xdr:spPr>
        <a:xfrm>
          <a:off x="16459200" y="63436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38</xdr:row>
      <xdr:rowOff>48277</xdr:rowOff>
    </xdr:from>
    <xdr:ext cx="595419" cy="259045"/>
    <xdr:sp macro="" textlink="">
      <xdr:nvSpPr>
        <xdr:cNvPr id="559" name="テキスト ボックス 558">
          <a:extLst>
            <a:ext uri="{FF2B5EF4-FFF2-40B4-BE49-F238E27FC236}">
              <a16:creationId xmlns:a16="http://schemas.microsoft.com/office/drawing/2014/main" id="{2F85178A-5527-4126-914B-F07E852C25B4}"/>
            </a:ext>
          </a:extLst>
        </xdr:cNvPr>
        <xdr:cNvSpPr txBox="1"/>
      </xdr:nvSpPr>
      <xdr:spPr>
        <a:xfrm>
          <a:off x="15936806" y="620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76200</xdr:rowOff>
    </xdr:from>
    <xdr:to>
      <xdr:col>120</xdr:col>
      <xdr:colOff>114300</xdr:colOff>
      <xdr:row>36</xdr:row>
      <xdr:rowOff>76200</xdr:rowOff>
    </xdr:to>
    <xdr:cxnSp macro="">
      <xdr:nvCxnSpPr>
        <xdr:cNvPr id="560" name="直線コネクタ 559">
          <a:extLst>
            <a:ext uri="{FF2B5EF4-FFF2-40B4-BE49-F238E27FC236}">
              <a16:creationId xmlns:a16="http://schemas.microsoft.com/office/drawing/2014/main" id="{D63447AF-2A89-47FC-BE92-4C5AB0073BAE}"/>
            </a:ext>
          </a:extLst>
        </xdr:cNvPr>
        <xdr:cNvCxnSpPr/>
      </xdr:nvCxnSpPr>
      <xdr:spPr>
        <a:xfrm>
          <a:off x="16459200" y="59150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35</xdr:row>
      <xdr:rowOff>105427</xdr:rowOff>
    </xdr:from>
    <xdr:ext cx="595419" cy="259045"/>
    <xdr:sp macro="" textlink="">
      <xdr:nvSpPr>
        <xdr:cNvPr id="561" name="テキスト ボックス 560">
          <a:extLst>
            <a:ext uri="{FF2B5EF4-FFF2-40B4-BE49-F238E27FC236}">
              <a16:creationId xmlns:a16="http://schemas.microsoft.com/office/drawing/2014/main" id="{D48DEF3D-2B65-4482-8410-304EB7C90776}"/>
            </a:ext>
          </a:extLst>
        </xdr:cNvPr>
        <xdr:cNvSpPr txBox="1"/>
      </xdr:nvSpPr>
      <xdr:spPr>
        <a:xfrm>
          <a:off x="15936806" y="577915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133350</xdr:rowOff>
    </xdr:from>
    <xdr:to>
      <xdr:col>120</xdr:col>
      <xdr:colOff>114300</xdr:colOff>
      <xdr:row>33</xdr:row>
      <xdr:rowOff>133350</xdr:rowOff>
    </xdr:to>
    <xdr:cxnSp macro="">
      <xdr:nvCxnSpPr>
        <xdr:cNvPr id="562" name="直線コネクタ 561">
          <a:extLst>
            <a:ext uri="{FF2B5EF4-FFF2-40B4-BE49-F238E27FC236}">
              <a16:creationId xmlns:a16="http://schemas.microsoft.com/office/drawing/2014/main" id="{84DEB870-163B-4AA0-BFB0-F81742C5684D}"/>
            </a:ext>
          </a:extLst>
        </xdr:cNvPr>
        <xdr:cNvCxnSpPr/>
      </xdr:nvCxnSpPr>
      <xdr:spPr>
        <a:xfrm>
          <a:off x="16459200" y="54864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32</xdr:row>
      <xdr:rowOff>162577</xdr:rowOff>
    </xdr:from>
    <xdr:ext cx="595419" cy="259045"/>
    <xdr:sp macro="" textlink="">
      <xdr:nvSpPr>
        <xdr:cNvPr id="563" name="テキスト ボックス 562">
          <a:extLst>
            <a:ext uri="{FF2B5EF4-FFF2-40B4-BE49-F238E27FC236}">
              <a16:creationId xmlns:a16="http://schemas.microsoft.com/office/drawing/2014/main" id="{9DEDCED5-931E-4776-B900-1689797F390D}"/>
            </a:ext>
          </a:extLst>
        </xdr:cNvPr>
        <xdr:cNvSpPr txBox="1"/>
      </xdr:nvSpPr>
      <xdr:spPr>
        <a:xfrm>
          <a:off x="15936806" y="53505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564" name="直線コネクタ 563">
          <a:extLst>
            <a:ext uri="{FF2B5EF4-FFF2-40B4-BE49-F238E27FC236}">
              <a16:creationId xmlns:a16="http://schemas.microsoft.com/office/drawing/2014/main" id="{D113C91A-34EC-4D4D-AB5A-599D8FEE5C66}"/>
            </a:ext>
          </a:extLst>
        </xdr:cNvPr>
        <xdr:cNvCxnSpPr/>
      </xdr:nvCxnSpPr>
      <xdr:spPr>
        <a:xfrm>
          <a:off x="16459200" y="50482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30</xdr:row>
      <xdr:rowOff>48277</xdr:rowOff>
    </xdr:from>
    <xdr:ext cx="595419" cy="259045"/>
    <xdr:sp macro="" textlink="">
      <xdr:nvSpPr>
        <xdr:cNvPr id="565" name="テキスト ボックス 564">
          <a:extLst>
            <a:ext uri="{FF2B5EF4-FFF2-40B4-BE49-F238E27FC236}">
              <a16:creationId xmlns:a16="http://schemas.microsoft.com/office/drawing/2014/main" id="{C290B19C-5A6E-4297-9BDE-5CF8A6DE8528}"/>
            </a:ext>
          </a:extLst>
        </xdr:cNvPr>
        <xdr:cNvSpPr txBox="1"/>
      </xdr:nvSpPr>
      <xdr:spPr>
        <a:xfrm>
          <a:off x="15936806" y="491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566" name="【一般廃棄物処理施設】&#10;一人当たり有形固定資産（償却資産）額グラフ枠">
          <a:extLst>
            <a:ext uri="{FF2B5EF4-FFF2-40B4-BE49-F238E27FC236}">
              <a16:creationId xmlns:a16="http://schemas.microsoft.com/office/drawing/2014/main" id="{47ABCBD6-E9DD-4DA7-9EFE-37369BC3276D}"/>
            </a:ext>
          </a:extLst>
        </xdr:cNvPr>
        <xdr:cNvSpPr/>
      </xdr:nvSpPr>
      <xdr:spPr>
        <a:xfrm>
          <a:off x="16459200" y="504825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65684</xdr:rowOff>
    </xdr:from>
    <xdr:to>
      <xdr:col>116</xdr:col>
      <xdr:colOff>62864</xdr:colOff>
      <xdr:row>41</xdr:row>
      <xdr:rowOff>120965</xdr:rowOff>
    </xdr:to>
    <xdr:cxnSp macro="">
      <xdr:nvCxnSpPr>
        <xdr:cNvPr id="567" name="直線コネクタ 566">
          <a:extLst>
            <a:ext uri="{FF2B5EF4-FFF2-40B4-BE49-F238E27FC236}">
              <a16:creationId xmlns:a16="http://schemas.microsoft.com/office/drawing/2014/main" id="{6304C6CF-C66E-469D-85EE-3EA99B049BF2}"/>
            </a:ext>
          </a:extLst>
        </xdr:cNvPr>
        <xdr:cNvCxnSpPr/>
      </xdr:nvCxnSpPr>
      <xdr:spPr>
        <a:xfrm flipV="1">
          <a:off x="19954239" y="5583834"/>
          <a:ext cx="0" cy="118875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124792</xdr:rowOff>
    </xdr:from>
    <xdr:ext cx="469744" cy="259045"/>
    <xdr:sp macro="" textlink="">
      <xdr:nvSpPr>
        <xdr:cNvPr id="568" name="【一般廃棄物処理施設】&#10;一人当たり有形固定資産（償却資産）額最小値テキスト">
          <a:extLst>
            <a:ext uri="{FF2B5EF4-FFF2-40B4-BE49-F238E27FC236}">
              <a16:creationId xmlns:a16="http://schemas.microsoft.com/office/drawing/2014/main" id="{1A389728-3CEF-4628-A31E-ED005B8691CB}"/>
            </a:ext>
          </a:extLst>
        </xdr:cNvPr>
        <xdr:cNvSpPr txBox="1"/>
      </xdr:nvSpPr>
      <xdr:spPr>
        <a:xfrm>
          <a:off x="19992975" y="67700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120965</xdr:rowOff>
    </xdr:from>
    <xdr:to>
      <xdr:col>116</xdr:col>
      <xdr:colOff>152400</xdr:colOff>
      <xdr:row>41</xdr:row>
      <xdr:rowOff>120965</xdr:rowOff>
    </xdr:to>
    <xdr:cxnSp macro="">
      <xdr:nvCxnSpPr>
        <xdr:cNvPr id="569" name="直線コネクタ 568">
          <a:extLst>
            <a:ext uri="{FF2B5EF4-FFF2-40B4-BE49-F238E27FC236}">
              <a16:creationId xmlns:a16="http://schemas.microsoft.com/office/drawing/2014/main" id="{9C7E3CE9-1F1B-4AE2-8E56-E969B45D5DCA}"/>
            </a:ext>
          </a:extLst>
        </xdr:cNvPr>
        <xdr:cNvCxnSpPr/>
      </xdr:nvCxnSpPr>
      <xdr:spPr>
        <a:xfrm>
          <a:off x="19878675" y="677259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33</xdr:row>
      <xdr:rowOff>12361</xdr:rowOff>
    </xdr:from>
    <xdr:ext cx="599010" cy="259045"/>
    <xdr:sp macro="" textlink="">
      <xdr:nvSpPr>
        <xdr:cNvPr id="570" name="【一般廃棄物処理施設】&#10;一人当たり有形固定資産（償却資産）額最大値テキスト">
          <a:extLst>
            <a:ext uri="{FF2B5EF4-FFF2-40B4-BE49-F238E27FC236}">
              <a16:creationId xmlns:a16="http://schemas.microsoft.com/office/drawing/2014/main" id="{077CD772-AAF0-4A64-A1B5-8268D42A4E0F}"/>
            </a:ext>
          </a:extLst>
        </xdr:cNvPr>
        <xdr:cNvSpPr txBox="1"/>
      </xdr:nvSpPr>
      <xdr:spPr>
        <a:xfrm>
          <a:off x="19992975" y="53622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277,300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65684</xdr:rowOff>
    </xdr:from>
    <xdr:to>
      <xdr:col>116</xdr:col>
      <xdr:colOff>152400</xdr:colOff>
      <xdr:row>34</xdr:row>
      <xdr:rowOff>65684</xdr:rowOff>
    </xdr:to>
    <xdr:cxnSp macro="">
      <xdr:nvCxnSpPr>
        <xdr:cNvPr id="571" name="直線コネクタ 570">
          <a:extLst>
            <a:ext uri="{FF2B5EF4-FFF2-40B4-BE49-F238E27FC236}">
              <a16:creationId xmlns:a16="http://schemas.microsoft.com/office/drawing/2014/main" id="{A3180276-A800-469D-9EB7-1ACF60BB4001}"/>
            </a:ext>
          </a:extLst>
        </xdr:cNvPr>
        <xdr:cNvCxnSpPr/>
      </xdr:nvCxnSpPr>
      <xdr:spPr>
        <a:xfrm>
          <a:off x="19878675" y="5583834"/>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38</xdr:row>
      <xdr:rowOff>78227</xdr:rowOff>
    </xdr:from>
    <xdr:ext cx="599010" cy="259045"/>
    <xdr:sp macro="" textlink="">
      <xdr:nvSpPr>
        <xdr:cNvPr id="572" name="【一般廃棄物処理施設】&#10;一人当たり有形固定資産（償却資産）額平均値テキスト">
          <a:extLst>
            <a:ext uri="{FF2B5EF4-FFF2-40B4-BE49-F238E27FC236}">
              <a16:creationId xmlns:a16="http://schemas.microsoft.com/office/drawing/2014/main" id="{A12B3A6B-A8CC-4277-8918-3F5024B50E06}"/>
            </a:ext>
          </a:extLst>
        </xdr:cNvPr>
        <xdr:cNvSpPr txBox="1"/>
      </xdr:nvSpPr>
      <xdr:spPr>
        <a:xfrm>
          <a:off x="19992975" y="6240902"/>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108,727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99800</xdr:rowOff>
    </xdr:from>
    <xdr:to>
      <xdr:col>116</xdr:col>
      <xdr:colOff>114300</xdr:colOff>
      <xdr:row>39</xdr:row>
      <xdr:rowOff>29950</xdr:rowOff>
    </xdr:to>
    <xdr:sp macro="" textlink="">
      <xdr:nvSpPr>
        <xdr:cNvPr id="573" name="フローチャート: 判断 572">
          <a:extLst>
            <a:ext uri="{FF2B5EF4-FFF2-40B4-BE49-F238E27FC236}">
              <a16:creationId xmlns:a16="http://schemas.microsoft.com/office/drawing/2014/main" id="{61C0CCEB-4986-4F75-99A2-26FA21AC6A11}"/>
            </a:ext>
          </a:extLst>
        </xdr:cNvPr>
        <xdr:cNvSpPr/>
      </xdr:nvSpPr>
      <xdr:spPr>
        <a:xfrm>
          <a:off x="19897725" y="6265650"/>
          <a:ext cx="10477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38</xdr:row>
      <xdr:rowOff>123168</xdr:rowOff>
    </xdr:from>
    <xdr:to>
      <xdr:col>112</xdr:col>
      <xdr:colOff>38100</xdr:colOff>
      <xdr:row>39</xdr:row>
      <xdr:rowOff>53318</xdr:rowOff>
    </xdr:to>
    <xdr:sp macro="" textlink="">
      <xdr:nvSpPr>
        <xdr:cNvPr id="574" name="フローチャート: 判断 573">
          <a:extLst>
            <a:ext uri="{FF2B5EF4-FFF2-40B4-BE49-F238E27FC236}">
              <a16:creationId xmlns:a16="http://schemas.microsoft.com/office/drawing/2014/main" id="{662C0117-CBF4-468C-97A7-C877C8DB10C0}"/>
            </a:ext>
          </a:extLst>
        </xdr:cNvPr>
        <xdr:cNvSpPr/>
      </xdr:nvSpPr>
      <xdr:spPr>
        <a:xfrm>
          <a:off x="19154775" y="6289018"/>
          <a:ext cx="8572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38</xdr:row>
      <xdr:rowOff>128517</xdr:rowOff>
    </xdr:from>
    <xdr:to>
      <xdr:col>107</xdr:col>
      <xdr:colOff>101600</xdr:colOff>
      <xdr:row>39</xdr:row>
      <xdr:rowOff>58667</xdr:rowOff>
    </xdr:to>
    <xdr:sp macro="" textlink="">
      <xdr:nvSpPr>
        <xdr:cNvPr id="575" name="フローチャート: 判断 574">
          <a:extLst>
            <a:ext uri="{FF2B5EF4-FFF2-40B4-BE49-F238E27FC236}">
              <a16:creationId xmlns:a16="http://schemas.microsoft.com/office/drawing/2014/main" id="{FEF6B686-2768-48B4-9F2F-2A56A2EBDBBE}"/>
            </a:ext>
          </a:extLst>
        </xdr:cNvPr>
        <xdr:cNvSpPr/>
      </xdr:nvSpPr>
      <xdr:spPr>
        <a:xfrm>
          <a:off x="18345150" y="6288017"/>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38</xdr:row>
      <xdr:rowOff>109858</xdr:rowOff>
    </xdr:from>
    <xdr:to>
      <xdr:col>102</xdr:col>
      <xdr:colOff>165100</xdr:colOff>
      <xdr:row>39</xdr:row>
      <xdr:rowOff>40008</xdr:rowOff>
    </xdr:to>
    <xdr:sp macro="" textlink="">
      <xdr:nvSpPr>
        <xdr:cNvPr id="576" name="フローチャート: 判断 575">
          <a:extLst>
            <a:ext uri="{FF2B5EF4-FFF2-40B4-BE49-F238E27FC236}">
              <a16:creationId xmlns:a16="http://schemas.microsoft.com/office/drawing/2014/main" id="{3A8DFCD5-3475-4E4C-8439-975D67B15C23}"/>
            </a:ext>
          </a:extLst>
        </xdr:cNvPr>
        <xdr:cNvSpPr/>
      </xdr:nvSpPr>
      <xdr:spPr>
        <a:xfrm>
          <a:off x="17554575" y="6269358"/>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6893</xdr:rowOff>
    </xdr:from>
    <xdr:to>
      <xdr:col>98</xdr:col>
      <xdr:colOff>38100</xdr:colOff>
      <xdr:row>39</xdr:row>
      <xdr:rowOff>108493</xdr:rowOff>
    </xdr:to>
    <xdr:sp macro="" textlink="">
      <xdr:nvSpPr>
        <xdr:cNvPr id="577" name="フローチャート: 判断 576">
          <a:extLst>
            <a:ext uri="{FF2B5EF4-FFF2-40B4-BE49-F238E27FC236}">
              <a16:creationId xmlns:a16="http://schemas.microsoft.com/office/drawing/2014/main" id="{E81E4943-B083-44E0-8601-A99AE579B896}"/>
            </a:ext>
          </a:extLst>
        </xdr:cNvPr>
        <xdr:cNvSpPr/>
      </xdr:nvSpPr>
      <xdr:spPr>
        <a:xfrm>
          <a:off x="16754475" y="6334668"/>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578" name="テキスト ボックス 577">
          <a:extLst>
            <a:ext uri="{FF2B5EF4-FFF2-40B4-BE49-F238E27FC236}">
              <a16:creationId xmlns:a16="http://schemas.microsoft.com/office/drawing/2014/main" id="{BBCE2DB1-920F-439E-BF0A-3C93F1AA99A6}"/>
            </a:ext>
          </a:extLst>
        </xdr:cNvPr>
        <xdr:cNvSpPr txBox="1"/>
      </xdr:nvSpPr>
      <xdr:spPr>
        <a:xfrm>
          <a:off x="197834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579" name="テキスト ボックス 578">
          <a:extLst>
            <a:ext uri="{FF2B5EF4-FFF2-40B4-BE49-F238E27FC236}">
              <a16:creationId xmlns:a16="http://schemas.microsoft.com/office/drawing/2014/main" id="{89A1DAB7-CC8D-49DE-92BA-9051DBD4C58F}"/>
            </a:ext>
          </a:extLst>
        </xdr:cNvPr>
        <xdr:cNvSpPr txBox="1"/>
      </xdr:nvSpPr>
      <xdr:spPr>
        <a:xfrm>
          <a:off x="190309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580" name="テキスト ボックス 579">
          <a:extLst>
            <a:ext uri="{FF2B5EF4-FFF2-40B4-BE49-F238E27FC236}">
              <a16:creationId xmlns:a16="http://schemas.microsoft.com/office/drawing/2014/main" id="{14C6407E-4168-4978-ADD8-314878D5F238}"/>
            </a:ext>
          </a:extLst>
        </xdr:cNvPr>
        <xdr:cNvSpPr txBox="1"/>
      </xdr:nvSpPr>
      <xdr:spPr>
        <a:xfrm>
          <a:off x="182213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581" name="テキスト ボックス 580">
          <a:extLst>
            <a:ext uri="{FF2B5EF4-FFF2-40B4-BE49-F238E27FC236}">
              <a16:creationId xmlns:a16="http://schemas.microsoft.com/office/drawing/2014/main" id="{FE52A6BA-31B4-4244-A922-B7B295350AF2}"/>
            </a:ext>
          </a:extLst>
        </xdr:cNvPr>
        <xdr:cNvSpPr txBox="1"/>
      </xdr:nvSpPr>
      <xdr:spPr>
        <a:xfrm>
          <a:off x="174307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582" name="テキスト ボックス 581">
          <a:extLst>
            <a:ext uri="{FF2B5EF4-FFF2-40B4-BE49-F238E27FC236}">
              <a16:creationId xmlns:a16="http://schemas.microsoft.com/office/drawing/2014/main" id="{5817FE26-F433-4874-A85A-A8FD494FD8DC}"/>
            </a:ext>
          </a:extLst>
        </xdr:cNvPr>
        <xdr:cNvSpPr txBox="1"/>
      </xdr:nvSpPr>
      <xdr:spPr>
        <a:xfrm>
          <a:off x="166306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163575</xdr:rowOff>
    </xdr:from>
    <xdr:to>
      <xdr:col>116</xdr:col>
      <xdr:colOff>114300</xdr:colOff>
      <xdr:row>38</xdr:row>
      <xdr:rowOff>93725</xdr:rowOff>
    </xdr:to>
    <xdr:sp macro="" textlink="">
      <xdr:nvSpPr>
        <xdr:cNvPr id="583" name="楕円 582">
          <a:extLst>
            <a:ext uri="{FF2B5EF4-FFF2-40B4-BE49-F238E27FC236}">
              <a16:creationId xmlns:a16="http://schemas.microsoft.com/office/drawing/2014/main" id="{BB70CBCB-7CC1-4F30-8C6D-6921C387CE8D}"/>
            </a:ext>
          </a:extLst>
        </xdr:cNvPr>
        <xdr:cNvSpPr/>
      </xdr:nvSpPr>
      <xdr:spPr>
        <a:xfrm>
          <a:off x="19897725" y="6161150"/>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37</xdr:row>
      <xdr:rowOff>15002</xdr:rowOff>
    </xdr:from>
    <xdr:ext cx="599010" cy="259045"/>
    <xdr:sp macro="" textlink="">
      <xdr:nvSpPr>
        <xdr:cNvPr id="584" name="【一般廃棄物処理施設】&#10;一人当たり有形固定資産（償却資産）額該当値テキスト">
          <a:extLst>
            <a:ext uri="{FF2B5EF4-FFF2-40B4-BE49-F238E27FC236}">
              <a16:creationId xmlns:a16="http://schemas.microsoft.com/office/drawing/2014/main" id="{C58D4FBE-8939-40A7-B2F2-522AEDCDAE4B}"/>
            </a:ext>
          </a:extLst>
        </xdr:cNvPr>
        <xdr:cNvSpPr txBox="1"/>
      </xdr:nvSpPr>
      <xdr:spPr>
        <a:xfrm>
          <a:off x="19992975" y="601257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132,278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37</xdr:row>
      <xdr:rowOff>169559</xdr:rowOff>
    </xdr:from>
    <xdr:to>
      <xdr:col>112</xdr:col>
      <xdr:colOff>38100</xdr:colOff>
      <xdr:row>38</xdr:row>
      <xdr:rowOff>99709</xdr:rowOff>
    </xdr:to>
    <xdr:sp macro="" textlink="">
      <xdr:nvSpPr>
        <xdr:cNvPr id="585" name="楕円 584">
          <a:extLst>
            <a:ext uri="{FF2B5EF4-FFF2-40B4-BE49-F238E27FC236}">
              <a16:creationId xmlns:a16="http://schemas.microsoft.com/office/drawing/2014/main" id="{2EAF4312-C539-4BE3-8904-23771013D9EA}"/>
            </a:ext>
          </a:extLst>
        </xdr:cNvPr>
        <xdr:cNvSpPr/>
      </xdr:nvSpPr>
      <xdr:spPr>
        <a:xfrm>
          <a:off x="19154775" y="6160784"/>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38</xdr:row>
      <xdr:rowOff>42925</xdr:rowOff>
    </xdr:from>
    <xdr:to>
      <xdr:col>116</xdr:col>
      <xdr:colOff>63500</xdr:colOff>
      <xdr:row>38</xdr:row>
      <xdr:rowOff>48909</xdr:rowOff>
    </xdr:to>
    <xdr:cxnSp macro="">
      <xdr:nvCxnSpPr>
        <xdr:cNvPr id="586" name="直線コネクタ 585">
          <a:extLst>
            <a:ext uri="{FF2B5EF4-FFF2-40B4-BE49-F238E27FC236}">
              <a16:creationId xmlns:a16="http://schemas.microsoft.com/office/drawing/2014/main" id="{3542C8B5-17A5-4F56-9299-1E1DF0940846}"/>
            </a:ext>
          </a:extLst>
        </xdr:cNvPr>
        <xdr:cNvCxnSpPr/>
      </xdr:nvCxnSpPr>
      <xdr:spPr>
        <a:xfrm flipV="1">
          <a:off x="19202400" y="6208775"/>
          <a:ext cx="75247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7734</xdr:rowOff>
    </xdr:from>
    <xdr:to>
      <xdr:col>107</xdr:col>
      <xdr:colOff>101600</xdr:colOff>
      <xdr:row>38</xdr:row>
      <xdr:rowOff>109334</xdr:rowOff>
    </xdr:to>
    <xdr:sp macro="" textlink="">
      <xdr:nvSpPr>
        <xdr:cNvPr id="587" name="楕円 586">
          <a:extLst>
            <a:ext uri="{FF2B5EF4-FFF2-40B4-BE49-F238E27FC236}">
              <a16:creationId xmlns:a16="http://schemas.microsoft.com/office/drawing/2014/main" id="{859C86E3-99A4-4362-A664-22C2C84313DD}"/>
            </a:ext>
          </a:extLst>
        </xdr:cNvPr>
        <xdr:cNvSpPr/>
      </xdr:nvSpPr>
      <xdr:spPr>
        <a:xfrm>
          <a:off x="18345150" y="6173584"/>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48909</xdr:rowOff>
    </xdr:from>
    <xdr:to>
      <xdr:col>111</xdr:col>
      <xdr:colOff>177800</xdr:colOff>
      <xdr:row>38</xdr:row>
      <xdr:rowOff>58534</xdr:rowOff>
    </xdr:to>
    <xdr:cxnSp macro="">
      <xdr:nvCxnSpPr>
        <xdr:cNvPr id="588" name="直線コネクタ 587">
          <a:extLst>
            <a:ext uri="{FF2B5EF4-FFF2-40B4-BE49-F238E27FC236}">
              <a16:creationId xmlns:a16="http://schemas.microsoft.com/office/drawing/2014/main" id="{C7B1EDF8-D0ED-41AE-9608-06B85F4A5EAB}"/>
            </a:ext>
          </a:extLst>
        </xdr:cNvPr>
        <xdr:cNvCxnSpPr/>
      </xdr:nvCxnSpPr>
      <xdr:spPr>
        <a:xfrm flipV="1">
          <a:off x="18392775" y="6208409"/>
          <a:ext cx="809625" cy="128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11917</xdr:rowOff>
    </xdr:from>
    <xdr:to>
      <xdr:col>102</xdr:col>
      <xdr:colOff>165100</xdr:colOff>
      <xdr:row>38</xdr:row>
      <xdr:rowOff>113517</xdr:rowOff>
    </xdr:to>
    <xdr:sp macro="" textlink="">
      <xdr:nvSpPr>
        <xdr:cNvPr id="589" name="楕円 588">
          <a:extLst>
            <a:ext uri="{FF2B5EF4-FFF2-40B4-BE49-F238E27FC236}">
              <a16:creationId xmlns:a16="http://schemas.microsoft.com/office/drawing/2014/main" id="{89A47272-945C-44A7-B704-F0CE21201295}"/>
            </a:ext>
          </a:extLst>
        </xdr:cNvPr>
        <xdr:cNvSpPr/>
      </xdr:nvSpPr>
      <xdr:spPr>
        <a:xfrm>
          <a:off x="17554575" y="6171417"/>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38</xdr:row>
      <xdr:rowOff>58534</xdr:rowOff>
    </xdr:from>
    <xdr:to>
      <xdr:col>107</xdr:col>
      <xdr:colOff>50800</xdr:colOff>
      <xdr:row>38</xdr:row>
      <xdr:rowOff>62717</xdr:rowOff>
    </xdr:to>
    <xdr:cxnSp macro="">
      <xdr:nvCxnSpPr>
        <xdr:cNvPr id="590" name="直線コネクタ 589">
          <a:extLst>
            <a:ext uri="{FF2B5EF4-FFF2-40B4-BE49-F238E27FC236}">
              <a16:creationId xmlns:a16="http://schemas.microsoft.com/office/drawing/2014/main" id="{B7D46921-51A0-4010-8C4A-3B3FD750BBB7}"/>
            </a:ext>
          </a:extLst>
        </xdr:cNvPr>
        <xdr:cNvCxnSpPr/>
      </xdr:nvCxnSpPr>
      <xdr:spPr>
        <a:xfrm flipV="1">
          <a:off x="17602200" y="6221209"/>
          <a:ext cx="790575" cy="73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38</xdr:row>
      <xdr:rowOff>7126</xdr:rowOff>
    </xdr:from>
    <xdr:to>
      <xdr:col>98</xdr:col>
      <xdr:colOff>38100</xdr:colOff>
      <xdr:row>38</xdr:row>
      <xdr:rowOff>108726</xdr:rowOff>
    </xdr:to>
    <xdr:sp macro="" textlink="">
      <xdr:nvSpPr>
        <xdr:cNvPr id="591" name="楕円 590">
          <a:extLst>
            <a:ext uri="{FF2B5EF4-FFF2-40B4-BE49-F238E27FC236}">
              <a16:creationId xmlns:a16="http://schemas.microsoft.com/office/drawing/2014/main" id="{B2313651-0CAB-4612-9384-CFACF0C8F24A}"/>
            </a:ext>
          </a:extLst>
        </xdr:cNvPr>
        <xdr:cNvSpPr/>
      </xdr:nvSpPr>
      <xdr:spPr>
        <a:xfrm>
          <a:off x="16754475" y="6172976"/>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38</xdr:row>
      <xdr:rowOff>57926</xdr:rowOff>
    </xdr:from>
    <xdr:to>
      <xdr:col>102</xdr:col>
      <xdr:colOff>114300</xdr:colOff>
      <xdr:row>38</xdr:row>
      <xdr:rowOff>62717</xdr:rowOff>
    </xdr:to>
    <xdr:cxnSp macro="">
      <xdr:nvCxnSpPr>
        <xdr:cNvPr id="592" name="直線コネクタ 591">
          <a:extLst>
            <a:ext uri="{FF2B5EF4-FFF2-40B4-BE49-F238E27FC236}">
              <a16:creationId xmlns:a16="http://schemas.microsoft.com/office/drawing/2014/main" id="{26BDD4AD-BC8E-43CA-A4F1-2AE4ABE1829E}"/>
            </a:ext>
          </a:extLst>
        </xdr:cNvPr>
        <xdr:cNvCxnSpPr/>
      </xdr:nvCxnSpPr>
      <xdr:spPr>
        <a:xfrm>
          <a:off x="16802100" y="6220601"/>
          <a:ext cx="800100" cy="79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56095</xdr:colOff>
      <xdr:row>39</xdr:row>
      <xdr:rowOff>44445</xdr:rowOff>
    </xdr:from>
    <xdr:ext cx="599010" cy="259045"/>
    <xdr:sp macro="" textlink="">
      <xdr:nvSpPr>
        <xdr:cNvPr id="593" name="n_1aveValue【一般廃棄物処理施設】&#10;一人当たり有形固定資産（償却資産）額">
          <a:extLst>
            <a:ext uri="{FF2B5EF4-FFF2-40B4-BE49-F238E27FC236}">
              <a16:creationId xmlns:a16="http://schemas.microsoft.com/office/drawing/2014/main" id="{1AA32DD0-4D3E-479E-8D8F-AB9051BFC84F}"/>
            </a:ext>
          </a:extLst>
        </xdr:cNvPr>
        <xdr:cNvSpPr txBox="1"/>
      </xdr:nvSpPr>
      <xdr:spPr>
        <a:xfrm>
          <a:off x="18915595" y="637222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103,616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132295</xdr:colOff>
      <xdr:row>39</xdr:row>
      <xdr:rowOff>49794</xdr:rowOff>
    </xdr:from>
    <xdr:ext cx="599010" cy="259045"/>
    <xdr:sp macro="" textlink="">
      <xdr:nvSpPr>
        <xdr:cNvPr id="594" name="n_2aveValue【一般廃棄物処理施設】&#10;一人当たり有形固定資産（償却資産）額">
          <a:extLst>
            <a:ext uri="{FF2B5EF4-FFF2-40B4-BE49-F238E27FC236}">
              <a16:creationId xmlns:a16="http://schemas.microsoft.com/office/drawing/2014/main" id="{7CE71F54-0779-4E69-901C-5D1170BA5A44}"/>
            </a:ext>
          </a:extLst>
        </xdr:cNvPr>
        <xdr:cNvSpPr txBox="1"/>
      </xdr:nvSpPr>
      <xdr:spPr>
        <a:xfrm>
          <a:off x="18134545" y="637121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102,446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5295</xdr:colOff>
      <xdr:row>39</xdr:row>
      <xdr:rowOff>31135</xdr:rowOff>
    </xdr:from>
    <xdr:ext cx="599010" cy="259045"/>
    <xdr:sp macro="" textlink="">
      <xdr:nvSpPr>
        <xdr:cNvPr id="595" name="n_3aveValue【一般廃棄物処理施設】&#10;一人当たり有形固定資産（償却資産）額">
          <a:extLst>
            <a:ext uri="{FF2B5EF4-FFF2-40B4-BE49-F238E27FC236}">
              <a16:creationId xmlns:a16="http://schemas.microsoft.com/office/drawing/2014/main" id="{2CFD419D-2002-4FF4-995C-59C22A72097C}"/>
            </a:ext>
          </a:extLst>
        </xdr:cNvPr>
        <xdr:cNvSpPr txBox="1"/>
      </xdr:nvSpPr>
      <xdr:spPr>
        <a:xfrm>
          <a:off x="17324920" y="63525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106,527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39</xdr:row>
      <xdr:rowOff>99620</xdr:rowOff>
    </xdr:from>
    <xdr:ext cx="534377" cy="259045"/>
    <xdr:sp macro="" textlink="">
      <xdr:nvSpPr>
        <xdr:cNvPr id="596" name="n_4aveValue【一般廃棄物処理施設】&#10;一人当たり有形固定資産（償却資産）額">
          <a:extLst>
            <a:ext uri="{FF2B5EF4-FFF2-40B4-BE49-F238E27FC236}">
              <a16:creationId xmlns:a16="http://schemas.microsoft.com/office/drawing/2014/main" id="{E686E9FD-E00A-4EB3-9311-19B7EA74A309}"/>
            </a:ext>
          </a:extLst>
        </xdr:cNvPr>
        <xdr:cNvSpPr txBox="1"/>
      </xdr:nvSpPr>
      <xdr:spPr>
        <a:xfrm>
          <a:off x="16563486" y="64273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91,548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56095</xdr:colOff>
      <xdr:row>36</xdr:row>
      <xdr:rowOff>116237</xdr:rowOff>
    </xdr:from>
    <xdr:ext cx="599010" cy="259045"/>
    <xdr:sp macro="" textlink="">
      <xdr:nvSpPr>
        <xdr:cNvPr id="597" name="n_1mainValue【一般廃棄物処理施設】&#10;一人当たり有形固定資産（償却資産）額">
          <a:extLst>
            <a:ext uri="{FF2B5EF4-FFF2-40B4-BE49-F238E27FC236}">
              <a16:creationId xmlns:a16="http://schemas.microsoft.com/office/drawing/2014/main" id="{F3830A8D-10FD-48C9-8F89-A04E3C2CB610}"/>
            </a:ext>
          </a:extLst>
        </xdr:cNvPr>
        <xdr:cNvSpPr txBox="1"/>
      </xdr:nvSpPr>
      <xdr:spPr>
        <a:xfrm>
          <a:off x="18915595" y="595506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130,969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132295</xdr:colOff>
      <xdr:row>36</xdr:row>
      <xdr:rowOff>125861</xdr:rowOff>
    </xdr:from>
    <xdr:ext cx="599010" cy="259045"/>
    <xdr:sp macro="" textlink="">
      <xdr:nvSpPr>
        <xdr:cNvPr id="598" name="n_2mainValue【一般廃棄物処理施設】&#10;一人当たり有形固定資産（償却資産）額">
          <a:extLst>
            <a:ext uri="{FF2B5EF4-FFF2-40B4-BE49-F238E27FC236}">
              <a16:creationId xmlns:a16="http://schemas.microsoft.com/office/drawing/2014/main" id="{F331CBCE-151D-4391-BECD-D41F8E3C2B82}"/>
            </a:ext>
          </a:extLst>
        </xdr:cNvPr>
        <xdr:cNvSpPr txBox="1"/>
      </xdr:nvSpPr>
      <xdr:spPr>
        <a:xfrm>
          <a:off x="18134545" y="596151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128,864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5295</xdr:colOff>
      <xdr:row>36</xdr:row>
      <xdr:rowOff>130044</xdr:rowOff>
    </xdr:from>
    <xdr:ext cx="599010" cy="259045"/>
    <xdr:sp macro="" textlink="">
      <xdr:nvSpPr>
        <xdr:cNvPr id="599" name="n_3mainValue【一般廃棄物処理施設】&#10;一人当たり有形固定資産（償却資産）額">
          <a:extLst>
            <a:ext uri="{FF2B5EF4-FFF2-40B4-BE49-F238E27FC236}">
              <a16:creationId xmlns:a16="http://schemas.microsoft.com/office/drawing/2014/main" id="{DAAB059E-A544-45EF-8661-CFBF67958EA9}"/>
            </a:ext>
          </a:extLst>
        </xdr:cNvPr>
        <xdr:cNvSpPr txBox="1"/>
      </xdr:nvSpPr>
      <xdr:spPr>
        <a:xfrm>
          <a:off x="17324920" y="596569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127,949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68795</xdr:colOff>
      <xdr:row>36</xdr:row>
      <xdr:rowOff>125253</xdr:rowOff>
    </xdr:from>
    <xdr:ext cx="599010" cy="259045"/>
    <xdr:sp macro="" textlink="">
      <xdr:nvSpPr>
        <xdr:cNvPr id="600" name="n_4mainValue【一般廃棄物処理施設】&#10;一人当たり有形固定資産（償却資産）額">
          <a:extLst>
            <a:ext uri="{FF2B5EF4-FFF2-40B4-BE49-F238E27FC236}">
              <a16:creationId xmlns:a16="http://schemas.microsoft.com/office/drawing/2014/main" id="{2F9FDEAC-FBCB-400C-8741-A4BB215CA35D}"/>
            </a:ext>
          </a:extLst>
        </xdr:cNvPr>
        <xdr:cNvSpPr txBox="1"/>
      </xdr:nvSpPr>
      <xdr:spPr>
        <a:xfrm>
          <a:off x="16524820" y="59609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128,997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601" name="正方形/長方形 600">
          <a:extLst>
            <a:ext uri="{FF2B5EF4-FFF2-40B4-BE49-F238E27FC236}">
              <a16:creationId xmlns:a16="http://schemas.microsoft.com/office/drawing/2014/main" id="{4FC278FC-0AD6-4C0E-84AD-BA54A3F302D1}"/>
            </a:ext>
          </a:extLst>
        </xdr:cNvPr>
        <xdr:cNvSpPr/>
      </xdr:nvSpPr>
      <xdr:spPr>
        <a:xfrm>
          <a:off x="11210925" y="757237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602" name="正方形/長方形 601">
          <a:extLst>
            <a:ext uri="{FF2B5EF4-FFF2-40B4-BE49-F238E27FC236}">
              <a16:creationId xmlns:a16="http://schemas.microsoft.com/office/drawing/2014/main" id="{824D3E25-815A-4EB1-A2DE-A0D51EC23F9A}"/>
            </a:ext>
          </a:extLst>
        </xdr:cNvPr>
        <xdr:cNvSpPr/>
      </xdr:nvSpPr>
      <xdr:spPr>
        <a:xfrm>
          <a:off x="113157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603" name="正方形/長方形 602">
          <a:extLst>
            <a:ext uri="{FF2B5EF4-FFF2-40B4-BE49-F238E27FC236}">
              <a16:creationId xmlns:a16="http://schemas.microsoft.com/office/drawing/2014/main" id="{C80AFDCC-5EEF-4027-864E-352844D1A80C}"/>
            </a:ext>
          </a:extLst>
        </xdr:cNvPr>
        <xdr:cNvSpPr/>
      </xdr:nvSpPr>
      <xdr:spPr>
        <a:xfrm>
          <a:off x="113157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604" name="正方形/長方形 603">
          <a:extLst>
            <a:ext uri="{FF2B5EF4-FFF2-40B4-BE49-F238E27FC236}">
              <a16:creationId xmlns:a16="http://schemas.microsoft.com/office/drawing/2014/main" id="{DB696CC0-2EC4-4597-A7C2-F09592062E79}"/>
            </a:ext>
          </a:extLst>
        </xdr:cNvPr>
        <xdr:cNvSpPr/>
      </xdr:nvSpPr>
      <xdr:spPr>
        <a:xfrm>
          <a:off x="122396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605" name="正方形/長方形 604">
          <a:extLst>
            <a:ext uri="{FF2B5EF4-FFF2-40B4-BE49-F238E27FC236}">
              <a16:creationId xmlns:a16="http://schemas.microsoft.com/office/drawing/2014/main" id="{01667EDF-3530-4A00-A670-8F2FFCDB17BF}"/>
            </a:ext>
          </a:extLst>
        </xdr:cNvPr>
        <xdr:cNvSpPr/>
      </xdr:nvSpPr>
      <xdr:spPr>
        <a:xfrm>
          <a:off x="122396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606" name="正方形/長方形 605">
          <a:extLst>
            <a:ext uri="{FF2B5EF4-FFF2-40B4-BE49-F238E27FC236}">
              <a16:creationId xmlns:a16="http://schemas.microsoft.com/office/drawing/2014/main" id="{6EED8B7E-4613-4A81-8381-381AD996FAF7}"/>
            </a:ext>
          </a:extLst>
        </xdr:cNvPr>
        <xdr:cNvSpPr/>
      </xdr:nvSpPr>
      <xdr:spPr>
        <a:xfrm>
          <a:off x="132683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607" name="正方形/長方形 606">
          <a:extLst>
            <a:ext uri="{FF2B5EF4-FFF2-40B4-BE49-F238E27FC236}">
              <a16:creationId xmlns:a16="http://schemas.microsoft.com/office/drawing/2014/main" id="{14A35A8F-39A7-41B2-94C1-BBDC48D8ECC9}"/>
            </a:ext>
          </a:extLst>
        </xdr:cNvPr>
        <xdr:cNvSpPr/>
      </xdr:nvSpPr>
      <xdr:spPr>
        <a:xfrm>
          <a:off x="132683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608" name="正方形/長方形 607">
          <a:extLst>
            <a:ext uri="{FF2B5EF4-FFF2-40B4-BE49-F238E27FC236}">
              <a16:creationId xmlns:a16="http://schemas.microsoft.com/office/drawing/2014/main" id="{A9B5C341-EDC9-4635-9F33-F1300049D1FF}"/>
            </a:ext>
          </a:extLst>
        </xdr:cNvPr>
        <xdr:cNvSpPr/>
      </xdr:nvSpPr>
      <xdr:spPr>
        <a:xfrm>
          <a:off x="11210925" y="864870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609" name="テキスト ボックス 608">
          <a:extLst>
            <a:ext uri="{FF2B5EF4-FFF2-40B4-BE49-F238E27FC236}">
              <a16:creationId xmlns:a16="http://schemas.microsoft.com/office/drawing/2014/main" id="{D15C0F94-E09F-49FA-90E2-AD4FE1438C17}"/>
            </a:ext>
          </a:extLst>
        </xdr:cNvPr>
        <xdr:cNvSpPr txBox="1"/>
      </xdr:nvSpPr>
      <xdr:spPr>
        <a:xfrm>
          <a:off x="11172825" y="846772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610" name="直線コネクタ 609">
          <a:extLst>
            <a:ext uri="{FF2B5EF4-FFF2-40B4-BE49-F238E27FC236}">
              <a16:creationId xmlns:a16="http://schemas.microsoft.com/office/drawing/2014/main" id="{EDBA8E72-5739-4E49-9C78-3F72A26E3471}"/>
            </a:ext>
          </a:extLst>
        </xdr:cNvPr>
        <xdr:cNvCxnSpPr/>
      </xdr:nvCxnSpPr>
      <xdr:spPr>
        <a:xfrm>
          <a:off x="11210925" y="1081087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611" name="テキスト ボックス 610">
          <a:extLst>
            <a:ext uri="{FF2B5EF4-FFF2-40B4-BE49-F238E27FC236}">
              <a16:creationId xmlns:a16="http://schemas.microsoft.com/office/drawing/2014/main" id="{61B404E5-FBCB-4927-A6D6-B10FAD26373D}"/>
            </a:ext>
          </a:extLst>
        </xdr:cNvPr>
        <xdr:cNvSpPr txBox="1"/>
      </xdr:nvSpPr>
      <xdr:spPr>
        <a:xfrm>
          <a:off x="10794546" y="106750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612" name="直線コネクタ 611">
          <a:extLst>
            <a:ext uri="{FF2B5EF4-FFF2-40B4-BE49-F238E27FC236}">
              <a16:creationId xmlns:a16="http://schemas.microsoft.com/office/drawing/2014/main" id="{5B2EF24C-A07A-43AD-8AE7-953D95DEC92E}"/>
            </a:ext>
          </a:extLst>
        </xdr:cNvPr>
        <xdr:cNvCxnSpPr/>
      </xdr:nvCxnSpPr>
      <xdr:spPr>
        <a:xfrm>
          <a:off x="11210925" y="1044892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105427</xdr:rowOff>
    </xdr:from>
    <xdr:ext cx="467179" cy="259045"/>
    <xdr:sp macro="" textlink="">
      <xdr:nvSpPr>
        <xdr:cNvPr id="613" name="テキスト ボックス 612">
          <a:extLst>
            <a:ext uri="{FF2B5EF4-FFF2-40B4-BE49-F238E27FC236}">
              <a16:creationId xmlns:a16="http://schemas.microsoft.com/office/drawing/2014/main" id="{10BC0232-8389-4B32-BAA8-3B3040A5DB8F}"/>
            </a:ext>
          </a:extLst>
        </xdr:cNvPr>
        <xdr:cNvSpPr txBox="1"/>
      </xdr:nvSpPr>
      <xdr:spPr>
        <a:xfrm>
          <a:off x="10794546" y="103130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614" name="直線コネクタ 613">
          <a:extLst>
            <a:ext uri="{FF2B5EF4-FFF2-40B4-BE49-F238E27FC236}">
              <a16:creationId xmlns:a16="http://schemas.microsoft.com/office/drawing/2014/main" id="{C9CF09C2-F64F-4CC4-8311-9B9C6CC2DC06}"/>
            </a:ext>
          </a:extLst>
        </xdr:cNvPr>
        <xdr:cNvCxnSpPr/>
      </xdr:nvCxnSpPr>
      <xdr:spPr>
        <a:xfrm>
          <a:off x="11210925" y="1008697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615" name="テキスト ボックス 614">
          <a:extLst>
            <a:ext uri="{FF2B5EF4-FFF2-40B4-BE49-F238E27FC236}">
              <a16:creationId xmlns:a16="http://schemas.microsoft.com/office/drawing/2014/main" id="{0729E641-07E9-4604-A302-F013835AFCE1}"/>
            </a:ext>
          </a:extLst>
        </xdr:cNvPr>
        <xdr:cNvSpPr txBox="1"/>
      </xdr:nvSpPr>
      <xdr:spPr>
        <a:xfrm>
          <a:off x="10845966" y="995110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616" name="直線コネクタ 615">
          <a:extLst>
            <a:ext uri="{FF2B5EF4-FFF2-40B4-BE49-F238E27FC236}">
              <a16:creationId xmlns:a16="http://schemas.microsoft.com/office/drawing/2014/main" id="{773206C4-4B61-458A-9710-685347FE7096}"/>
            </a:ext>
          </a:extLst>
        </xdr:cNvPr>
        <xdr:cNvCxnSpPr/>
      </xdr:nvCxnSpPr>
      <xdr:spPr>
        <a:xfrm>
          <a:off x="11210925" y="972502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617" name="テキスト ボックス 616">
          <a:extLst>
            <a:ext uri="{FF2B5EF4-FFF2-40B4-BE49-F238E27FC236}">
              <a16:creationId xmlns:a16="http://schemas.microsoft.com/office/drawing/2014/main" id="{F7D1094D-F922-41C7-9E46-097056373264}"/>
            </a:ext>
          </a:extLst>
        </xdr:cNvPr>
        <xdr:cNvSpPr txBox="1"/>
      </xdr:nvSpPr>
      <xdr:spPr>
        <a:xfrm>
          <a:off x="10845966" y="95891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618" name="直線コネクタ 617">
          <a:extLst>
            <a:ext uri="{FF2B5EF4-FFF2-40B4-BE49-F238E27FC236}">
              <a16:creationId xmlns:a16="http://schemas.microsoft.com/office/drawing/2014/main" id="{7133D2E9-3B29-46CB-AA45-388C63109020}"/>
            </a:ext>
          </a:extLst>
        </xdr:cNvPr>
        <xdr:cNvCxnSpPr/>
      </xdr:nvCxnSpPr>
      <xdr:spPr>
        <a:xfrm>
          <a:off x="11210925" y="937260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619" name="テキスト ボックス 618">
          <a:extLst>
            <a:ext uri="{FF2B5EF4-FFF2-40B4-BE49-F238E27FC236}">
              <a16:creationId xmlns:a16="http://schemas.microsoft.com/office/drawing/2014/main" id="{51BD6205-7352-401B-8E61-94981DA7F789}"/>
            </a:ext>
          </a:extLst>
        </xdr:cNvPr>
        <xdr:cNvSpPr txBox="1"/>
      </xdr:nvSpPr>
      <xdr:spPr>
        <a:xfrm>
          <a:off x="10845966" y="92367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620" name="直線コネクタ 619">
          <a:extLst>
            <a:ext uri="{FF2B5EF4-FFF2-40B4-BE49-F238E27FC236}">
              <a16:creationId xmlns:a16="http://schemas.microsoft.com/office/drawing/2014/main" id="{02F62672-E39F-478E-A465-94CE1F6AB5B6}"/>
            </a:ext>
          </a:extLst>
        </xdr:cNvPr>
        <xdr:cNvCxnSpPr/>
      </xdr:nvCxnSpPr>
      <xdr:spPr>
        <a:xfrm>
          <a:off x="11210925" y="90106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621" name="テキスト ボックス 620">
          <a:extLst>
            <a:ext uri="{FF2B5EF4-FFF2-40B4-BE49-F238E27FC236}">
              <a16:creationId xmlns:a16="http://schemas.microsoft.com/office/drawing/2014/main" id="{9D2D8FAE-6E19-4C21-BC55-F5D0D762C3F3}"/>
            </a:ext>
          </a:extLst>
        </xdr:cNvPr>
        <xdr:cNvSpPr txBox="1"/>
      </xdr:nvSpPr>
      <xdr:spPr>
        <a:xfrm>
          <a:off x="10845966" y="887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622" name="直線コネクタ 621">
          <a:extLst>
            <a:ext uri="{FF2B5EF4-FFF2-40B4-BE49-F238E27FC236}">
              <a16:creationId xmlns:a16="http://schemas.microsoft.com/office/drawing/2014/main" id="{5B03B7C3-F808-45AE-827F-437421C653B8}"/>
            </a:ext>
          </a:extLst>
        </xdr:cNvPr>
        <xdr:cNvCxnSpPr/>
      </xdr:nvCxnSpPr>
      <xdr:spPr>
        <a:xfrm>
          <a:off x="11210925" y="864870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623" name="テキスト ボックス 622">
          <a:extLst>
            <a:ext uri="{FF2B5EF4-FFF2-40B4-BE49-F238E27FC236}">
              <a16:creationId xmlns:a16="http://schemas.microsoft.com/office/drawing/2014/main" id="{8AC87F2F-05ED-420F-AE28-0C86761D1CB8}"/>
            </a:ext>
          </a:extLst>
        </xdr:cNvPr>
        <xdr:cNvSpPr txBox="1"/>
      </xdr:nvSpPr>
      <xdr:spPr>
        <a:xfrm>
          <a:off x="10903736" y="851282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624" name="【保健センター・保健所】&#10;有形固定資産減価償却率グラフ枠">
          <a:extLst>
            <a:ext uri="{FF2B5EF4-FFF2-40B4-BE49-F238E27FC236}">
              <a16:creationId xmlns:a16="http://schemas.microsoft.com/office/drawing/2014/main" id="{94064448-992E-481F-8461-95A0B206A4C7}"/>
            </a:ext>
          </a:extLst>
        </xdr:cNvPr>
        <xdr:cNvSpPr/>
      </xdr:nvSpPr>
      <xdr:spPr>
        <a:xfrm>
          <a:off x="11210925" y="864870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56</xdr:row>
      <xdr:rowOff>160020</xdr:rowOff>
    </xdr:from>
    <xdr:to>
      <xdr:col>85</xdr:col>
      <xdr:colOff>126364</xdr:colOff>
      <xdr:row>64</xdr:row>
      <xdr:rowOff>55245</xdr:rowOff>
    </xdr:to>
    <xdr:cxnSp macro="">
      <xdr:nvCxnSpPr>
        <xdr:cNvPr id="625" name="直線コネクタ 624">
          <a:extLst>
            <a:ext uri="{FF2B5EF4-FFF2-40B4-BE49-F238E27FC236}">
              <a16:creationId xmlns:a16="http://schemas.microsoft.com/office/drawing/2014/main" id="{F9C8E858-01D8-46FF-8875-E35FEFADD210}"/>
            </a:ext>
          </a:extLst>
        </xdr:cNvPr>
        <xdr:cNvCxnSpPr/>
      </xdr:nvCxnSpPr>
      <xdr:spPr>
        <a:xfrm flipV="1">
          <a:off x="14696439" y="9240520"/>
          <a:ext cx="0" cy="11874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59072</xdr:rowOff>
    </xdr:from>
    <xdr:ext cx="405111" cy="259045"/>
    <xdr:sp macro="" textlink="">
      <xdr:nvSpPr>
        <xdr:cNvPr id="626" name="【保健センター・保健所】&#10;有形固定資産減価償却率最小値テキスト">
          <a:extLst>
            <a:ext uri="{FF2B5EF4-FFF2-40B4-BE49-F238E27FC236}">
              <a16:creationId xmlns:a16="http://schemas.microsoft.com/office/drawing/2014/main" id="{26E5C0CD-5913-4E9B-9C46-1E2764D355EC}"/>
            </a:ext>
          </a:extLst>
        </xdr:cNvPr>
        <xdr:cNvSpPr txBox="1"/>
      </xdr:nvSpPr>
      <xdr:spPr>
        <a:xfrm>
          <a:off x="14735175" y="104317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55245</xdr:rowOff>
    </xdr:from>
    <xdr:to>
      <xdr:col>86</xdr:col>
      <xdr:colOff>25400</xdr:colOff>
      <xdr:row>64</xdr:row>
      <xdr:rowOff>55245</xdr:rowOff>
    </xdr:to>
    <xdr:cxnSp macro="">
      <xdr:nvCxnSpPr>
        <xdr:cNvPr id="627" name="直線コネクタ 626">
          <a:extLst>
            <a:ext uri="{FF2B5EF4-FFF2-40B4-BE49-F238E27FC236}">
              <a16:creationId xmlns:a16="http://schemas.microsoft.com/office/drawing/2014/main" id="{E6B6D6F1-809E-4CD0-B3D0-716BEAEBB9D8}"/>
            </a:ext>
          </a:extLst>
        </xdr:cNvPr>
        <xdr:cNvCxnSpPr/>
      </xdr:nvCxnSpPr>
      <xdr:spPr>
        <a:xfrm>
          <a:off x="14611350" y="1042797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55</xdr:row>
      <xdr:rowOff>106697</xdr:rowOff>
    </xdr:from>
    <xdr:ext cx="405111" cy="259045"/>
    <xdr:sp macro="" textlink="">
      <xdr:nvSpPr>
        <xdr:cNvPr id="628" name="【保健センター・保健所】&#10;有形固定資産減価償却率最大値テキスト">
          <a:extLst>
            <a:ext uri="{FF2B5EF4-FFF2-40B4-BE49-F238E27FC236}">
              <a16:creationId xmlns:a16="http://schemas.microsoft.com/office/drawing/2014/main" id="{BD1662CB-EC67-4FD0-8E48-0B639B2615D3}"/>
            </a:ext>
          </a:extLst>
        </xdr:cNvPr>
        <xdr:cNvSpPr txBox="1"/>
      </xdr:nvSpPr>
      <xdr:spPr>
        <a:xfrm>
          <a:off x="14735175" y="90189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56</xdr:row>
      <xdr:rowOff>160020</xdr:rowOff>
    </xdr:from>
    <xdr:to>
      <xdr:col>86</xdr:col>
      <xdr:colOff>25400</xdr:colOff>
      <xdr:row>56</xdr:row>
      <xdr:rowOff>160020</xdr:rowOff>
    </xdr:to>
    <xdr:cxnSp macro="">
      <xdr:nvCxnSpPr>
        <xdr:cNvPr id="629" name="直線コネクタ 628">
          <a:extLst>
            <a:ext uri="{FF2B5EF4-FFF2-40B4-BE49-F238E27FC236}">
              <a16:creationId xmlns:a16="http://schemas.microsoft.com/office/drawing/2014/main" id="{DF9F6328-34D1-442B-ADCD-77A5B036F807}"/>
            </a:ext>
          </a:extLst>
        </xdr:cNvPr>
        <xdr:cNvCxnSpPr/>
      </xdr:nvCxnSpPr>
      <xdr:spPr>
        <a:xfrm>
          <a:off x="14611350" y="924052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58</xdr:row>
      <xdr:rowOff>65422</xdr:rowOff>
    </xdr:from>
    <xdr:ext cx="405111" cy="259045"/>
    <xdr:sp macro="" textlink="">
      <xdr:nvSpPr>
        <xdr:cNvPr id="630" name="【保健センター・保健所】&#10;有形固定資産減価償却率平均値テキスト">
          <a:extLst>
            <a:ext uri="{FF2B5EF4-FFF2-40B4-BE49-F238E27FC236}">
              <a16:creationId xmlns:a16="http://schemas.microsoft.com/office/drawing/2014/main" id="{7B2681D6-8F07-412B-93E4-DE542E579851}"/>
            </a:ext>
          </a:extLst>
        </xdr:cNvPr>
        <xdr:cNvSpPr txBox="1"/>
      </xdr:nvSpPr>
      <xdr:spPr>
        <a:xfrm>
          <a:off x="14735175" y="946977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42545</xdr:rowOff>
    </xdr:from>
    <xdr:to>
      <xdr:col>85</xdr:col>
      <xdr:colOff>177800</xdr:colOff>
      <xdr:row>59</xdr:row>
      <xdr:rowOff>144145</xdr:rowOff>
    </xdr:to>
    <xdr:sp macro="" textlink="">
      <xdr:nvSpPr>
        <xdr:cNvPr id="631" name="フローチャート: 判断 630">
          <a:extLst>
            <a:ext uri="{FF2B5EF4-FFF2-40B4-BE49-F238E27FC236}">
              <a16:creationId xmlns:a16="http://schemas.microsoft.com/office/drawing/2014/main" id="{3BEBFFB8-8234-4C69-A6B4-4526C500A498}"/>
            </a:ext>
          </a:extLst>
        </xdr:cNvPr>
        <xdr:cNvSpPr/>
      </xdr:nvSpPr>
      <xdr:spPr>
        <a:xfrm>
          <a:off x="14649450" y="9608820"/>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59</xdr:row>
      <xdr:rowOff>17780</xdr:rowOff>
    </xdr:from>
    <xdr:to>
      <xdr:col>81</xdr:col>
      <xdr:colOff>101600</xdr:colOff>
      <xdr:row>59</xdr:row>
      <xdr:rowOff>119380</xdr:rowOff>
    </xdr:to>
    <xdr:sp macro="" textlink="">
      <xdr:nvSpPr>
        <xdr:cNvPr id="632" name="フローチャート: 判断 631">
          <a:extLst>
            <a:ext uri="{FF2B5EF4-FFF2-40B4-BE49-F238E27FC236}">
              <a16:creationId xmlns:a16="http://schemas.microsoft.com/office/drawing/2014/main" id="{81980733-EBF7-47F0-9640-B752D270197A}"/>
            </a:ext>
          </a:extLst>
        </xdr:cNvPr>
        <xdr:cNvSpPr/>
      </xdr:nvSpPr>
      <xdr:spPr>
        <a:xfrm>
          <a:off x="13887450" y="9580880"/>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58</xdr:row>
      <xdr:rowOff>166370</xdr:rowOff>
    </xdr:from>
    <xdr:to>
      <xdr:col>76</xdr:col>
      <xdr:colOff>165100</xdr:colOff>
      <xdr:row>59</xdr:row>
      <xdr:rowOff>96520</xdr:rowOff>
    </xdr:to>
    <xdr:sp macro="" textlink="">
      <xdr:nvSpPr>
        <xdr:cNvPr id="633" name="フローチャート: 判断 632">
          <a:extLst>
            <a:ext uri="{FF2B5EF4-FFF2-40B4-BE49-F238E27FC236}">
              <a16:creationId xmlns:a16="http://schemas.microsoft.com/office/drawing/2014/main" id="{3460F7B2-73A1-47F0-82B7-16FCC07A336D}"/>
            </a:ext>
          </a:extLst>
        </xdr:cNvPr>
        <xdr:cNvSpPr/>
      </xdr:nvSpPr>
      <xdr:spPr>
        <a:xfrm>
          <a:off x="13096875" y="9564370"/>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58</xdr:row>
      <xdr:rowOff>128270</xdr:rowOff>
    </xdr:from>
    <xdr:to>
      <xdr:col>72</xdr:col>
      <xdr:colOff>38100</xdr:colOff>
      <xdr:row>59</xdr:row>
      <xdr:rowOff>58420</xdr:rowOff>
    </xdr:to>
    <xdr:sp macro="" textlink="">
      <xdr:nvSpPr>
        <xdr:cNvPr id="634" name="フローチャート: 判断 633">
          <a:extLst>
            <a:ext uri="{FF2B5EF4-FFF2-40B4-BE49-F238E27FC236}">
              <a16:creationId xmlns:a16="http://schemas.microsoft.com/office/drawing/2014/main" id="{F3D1F2CD-4FAD-43D7-929A-8DAE48FA454F}"/>
            </a:ext>
          </a:extLst>
        </xdr:cNvPr>
        <xdr:cNvSpPr/>
      </xdr:nvSpPr>
      <xdr:spPr>
        <a:xfrm>
          <a:off x="12296775" y="9526270"/>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58</xdr:row>
      <xdr:rowOff>162560</xdr:rowOff>
    </xdr:from>
    <xdr:to>
      <xdr:col>67</xdr:col>
      <xdr:colOff>101600</xdr:colOff>
      <xdr:row>59</xdr:row>
      <xdr:rowOff>92710</xdr:rowOff>
    </xdr:to>
    <xdr:sp macro="" textlink="">
      <xdr:nvSpPr>
        <xdr:cNvPr id="635" name="フローチャート: 判断 634">
          <a:extLst>
            <a:ext uri="{FF2B5EF4-FFF2-40B4-BE49-F238E27FC236}">
              <a16:creationId xmlns:a16="http://schemas.microsoft.com/office/drawing/2014/main" id="{1A5B51D6-6D9C-4196-9796-D0E5F61D2D5B}"/>
            </a:ext>
          </a:extLst>
        </xdr:cNvPr>
        <xdr:cNvSpPr/>
      </xdr:nvSpPr>
      <xdr:spPr>
        <a:xfrm>
          <a:off x="11487150" y="9560560"/>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636" name="テキスト ボックス 635">
          <a:extLst>
            <a:ext uri="{FF2B5EF4-FFF2-40B4-BE49-F238E27FC236}">
              <a16:creationId xmlns:a16="http://schemas.microsoft.com/office/drawing/2014/main" id="{60E4A278-137E-4439-9955-B92D8FCDA072}"/>
            </a:ext>
          </a:extLst>
        </xdr:cNvPr>
        <xdr:cNvSpPr txBox="1"/>
      </xdr:nvSpPr>
      <xdr:spPr>
        <a:xfrm>
          <a:off x="145256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637" name="テキスト ボックス 636">
          <a:extLst>
            <a:ext uri="{FF2B5EF4-FFF2-40B4-BE49-F238E27FC236}">
              <a16:creationId xmlns:a16="http://schemas.microsoft.com/office/drawing/2014/main" id="{9230A9A7-78C5-4D92-800E-5E0CCD8F7A75}"/>
            </a:ext>
          </a:extLst>
        </xdr:cNvPr>
        <xdr:cNvSpPr txBox="1"/>
      </xdr:nvSpPr>
      <xdr:spPr>
        <a:xfrm>
          <a:off x="137636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638" name="テキスト ボックス 637">
          <a:extLst>
            <a:ext uri="{FF2B5EF4-FFF2-40B4-BE49-F238E27FC236}">
              <a16:creationId xmlns:a16="http://schemas.microsoft.com/office/drawing/2014/main" id="{CD80ED2C-69DD-4F4E-94E3-98D485A5315C}"/>
            </a:ext>
          </a:extLst>
        </xdr:cNvPr>
        <xdr:cNvSpPr txBox="1"/>
      </xdr:nvSpPr>
      <xdr:spPr>
        <a:xfrm>
          <a:off x="129730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639" name="テキスト ボックス 638">
          <a:extLst>
            <a:ext uri="{FF2B5EF4-FFF2-40B4-BE49-F238E27FC236}">
              <a16:creationId xmlns:a16="http://schemas.microsoft.com/office/drawing/2014/main" id="{169A9137-9CA2-435C-9667-12FEAD28F1B9}"/>
            </a:ext>
          </a:extLst>
        </xdr:cNvPr>
        <xdr:cNvSpPr txBox="1"/>
      </xdr:nvSpPr>
      <xdr:spPr>
        <a:xfrm>
          <a:off x="121729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640" name="テキスト ボックス 639">
          <a:extLst>
            <a:ext uri="{FF2B5EF4-FFF2-40B4-BE49-F238E27FC236}">
              <a16:creationId xmlns:a16="http://schemas.microsoft.com/office/drawing/2014/main" id="{F2385D28-FA2E-4D8A-94A3-3E977048907A}"/>
            </a:ext>
          </a:extLst>
        </xdr:cNvPr>
        <xdr:cNvSpPr txBox="1"/>
      </xdr:nvSpPr>
      <xdr:spPr>
        <a:xfrm>
          <a:off x="113633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61</xdr:row>
      <xdr:rowOff>67310</xdr:rowOff>
    </xdr:from>
    <xdr:to>
      <xdr:col>85</xdr:col>
      <xdr:colOff>177800</xdr:colOff>
      <xdr:row>61</xdr:row>
      <xdr:rowOff>168910</xdr:rowOff>
    </xdr:to>
    <xdr:sp macro="" textlink="">
      <xdr:nvSpPr>
        <xdr:cNvPr id="641" name="楕円 640">
          <a:extLst>
            <a:ext uri="{FF2B5EF4-FFF2-40B4-BE49-F238E27FC236}">
              <a16:creationId xmlns:a16="http://schemas.microsoft.com/office/drawing/2014/main" id="{E78361F5-70AF-4F67-B7B7-3C441AF9384E}"/>
            </a:ext>
          </a:extLst>
        </xdr:cNvPr>
        <xdr:cNvSpPr/>
      </xdr:nvSpPr>
      <xdr:spPr>
        <a:xfrm>
          <a:off x="14649450" y="9951085"/>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61</xdr:row>
      <xdr:rowOff>45737</xdr:rowOff>
    </xdr:from>
    <xdr:ext cx="405111" cy="259045"/>
    <xdr:sp macro="" textlink="">
      <xdr:nvSpPr>
        <xdr:cNvPr id="642" name="【保健センター・保健所】&#10;有形固定資産減価償却率該当値テキスト">
          <a:extLst>
            <a:ext uri="{FF2B5EF4-FFF2-40B4-BE49-F238E27FC236}">
              <a16:creationId xmlns:a16="http://schemas.microsoft.com/office/drawing/2014/main" id="{944E1439-ECD3-4F57-ABB9-080460D8C669}"/>
            </a:ext>
          </a:extLst>
        </xdr:cNvPr>
        <xdr:cNvSpPr txBox="1"/>
      </xdr:nvSpPr>
      <xdr:spPr>
        <a:xfrm>
          <a:off x="14735175" y="99358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61</xdr:row>
      <xdr:rowOff>31115</xdr:rowOff>
    </xdr:from>
    <xdr:to>
      <xdr:col>81</xdr:col>
      <xdr:colOff>101600</xdr:colOff>
      <xdr:row>61</xdr:row>
      <xdr:rowOff>132715</xdr:rowOff>
    </xdr:to>
    <xdr:sp macro="" textlink="">
      <xdr:nvSpPr>
        <xdr:cNvPr id="643" name="楕円 642">
          <a:extLst>
            <a:ext uri="{FF2B5EF4-FFF2-40B4-BE49-F238E27FC236}">
              <a16:creationId xmlns:a16="http://schemas.microsoft.com/office/drawing/2014/main" id="{CB49C6B2-B69A-421B-B0C2-DF059BC8403C}"/>
            </a:ext>
          </a:extLst>
        </xdr:cNvPr>
        <xdr:cNvSpPr/>
      </xdr:nvSpPr>
      <xdr:spPr>
        <a:xfrm>
          <a:off x="13887450" y="9914890"/>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61</xdr:row>
      <xdr:rowOff>81915</xdr:rowOff>
    </xdr:from>
    <xdr:to>
      <xdr:col>85</xdr:col>
      <xdr:colOff>127000</xdr:colOff>
      <xdr:row>61</xdr:row>
      <xdr:rowOff>118110</xdr:rowOff>
    </xdr:to>
    <xdr:cxnSp macro="">
      <xdr:nvCxnSpPr>
        <xdr:cNvPr id="644" name="直線コネクタ 643">
          <a:extLst>
            <a:ext uri="{FF2B5EF4-FFF2-40B4-BE49-F238E27FC236}">
              <a16:creationId xmlns:a16="http://schemas.microsoft.com/office/drawing/2014/main" id="{1608A77A-E7BE-441E-B142-D4C8115D8BD3}"/>
            </a:ext>
          </a:extLst>
        </xdr:cNvPr>
        <xdr:cNvCxnSpPr/>
      </xdr:nvCxnSpPr>
      <xdr:spPr>
        <a:xfrm>
          <a:off x="13935075" y="9972040"/>
          <a:ext cx="762000" cy="36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60</xdr:row>
      <xdr:rowOff>143510</xdr:rowOff>
    </xdr:from>
    <xdr:to>
      <xdr:col>76</xdr:col>
      <xdr:colOff>165100</xdr:colOff>
      <xdr:row>61</xdr:row>
      <xdr:rowOff>73660</xdr:rowOff>
    </xdr:to>
    <xdr:sp macro="" textlink="">
      <xdr:nvSpPr>
        <xdr:cNvPr id="645" name="楕円 644">
          <a:extLst>
            <a:ext uri="{FF2B5EF4-FFF2-40B4-BE49-F238E27FC236}">
              <a16:creationId xmlns:a16="http://schemas.microsoft.com/office/drawing/2014/main" id="{0C993A43-497F-447C-B4E4-967FD7E84C6F}"/>
            </a:ext>
          </a:extLst>
        </xdr:cNvPr>
        <xdr:cNvSpPr/>
      </xdr:nvSpPr>
      <xdr:spPr>
        <a:xfrm>
          <a:off x="13096875" y="9865360"/>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61</xdr:row>
      <xdr:rowOff>22860</xdr:rowOff>
    </xdr:from>
    <xdr:to>
      <xdr:col>81</xdr:col>
      <xdr:colOff>50800</xdr:colOff>
      <xdr:row>61</xdr:row>
      <xdr:rowOff>81915</xdr:rowOff>
    </xdr:to>
    <xdr:cxnSp macro="">
      <xdr:nvCxnSpPr>
        <xdr:cNvPr id="646" name="直線コネクタ 645">
          <a:extLst>
            <a:ext uri="{FF2B5EF4-FFF2-40B4-BE49-F238E27FC236}">
              <a16:creationId xmlns:a16="http://schemas.microsoft.com/office/drawing/2014/main" id="{1E128963-E11F-4779-A604-BEE4B51F0AD6}"/>
            </a:ext>
          </a:extLst>
        </xdr:cNvPr>
        <xdr:cNvCxnSpPr/>
      </xdr:nvCxnSpPr>
      <xdr:spPr>
        <a:xfrm>
          <a:off x="13144500" y="9912985"/>
          <a:ext cx="790575" cy="590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60</xdr:row>
      <xdr:rowOff>80645</xdr:rowOff>
    </xdr:from>
    <xdr:to>
      <xdr:col>72</xdr:col>
      <xdr:colOff>38100</xdr:colOff>
      <xdr:row>61</xdr:row>
      <xdr:rowOff>10795</xdr:rowOff>
    </xdr:to>
    <xdr:sp macro="" textlink="">
      <xdr:nvSpPr>
        <xdr:cNvPr id="647" name="楕円 646">
          <a:extLst>
            <a:ext uri="{FF2B5EF4-FFF2-40B4-BE49-F238E27FC236}">
              <a16:creationId xmlns:a16="http://schemas.microsoft.com/office/drawing/2014/main" id="{CB5DFB52-658E-41D3-A019-6B1DA0F661A9}"/>
            </a:ext>
          </a:extLst>
        </xdr:cNvPr>
        <xdr:cNvSpPr/>
      </xdr:nvSpPr>
      <xdr:spPr>
        <a:xfrm>
          <a:off x="12296775" y="9808845"/>
          <a:ext cx="8572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60</xdr:row>
      <xdr:rowOff>131445</xdr:rowOff>
    </xdr:from>
    <xdr:to>
      <xdr:col>76</xdr:col>
      <xdr:colOff>114300</xdr:colOff>
      <xdr:row>61</xdr:row>
      <xdr:rowOff>22860</xdr:rowOff>
    </xdr:to>
    <xdr:cxnSp macro="">
      <xdr:nvCxnSpPr>
        <xdr:cNvPr id="648" name="直線コネクタ 647">
          <a:extLst>
            <a:ext uri="{FF2B5EF4-FFF2-40B4-BE49-F238E27FC236}">
              <a16:creationId xmlns:a16="http://schemas.microsoft.com/office/drawing/2014/main" id="{E5C5BE74-EEBA-4113-A8A8-811140654BA5}"/>
            </a:ext>
          </a:extLst>
        </xdr:cNvPr>
        <xdr:cNvCxnSpPr/>
      </xdr:nvCxnSpPr>
      <xdr:spPr>
        <a:xfrm>
          <a:off x="12344400" y="9856470"/>
          <a:ext cx="800100" cy="565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60</xdr:row>
      <xdr:rowOff>17780</xdr:rowOff>
    </xdr:from>
    <xdr:to>
      <xdr:col>67</xdr:col>
      <xdr:colOff>101600</xdr:colOff>
      <xdr:row>60</xdr:row>
      <xdr:rowOff>119380</xdr:rowOff>
    </xdr:to>
    <xdr:sp macro="" textlink="">
      <xdr:nvSpPr>
        <xdr:cNvPr id="649" name="楕円 648">
          <a:extLst>
            <a:ext uri="{FF2B5EF4-FFF2-40B4-BE49-F238E27FC236}">
              <a16:creationId xmlns:a16="http://schemas.microsoft.com/office/drawing/2014/main" id="{3A3B2BAA-82C1-4C30-812B-6BF35CC0F14F}"/>
            </a:ext>
          </a:extLst>
        </xdr:cNvPr>
        <xdr:cNvSpPr/>
      </xdr:nvSpPr>
      <xdr:spPr>
        <a:xfrm>
          <a:off x="11487150" y="9742805"/>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60</xdr:row>
      <xdr:rowOff>68580</xdr:rowOff>
    </xdr:from>
    <xdr:to>
      <xdr:col>71</xdr:col>
      <xdr:colOff>177800</xdr:colOff>
      <xdr:row>60</xdr:row>
      <xdr:rowOff>131445</xdr:rowOff>
    </xdr:to>
    <xdr:cxnSp macro="">
      <xdr:nvCxnSpPr>
        <xdr:cNvPr id="650" name="直線コネクタ 649">
          <a:extLst>
            <a:ext uri="{FF2B5EF4-FFF2-40B4-BE49-F238E27FC236}">
              <a16:creationId xmlns:a16="http://schemas.microsoft.com/office/drawing/2014/main" id="{D6E6DBE7-3CCA-4D74-8136-F4448ACA1C4E}"/>
            </a:ext>
          </a:extLst>
        </xdr:cNvPr>
        <xdr:cNvCxnSpPr/>
      </xdr:nvCxnSpPr>
      <xdr:spPr>
        <a:xfrm>
          <a:off x="11534775" y="9790430"/>
          <a:ext cx="809625" cy="660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57</xdr:row>
      <xdr:rowOff>135907</xdr:rowOff>
    </xdr:from>
    <xdr:ext cx="405111" cy="259045"/>
    <xdr:sp macro="" textlink="">
      <xdr:nvSpPr>
        <xdr:cNvPr id="651" name="n_1aveValue【保健センター・保健所】&#10;有形固定資産減価償却率">
          <a:extLst>
            <a:ext uri="{FF2B5EF4-FFF2-40B4-BE49-F238E27FC236}">
              <a16:creationId xmlns:a16="http://schemas.microsoft.com/office/drawing/2014/main" id="{249DA46D-F34B-4BF7-9BE6-A75CCAF40CE1}"/>
            </a:ext>
          </a:extLst>
        </xdr:cNvPr>
        <xdr:cNvSpPr txBox="1"/>
      </xdr:nvSpPr>
      <xdr:spPr>
        <a:xfrm>
          <a:off x="13745219" y="93751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57</xdr:row>
      <xdr:rowOff>113047</xdr:rowOff>
    </xdr:from>
    <xdr:ext cx="405111" cy="259045"/>
    <xdr:sp macro="" textlink="">
      <xdr:nvSpPr>
        <xdr:cNvPr id="652" name="n_2aveValue【保健センター・保健所】&#10;有形固定資産減価償却率">
          <a:extLst>
            <a:ext uri="{FF2B5EF4-FFF2-40B4-BE49-F238E27FC236}">
              <a16:creationId xmlns:a16="http://schemas.microsoft.com/office/drawing/2014/main" id="{B92B3EE8-4D6F-460D-A159-E36022790D4C}"/>
            </a:ext>
          </a:extLst>
        </xdr:cNvPr>
        <xdr:cNvSpPr txBox="1"/>
      </xdr:nvSpPr>
      <xdr:spPr>
        <a:xfrm>
          <a:off x="12964169" y="93522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57</xdr:row>
      <xdr:rowOff>74947</xdr:rowOff>
    </xdr:from>
    <xdr:ext cx="405111" cy="259045"/>
    <xdr:sp macro="" textlink="">
      <xdr:nvSpPr>
        <xdr:cNvPr id="653" name="n_3aveValue【保健センター・保健所】&#10;有形固定資産減価償却率">
          <a:extLst>
            <a:ext uri="{FF2B5EF4-FFF2-40B4-BE49-F238E27FC236}">
              <a16:creationId xmlns:a16="http://schemas.microsoft.com/office/drawing/2014/main" id="{23024102-6823-433E-B53B-7B23D6E898AE}"/>
            </a:ext>
          </a:extLst>
        </xdr:cNvPr>
        <xdr:cNvSpPr txBox="1"/>
      </xdr:nvSpPr>
      <xdr:spPr>
        <a:xfrm>
          <a:off x="12164069" y="93141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57</xdr:row>
      <xdr:rowOff>109237</xdr:rowOff>
    </xdr:from>
    <xdr:ext cx="405111" cy="259045"/>
    <xdr:sp macro="" textlink="">
      <xdr:nvSpPr>
        <xdr:cNvPr id="654" name="n_4aveValue【保健センター・保健所】&#10;有形固定資産減価償却率">
          <a:extLst>
            <a:ext uri="{FF2B5EF4-FFF2-40B4-BE49-F238E27FC236}">
              <a16:creationId xmlns:a16="http://schemas.microsoft.com/office/drawing/2014/main" id="{CF347B88-2BF7-46A6-ACE1-98BA9F5A6DA9}"/>
            </a:ext>
          </a:extLst>
        </xdr:cNvPr>
        <xdr:cNvSpPr txBox="1"/>
      </xdr:nvSpPr>
      <xdr:spPr>
        <a:xfrm>
          <a:off x="11354444" y="93453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61</xdr:row>
      <xdr:rowOff>123842</xdr:rowOff>
    </xdr:from>
    <xdr:ext cx="405111" cy="259045"/>
    <xdr:sp macro="" textlink="">
      <xdr:nvSpPr>
        <xdr:cNvPr id="655" name="n_1mainValue【保健センター・保健所】&#10;有形固定資産減価償却率">
          <a:extLst>
            <a:ext uri="{FF2B5EF4-FFF2-40B4-BE49-F238E27FC236}">
              <a16:creationId xmlns:a16="http://schemas.microsoft.com/office/drawing/2014/main" id="{645329B7-D081-4DEE-AC83-092EEB91017F}"/>
            </a:ext>
          </a:extLst>
        </xdr:cNvPr>
        <xdr:cNvSpPr txBox="1"/>
      </xdr:nvSpPr>
      <xdr:spPr>
        <a:xfrm>
          <a:off x="13745219" y="100076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61</xdr:row>
      <xdr:rowOff>64787</xdr:rowOff>
    </xdr:from>
    <xdr:ext cx="405111" cy="259045"/>
    <xdr:sp macro="" textlink="">
      <xdr:nvSpPr>
        <xdr:cNvPr id="656" name="n_2mainValue【保健センター・保健所】&#10;有形固定資産減価償却率">
          <a:extLst>
            <a:ext uri="{FF2B5EF4-FFF2-40B4-BE49-F238E27FC236}">
              <a16:creationId xmlns:a16="http://schemas.microsoft.com/office/drawing/2014/main" id="{A92E4A97-9B87-4806-A4DB-854E480C078E}"/>
            </a:ext>
          </a:extLst>
        </xdr:cNvPr>
        <xdr:cNvSpPr txBox="1"/>
      </xdr:nvSpPr>
      <xdr:spPr>
        <a:xfrm>
          <a:off x="12964169" y="99549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61</xdr:row>
      <xdr:rowOff>1922</xdr:rowOff>
    </xdr:from>
    <xdr:ext cx="405111" cy="259045"/>
    <xdr:sp macro="" textlink="">
      <xdr:nvSpPr>
        <xdr:cNvPr id="657" name="n_3mainValue【保健センター・保健所】&#10;有形固定資産減価償却率">
          <a:extLst>
            <a:ext uri="{FF2B5EF4-FFF2-40B4-BE49-F238E27FC236}">
              <a16:creationId xmlns:a16="http://schemas.microsoft.com/office/drawing/2014/main" id="{3FA4119F-0932-49F0-B3F7-6B8990DF7AB7}"/>
            </a:ext>
          </a:extLst>
        </xdr:cNvPr>
        <xdr:cNvSpPr txBox="1"/>
      </xdr:nvSpPr>
      <xdr:spPr>
        <a:xfrm>
          <a:off x="12164069" y="98888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60</xdr:row>
      <xdr:rowOff>110507</xdr:rowOff>
    </xdr:from>
    <xdr:ext cx="405111" cy="259045"/>
    <xdr:sp macro="" textlink="">
      <xdr:nvSpPr>
        <xdr:cNvPr id="658" name="n_4mainValue【保健センター・保健所】&#10;有形固定資産減価償却率">
          <a:extLst>
            <a:ext uri="{FF2B5EF4-FFF2-40B4-BE49-F238E27FC236}">
              <a16:creationId xmlns:a16="http://schemas.microsoft.com/office/drawing/2014/main" id="{79746CD7-3935-4C0D-A369-548FE44F3FA8}"/>
            </a:ext>
          </a:extLst>
        </xdr:cNvPr>
        <xdr:cNvSpPr txBox="1"/>
      </xdr:nvSpPr>
      <xdr:spPr>
        <a:xfrm>
          <a:off x="11354444" y="98323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659" name="正方形/長方形 658">
          <a:extLst>
            <a:ext uri="{FF2B5EF4-FFF2-40B4-BE49-F238E27FC236}">
              <a16:creationId xmlns:a16="http://schemas.microsoft.com/office/drawing/2014/main" id="{C2898AEA-F0AF-4884-BFA8-4059BEFB5568}"/>
            </a:ext>
          </a:extLst>
        </xdr:cNvPr>
        <xdr:cNvSpPr/>
      </xdr:nvSpPr>
      <xdr:spPr>
        <a:xfrm>
          <a:off x="16459200" y="757237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660" name="正方形/長方形 659">
          <a:extLst>
            <a:ext uri="{FF2B5EF4-FFF2-40B4-BE49-F238E27FC236}">
              <a16:creationId xmlns:a16="http://schemas.microsoft.com/office/drawing/2014/main" id="{7F22391B-A92C-40D4-B99A-243944F919EB}"/>
            </a:ext>
          </a:extLst>
        </xdr:cNvPr>
        <xdr:cNvSpPr/>
      </xdr:nvSpPr>
      <xdr:spPr>
        <a:xfrm>
          <a:off x="165830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661" name="正方形/長方形 660">
          <a:extLst>
            <a:ext uri="{FF2B5EF4-FFF2-40B4-BE49-F238E27FC236}">
              <a16:creationId xmlns:a16="http://schemas.microsoft.com/office/drawing/2014/main" id="{73E8E014-F318-4D8B-8286-CB49246FFEC4}"/>
            </a:ext>
          </a:extLst>
        </xdr:cNvPr>
        <xdr:cNvSpPr/>
      </xdr:nvSpPr>
      <xdr:spPr>
        <a:xfrm>
          <a:off x="165830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662" name="正方形/長方形 661">
          <a:extLst>
            <a:ext uri="{FF2B5EF4-FFF2-40B4-BE49-F238E27FC236}">
              <a16:creationId xmlns:a16="http://schemas.microsoft.com/office/drawing/2014/main" id="{EE099200-68D5-42C4-9A52-F4764B118CA6}"/>
            </a:ext>
          </a:extLst>
        </xdr:cNvPr>
        <xdr:cNvSpPr/>
      </xdr:nvSpPr>
      <xdr:spPr>
        <a:xfrm>
          <a:off x="174879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663" name="正方形/長方形 662">
          <a:extLst>
            <a:ext uri="{FF2B5EF4-FFF2-40B4-BE49-F238E27FC236}">
              <a16:creationId xmlns:a16="http://schemas.microsoft.com/office/drawing/2014/main" id="{74DB7580-39F3-4A24-AC91-E3B9B5FDBEA9}"/>
            </a:ext>
          </a:extLst>
        </xdr:cNvPr>
        <xdr:cNvSpPr/>
      </xdr:nvSpPr>
      <xdr:spPr>
        <a:xfrm>
          <a:off x="174879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664" name="正方形/長方形 663">
          <a:extLst>
            <a:ext uri="{FF2B5EF4-FFF2-40B4-BE49-F238E27FC236}">
              <a16:creationId xmlns:a16="http://schemas.microsoft.com/office/drawing/2014/main" id="{7CEF0BC7-DB0D-4EAB-AC79-4392EE6D0FC9}"/>
            </a:ext>
          </a:extLst>
        </xdr:cNvPr>
        <xdr:cNvSpPr/>
      </xdr:nvSpPr>
      <xdr:spPr>
        <a:xfrm>
          <a:off x="185166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665" name="正方形/長方形 664">
          <a:extLst>
            <a:ext uri="{FF2B5EF4-FFF2-40B4-BE49-F238E27FC236}">
              <a16:creationId xmlns:a16="http://schemas.microsoft.com/office/drawing/2014/main" id="{5E181556-85FA-494C-A60F-7FD3C0A5F952}"/>
            </a:ext>
          </a:extLst>
        </xdr:cNvPr>
        <xdr:cNvSpPr/>
      </xdr:nvSpPr>
      <xdr:spPr>
        <a:xfrm>
          <a:off x="185166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666" name="正方形/長方形 665">
          <a:extLst>
            <a:ext uri="{FF2B5EF4-FFF2-40B4-BE49-F238E27FC236}">
              <a16:creationId xmlns:a16="http://schemas.microsoft.com/office/drawing/2014/main" id="{0B253753-5A48-4E33-BB1B-06915EA16F88}"/>
            </a:ext>
          </a:extLst>
        </xdr:cNvPr>
        <xdr:cNvSpPr/>
      </xdr:nvSpPr>
      <xdr:spPr>
        <a:xfrm>
          <a:off x="16459200" y="864870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667" name="テキスト ボックス 666">
          <a:extLst>
            <a:ext uri="{FF2B5EF4-FFF2-40B4-BE49-F238E27FC236}">
              <a16:creationId xmlns:a16="http://schemas.microsoft.com/office/drawing/2014/main" id="{2B403F12-B23B-43C3-91BC-11C5544A7323}"/>
            </a:ext>
          </a:extLst>
        </xdr:cNvPr>
        <xdr:cNvSpPr txBox="1"/>
      </xdr:nvSpPr>
      <xdr:spPr>
        <a:xfrm>
          <a:off x="16440150" y="846772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668" name="直線コネクタ 667">
          <a:extLst>
            <a:ext uri="{FF2B5EF4-FFF2-40B4-BE49-F238E27FC236}">
              <a16:creationId xmlns:a16="http://schemas.microsoft.com/office/drawing/2014/main" id="{2DF2E992-9658-40CA-934E-4DF2304740AA}"/>
            </a:ext>
          </a:extLst>
        </xdr:cNvPr>
        <xdr:cNvCxnSpPr/>
      </xdr:nvCxnSpPr>
      <xdr:spPr>
        <a:xfrm>
          <a:off x="16459200" y="108108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76200</xdr:rowOff>
    </xdr:from>
    <xdr:to>
      <xdr:col>120</xdr:col>
      <xdr:colOff>114300</xdr:colOff>
      <xdr:row>64</xdr:row>
      <xdr:rowOff>76200</xdr:rowOff>
    </xdr:to>
    <xdr:cxnSp macro="">
      <xdr:nvCxnSpPr>
        <xdr:cNvPr id="669" name="直線コネクタ 668">
          <a:extLst>
            <a:ext uri="{FF2B5EF4-FFF2-40B4-BE49-F238E27FC236}">
              <a16:creationId xmlns:a16="http://schemas.microsoft.com/office/drawing/2014/main" id="{E3562164-FC13-467D-A041-87080675D873}"/>
            </a:ext>
          </a:extLst>
        </xdr:cNvPr>
        <xdr:cNvCxnSpPr/>
      </xdr:nvCxnSpPr>
      <xdr:spPr>
        <a:xfrm>
          <a:off x="16459200" y="104489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105427</xdr:rowOff>
    </xdr:from>
    <xdr:ext cx="467179" cy="259045"/>
    <xdr:sp macro="" textlink="">
      <xdr:nvSpPr>
        <xdr:cNvPr id="670" name="テキスト ボックス 669">
          <a:extLst>
            <a:ext uri="{FF2B5EF4-FFF2-40B4-BE49-F238E27FC236}">
              <a16:creationId xmlns:a16="http://schemas.microsoft.com/office/drawing/2014/main" id="{06CD35C7-874F-4E81-8A19-873B3C1DA92B}"/>
            </a:ext>
          </a:extLst>
        </xdr:cNvPr>
        <xdr:cNvSpPr txBox="1"/>
      </xdr:nvSpPr>
      <xdr:spPr>
        <a:xfrm>
          <a:off x="16052346" y="103130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38100</xdr:rowOff>
    </xdr:from>
    <xdr:to>
      <xdr:col>120</xdr:col>
      <xdr:colOff>114300</xdr:colOff>
      <xdr:row>62</xdr:row>
      <xdr:rowOff>38100</xdr:rowOff>
    </xdr:to>
    <xdr:cxnSp macro="">
      <xdr:nvCxnSpPr>
        <xdr:cNvPr id="671" name="直線コネクタ 670">
          <a:extLst>
            <a:ext uri="{FF2B5EF4-FFF2-40B4-BE49-F238E27FC236}">
              <a16:creationId xmlns:a16="http://schemas.microsoft.com/office/drawing/2014/main" id="{3988180B-4844-4B4C-9925-AA3F9E7735D7}"/>
            </a:ext>
          </a:extLst>
        </xdr:cNvPr>
        <xdr:cNvCxnSpPr/>
      </xdr:nvCxnSpPr>
      <xdr:spPr>
        <a:xfrm>
          <a:off x="16459200" y="100869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61</xdr:row>
      <xdr:rowOff>67327</xdr:rowOff>
    </xdr:from>
    <xdr:ext cx="467179" cy="259045"/>
    <xdr:sp macro="" textlink="">
      <xdr:nvSpPr>
        <xdr:cNvPr id="672" name="テキスト ボックス 671">
          <a:extLst>
            <a:ext uri="{FF2B5EF4-FFF2-40B4-BE49-F238E27FC236}">
              <a16:creationId xmlns:a16="http://schemas.microsoft.com/office/drawing/2014/main" id="{ECA9CA78-470E-4C5B-937C-205868C42B52}"/>
            </a:ext>
          </a:extLst>
        </xdr:cNvPr>
        <xdr:cNvSpPr txBox="1"/>
      </xdr:nvSpPr>
      <xdr:spPr>
        <a:xfrm>
          <a:off x="16052346" y="99511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0</xdr:rowOff>
    </xdr:from>
    <xdr:to>
      <xdr:col>120</xdr:col>
      <xdr:colOff>114300</xdr:colOff>
      <xdr:row>60</xdr:row>
      <xdr:rowOff>0</xdr:rowOff>
    </xdr:to>
    <xdr:cxnSp macro="">
      <xdr:nvCxnSpPr>
        <xdr:cNvPr id="673" name="直線コネクタ 672">
          <a:extLst>
            <a:ext uri="{FF2B5EF4-FFF2-40B4-BE49-F238E27FC236}">
              <a16:creationId xmlns:a16="http://schemas.microsoft.com/office/drawing/2014/main" id="{C38AE5A1-D71B-45AA-A074-58EE387A6F8E}"/>
            </a:ext>
          </a:extLst>
        </xdr:cNvPr>
        <xdr:cNvCxnSpPr/>
      </xdr:nvCxnSpPr>
      <xdr:spPr>
        <a:xfrm>
          <a:off x="16459200" y="97250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59</xdr:row>
      <xdr:rowOff>29227</xdr:rowOff>
    </xdr:from>
    <xdr:ext cx="467179" cy="259045"/>
    <xdr:sp macro="" textlink="">
      <xdr:nvSpPr>
        <xdr:cNvPr id="674" name="テキスト ボックス 673">
          <a:extLst>
            <a:ext uri="{FF2B5EF4-FFF2-40B4-BE49-F238E27FC236}">
              <a16:creationId xmlns:a16="http://schemas.microsoft.com/office/drawing/2014/main" id="{A5823736-8B4A-4849-87E8-B68D8DE9E434}"/>
            </a:ext>
          </a:extLst>
        </xdr:cNvPr>
        <xdr:cNvSpPr txBox="1"/>
      </xdr:nvSpPr>
      <xdr:spPr>
        <a:xfrm>
          <a:off x="16052346" y="95891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133350</xdr:rowOff>
    </xdr:from>
    <xdr:to>
      <xdr:col>120</xdr:col>
      <xdr:colOff>114300</xdr:colOff>
      <xdr:row>57</xdr:row>
      <xdr:rowOff>133350</xdr:rowOff>
    </xdr:to>
    <xdr:cxnSp macro="">
      <xdr:nvCxnSpPr>
        <xdr:cNvPr id="675" name="直線コネクタ 674">
          <a:extLst>
            <a:ext uri="{FF2B5EF4-FFF2-40B4-BE49-F238E27FC236}">
              <a16:creationId xmlns:a16="http://schemas.microsoft.com/office/drawing/2014/main" id="{280A097D-EEA4-41B3-9AAB-7449EFE314E5}"/>
            </a:ext>
          </a:extLst>
        </xdr:cNvPr>
        <xdr:cNvCxnSpPr/>
      </xdr:nvCxnSpPr>
      <xdr:spPr>
        <a:xfrm>
          <a:off x="16459200" y="93726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162577</xdr:rowOff>
    </xdr:from>
    <xdr:ext cx="467179" cy="259045"/>
    <xdr:sp macro="" textlink="">
      <xdr:nvSpPr>
        <xdr:cNvPr id="676" name="テキスト ボックス 675">
          <a:extLst>
            <a:ext uri="{FF2B5EF4-FFF2-40B4-BE49-F238E27FC236}">
              <a16:creationId xmlns:a16="http://schemas.microsoft.com/office/drawing/2014/main" id="{7D718331-8278-474C-A8C5-194C20834540}"/>
            </a:ext>
          </a:extLst>
        </xdr:cNvPr>
        <xdr:cNvSpPr txBox="1"/>
      </xdr:nvSpPr>
      <xdr:spPr>
        <a:xfrm>
          <a:off x="16052346" y="92367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95250</xdr:rowOff>
    </xdr:from>
    <xdr:to>
      <xdr:col>120</xdr:col>
      <xdr:colOff>114300</xdr:colOff>
      <xdr:row>55</xdr:row>
      <xdr:rowOff>95250</xdr:rowOff>
    </xdr:to>
    <xdr:cxnSp macro="">
      <xdr:nvCxnSpPr>
        <xdr:cNvPr id="677" name="直線コネクタ 676">
          <a:extLst>
            <a:ext uri="{FF2B5EF4-FFF2-40B4-BE49-F238E27FC236}">
              <a16:creationId xmlns:a16="http://schemas.microsoft.com/office/drawing/2014/main" id="{8CAF57DB-A8B2-48CD-9101-BBC99E8F918E}"/>
            </a:ext>
          </a:extLst>
        </xdr:cNvPr>
        <xdr:cNvCxnSpPr/>
      </xdr:nvCxnSpPr>
      <xdr:spPr>
        <a:xfrm>
          <a:off x="16459200" y="90106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124477</xdr:rowOff>
    </xdr:from>
    <xdr:ext cx="467179" cy="259045"/>
    <xdr:sp macro="" textlink="">
      <xdr:nvSpPr>
        <xdr:cNvPr id="678" name="テキスト ボックス 677">
          <a:extLst>
            <a:ext uri="{FF2B5EF4-FFF2-40B4-BE49-F238E27FC236}">
              <a16:creationId xmlns:a16="http://schemas.microsoft.com/office/drawing/2014/main" id="{704444B6-F48C-4170-AFFE-D0479DE64A38}"/>
            </a:ext>
          </a:extLst>
        </xdr:cNvPr>
        <xdr:cNvSpPr txBox="1"/>
      </xdr:nvSpPr>
      <xdr:spPr>
        <a:xfrm>
          <a:off x="16052346" y="887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679" name="直線コネクタ 678">
          <a:extLst>
            <a:ext uri="{FF2B5EF4-FFF2-40B4-BE49-F238E27FC236}">
              <a16:creationId xmlns:a16="http://schemas.microsoft.com/office/drawing/2014/main" id="{D77F17C4-5AE3-4F7B-8C0A-A4E2F04C614F}"/>
            </a:ext>
          </a:extLst>
        </xdr:cNvPr>
        <xdr:cNvCxnSpPr/>
      </xdr:nvCxnSpPr>
      <xdr:spPr>
        <a:xfrm>
          <a:off x="16459200" y="86487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680" name="テキスト ボックス 679">
          <a:extLst>
            <a:ext uri="{FF2B5EF4-FFF2-40B4-BE49-F238E27FC236}">
              <a16:creationId xmlns:a16="http://schemas.microsoft.com/office/drawing/2014/main" id="{3A6BB4C8-23C6-444E-850B-AF7CA6F7AAE2}"/>
            </a:ext>
          </a:extLst>
        </xdr:cNvPr>
        <xdr:cNvSpPr txBox="1"/>
      </xdr:nvSpPr>
      <xdr:spPr>
        <a:xfrm>
          <a:off x="16052346" y="85128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681" name="【保健センター・保健所】&#10;一人当たり面積グラフ枠">
          <a:extLst>
            <a:ext uri="{FF2B5EF4-FFF2-40B4-BE49-F238E27FC236}">
              <a16:creationId xmlns:a16="http://schemas.microsoft.com/office/drawing/2014/main" id="{7056C7C1-4FE6-4B90-8DD0-26AA14B2F594}"/>
            </a:ext>
          </a:extLst>
        </xdr:cNvPr>
        <xdr:cNvSpPr/>
      </xdr:nvSpPr>
      <xdr:spPr>
        <a:xfrm>
          <a:off x="16459200" y="864870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56</xdr:row>
      <xdr:rowOff>0</xdr:rowOff>
    </xdr:from>
    <xdr:to>
      <xdr:col>116</xdr:col>
      <xdr:colOff>62864</xdr:colOff>
      <xdr:row>64</xdr:row>
      <xdr:rowOff>0</xdr:rowOff>
    </xdr:to>
    <xdr:cxnSp macro="">
      <xdr:nvCxnSpPr>
        <xdr:cNvPr id="682" name="直線コネクタ 681">
          <a:extLst>
            <a:ext uri="{FF2B5EF4-FFF2-40B4-BE49-F238E27FC236}">
              <a16:creationId xmlns:a16="http://schemas.microsoft.com/office/drawing/2014/main" id="{1D77D24A-AAAB-419F-BDC1-D1599872CEE9}"/>
            </a:ext>
          </a:extLst>
        </xdr:cNvPr>
        <xdr:cNvCxnSpPr/>
      </xdr:nvCxnSpPr>
      <xdr:spPr>
        <a:xfrm flipV="1">
          <a:off x="19954239" y="9077325"/>
          <a:ext cx="0" cy="12954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3827</xdr:rowOff>
    </xdr:from>
    <xdr:ext cx="469744" cy="259045"/>
    <xdr:sp macro="" textlink="">
      <xdr:nvSpPr>
        <xdr:cNvPr id="683" name="【保健センター・保健所】&#10;一人当たり面積最小値テキスト">
          <a:extLst>
            <a:ext uri="{FF2B5EF4-FFF2-40B4-BE49-F238E27FC236}">
              <a16:creationId xmlns:a16="http://schemas.microsoft.com/office/drawing/2014/main" id="{3233153B-7C36-48EF-8709-8F893895594F}"/>
            </a:ext>
          </a:extLst>
        </xdr:cNvPr>
        <xdr:cNvSpPr txBox="1"/>
      </xdr:nvSpPr>
      <xdr:spPr>
        <a:xfrm>
          <a:off x="19992975" y="10379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0</xdr:rowOff>
    </xdr:from>
    <xdr:to>
      <xdr:col>116</xdr:col>
      <xdr:colOff>152400</xdr:colOff>
      <xdr:row>64</xdr:row>
      <xdr:rowOff>0</xdr:rowOff>
    </xdr:to>
    <xdr:cxnSp macro="">
      <xdr:nvCxnSpPr>
        <xdr:cNvPr id="684" name="直線コネクタ 683">
          <a:extLst>
            <a:ext uri="{FF2B5EF4-FFF2-40B4-BE49-F238E27FC236}">
              <a16:creationId xmlns:a16="http://schemas.microsoft.com/office/drawing/2014/main" id="{BA465FCA-301F-4E8C-89A0-F625BF2F0F60}"/>
            </a:ext>
          </a:extLst>
        </xdr:cNvPr>
        <xdr:cNvCxnSpPr/>
      </xdr:nvCxnSpPr>
      <xdr:spPr>
        <a:xfrm>
          <a:off x="19878675" y="1037272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118127</xdr:rowOff>
    </xdr:from>
    <xdr:ext cx="469744" cy="259045"/>
    <xdr:sp macro="" textlink="">
      <xdr:nvSpPr>
        <xdr:cNvPr id="685" name="【保健センター・保健所】&#10;一人当たり面積最大値テキスト">
          <a:extLst>
            <a:ext uri="{FF2B5EF4-FFF2-40B4-BE49-F238E27FC236}">
              <a16:creationId xmlns:a16="http://schemas.microsoft.com/office/drawing/2014/main" id="{24A81E05-17B3-417E-A57A-CA880C51FEF6}"/>
            </a:ext>
          </a:extLst>
        </xdr:cNvPr>
        <xdr:cNvSpPr txBox="1"/>
      </xdr:nvSpPr>
      <xdr:spPr>
        <a:xfrm>
          <a:off x="19992975" y="88747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56</xdr:row>
      <xdr:rowOff>0</xdr:rowOff>
    </xdr:from>
    <xdr:to>
      <xdr:col>116</xdr:col>
      <xdr:colOff>152400</xdr:colOff>
      <xdr:row>56</xdr:row>
      <xdr:rowOff>0</xdr:rowOff>
    </xdr:to>
    <xdr:cxnSp macro="">
      <xdr:nvCxnSpPr>
        <xdr:cNvPr id="686" name="直線コネクタ 685">
          <a:extLst>
            <a:ext uri="{FF2B5EF4-FFF2-40B4-BE49-F238E27FC236}">
              <a16:creationId xmlns:a16="http://schemas.microsoft.com/office/drawing/2014/main" id="{F99D7B20-E1BC-4E57-901F-3DF789405251}"/>
            </a:ext>
          </a:extLst>
        </xdr:cNvPr>
        <xdr:cNvCxnSpPr/>
      </xdr:nvCxnSpPr>
      <xdr:spPr>
        <a:xfrm>
          <a:off x="19878675" y="907732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60</xdr:row>
      <xdr:rowOff>97807</xdr:rowOff>
    </xdr:from>
    <xdr:ext cx="469744" cy="259045"/>
    <xdr:sp macro="" textlink="">
      <xdr:nvSpPr>
        <xdr:cNvPr id="687" name="【保健センター・保健所】&#10;一人当たり面積平均値テキスト">
          <a:extLst>
            <a:ext uri="{FF2B5EF4-FFF2-40B4-BE49-F238E27FC236}">
              <a16:creationId xmlns:a16="http://schemas.microsoft.com/office/drawing/2014/main" id="{8E260F8D-5C54-4668-8DEC-B99CE3EE75FE}"/>
            </a:ext>
          </a:extLst>
        </xdr:cNvPr>
        <xdr:cNvSpPr txBox="1"/>
      </xdr:nvSpPr>
      <xdr:spPr>
        <a:xfrm>
          <a:off x="19992975" y="982283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74930</xdr:rowOff>
    </xdr:from>
    <xdr:to>
      <xdr:col>116</xdr:col>
      <xdr:colOff>114300</xdr:colOff>
      <xdr:row>62</xdr:row>
      <xdr:rowOff>5080</xdr:rowOff>
    </xdr:to>
    <xdr:sp macro="" textlink="">
      <xdr:nvSpPr>
        <xdr:cNvPr id="688" name="フローチャート: 判断 687">
          <a:extLst>
            <a:ext uri="{FF2B5EF4-FFF2-40B4-BE49-F238E27FC236}">
              <a16:creationId xmlns:a16="http://schemas.microsoft.com/office/drawing/2014/main" id="{107C4EF8-2E25-4365-913F-547395ED22D1}"/>
            </a:ext>
          </a:extLst>
        </xdr:cNvPr>
        <xdr:cNvSpPr/>
      </xdr:nvSpPr>
      <xdr:spPr>
        <a:xfrm>
          <a:off x="19897725" y="9961880"/>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61</xdr:row>
      <xdr:rowOff>82550</xdr:rowOff>
    </xdr:from>
    <xdr:to>
      <xdr:col>112</xdr:col>
      <xdr:colOff>38100</xdr:colOff>
      <xdr:row>62</xdr:row>
      <xdr:rowOff>12700</xdr:rowOff>
    </xdr:to>
    <xdr:sp macro="" textlink="">
      <xdr:nvSpPr>
        <xdr:cNvPr id="689" name="フローチャート: 判断 688">
          <a:extLst>
            <a:ext uri="{FF2B5EF4-FFF2-40B4-BE49-F238E27FC236}">
              <a16:creationId xmlns:a16="http://schemas.microsoft.com/office/drawing/2014/main" id="{96DB2FC5-B868-45DE-AA9B-4331592E6072}"/>
            </a:ext>
          </a:extLst>
        </xdr:cNvPr>
        <xdr:cNvSpPr/>
      </xdr:nvSpPr>
      <xdr:spPr>
        <a:xfrm>
          <a:off x="19154775" y="9972675"/>
          <a:ext cx="8572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61</xdr:row>
      <xdr:rowOff>82550</xdr:rowOff>
    </xdr:from>
    <xdr:to>
      <xdr:col>107</xdr:col>
      <xdr:colOff>101600</xdr:colOff>
      <xdr:row>62</xdr:row>
      <xdr:rowOff>12700</xdr:rowOff>
    </xdr:to>
    <xdr:sp macro="" textlink="">
      <xdr:nvSpPr>
        <xdr:cNvPr id="690" name="フローチャート: 判断 689">
          <a:extLst>
            <a:ext uri="{FF2B5EF4-FFF2-40B4-BE49-F238E27FC236}">
              <a16:creationId xmlns:a16="http://schemas.microsoft.com/office/drawing/2014/main" id="{88D41691-60FB-4A88-8135-36EB42DC408E}"/>
            </a:ext>
          </a:extLst>
        </xdr:cNvPr>
        <xdr:cNvSpPr/>
      </xdr:nvSpPr>
      <xdr:spPr>
        <a:xfrm>
          <a:off x="18345150" y="9972675"/>
          <a:ext cx="10477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61</xdr:row>
      <xdr:rowOff>82550</xdr:rowOff>
    </xdr:from>
    <xdr:to>
      <xdr:col>102</xdr:col>
      <xdr:colOff>165100</xdr:colOff>
      <xdr:row>62</xdr:row>
      <xdr:rowOff>12700</xdr:rowOff>
    </xdr:to>
    <xdr:sp macro="" textlink="">
      <xdr:nvSpPr>
        <xdr:cNvPr id="691" name="フローチャート: 判断 690">
          <a:extLst>
            <a:ext uri="{FF2B5EF4-FFF2-40B4-BE49-F238E27FC236}">
              <a16:creationId xmlns:a16="http://schemas.microsoft.com/office/drawing/2014/main" id="{03CD8A29-A95D-4988-9CFE-5A2C6C9E0B73}"/>
            </a:ext>
          </a:extLst>
        </xdr:cNvPr>
        <xdr:cNvSpPr/>
      </xdr:nvSpPr>
      <xdr:spPr>
        <a:xfrm>
          <a:off x="17554575" y="9972675"/>
          <a:ext cx="95250"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62</xdr:row>
      <xdr:rowOff>48260</xdr:rowOff>
    </xdr:from>
    <xdr:to>
      <xdr:col>98</xdr:col>
      <xdr:colOff>38100</xdr:colOff>
      <xdr:row>62</xdr:row>
      <xdr:rowOff>149860</xdr:rowOff>
    </xdr:to>
    <xdr:sp macro="" textlink="">
      <xdr:nvSpPr>
        <xdr:cNvPr id="692" name="フローチャート: 判断 691">
          <a:extLst>
            <a:ext uri="{FF2B5EF4-FFF2-40B4-BE49-F238E27FC236}">
              <a16:creationId xmlns:a16="http://schemas.microsoft.com/office/drawing/2014/main" id="{0057EEF1-5DF6-45CA-8EE6-EABD9368EFDE}"/>
            </a:ext>
          </a:extLst>
        </xdr:cNvPr>
        <xdr:cNvSpPr/>
      </xdr:nvSpPr>
      <xdr:spPr>
        <a:xfrm>
          <a:off x="16754475" y="10093960"/>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693" name="テキスト ボックス 692">
          <a:extLst>
            <a:ext uri="{FF2B5EF4-FFF2-40B4-BE49-F238E27FC236}">
              <a16:creationId xmlns:a16="http://schemas.microsoft.com/office/drawing/2014/main" id="{464072DD-1C79-43C9-9E66-93370D466647}"/>
            </a:ext>
          </a:extLst>
        </xdr:cNvPr>
        <xdr:cNvSpPr txBox="1"/>
      </xdr:nvSpPr>
      <xdr:spPr>
        <a:xfrm>
          <a:off x="197834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94" name="テキスト ボックス 693">
          <a:extLst>
            <a:ext uri="{FF2B5EF4-FFF2-40B4-BE49-F238E27FC236}">
              <a16:creationId xmlns:a16="http://schemas.microsoft.com/office/drawing/2014/main" id="{74CC4B0A-3D1A-47BF-BD61-A02019C351BE}"/>
            </a:ext>
          </a:extLst>
        </xdr:cNvPr>
        <xdr:cNvSpPr txBox="1"/>
      </xdr:nvSpPr>
      <xdr:spPr>
        <a:xfrm>
          <a:off x="190309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95" name="テキスト ボックス 694">
          <a:extLst>
            <a:ext uri="{FF2B5EF4-FFF2-40B4-BE49-F238E27FC236}">
              <a16:creationId xmlns:a16="http://schemas.microsoft.com/office/drawing/2014/main" id="{E037272A-233A-4E3F-83B8-4E91AE5F231A}"/>
            </a:ext>
          </a:extLst>
        </xdr:cNvPr>
        <xdr:cNvSpPr txBox="1"/>
      </xdr:nvSpPr>
      <xdr:spPr>
        <a:xfrm>
          <a:off x="182213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96" name="テキスト ボックス 695">
          <a:extLst>
            <a:ext uri="{FF2B5EF4-FFF2-40B4-BE49-F238E27FC236}">
              <a16:creationId xmlns:a16="http://schemas.microsoft.com/office/drawing/2014/main" id="{865E448E-B06F-41A3-A534-081E91E258B4}"/>
            </a:ext>
          </a:extLst>
        </xdr:cNvPr>
        <xdr:cNvSpPr txBox="1"/>
      </xdr:nvSpPr>
      <xdr:spPr>
        <a:xfrm>
          <a:off x="174307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97" name="テキスト ボックス 696">
          <a:extLst>
            <a:ext uri="{FF2B5EF4-FFF2-40B4-BE49-F238E27FC236}">
              <a16:creationId xmlns:a16="http://schemas.microsoft.com/office/drawing/2014/main" id="{78559E67-4775-4D01-AC4B-E88EC93A64B0}"/>
            </a:ext>
          </a:extLst>
        </xdr:cNvPr>
        <xdr:cNvSpPr txBox="1"/>
      </xdr:nvSpPr>
      <xdr:spPr>
        <a:xfrm>
          <a:off x="166306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139700</xdr:rowOff>
    </xdr:from>
    <xdr:to>
      <xdr:col>116</xdr:col>
      <xdr:colOff>114300</xdr:colOff>
      <xdr:row>63</xdr:row>
      <xdr:rowOff>69850</xdr:rowOff>
    </xdr:to>
    <xdr:sp macro="" textlink="">
      <xdr:nvSpPr>
        <xdr:cNvPr id="698" name="楕円 697">
          <a:extLst>
            <a:ext uri="{FF2B5EF4-FFF2-40B4-BE49-F238E27FC236}">
              <a16:creationId xmlns:a16="http://schemas.microsoft.com/office/drawing/2014/main" id="{8E6ED8F2-D7F3-4BE1-BADD-7C490E1751AC}"/>
            </a:ext>
          </a:extLst>
        </xdr:cNvPr>
        <xdr:cNvSpPr/>
      </xdr:nvSpPr>
      <xdr:spPr>
        <a:xfrm>
          <a:off x="19897725" y="10191750"/>
          <a:ext cx="10477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62</xdr:row>
      <xdr:rowOff>118127</xdr:rowOff>
    </xdr:from>
    <xdr:ext cx="469744" cy="259045"/>
    <xdr:sp macro="" textlink="">
      <xdr:nvSpPr>
        <xdr:cNvPr id="699" name="【保健センター・保健所】&#10;一人当たり面積該当値テキスト">
          <a:extLst>
            <a:ext uri="{FF2B5EF4-FFF2-40B4-BE49-F238E27FC236}">
              <a16:creationId xmlns:a16="http://schemas.microsoft.com/office/drawing/2014/main" id="{A550DC10-4492-4E02-B17A-1E2FBBF55FA7}"/>
            </a:ext>
          </a:extLst>
        </xdr:cNvPr>
        <xdr:cNvSpPr txBox="1"/>
      </xdr:nvSpPr>
      <xdr:spPr>
        <a:xfrm>
          <a:off x="19992975" y="101701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62</xdr:row>
      <xdr:rowOff>147320</xdr:rowOff>
    </xdr:from>
    <xdr:to>
      <xdr:col>112</xdr:col>
      <xdr:colOff>38100</xdr:colOff>
      <xdr:row>63</xdr:row>
      <xdr:rowOff>77470</xdr:rowOff>
    </xdr:to>
    <xdr:sp macro="" textlink="">
      <xdr:nvSpPr>
        <xdr:cNvPr id="700" name="楕円 699">
          <a:extLst>
            <a:ext uri="{FF2B5EF4-FFF2-40B4-BE49-F238E27FC236}">
              <a16:creationId xmlns:a16="http://schemas.microsoft.com/office/drawing/2014/main" id="{A03FEF9D-1F46-420F-998D-E4B5A514DFA6}"/>
            </a:ext>
          </a:extLst>
        </xdr:cNvPr>
        <xdr:cNvSpPr/>
      </xdr:nvSpPr>
      <xdr:spPr>
        <a:xfrm>
          <a:off x="19154775" y="10193020"/>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63</xdr:row>
      <xdr:rowOff>19050</xdr:rowOff>
    </xdr:from>
    <xdr:to>
      <xdr:col>116</xdr:col>
      <xdr:colOff>63500</xdr:colOff>
      <xdr:row>63</xdr:row>
      <xdr:rowOff>26670</xdr:rowOff>
    </xdr:to>
    <xdr:cxnSp macro="">
      <xdr:nvCxnSpPr>
        <xdr:cNvPr id="701" name="直線コネクタ 700">
          <a:extLst>
            <a:ext uri="{FF2B5EF4-FFF2-40B4-BE49-F238E27FC236}">
              <a16:creationId xmlns:a16="http://schemas.microsoft.com/office/drawing/2014/main" id="{B617C5B1-4A5C-4C79-ACA7-57FC18E7FC66}"/>
            </a:ext>
          </a:extLst>
        </xdr:cNvPr>
        <xdr:cNvCxnSpPr/>
      </xdr:nvCxnSpPr>
      <xdr:spPr>
        <a:xfrm flipV="1">
          <a:off x="19202400" y="10229850"/>
          <a:ext cx="752475" cy="107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62</xdr:row>
      <xdr:rowOff>147320</xdr:rowOff>
    </xdr:from>
    <xdr:to>
      <xdr:col>107</xdr:col>
      <xdr:colOff>101600</xdr:colOff>
      <xdr:row>63</xdr:row>
      <xdr:rowOff>77470</xdr:rowOff>
    </xdr:to>
    <xdr:sp macro="" textlink="">
      <xdr:nvSpPr>
        <xdr:cNvPr id="702" name="楕円 701">
          <a:extLst>
            <a:ext uri="{FF2B5EF4-FFF2-40B4-BE49-F238E27FC236}">
              <a16:creationId xmlns:a16="http://schemas.microsoft.com/office/drawing/2014/main" id="{CF1F1880-EA47-445F-A5A7-DD123C4AAD4C}"/>
            </a:ext>
          </a:extLst>
        </xdr:cNvPr>
        <xdr:cNvSpPr/>
      </xdr:nvSpPr>
      <xdr:spPr>
        <a:xfrm>
          <a:off x="18345150" y="10193020"/>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63</xdr:row>
      <xdr:rowOff>26670</xdr:rowOff>
    </xdr:from>
    <xdr:to>
      <xdr:col>111</xdr:col>
      <xdr:colOff>177800</xdr:colOff>
      <xdr:row>63</xdr:row>
      <xdr:rowOff>26670</xdr:rowOff>
    </xdr:to>
    <xdr:cxnSp macro="">
      <xdr:nvCxnSpPr>
        <xdr:cNvPr id="703" name="直線コネクタ 702">
          <a:extLst>
            <a:ext uri="{FF2B5EF4-FFF2-40B4-BE49-F238E27FC236}">
              <a16:creationId xmlns:a16="http://schemas.microsoft.com/office/drawing/2014/main" id="{4490732A-FBD3-418D-B0D5-CD7D86B71AE4}"/>
            </a:ext>
          </a:extLst>
        </xdr:cNvPr>
        <xdr:cNvCxnSpPr/>
      </xdr:nvCxnSpPr>
      <xdr:spPr>
        <a:xfrm>
          <a:off x="18392775" y="10240645"/>
          <a:ext cx="80962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62</xdr:row>
      <xdr:rowOff>147320</xdr:rowOff>
    </xdr:from>
    <xdr:to>
      <xdr:col>102</xdr:col>
      <xdr:colOff>165100</xdr:colOff>
      <xdr:row>63</xdr:row>
      <xdr:rowOff>77470</xdr:rowOff>
    </xdr:to>
    <xdr:sp macro="" textlink="">
      <xdr:nvSpPr>
        <xdr:cNvPr id="704" name="楕円 703">
          <a:extLst>
            <a:ext uri="{FF2B5EF4-FFF2-40B4-BE49-F238E27FC236}">
              <a16:creationId xmlns:a16="http://schemas.microsoft.com/office/drawing/2014/main" id="{38FC5F5A-7D54-4F16-B786-92701C48F956}"/>
            </a:ext>
          </a:extLst>
        </xdr:cNvPr>
        <xdr:cNvSpPr/>
      </xdr:nvSpPr>
      <xdr:spPr>
        <a:xfrm>
          <a:off x="17554575" y="10193020"/>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63</xdr:row>
      <xdr:rowOff>26670</xdr:rowOff>
    </xdr:from>
    <xdr:to>
      <xdr:col>107</xdr:col>
      <xdr:colOff>50800</xdr:colOff>
      <xdr:row>63</xdr:row>
      <xdr:rowOff>26670</xdr:rowOff>
    </xdr:to>
    <xdr:cxnSp macro="">
      <xdr:nvCxnSpPr>
        <xdr:cNvPr id="705" name="直線コネクタ 704">
          <a:extLst>
            <a:ext uri="{FF2B5EF4-FFF2-40B4-BE49-F238E27FC236}">
              <a16:creationId xmlns:a16="http://schemas.microsoft.com/office/drawing/2014/main" id="{353A813A-F1C4-4CC0-9270-7BB60866027B}"/>
            </a:ext>
          </a:extLst>
        </xdr:cNvPr>
        <xdr:cNvCxnSpPr/>
      </xdr:nvCxnSpPr>
      <xdr:spPr>
        <a:xfrm>
          <a:off x="17602200" y="10240645"/>
          <a:ext cx="79057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62</xdr:row>
      <xdr:rowOff>154940</xdr:rowOff>
    </xdr:from>
    <xdr:to>
      <xdr:col>98</xdr:col>
      <xdr:colOff>38100</xdr:colOff>
      <xdr:row>63</xdr:row>
      <xdr:rowOff>85090</xdr:rowOff>
    </xdr:to>
    <xdr:sp macro="" textlink="">
      <xdr:nvSpPr>
        <xdr:cNvPr id="706" name="楕円 705">
          <a:extLst>
            <a:ext uri="{FF2B5EF4-FFF2-40B4-BE49-F238E27FC236}">
              <a16:creationId xmlns:a16="http://schemas.microsoft.com/office/drawing/2014/main" id="{E1B27BD3-7FF5-4D40-BF5C-A00B66EEA034}"/>
            </a:ext>
          </a:extLst>
        </xdr:cNvPr>
        <xdr:cNvSpPr/>
      </xdr:nvSpPr>
      <xdr:spPr>
        <a:xfrm>
          <a:off x="16754475" y="10203815"/>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63</xdr:row>
      <xdr:rowOff>26670</xdr:rowOff>
    </xdr:from>
    <xdr:to>
      <xdr:col>102</xdr:col>
      <xdr:colOff>114300</xdr:colOff>
      <xdr:row>63</xdr:row>
      <xdr:rowOff>34290</xdr:rowOff>
    </xdr:to>
    <xdr:cxnSp macro="">
      <xdr:nvCxnSpPr>
        <xdr:cNvPr id="707" name="直線コネクタ 706">
          <a:extLst>
            <a:ext uri="{FF2B5EF4-FFF2-40B4-BE49-F238E27FC236}">
              <a16:creationId xmlns:a16="http://schemas.microsoft.com/office/drawing/2014/main" id="{C5E871CA-CDE0-47D2-86E4-1B8B34E1D678}"/>
            </a:ext>
          </a:extLst>
        </xdr:cNvPr>
        <xdr:cNvCxnSpPr/>
      </xdr:nvCxnSpPr>
      <xdr:spPr>
        <a:xfrm flipV="1">
          <a:off x="16802100" y="10240645"/>
          <a:ext cx="800100" cy="12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60</xdr:row>
      <xdr:rowOff>29227</xdr:rowOff>
    </xdr:from>
    <xdr:ext cx="469744" cy="259045"/>
    <xdr:sp macro="" textlink="">
      <xdr:nvSpPr>
        <xdr:cNvPr id="708" name="n_1aveValue【保健センター・保健所】&#10;一人当たり面積">
          <a:extLst>
            <a:ext uri="{FF2B5EF4-FFF2-40B4-BE49-F238E27FC236}">
              <a16:creationId xmlns:a16="http://schemas.microsoft.com/office/drawing/2014/main" id="{3A8B056D-E2C4-41A8-BCEF-65455A7F3074}"/>
            </a:ext>
          </a:extLst>
        </xdr:cNvPr>
        <xdr:cNvSpPr txBox="1"/>
      </xdr:nvSpPr>
      <xdr:spPr>
        <a:xfrm>
          <a:off x="18983402" y="97510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60</xdr:row>
      <xdr:rowOff>29227</xdr:rowOff>
    </xdr:from>
    <xdr:ext cx="469744" cy="259045"/>
    <xdr:sp macro="" textlink="">
      <xdr:nvSpPr>
        <xdr:cNvPr id="709" name="n_2aveValue【保健センター・保健所】&#10;一人当たり面積">
          <a:extLst>
            <a:ext uri="{FF2B5EF4-FFF2-40B4-BE49-F238E27FC236}">
              <a16:creationId xmlns:a16="http://schemas.microsoft.com/office/drawing/2014/main" id="{B4A90670-B12D-498D-9614-B82B02EC68F8}"/>
            </a:ext>
          </a:extLst>
        </xdr:cNvPr>
        <xdr:cNvSpPr txBox="1"/>
      </xdr:nvSpPr>
      <xdr:spPr>
        <a:xfrm>
          <a:off x="18183302" y="97510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60</xdr:row>
      <xdr:rowOff>29227</xdr:rowOff>
    </xdr:from>
    <xdr:ext cx="469744" cy="259045"/>
    <xdr:sp macro="" textlink="">
      <xdr:nvSpPr>
        <xdr:cNvPr id="710" name="n_3aveValue【保健センター・保健所】&#10;一人当たり面積">
          <a:extLst>
            <a:ext uri="{FF2B5EF4-FFF2-40B4-BE49-F238E27FC236}">
              <a16:creationId xmlns:a16="http://schemas.microsoft.com/office/drawing/2014/main" id="{71588B9B-81D7-40F2-BD3F-1255A1A8CB40}"/>
            </a:ext>
          </a:extLst>
        </xdr:cNvPr>
        <xdr:cNvSpPr txBox="1"/>
      </xdr:nvSpPr>
      <xdr:spPr>
        <a:xfrm>
          <a:off x="17383202" y="97510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60</xdr:row>
      <xdr:rowOff>166387</xdr:rowOff>
    </xdr:from>
    <xdr:ext cx="469744" cy="259045"/>
    <xdr:sp macro="" textlink="">
      <xdr:nvSpPr>
        <xdr:cNvPr id="711" name="n_4aveValue【保健センター・保健所】&#10;一人当たり面積">
          <a:extLst>
            <a:ext uri="{FF2B5EF4-FFF2-40B4-BE49-F238E27FC236}">
              <a16:creationId xmlns:a16="http://schemas.microsoft.com/office/drawing/2014/main" id="{6D571D71-A685-4133-B34E-A49AA5A0ED3A}"/>
            </a:ext>
          </a:extLst>
        </xdr:cNvPr>
        <xdr:cNvSpPr txBox="1"/>
      </xdr:nvSpPr>
      <xdr:spPr>
        <a:xfrm>
          <a:off x="16592627" y="98882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63</xdr:row>
      <xdr:rowOff>68597</xdr:rowOff>
    </xdr:from>
    <xdr:ext cx="469744" cy="259045"/>
    <xdr:sp macro="" textlink="">
      <xdr:nvSpPr>
        <xdr:cNvPr id="712" name="n_1mainValue【保健センター・保健所】&#10;一人当たり面積">
          <a:extLst>
            <a:ext uri="{FF2B5EF4-FFF2-40B4-BE49-F238E27FC236}">
              <a16:creationId xmlns:a16="http://schemas.microsoft.com/office/drawing/2014/main" id="{463C7508-FC0C-4ED2-BD2F-7D75E4F56E18}"/>
            </a:ext>
          </a:extLst>
        </xdr:cNvPr>
        <xdr:cNvSpPr txBox="1"/>
      </xdr:nvSpPr>
      <xdr:spPr>
        <a:xfrm>
          <a:off x="18983402" y="102762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63</xdr:row>
      <xdr:rowOff>68597</xdr:rowOff>
    </xdr:from>
    <xdr:ext cx="469744" cy="259045"/>
    <xdr:sp macro="" textlink="">
      <xdr:nvSpPr>
        <xdr:cNvPr id="713" name="n_2mainValue【保健センター・保健所】&#10;一人当たり面積">
          <a:extLst>
            <a:ext uri="{FF2B5EF4-FFF2-40B4-BE49-F238E27FC236}">
              <a16:creationId xmlns:a16="http://schemas.microsoft.com/office/drawing/2014/main" id="{24BDC3E9-8756-47DA-94F8-D6D1D0A1ECD1}"/>
            </a:ext>
          </a:extLst>
        </xdr:cNvPr>
        <xdr:cNvSpPr txBox="1"/>
      </xdr:nvSpPr>
      <xdr:spPr>
        <a:xfrm>
          <a:off x="18183302" y="102762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63</xdr:row>
      <xdr:rowOff>68597</xdr:rowOff>
    </xdr:from>
    <xdr:ext cx="469744" cy="259045"/>
    <xdr:sp macro="" textlink="">
      <xdr:nvSpPr>
        <xdr:cNvPr id="714" name="n_3mainValue【保健センター・保健所】&#10;一人当たり面積">
          <a:extLst>
            <a:ext uri="{FF2B5EF4-FFF2-40B4-BE49-F238E27FC236}">
              <a16:creationId xmlns:a16="http://schemas.microsoft.com/office/drawing/2014/main" id="{C436DFEB-9E7C-4DA9-9544-989E9AC30BD5}"/>
            </a:ext>
          </a:extLst>
        </xdr:cNvPr>
        <xdr:cNvSpPr txBox="1"/>
      </xdr:nvSpPr>
      <xdr:spPr>
        <a:xfrm>
          <a:off x="17383202" y="102762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63</xdr:row>
      <xdr:rowOff>76217</xdr:rowOff>
    </xdr:from>
    <xdr:ext cx="469744" cy="259045"/>
    <xdr:sp macro="" textlink="">
      <xdr:nvSpPr>
        <xdr:cNvPr id="715" name="n_4mainValue【保健センター・保健所】&#10;一人当たり面積">
          <a:extLst>
            <a:ext uri="{FF2B5EF4-FFF2-40B4-BE49-F238E27FC236}">
              <a16:creationId xmlns:a16="http://schemas.microsoft.com/office/drawing/2014/main" id="{6503CDE6-D962-454F-A33D-7D60B1779099}"/>
            </a:ext>
          </a:extLst>
        </xdr:cNvPr>
        <xdr:cNvSpPr txBox="1"/>
      </xdr:nvSpPr>
      <xdr:spPr>
        <a:xfrm>
          <a:off x="16592627" y="102870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716" name="正方形/長方形 715">
          <a:extLst>
            <a:ext uri="{FF2B5EF4-FFF2-40B4-BE49-F238E27FC236}">
              <a16:creationId xmlns:a16="http://schemas.microsoft.com/office/drawing/2014/main" id="{E83FB15E-3A0A-4B68-B8C3-8F003D685370}"/>
            </a:ext>
          </a:extLst>
        </xdr:cNvPr>
        <xdr:cNvSpPr/>
      </xdr:nvSpPr>
      <xdr:spPr>
        <a:xfrm>
          <a:off x="11210925" y="1117282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717" name="正方形/長方形 716">
          <a:extLst>
            <a:ext uri="{FF2B5EF4-FFF2-40B4-BE49-F238E27FC236}">
              <a16:creationId xmlns:a16="http://schemas.microsoft.com/office/drawing/2014/main" id="{A395F608-C76F-4B88-A2F8-FE1FAC229B4B}"/>
            </a:ext>
          </a:extLst>
        </xdr:cNvPr>
        <xdr:cNvSpPr/>
      </xdr:nvSpPr>
      <xdr:spPr>
        <a:xfrm>
          <a:off x="113157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718" name="正方形/長方形 717">
          <a:extLst>
            <a:ext uri="{FF2B5EF4-FFF2-40B4-BE49-F238E27FC236}">
              <a16:creationId xmlns:a16="http://schemas.microsoft.com/office/drawing/2014/main" id="{6F17E8E0-B41A-40F9-B896-D45136D4CAF6}"/>
            </a:ext>
          </a:extLst>
        </xdr:cNvPr>
        <xdr:cNvSpPr/>
      </xdr:nvSpPr>
      <xdr:spPr>
        <a:xfrm>
          <a:off x="113157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719" name="正方形/長方形 718">
          <a:extLst>
            <a:ext uri="{FF2B5EF4-FFF2-40B4-BE49-F238E27FC236}">
              <a16:creationId xmlns:a16="http://schemas.microsoft.com/office/drawing/2014/main" id="{0351B281-F694-45BE-83F8-CC9188AA316D}"/>
            </a:ext>
          </a:extLst>
        </xdr:cNvPr>
        <xdr:cNvSpPr/>
      </xdr:nvSpPr>
      <xdr:spPr>
        <a:xfrm>
          <a:off x="122396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720" name="正方形/長方形 719">
          <a:extLst>
            <a:ext uri="{FF2B5EF4-FFF2-40B4-BE49-F238E27FC236}">
              <a16:creationId xmlns:a16="http://schemas.microsoft.com/office/drawing/2014/main" id="{7F76995A-EB4B-4A26-8056-0F2046CE41B8}"/>
            </a:ext>
          </a:extLst>
        </xdr:cNvPr>
        <xdr:cNvSpPr/>
      </xdr:nvSpPr>
      <xdr:spPr>
        <a:xfrm>
          <a:off x="122396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721" name="正方形/長方形 720">
          <a:extLst>
            <a:ext uri="{FF2B5EF4-FFF2-40B4-BE49-F238E27FC236}">
              <a16:creationId xmlns:a16="http://schemas.microsoft.com/office/drawing/2014/main" id="{50F2C018-52FA-428F-96F9-947C4C83F8FA}"/>
            </a:ext>
          </a:extLst>
        </xdr:cNvPr>
        <xdr:cNvSpPr/>
      </xdr:nvSpPr>
      <xdr:spPr>
        <a:xfrm>
          <a:off x="132683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722" name="正方形/長方形 721">
          <a:extLst>
            <a:ext uri="{FF2B5EF4-FFF2-40B4-BE49-F238E27FC236}">
              <a16:creationId xmlns:a16="http://schemas.microsoft.com/office/drawing/2014/main" id="{E03DB48B-93DB-47C9-A118-ECC41A6E4D6D}"/>
            </a:ext>
          </a:extLst>
        </xdr:cNvPr>
        <xdr:cNvSpPr/>
      </xdr:nvSpPr>
      <xdr:spPr>
        <a:xfrm>
          <a:off x="132683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723" name="正方形/長方形 722">
          <a:extLst>
            <a:ext uri="{FF2B5EF4-FFF2-40B4-BE49-F238E27FC236}">
              <a16:creationId xmlns:a16="http://schemas.microsoft.com/office/drawing/2014/main" id="{3AD72DEB-3D4C-4CE4-B9AA-22E846B5B81D}"/>
            </a:ext>
          </a:extLst>
        </xdr:cNvPr>
        <xdr:cNvSpPr/>
      </xdr:nvSpPr>
      <xdr:spPr>
        <a:xfrm>
          <a:off x="11210925" y="1224915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724" name="テキスト ボックス 723">
          <a:extLst>
            <a:ext uri="{FF2B5EF4-FFF2-40B4-BE49-F238E27FC236}">
              <a16:creationId xmlns:a16="http://schemas.microsoft.com/office/drawing/2014/main" id="{EE11D35D-164F-4FED-8F88-29543C703337}"/>
            </a:ext>
          </a:extLst>
        </xdr:cNvPr>
        <xdr:cNvSpPr txBox="1"/>
      </xdr:nvSpPr>
      <xdr:spPr>
        <a:xfrm>
          <a:off x="11172825" y="1206817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725" name="直線コネクタ 724">
          <a:extLst>
            <a:ext uri="{FF2B5EF4-FFF2-40B4-BE49-F238E27FC236}">
              <a16:creationId xmlns:a16="http://schemas.microsoft.com/office/drawing/2014/main" id="{197E8AE5-5F25-410B-ADDE-1B9F46AF0DAE}"/>
            </a:ext>
          </a:extLst>
        </xdr:cNvPr>
        <xdr:cNvCxnSpPr/>
      </xdr:nvCxnSpPr>
      <xdr:spPr>
        <a:xfrm>
          <a:off x="11210925" y="1441132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726" name="テキスト ボックス 725">
          <a:extLst>
            <a:ext uri="{FF2B5EF4-FFF2-40B4-BE49-F238E27FC236}">
              <a16:creationId xmlns:a16="http://schemas.microsoft.com/office/drawing/2014/main" id="{23DC9D87-1F06-4F46-A884-0007235FB22D}"/>
            </a:ext>
          </a:extLst>
        </xdr:cNvPr>
        <xdr:cNvSpPr txBox="1"/>
      </xdr:nvSpPr>
      <xdr:spPr>
        <a:xfrm>
          <a:off x="10794546" y="14265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727" name="直線コネクタ 726">
          <a:extLst>
            <a:ext uri="{FF2B5EF4-FFF2-40B4-BE49-F238E27FC236}">
              <a16:creationId xmlns:a16="http://schemas.microsoft.com/office/drawing/2014/main" id="{FDDBD018-EA01-4666-AA85-9621AFB5A3CC}"/>
            </a:ext>
          </a:extLst>
        </xdr:cNvPr>
        <xdr:cNvCxnSpPr/>
      </xdr:nvCxnSpPr>
      <xdr:spPr>
        <a:xfrm>
          <a:off x="11210925" y="1404937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728" name="テキスト ボックス 727">
          <a:extLst>
            <a:ext uri="{FF2B5EF4-FFF2-40B4-BE49-F238E27FC236}">
              <a16:creationId xmlns:a16="http://schemas.microsoft.com/office/drawing/2014/main" id="{E90D5C39-9CEC-4CD5-91D1-1F5063E2E689}"/>
            </a:ext>
          </a:extLst>
        </xdr:cNvPr>
        <xdr:cNvSpPr txBox="1"/>
      </xdr:nvSpPr>
      <xdr:spPr>
        <a:xfrm>
          <a:off x="10794546" y="139135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729" name="直線コネクタ 728">
          <a:extLst>
            <a:ext uri="{FF2B5EF4-FFF2-40B4-BE49-F238E27FC236}">
              <a16:creationId xmlns:a16="http://schemas.microsoft.com/office/drawing/2014/main" id="{87DDC53D-85E0-4763-B5E5-A00EC0056223}"/>
            </a:ext>
          </a:extLst>
        </xdr:cNvPr>
        <xdr:cNvCxnSpPr/>
      </xdr:nvCxnSpPr>
      <xdr:spPr>
        <a:xfrm>
          <a:off x="11210925" y="1368742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730" name="テキスト ボックス 729">
          <a:extLst>
            <a:ext uri="{FF2B5EF4-FFF2-40B4-BE49-F238E27FC236}">
              <a16:creationId xmlns:a16="http://schemas.microsoft.com/office/drawing/2014/main" id="{744A10EF-600B-4E17-86BC-B68D6D7DCEF8}"/>
            </a:ext>
          </a:extLst>
        </xdr:cNvPr>
        <xdr:cNvSpPr txBox="1"/>
      </xdr:nvSpPr>
      <xdr:spPr>
        <a:xfrm>
          <a:off x="10845966" y="135515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731" name="直線コネクタ 730">
          <a:extLst>
            <a:ext uri="{FF2B5EF4-FFF2-40B4-BE49-F238E27FC236}">
              <a16:creationId xmlns:a16="http://schemas.microsoft.com/office/drawing/2014/main" id="{A095062C-28D2-49FE-A112-3CCCFF4C102A}"/>
            </a:ext>
          </a:extLst>
        </xdr:cNvPr>
        <xdr:cNvCxnSpPr/>
      </xdr:nvCxnSpPr>
      <xdr:spPr>
        <a:xfrm>
          <a:off x="11210925" y="1332547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732" name="テキスト ボックス 731">
          <a:extLst>
            <a:ext uri="{FF2B5EF4-FFF2-40B4-BE49-F238E27FC236}">
              <a16:creationId xmlns:a16="http://schemas.microsoft.com/office/drawing/2014/main" id="{68F0B80D-69FD-4FC0-863B-D302031679CE}"/>
            </a:ext>
          </a:extLst>
        </xdr:cNvPr>
        <xdr:cNvSpPr txBox="1"/>
      </xdr:nvSpPr>
      <xdr:spPr>
        <a:xfrm>
          <a:off x="10845966" y="1318960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733" name="直線コネクタ 732">
          <a:extLst>
            <a:ext uri="{FF2B5EF4-FFF2-40B4-BE49-F238E27FC236}">
              <a16:creationId xmlns:a16="http://schemas.microsoft.com/office/drawing/2014/main" id="{16370A65-E932-4C35-86E3-FD2B8E0441F4}"/>
            </a:ext>
          </a:extLst>
        </xdr:cNvPr>
        <xdr:cNvCxnSpPr/>
      </xdr:nvCxnSpPr>
      <xdr:spPr>
        <a:xfrm>
          <a:off x="11210925" y="1296352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734" name="テキスト ボックス 733">
          <a:extLst>
            <a:ext uri="{FF2B5EF4-FFF2-40B4-BE49-F238E27FC236}">
              <a16:creationId xmlns:a16="http://schemas.microsoft.com/office/drawing/2014/main" id="{5E98CBCD-3DBB-4F11-9AA2-41575ED28797}"/>
            </a:ext>
          </a:extLst>
        </xdr:cNvPr>
        <xdr:cNvSpPr txBox="1"/>
      </xdr:nvSpPr>
      <xdr:spPr>
        <a:xfrm>
          <a:off x="10845966" y="128276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735" name="直線コネクタ 734">
          <a:extLst>
            <a:ext uri="{FF2B5EF4-FFF2-40B4-BE49-F238E27FC236}">
              <a16:creationId xmlns:a16="http://schemas.microsoft.com/office/drawing/2014/main" id="{C1D38ECD-1063-437B-B0D2-1340B0759E87}"/>
            </a:ext>
          </a:extLst>
        </xdr:cNvPr>
        <xdr:cNvCxnSpPr/>
      </xdr:nvCxnSpPr>
      <xdr:spPr>
        <a:xfrm>
          <a:off x="11210925" y="1261110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76</xdr:row>
      <xdr:rowOff>162577</xdr:rowOff>
    </xdr:from>
    <xdr:ext cx="403059" cy="259045"/>
    <xdr:sp macro="" textlink="">
      <xdr:nvSpPr>
        <xdr:cNvPr id="736" name="テキスト ボックス 735">
          <a:extLst>
            <a:ext uri="{FF2B5EF4-FFF2-40B4-BE49-F238E27FC236}">
              <a16:creationId xmlns:a16="http://schemas.microsoft.com/office/drawing/2014/main" id="{CDF55752-5C88-41EF-9531-83D881249D7E}"/>
            </a:ext>
          </a:extLst>
        </xdr:cNvPr>
        <xdr:cNvSpPr txBox="1"/>
      </xdr:nvSpPr>
      <xdr:spPr>
        <a:xfrm>
          <a:off x="10845966" y="124752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737" name="直線コネクタ 736">
          <a:extLst>
            <a:ext uri="{FF2B5EF4-FFF2-40B4-BE49-F238E27FC236}">
              <a16:creationId xmlns:a16="http://schemas.microsoft.com/office/drawing/2014/main" id="{F3261FDF-6794-4FBE-8835-FA39DDE277F5}"/>
            </a:ext>
          </a:extLst>
        </xdr:cNvPr>
        <xdr:cNvCxnSpPr/>
      </xdr:nvCxnSpPr>
      <xdr:spPr>
        <a:xfrm>
          <a:off x="11210925" y="122491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738" name="テキスト ボックス 737">
          <a:extLst>
            <a:ext uri="{FF2B5EF4-FFF2-40B4-BE49-F238E27FC236}">
              <a16:creationId xmlns:a16="http://schemas.microsoft.com/office/drawing/2014/main" id="{F85757FD-8D61-4C55-A858-1DDA1C3E1D6F}"/>
            </a:ext>
          </a:extLst>
        </xdr:cNvPr>
        <xdr:cNvSpPr txBox="1"/>
      </xdr:nvSpPr>
      <xdr:spPr>
        <a:xfrm>
          <a:off x="10903736" y="121132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739" name="【消防施設】&#10;有形固定資産減価償却率グラフ枠">
          <a:extLst>
            <a:ext uri="{FF2B5EF4-FFF2-40B4-BE49-F238E27FC236}">
              <a16:creationId xmlns:a16="http://schemas.microsoft.com/office/drawing/2014/main" id="{D06B3543-60E5-4047-B24A-DE7EA8020F85}"/>
            </a:ext>
          </a:extLst>
        </xdr:cNvPr>
        <xdr:cNvSpPr/>
      </xdr:nvSpPr>
      <xdr:spPr>
        <a:xfrm>
          <a:off x="11210925" y="1224915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99061</xdr:rowOff>
    </xdr:from>
    <xdr:to>
      <xdr:col>85</xdr:col>
      <xdr:colOff>126364</xdr:colOff>
      <xdr:row>85</xdr:row>
      <xdr:rowOff>59055</xdr:rowOff>
    </xdr:to>
    <xdr:cxnSp macro="">
      <xdr:nvCxnSpPr>
        <xdr:cNvPr id="740" name="直線コネクタ 739">
          <a:extLst>
            <a:ext uri="{FF2B5EF4-FFF2-40B4-BE49-F238E27FC236}">
              <a16:creationId xmlns:a16="http://schemas.microsoft.com/office/drawing/2014/main" id="{858D0B23-04BA-4129-88D8-98556E7B76F2}"/>
            </a:ext>
          </a:extLst>
        </xdr:cNvPr>
        <xdr:cNvCxnSpPr/>
      </xdr:nvCxnSpPr>
      <xdr:spPr>
        <a:xfrm flipV="1">
          <a:off x="14696439" y="12579986"/>
          <a:ext cx="0" cy="125221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85</xdr:row>
      <xdr:rowOff>62882</xdr:rowOff>
    </xdr:from>
    <xdr:ext cx="405111" cy="259045"/>
    <xdr:sp macro="" textlink="">
      <xdr:nvSpPr>
        <xdr:cNvPr id="741" name="【消防施設】&#10;有形固定資産減価償却率最小値テキスト">
          <a:extLst>
            <a:ext uri="{FF2B5EF4-FFF2-40B4-BE49-F238E27FC236}">
              <a16:creationId xmlns:a16="http://schemas.microsoft.com/office/drawing/2014/main" id="{74B796FF-63DD-4A7E-9304-8D250D3DB5F8}"/>
            </a:ext>
          </a:extLst>
        </xdr:cNvPr>
        <xdr:cNvSpPr txBox="1"/>
      </xdr:nvSpPr>
      <xdr:spPr>
        <a:xfrm>
          <a:off x="14735175" y="138392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85</xdr:row>
      <xdr:rowOff>59055</xdr:rowOff>
    </xdr:from>
    <xdr:to>
      <xdr:col>86</xdr:col>
      <xdr:colOff>25400</xdr:colOff>
      <xdr:row>85</xdr:row>
      <xdr:rowOff>59055</xdr:rowOff>
    </xdr:to>
    <xdr:cxnSp macro="">
      <xdr:nvCxnSpPr>
        <xdr:cNvPr id="742" name="直線コネクタ 741">
          <a:extLst>
            <a:ext uri="{FF2B5EF4-FFF2-40B4-BE49-F238E27FC236}">
              <a16:creationId xmlns:a16="http://schemas.microsoft.com/office/drawing/2014/main" id="{373A5910-24AD-4D10-889F-4D06AE003ECF}"/>
            </a:ext>
          </a:extLst>
        </xdr:cNvPr>
        <xdr:cNvCxnSpPr/>
      </xdr:nvCxnSpPr>
      <xdr:spPr>
        <a:xfrm>
          <a:off x="14611350" y="1383220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45738</xdr:rowOff>
    </xdr:from>
    <xdr:ext cx="405111" cy="259045"/>
    <xdr:sp macro="" textlink="">
      <xdr:nvSpPr>
        <xdr:cNvPr id="743" name="【消防施設】&#10;有形固定資産減価償却率最大値テキスト">
          <a:extLst>
            <a:ext uri="{FF2B5EF4-FFF2-40B4-BE49-F238E27FC236}">
              <a16:creationId xmlns:a16="http://schemas.microsoft.com/office/drawing/2014/main" id="{8E883415-B9C7-4CFB-87A4-C35DE89363BB}"/>
            </a:ext>
          </a:extLst>
        </xdr:cNvPr>
        <xdr:cNvSpPr txBox="1"/>
      </xdr:nvSpPr>
      <xdr:spPr>
        <a:xfrm>
          <a:off x="14735175" y="123647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99061</xdr:rowOff>
    </xdr:from>
    <xdr:to>
      <xdr:col>86</xdr:col>
      <xdr:colOff>25400</xdr:colOff>
      <xdr:row>77</xdr:row>
      <xdr:rowOff>99061</xdr:rowOff>
    </xdr:to>
    <xdr:cxnSp macro="">
      <xdr:nvCxnSpPr>
        <xdr:cNvPr id="744" name="直線コネクタ 743">
          <a:extLst>
            <a:ext uri="{FF2B5EF4-FFF2-40B4-BE49-F238E27FC236}">
              <a16:creationId xmlns:a16="http://schemas.microsoft.com/office/drawing/2014/main" id="{E15F92A2-AE21-4DBC-B7D1-7C0B01BCB480}"/>
            </a:ext>
          </a:extLst>
        </xdr:cNvPr>
        <xdr:cNvCxnSpPr/>
      </xdr:nvCxnSpPr>
      <xdr:spPr>
        <a:xfrm>
          <a:off x="14611350" y="12579986"/>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82</xdr:row>
      <xdr:rowOff>28591</xdr:rowOff>
    </xdr:from>
    <xdr:ext cx="405111" cy="259045"/>
    <xdr:sp macro="" textlink="">
      <xdr:nvSpPr>
        <xdr:cNvPr id="745" name="【消防施設】&#10;有形固定資産減価償却率平均値テキスト">
          <a:extLst>
            <a:ext uri="{FF2B5EF4-FFF2-40B4-BE49-F238E27FC236}">
              <a16:creationId xmlns:a16="http://schemas.microsoft.com/office/drawing/2014/main" id="{2813A4E7-C21D-442B-B203-3584FBA5EFC9}"/>
            </a:ext>
          </a:extLst>
        </xdr:cNvPr>
        <xdr:cNvSpPr txBox="1"/>
      </xdr:nvSpPr>
      <xdr:spPr>
        <a:xfrm>
          <a:off x="14735175" y="1331279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50164</xdr:rowOff>
    </xdr:from>
    <xdr:to>
      <xdr:col>85</xdr:col>
      <xdr:colOff>177800</xdr:colOff>
      <xdr:row>82</xdr:row>
      <xdr:rowOff>151764</xdr:rowOff>
    </xdr:to>
    <xdr:sp macro="" textlink="">
      <xdr:nvSpPr>
        <xdr:cNvPr id="746" name="フローチャート: 判断 745">
          <a:extLst>
            <a:ext uri="{FF2B5EF4-FFF2-40B4-BE49-F238E27FC236}">
              <a16:creationId xmlns:a16="http://schemas.microsoft.com/office/drawing/2014/main" id="{E81417C5-824F-4B49-8900-DDB15F69F2CB}"/>
            </a:ext>
          </a:extLst>
        </xdr:cNvPr>
        <xdr:cNvSpPr/>
      </xdr:nvSpPr>
      <xdr:spPr>
        <a:xfrm>
          <a:off x="14649450" y="13334364"/>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44450</xdr:rowOff>
    </xdr:from>
    <xdr:to>
      <xdr:col>81</xdr:col>
      <xdr:colOff>101600</xdr:colOff>
      <xdr:row>82</xdr:row>
      <xdr:rowOff>146050</xdr:rowOff>
    </xdr:to>
    <xdr:sp macro="" textlink="">
      <xdr:nvSpPr>
        <xdr:cNvPr id="747" name="フローチャート: 判断 746">
          <a:extLst>
            <a:ext uri="{FF2B5EF4-FFF2-40B4-BE49-F238E27FC236}">
              <a16:creationId xmlns:a16="http://schemas.microsoft.com/office/drawing/2014/main" id="{F33D047F-6A82-4750-A22F-F1B8756ECF2E}"/>
            </a:ext>
          </a:extLst>
        </xdr:cNvPr>
        <xdr:cNvSpPr/>
      </xdr:nvSpPr>
      <xdr:spPr>
        <a:xfrm>
          <a:off x="13887450" y="13335000"/>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29211</xdr:rowOff>
    </xdr:from>
    <xdr:to>
      <xdr:col>76</xdr:col>
      <xdr:colOff>165100</xdr:colOff>
      <xdr:row>82</xdr:row>
      <xdr:rowOff>130811</xdr:rowOff>
    </xdr:to>
    <xdr:sp macro="" textlink="">
      <xdr:nvSpPr>
        <xdr:cNvPr id="748" name="フローチャート: 判断 747">
          <a:extLst>
            <a:ext uri="{FF2B5EF4-FFF2-40B4-BE49-F238E27FC236}">
              <a16:creationId xmlns:a16="http://schemas.microsoft.com/office/drawing/2014/main" id="{0C7CFDD9-9423-4937-9EB3-4AA3473B2BA1}"/>
            </a:ext>
          </a:extLst>
        </xdr:cNvPr>
        <xdr:cNvSpPr/>
      </xdr:nvSpPr>
      <xdr:spPr>
        <a:xfrm>
          <a:off x="13096875" y="13313411"/>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82</xdr:row>
      <xdr:rowOff>2539</xdr:rowOff>
    </xdr:from>
    <xdr:to>
      <xdr:col>72</xdr:col>
      <xdr:colOff>38100</xdr:colOff>
      <xdr:row>82</xdr:row>
      <xdr:rowOff>104139</xdr:rowOff>
    </xdr:to>
    <xdr:sp macro="" textlink="">
      <xdr:nvSpPr>
        <xdr:cNvPr id="749" name="フローチャート: 判断 748">
          <a:extLst>
            <a:ext uri="{FF2B5EF4-FFF2-40B4-BE49-F238E27FC236}">
              <a16:creationId xmlns:a16="http://schemas.microsoft.com/office/drawing/2014/main" id="{8088D99B-231D-4F32-A53A-B8E5A906E694}"/>
            </a:ext>
          </a:extLst>
        </xdr:cNvPr>
        <xdr:cNvSpPr/>
      </xdr:nvSpPr>
      <xdr:spPr>
        <a:xfrm>
          <a:off x="12296775" y="13289914"/>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82</xdr:row>
      <xdr:rowOff>4445</xdr:rowOff>
    </xdr:from>
    <xdr:to>
      <xdr:col>67</xdr:col>
      <xdr:colOff>101600</xdr:colOff>
      <xdr:row>82</xdr:row>
      <xdr:rowOff>106045</xdr:rowOff>
    </xdr:to>
    <xdr:sp macro="" textlink="">
      <xdr:nvSpPr>
        <xdr:cNvPr id="750" name="フローチャート: 判断 749">
          <a:extLst>
            <a:ext uri="{FF2B5EF4-FFF2-40B4-BE49-F238E27FC236}">
              <a16:creationId xmlns:a16="http://schemas.microsoft.com/office/drawing/2014/main" id="{20A73C0F-4144-4240-BEE1-AA8B2C3B17E8}"/>
            </a:ext>
          </a:extLst>
        </xdr:cNvPr>
        <xdr:cNvSpPr/>
      </xdr:nvSpPr>
      <xdr:spPr>
        <a:xfrm>
          <a:off x="11487150" y="13294995"/>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751" name="テキスト ボックス 750">
          <a:extLst>
            <a:ext uri="{FF2B5EF4-FFF2-40B4-BE49-F238E27FC236}">
              <a16:creationId xmlns:a16="http://schemas.microsoft.com/office/drawing/2014/main" id="{1D40D9C5-3214-4A56-B11F-67F6A002E315}"/>
            </a:ext>
          </a:extLst>
        </xdr:cNvPr>
        <xdr:cNvSpPr txBox="1"/>
      </xdr:nvSpPr>
      <xdr:spPr>
        <a:xfrm>
          <a:off x="145256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752" name="テキスト ボックス 751">
          <a:extLst>
            <a:ext uri="{FF2B5EF4-FFF2-40B4-BE49-F238E27FC236}">
              <a16:creationId xmlns:a16="http://schemas.microsoft.com/office/drawing/2014/main" id="{7B71BF07-4466-4361-B79E-788E9E1B0176}"/>
            </a:ext>
          </a:extLst>
        </xdr:cNvPr>
        <xdr:cNvSpPr txBox="1"/>
      </xdr:nvSpPr>
      <xdr:spPr>
        <a:xfrm>
          <a:off x="137636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753" name="テキスト ボックス 752">
          <a:extLst>
            <a:ext uri="{FF2B5EF4-FFF2-40B4-BE49-F238E27FC236}">
              <a16:creationId xmlns:a16="http://schemas.microsoft.com/office/drawing/2014/main" id="{C10407C6-920F-4CB4-B864-1AA41F25E00B}"/>
            </a:ext>
          </a:extLst>
        </xdr:cNvPr>
        <xdr:cNvSpPr txBox="1"/>
      </xdr:nvSpPr>
      <xdr:spPr>
        <a:xfrm>
          <a:off x="129730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754" name="テキスト ボックス 753">
          <a:extLst>
            <a:ext uri="{FF2B5EF4-FFF2-40B4-BE49-F238E27FC236}">
              <a16:creationId xmlns:a16="http://schemas.microsoft.com/office/drawing/2014/main" id="{336B967D-9018-452C-850C-3B9B2DFE3B29}"/>
            </a:ext>
          </a:extLst>
        </xdr:cNvPr>
        <xdr:cNvSpPr txBox="1"/>
      </xdr:nvSpPr>
      <xdr:spPr>
        <a:xfrm>
          <a:off x="121729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755" name="テキスト ボックス 754">
          <a:extLst>
            <a:ext uri="{FF2B5EF4-FFF2-40B4-BE49-F238E27FC236}">
              <a16:creationId xmlns:a16="http://schemas.microsoft.com/office/drawing/2014/main" id="{0BE647C0-E439-4A5E-A818-7FA0A9A2B8CA}"/>
            </a:ext>
          </a:extLst>
        </xdr:cNvPr>
        <xdr:cNvSpPr txBox="1"/>
      </xdr:nvSpPr>
      <xdr:spPr>
        <a:xfrm>
          <a:off x="113633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81</xdr:row>
      <xdr:rowOff>93980</xdr:rowOff>
    </xdr:from>
    <xdr:to>
      <xdr:col>85</xdr:col>
      <xdr:colOff>177800</xdr:colOff>
      <xdr:row>82</xdr:row>
      <xdr:rowOff>24130</xdr:rowOff>
    </xdr:to>
    <xdr:sp macro="" textlink="">
      <xdr:nvSpPr>
        <xdr:cNvPr id="756" name="楕円 755">
          <a:extLst>
            <a:ext uri="{FF2B5EF4-FFF2-40B4-BE49-F238E27FC236}">
              <a16:creationId xmlns:a16="http://schemas.microsoft.com/office/drawing/2014/main" id="{2FFB2C9A-784F-498C-B9AD-EDAD940C010B}"/>
            </a:ext>
          </a:extLst>
        </xdr:cNvPr>
        <xdr:cNvSpPr/>
      </xdr:nvSpPr>
      <xdr:spPr>
        <a:xfrm>
          <a:off x="14649450" y="13219430"/>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80</xdr:row>
      <xdr:rowOff>116857</xdr:rowOff>
    </xdr:from>
    <xdr:ext cx="405111" cy="259045"/>
    <xdr:sp macro="" textlink="">
      <xdr:nvSpPr>
        <xdr:cNvPr id="757" name="【消防施設】&#10;有形固定資産減価償却率該当値テキスト">
          <a:extLst>
            <a:ext uri="{FF2B5EF4-FFF2-40B4-BE49-F238E27FC236}">
              <a16:creationId xmlns:a16="http://schemas.microsoft.com/office/drawing/2014/main" id="{61B12E6F-4642-4825-99DE-464F5CD5C0C3}"/>
            </a:ext>
          </a:extLst>
        </xdr:cNvPr>
        <xdr:cNvSpPr txBox="1"/>
      </xdr:nvSpPr>
      <xdr:spPr>
        <a:xfrm>
          <a:off x="14735175" y="130803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81</xdr:row>
      <xdr:rowOff>158750</xdr:rowOff>
    </xdr:from>
    <xdr:to>
      <xdr:col>81</xdr:col>
      <xdr:colOff>101600</xdr:colOff>
      <xdr:row>82</xdr:row>
      <xdr:rowOff>88900</xdr:rowOff>
    </xdr:to>
    <xdr:sp macro="" textlink="">
      <xdr:nvSpPr>
        <xdr:cNvPr id="758" name="楕円 757">
          <a:extLst>
            <a:ext uri="{FF2B5EF4-FFF2-40B4-BE49-F238E27FC236}">
              <a16:creationId xmlns:a16="http://schemas.microsoft.com/office/drawing/2014/main" id="{1EF9B24A-F12A-4F9A-8189-A842680AFA53}"/>
            </a:ext>
          </a:extLst>
        </xdr:cNvPr>
        <xdr:cNvSpPr/>
      </xdr:nvSpPr>
      <xdr:spPr>
        <a:xfrm>
          <a:off x="13887450" y="13287375"/>
          <a:ext cx="10477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81</xdr:row>
      <xdr:rowOff>144780</xdr:rowOff>
    </xdr:from>
    <xdr:to>
      <xdr:col>85</xdr:col>
      <xdr:colOff>127000</xdr:colOff>
      <xdr:row>82</xdr:row>
      <xdr:rowOff>38100</xdr:rowOff>
    </xdr:to>
    <xdr:cxnSp macro="">
      <xdr:nvCxnSpPr>
        <xdr:cNvPr id="759" name="直線コネクタ 758">
          <a:extLst>
            <a:ext uri="{FF2B5EF4-FFF2-40B4-BE49-F238E27FC236}">
              <a16:creationId xmlns:a16="http://schemas.microsoft.com/office/drawing/2014/main" id="{F0050135-CFE1-405F-AE0C-072066786287}"/>
            </a:ext>
          </a:extLst>
        </xdr:cNvPr>
        <xdr:cNvCxnSpPr/>
      </xdr:nvCxnSpPr>
      <xdr:spPr>
        <a:xfrm flipV="1">
          <a:off x="13935075" y="13267055"/>
          <a:ext cx="762000" cy="584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82</xdr:row>
      <xdr:rowOff>82550</xdr:rowOff>
    </xdr:from>
    <xdr:to>
      <xdr:col>76</xdr:col>
      <xdr:colOff>165100</xdr:colOff>
      <xdr:row>83</xdr:row>
      <xdr:rowOff>12700</xdr:rowOff>
    </xdr:to>
    <xdr:sp macro="" textlink="">
      <xdr:nvSpPr>
        <xdr:cNvPr id="760" name="楕円 759">
          <a:extLst>
            <a:ext uri="{FF2B5EF4-FFF2-40B4-BE49-F238E27FC236}">
              <a16:creationId xmlns:a16="http://schemas.microsoft.com/office/drawing/2014/main" id="{ED14E205-13BB-4A0D-8D19-095CBD14499A}"/>
            </a:ext>
          </a:extLst>
        </xdr:cNvPr>
        <xdr:cNvSpPr/>
      </xdr:nvSpPr>
      <xdr:spPr>
        <a:xfrm>
          <a:off x="13096875" y="13373100"/>
          <a:ext cx="95250"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82</xdr:row>
      <xdr:rowOff>38100</xdr:rowOff>
    </xdr:from>
    <xdr:to>
      <xdr:col>81</xdr:col>
      <xdr:colOff>50800</xdr:colOff>
      <xdr:row>82</xdr:row>
      <xdr:rowOff>133350</xdr:rowOff>
    </xdr:to>
    <xdr:cxnSp macro="">
      <xdr:nvCxnSpPr>
        <xdr:cNvPr id="761" name="直線コネクタ 760">
          <a:extLst>
            <a:ext uri="{FF2B5EF4-FFF2-40B4-BE49-F238E27FC236}">
              <a16:creationId xmlns:a16="http://schemas.microsoft.com/office/drawing/2014/main" id="{0E4913B7-615E-419A-AF32-05EB1E4FAAFA}"/>
            </a:ext>
          </a:extLst>
        </xdr:cNvPr>
        <xdr:cNvCxnSpPr/>
      </xdr:nvCxnSpPr>
      <xdr:spPr>
        <a:xfrm flipV="1">
          <a:off x="13144500" y="13325475"/>
          <a:ext cx="790575" cy="952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82</xdr:row>
      <xdr:rowOff>48261</xdr:rowOff>
    </xdr:from>
    <xdr:to>
      <xdr:col>72</xdr:col>
      <xdr:colOff>38100</xdr:colOff>
      <xdr:row>82</xdr:row>
      <xdr:rowOff>149861</xdr:rowOff>
    </xdr:to>
    <xdr:sp macro="" textlink="">
      <xdr:nvSpPr>
        <xdr:cNvPr id="762" name="楕円 761">
          <a:extLst>
            <a:ext uri="{FF2B5EF4-FFF2-40B4-BE49-F238E27FC236}">
              <a16:creationId xmlns:a16="http://schemas.microsoft.com/office/drawing/2014/main" id="{6718B20D-1852-4027-A2C9-AABAA8EE45F6}"/>
            </a:ext>
          </a:extLst>
        </xdr:cNvPr>
        <xdr:cNvSpPr/>
      </xdr:nvSpPr>
      <xdr:spPr>
        <a:xfrm>
          <a:off x="12296775" y="13332461"/>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82</xdr:row>
      <xdr:rowOff>99061</xdr:rowOff>
    </xdr:from>
    <xdr:to>
      <xdr:col>76</xdr:col>
      <xdr:colOff>114300</xdr:colOff>
      <xdr:row>82</xdr:row>
      <xdr:rowOff>133350</xdr:rowOff>
    </xdr:to>
    <xdr:cxnSp macro="">
      <xdr:nvCxnSpPr>
        <xdr:cNvPr id="763" name="直線コネクタ 762">
          <a:extLst>
            <a:ext uri="{FF2B5EF4-FFF2-40B4-BE49-F238E27FC236}">
              <a16:creationId xmlns:a16="http://schemas.microsoft.com/office/drawing/2014/main" id="{3965C673-3F38-49F5-ACC7-4C516AD21B4C}"/>
            </a:ext>
          </a:extLst>
        </xdr:cNvPr>
        <xdr:cNvCxnSpPr/>
      </xdr:nvCxnSpPr>
      <xdr:spPr>
        <a:xfrm>
          <a:off x="12344400" y="13389611"/>
          <a:ext cx="800100" cy="311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83</xdr:row>
      <xdr:rowOff>25400</xdr:rowOff>
    </xdr:from>
    <xdr:to>
      <xdr:col>67</xdr:col>
      <xdr:colOff>101600</xdr:colOff>
      <xdr:row>83</xdr:row>
      <xdr:rowOff>127000</xdr:rowOff>
    </xdr:to>
    <xdr:sp macro="" textlink="">
      <xdr:nvSpPr>
        <xdr:cNvPr id="764" name="楕円 763">
          <a:extLst>
            <a:ext uri="{FF2B5EF4-FFF2-40B4-BE49-F238E27FC236}">
              <a16:creationId xmlns:a16="http://schemas.microsoft.com/office/drawing/2014/main" id="{D6EFBCBF-3626-499C-BEA3-31B9AB929D49}"/>
            </a:ext>
          </a:extLst>
        </xdr:cNvPr>
        <xdr:cNvSpPr/>
      </xdr:nvSpPr>
      <xdr:spPr>
        <a:xfrm>
          <a:off x="11487150" y="13477875"/>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82</xdr:row>
      <xdr:rowOff>99061</xdr:rowOff>
    </xdr:from>
    <xdr:to>
      <xdr:col>71</xdr:col>
      <xdr:colOff>177800</xdr:colOff>
      <xdr:row>83</xdr:row>
      <xdr:rowOff>76200</xdr:rowOff>
    </xdr:to>
    <xdr:cxnSp macro="">
      <xdr:nvCxnSpPr>
        <xdr:cNvPr id="765" name="直線コネクタ 764">
          <a:extLst>
            <a:ext uri="{FF2B5EF4-FFF2-40B4-BE49-F238E27FC236}">
              <a16:creationId xmlns:a16="http://schemas.microsoft.com/office/drawing/2014/main" id="{A8B34937-54E2-45C2-A3FA-33AAF3A70A08}"/>
            </a:ext>
          </a:extLst>
        </xdr:cNvPr>
        <xdr:cNvCxnSpPr/>
      </xdr:nvCxnSpPr>
      <xdr:spPr>
        <a:xfrm flipV="1">
          <a:off x="11534775" y="13389611"/>
          <a:ext cx="809625" cy="1358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82</xdr:row>
      <xdr:rowOff>137177</xdr:rowOff>
    </xdr:from>
    <xdr:ext cx="405111" cy="259045"/>
    <xdr:sp macro="" textlink="">
      <xdr:nvSpPr>
        <xdr:cNvPr id="766" name="n_1aveValue【消防施設】&#10;有形固定資産減価償却率">
          <a:extLst>
            <a:ext uri="{FF2B5EF4-FFF2-40B4-BE49-F238E27FC236}">
              <a16:creationId xmlns:a16="http://schemas.microsoft.com/office/drawing/2014/main" id="{6D6DD7EF-163B-40A5-A5F5-7306C026AE19}"/>
            </a:ext>
          </a:extLst>
        </xdr:cNvPr>
        <xdr:cNvSpPr txBox="1"/>
      </xdr:nvSpPr>
      <xdr:spPr>
        <a:xfrm>
          <a:off x="13745219" y="134277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80</xdr:row>
      <xdr:rowOff>147338</xdr:rowOff>
    </xdr:from>
    <xdr:ext cx="405111" cy="259045"/>
    <xdr:sp macro="" textlink="">
      <xdr:nvSpPr>
        <xdr:cNvPr id="767" name="n_2aveValue【消防施設】&#10;有形固定資産減価償却率">
          <a:extLst>
            <a:ext uri="{FF2B5EF4-FFF2-40B4-BE49-F238E27FC236}">
              <a16:creationId xmlns:a16="http://schemas.microsoft.com/office/drawing/2014/main" id="{5D4AF371-4975-41E0-82BD-0959761E4A3B}"/>
            </a:ext>
          </a:extLst>
        </xdr:cNvPr>
        <xdr:cNvSpPr txBox="1"/>
      </xdr:nvSpPr>
      <xdr:spPr>
        <a:xfrm>
          <a:off x="12964169" y="131076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80</xdr:row>
      <xdr:rowOff>120666</xdr:rowOff>
    </xdr:from>
    <xdr:ext cx="405111" cy="259045"/>
    <xdr:sp macro="" textlink="">
      <xdr:nvSpPr>
        <xdr:cNvPr id="768" name="n_3aveValue【消防施設】&#10;有形固定資産減価償却率">
          <a:extLst>
            <a:ext uri="{FF2B5EF4-FFF2-40B4-BE49-F238E27FC236}">
              <a16:creationId xmlns:a16="http://schemas.microsoft.com/office/drawing/2014/main" id="{9E21571B-A79D-4782-9354-4EDFAD45A048}"/>
            </a:ext>
          </a:extLst>
        </xdr:cNvPr>
        <xdr:cNvSpPr txBox="1"/>
      </xdr:nvSpPr>
      <xdr:spPr>
        <a:xfrm>
          <a:off x="12164069" y="130873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80</xdr:row>
      <xdr:rowOff>122572</xdr:rowOff>
    </xdr:from>
    <xdr:ext cx="405111" cy="259045"/>
    <xdr:sp macro="" textlink="">
      <xdr:nvSpPr>
        <xdr:cNvPr id="769" name="n_4aveValue【消防施設】&#10;有形固定資産減価償却率">
          <a:extLst>
            <a:ext uri="{FF2B5EF4-FFF2-40B4-BE49-F238E27FC236}">
              <a16:creationId xmlns:a16="http://schemas.microsoft.com/office/drawing/2014/main" id="{F2E06E54-56D0-4389-9559-5AEE27554C7E}"/>
            </a:ext>
          </a:extLst>
        </xdr:cNvPr>
        <xdr:cNvSpPr txBox="1"/>
      </xdr:nvSpPr>
      <xdr:spPr>
        <a:xfrm>
          <a:off x="11354444" y="130892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80</xdr:row>
      <xdr:rowOff>105427</xdr:rowOff>
    </xdr:from>
    <xdr:ext cx="405111" cy="259045"/>
    <xdr:sp macro="" textlink="">
      <xdr:nvSpPr>
        <xdr:cNvPr id="770" name="n_1mainValue【消防施設】&#10;有形固定資産減価償却率">
          <a:extLst>
            <a:ext uri="{FF2B5EF4-FFF2-40B4-BE49-F238E27FC236}">
              <a16:creationId xmlns:a16="http://schemas.microsoft.com/office/drawing/2014/main" id="{06F8C05F-CD23-4E71-9E15-E4E46D01A7F5}"/>
            </a:ext>
          </a:extLst>
        </xdr:cNvPr>
        <xdr:cNvSpPr txBox="1"/>
      </xdr:nvSpPr>
      <xdr:spPr>
        <a:xfrm>
          <a:off x="13745219" y="130657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83</xdr:row>
      <xdr:rowOff>3827</xdr:rowOff>
    </xdr:from>
    <xdr:ext cx="405111" cy="259045"/>
    <xdr:sp macro="" textlink="">
      <xdr:nvSpPr>
        <xdr:cNvPr id="771" name="n_2mainValue【消防施設】&#10;有形固定資産減価償却率">
          <a:extLst>
            <a:ext uri="{FF2B5EF4-FFF2-40B4-BE49-F238E27FC236}">
              <a16:creationId xmlns:a16="http://schemas.microsoft.com/office/drawing/2014/main" id="{4F9F3CB9-3F26-4F6D-85EA-ED44E579E05C}"/>
            </a:ext>
          </a:extLst>
        </xdr:cNvPr>
        <xdr:cNvSpPr txBox="1"/>
      </xdr:nvSpPr>
      <xdr:spPr>
        <a:xfrm>
          <a:off x="12964169" y="134563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82</xdr:row>
      <xdr:rowOff>140988</xdr:rowOff>
    </xdr:from>
    <xdr:ext cx="405111" cy="259045"/>
    <xdr:sp macro="" textlink="">
      <xdr:nvSpPr>
        <xdr:cNvPr id="772" name="n_3mainValue【消防施設】&#10;有形固定資産減価償却率">
          <a:extLst>
            <a:ext uri="{FF2B5EF4-FFF2-40B4-BE49-F238E27FC236}">
              <a16:creationId xmlns:a16="http://schemas.microsoft.com/office/drawing/2014/main" id="{ADF11DF6-6500-4BBB-8377-7A8C60AD2B6E}"/>
            </a:ext>
          </a:extLst>
        </xdr:cNvPr>
        <xdr:cNvSpPr txBox="1"/>
      </xdr:nvSpPr>
      <xdr:spPr>
        <a:xfrm>
          <a:off x="12164069" y="134315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83</xdr:row>
      <xdr:rowOff>118127</xdr:rowOff>
    </xdr:from>
    <xdr:ext cx="405111" cy="259045"/>
    <xdr:sp macro="" textlink="">
      <xdr:nvSpPr>
        <xdr:cNvPr id="773" name="n_4mainValue【消防施設】&#10;有形固定資産減価償却率">
          <a:extLst>
            <a:ext uri="{FF2B5EF4-FFF2-40B4-BE49-F238E27FC236}">
              <a16:creationId xmlns:a16="http://schemas.microsoft.com/office/drawing/2014/main" id="{FA0BF832-D608-4336-BB2B-D053045BE8E5}"/>
            </a:ext>
          </a:extLst>
        </xdr:cNvPr>
        <xdr:cNvSpPr txBox="1"/>
      </xdr:nvSpPr>
      <xdr:spPr>
        <a:xfrm>
          <a:off x="11354444" y="135706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774" name="正方形/長方形 773">
          <a:extLst>
            <a:ext uri="{FF2B5EF4-FFF2-40B4-BE49-F238E27FC236}">
              <a16:creationId xmlns:a16="http://schemas.microsoft.com/office/drawing/2014/main" id="{4BB5C5F6-33AF-4BC8-877E-B32AD6B00DEF}"/>
            </a:ext>
          </a:extLst>
        </xdr:cNvPr>
        <xdr:cNvSpPr/>
      </xdr:nvSpPr>
      <xdr:spPr>
        <a:xfrm>
          <a:off x="16459200" y="1117282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775" name="正方形/長方形 774">
          <a:extLst>
            <a:ext uri="{FF2B5EF4-FFF2-40B4-BE49-F238E27FC236}">
              <a16:creationId xmlns:a16="http://schemas.microsoft.com/office/drawing/2014/main" id="{47B19900-30BD-4729-B49B-0706333F7E65}"/>
            </a:ext>
          </a:extLst>
        </xdr:cNvPr>
        <xdr:cNvSpPr/>
      </xdr:nvSpPr>
      <xdr:spPr>
        <a:xfrm>
          <a:off x="165830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776" name="正方形/長方形 775">
          <a:extLst>
            <a:ext uri="{FF2B5EF4-FFF2-40B4-BE49-F238E27FC236}">
              <a16:creationId xmlns:a16="http://schemas.microsoft.com/office/drawing/2014/main" id="{641AA1C1-E8AC-4C78-A1DB-5401911C2C94}"/>
            </a:ext>
          </a:extLst>
        </xdr:cNvPr>
        <xdr:cNvSpPr/>
      </xdr:nvSpPr>
      <xdr:spPr>
        <a:xfrm>
          <a:off x="165830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777" name="正方形/長方形 776">
          <a:extLst>
            <a:ext uri="{FF2B5EF4-FFF2-40B4-BE49-F238E27FC236}">
              <a16:creationId xmlns:a16="http://schemas.microsoft.com/office/drawing/2014/main" id="{7C1FDF72-A50D-4649-B47A-F87C66A5BF6B}"/>
            </a:ext>
          </a:extLst>
        </xdr:cNvPr>
        <xdr:cNvSpPr/>
      </xdr:nvSpPr>
      <xdr:spPr>
        <a:xfrm>
          <a:off x="174879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778" name="正方形/長方形 777">
          <a:extLst>
            <a:ext uri="{FF2B5EF4-FFF2-40B4-BE49-F238E27FC236}">
              <a16:creationId xmlns:a16="http://schemas.microsoft.com/office/drawing/2014/main" id="{06323067-4938-4850-8990-842448950D21}"/>
            </a:ext>
          </a:extLst>
        </xdr:cNvPr>
        <xdr:cNvSpPr/>
      </xdr:nvSpPr>
      <xdr:spPr>
        <a:xfrm>
          <a:off x="174879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779" name="正方形/長方形 778">
          <a:extLst>
            <a:ext uri="{FF2B5EF4-FFF2-40B4-BE49-F238E27FC236}">
              <a16:creationId xmlns:a16="http://schemas.microsoft.com/office/drawing/2014/main" id="{0D0E9F0A-3926-41C6-BB04-C8B424F19D6E}"/>
            </a:ext>
          </a:extLst>
        </xdr:cNvPr>
        <xdr:cNvSpPr/>
      </xdr:nvSpPr>
      <xdr:spPr>
        <a:xfrm>
          <a:off x="185166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780" name="正方形/長方形 779">
          <a:extLst>
            <a:ext uri="{FF2B5EF4-FFF2-40B4-BE49-F238E27FC236}">
              <a16:creationId xmlns:a16="http://schemas.microsoft.com/office/drawing/2014/main" id="{12412E69-806F-4FAD-A382-CE14D03598C5}"/>
            </a:ext>
          </a:extLst>
        </xdr:cNvPr>
        <xdr:cNvSpPr/>
      </xdr:nvSpPr>
      <xdr:spPr>
        <a:xfrm>
          <a:off x="185166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781" name="正方形/長方形 780">
          <a:extLst>
            <a:ext uri="{FF2B5EF4-FFF2-40B4-BE49-F238E27FC236}">
              <a16:creationId xmlns:a16="http://schemas.microsoft.com/office/drawing/2014/main" id="{98C4F9F8-FCC5-4A64-AF83-D18FE0F34048}"/>
            </a:ext>
          </a:extLst>
        </xdr:cNvPr>
        <xdr:cNvSpPr/>
      </xdr:nvSpPr>
      <xdr:spPr>
        <a:xfrm>
          <a:off x="16459200" y="1224915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782" name="テキスト ボックス 781">
          <a:extLst>
            <a:ext uri="{FF2B5EF4-FFF2-40B4-BE49-F238E27FC236}">
              <a16:creationId xmlns:a16="http://schemas.microsoft.com/office/drawing/2014/main" id="{C2F40155-445D-484C-B0ED-31CEE3B7FFDA}"/>
            </a:ext>
          </a:extLst>
        </xdr:cNvPr>
        <xdr:cNvSpPr txBox="1"/>
      </xdr:nvSpPr>
      <xdr:spPr>
        <a:xfrm>
          <a:off x="16440150" y="120681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783" name="直線コネクタ 782">
          <a:extLst>
            <a:ext uri="{FF2B5EF4-FFF2-40B4-BE49-F238E27FC236}">
              <a16:creationId xmlns:a16="http://schemas.microsoft.com/office/drawing/2014/main" id="{F1DCB6A6-8E2F-44F5-8D6F-4132079C1238}"/>
            </a:ext>
          </a:extLst>
        </xdr:cNvPr>
        <xdr:cNvCxnSpPr/>
      </xdr:nvCxnSpPr>
      <xdr:spPr>
        <a:xfrm>
          <a:off x="16459200" y="144113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38100</xdr:rowOff>
    </xdr:from>
    <xdr:to>
      <xdr:col>120</xdr:col>
      <xdr:colOff>114300</xdr:colOff>
      <xdr:row>86</xdr:row>
      <xdr:rowOff>38100</xdr:rowOff>
    </xdr:to>
    <xdr:cxnSp macro="">
      <xdr:nvCxnSpPr>
        <xdr:cNvPr id="784" name="直線コネクタ 783">
          <a:extLst>
            <a:ext uri="{FF2B5EF4-FFF2-40B4-BE49-F238E27FC236}">
              <a16:creationId xmlns:a16="http://schemas.microsoft.com/office/drawing/2014/main" id="{74129B71-028D-4C0F-B538-2FD53BE21989}"/>
            </a:ext>
          </a:extLst>
        </xdr:cNvPr>
        <xdr:cNvCxnSpPr/>
      </xdr:nvCxnSpPr>
      <xdr:spPr>
        <a:xfrm>
          <a:off x="16459200" y="139731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67327</xdr:rowOff>
    </xdr:from>
    <xdr:ext cx="467179" cy="259045"/>
    <xdr:sp macro="" textlink="">
      <xdr:nvSpPr>
        <xdr:cNvPr id="785" name="テキスト ボックス 784">
          <a:extLst>
            <a:ext uri="{FF2B5EF4-FFF2-40B4-BE49-F238E27FC236}">
              <a16:creationId xmlns:a16="http://schemas.microsoft.com/office/drawing/2014/main" id="{53930B26-D536-4C94-840A-105299F331DB}"/>
            </a:ext>
          </a:extLst>
        </xdr:cNvPr>
        <xdr:cNvSpPr txBox="1"/>
      </xdr:nvSpPr>
      <xdr:spPr>
        <a:xfrm>
          <a:off x="16052346" y="138373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95250</xdr:rowOff>
    </xdr:from>
    <xdr:to>
      <xdr:col>120</xdr:col>
      <xdr:colOff>114300</xdr:colOff>
      <xdr:row>83</xdr:row>
      <xdr:rowOff>95250</xdr:rowOff>
    </xdr:to>
    <xdr:cxnSp macro="">
      <xdr:nvCxnSpPr>
        <xdr:cNvPr id="786" name="直線コネクタ 785">
          <a:extLst>
            <a:ext uri="{FF2B5EF4-FFF2-40B4-BE49-F238E27FC236}">
              <a16:creationId xmlns:a16="http://schemas.microsoft.com/office/drawing/2014/main" id="{D592EFC8-8660-43F0-9739-71F6030A3CBA}"/>
            </a:ext>
          </a:extLst>
        </xdr:cNvPr>
        <xdr:cNvCxnSpPr/>
      </xdr:nvCxnSpPr>
      <xdr:spPr>
        <a:xfrm>
          <a:off x="16459200" y="135445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124477</xdr:rowOff>
    </xdr:from>
    <xdr:ext cx="467179" cy="259045"/>
    <xdr:sp macro="" textlink="">
      <xdr:nvSpPr>
        <xdr:cNvPr id="787" name="テキスト ボックス 786">
          <a:extLst>
            <a:ext uri="{FF2B5EF4-FFF2-40B4-BE49-F238E27FC236}">
              <a16:creationId xmlns:a16="http://schemas.microsoft.com/office/drawing/2014/main" id="{BD7D6174-EDD0-4A9E-B84B-A8F5CCAE7FC6}"/>
            </a:ext>
          </a:extLst>
        </xdr:cNvPr>
        <xdr:cNvSpPr txBox="1"/>
      </xdr:nvSpPr>
      <xdr:spPr>
        <a:xfrm>
          <a:off x="16052346" y="134086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152400</xdr:rowOff>
    </xdr:from>
    <xdr:to>
      <xdr:col>120</xdr:col>
      <xdr:colOff>114300</xdr:colOff>
      <xdr:row>80</xdr:row>
      <xdr:rowOff>152400</xdr:rowOff>
    </xdr:to>
    <xdr:cxnSp macro="">
      <xdr:nvCxnSpPr>
        <xdr:cNvPr id="788" name="直線コネクタ 787">
          <a:extLst>
            <a:ext uri="{FF2B5EF4-FFF2-40B4-BE49-F238E27FC236}">
              <a16:creationId xmlns:a16="http://schemas.microsoft.com/office/drawing/2014/main" id="{9147C03B-96FB-47DB-8226-287A4E722226}"/>
            </a:ext>
          </a:extLst>
        </xdr:cNvPr>
        <xdr:cNvCxnSpPr/>
      </xdr:nvCxnSpPr>
      <xdr:spPr>
        <a:xfrm>
          <a:off x="16459200" y="131159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10177</xdr:rowOff>
    </xdr:from>
    <xdr:ext cx="467179" cy="259045"/>
    <xdr:sp macro="" textlink="">
      <xdr:nvSpPr>
        <xdr:cNvPr id="789" name="テキスト ボックス 788">
          <a:extLst>
            <a:ext uri="{FF2B5EF4-FFF2-40B4-BE49-F238E27FC236}">
              <a16:creationId xmlns:a16="http://schemas.microsoft.com/office/drawing/2014/main" id="{A247CC89-12DD-4DA8-8BED-7AB823176668}"/>
            </a:ext>
          </a:extLst>
        </xdr:cNvPr>
        <xdr:cNvSpPr txBox="1"/>
      </xdr:nvSpPr>
      <xdr:spPr>
        <a:xfrm>
          <a:off x="16052346" y="129705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38100</xdr:rowOff>
    </xdr:from>
    <xdr:to>
      <xdr:col>120</xdr:col>
      <xdr:colOff>114300</xdr:colOff>
      <xdr:row>78</xdr:row>
      <xdr:rowOff>38100</xdr:rowOff>
    </xdr:to>
    <xdr:cxnSp macro="">
      <xdr:nvCxnSpPr>
        <xdr:cNvPr id="790" name="直線コネクタ 789">
          <a:extLst>
            <a:ext uri="{FF2B5EF4-FFF2-40B4-BE49-F238E27FC236}">
              <a16:creationId xmlns:a16="http://schemas.microsoft.com/office/drawing/2014/main" id="{59142E45-1E1B-4BF6-8D0D-99271B77F928}"/>
            </a:ext>
          </a:extLst>
        </xdr:cNvPr>
        <xdr:cNvCxnSpPr/>
      </xdr:nvCxnSpPr>
      <xdr:spPr>
        <a:xfrm>
          <a:off x="16459200" y="126777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77</xdr:row>
      <xdr:rowOff>67327</xdr:rowOff>
    </xdr:from>
    <xdr:ext cx="467179" cy="259045"/>
    <xdr:sp macro="" textlink="">
      <xdr:nvSpPr>
        <xdr:cNvPr id="791" name="テキスト ボックス 790">
          <a:extLst>
            <a:ext uri="{FF2B5EF4-FFF2-40B4-BE49-F238E27FC236}">
              <a16:creationId xmlns:a16="http://schemas.microsoft.com/office/drawing/2014/main" id="{2FA749DC-AA5D-4030-833B-0A6C5038DA45}"/>
            </a:ext>
          </a:extLst>
        </xdr:cNvPr>
        <xdr:cNvSpPr txBox="1"/>
      </xdr:nvSpPr>
      <xdr:spPr>
        <a:xfrm>
          <a:off x="16052346" y="125419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792" name="直線コネクタ 791">
          <a:extLst>
            <a:ext uri="{FF2B5EF4-FFF2-40B4-BE49-F238E27FC236}">
              <a16:creationId xmlns:a16="http://schemas.microsoft.com/office/drawing/2014/main" id="{484F7D3B-F20A-4EC6-B35B-9BBE8DE5AF64}"/>
            </a:ext>
          </a:extLst>
        </xdr:cNvPr>
        <xdr:cNvCxnSpPr/>
      </xdr:nvCxnSpPr>
      <xdr:spPr>
        <a:xfrm>
          <a:off x="16459200" y="122491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793" name="テキスト ボックス 792">
          <a:extLst>
            <a:ext uri="{FF2B5EF4-FFF2-40B4-BE49-F238E27FC236}">
              <a16:creationId xmlns:a16="http://schemas.microsoft.com/office/drawing/2014/main" id="{30C94EB3-0198-4479-AE80-26137392307E}"/>
            </a:ext>
          </a:extLst>
        </xdr:cNvPr>
        <xdr:cNvSpPr txBox="1"/>
      </xdr:nvSpPr>
      <xdr:spPr>
        <a:xfrm>
          <a:off x="16052346" y="12113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794" name="【消防施設】&#10;一人当たり面積グラフ枠">
          <a:extLst>
            <a:ext uri="{FF2B5EF4-FFF2-40B4-BE49-F238E27FC236}">
              <a16:creationId xmlns:a16="http://schemas.microsoft.com/office/drawing/2014/main" id="{881DFCCC-CB61-4495-8F20-1EB112FBE2F9}"/>
            </a:ext>
          </a:extLst>
        </xdr:cNvPr>
        <xdr:cNvSpPr/>
      </xdr:nvSpPr>
      <xdr:spPr>
        <a:xfrm>
          <a:off x="16459200" y="1224915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78</xdr:row>
      <xdr:rowOff>152400</xdr:rowOff>
    </xdr:from>
    <xdr:to>
      <xdr:col>116</xdr:col>
      <xdr:colOff>62864</xdr:colOff>
      <xdr:row>85</xdr:row>
      <xdr:rowOff>49530</xdr:rowOff>
    </xdr:to>
    <xdr:cxnSp macro="">
      <xdr:nvCxnSpPr>
        <xdr:cNvPr id="795" name="直線コネクタ 794">
          <a:extLst>
            <a:ext uri="{FF2B5EF4-FFF2-40B4-BE49-F238E27FC236}">
              <a16:creationId xmlns:a16="http://schemas.microsoft.com/office/drawing/2014/main" id="{C0ECFF12-62F8-4F63-BC78-2F6CC13722D2}"/>
            </a:ext>
          </a:extLst>
        </xdr:cNvPr>
        <xdr:cNvCxnSpPr/>
      </xdr:nvCxnSpPr>
      <xdr:spPr>
        <a:xfrm flipV="1">
          <a:off x="19954239" y="12792075"/>
          <a:ext cx="0" cy="10274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85</xdr:row>
      <xdr:rowOff>53357</xdr:rowOff>
    </xdr:from>
    <xdr:ext cx="469744" cy="259045"/>
    <xdr:sp macro="" textlink="">
      <xdr:nvSpPr>
        <xdr:cNvPr id="796" name="【消防施設】&#10;一人当たり面積最小値テキスト">
          <a:extLst>
            <a:ext uri="{FF2B5EF4-FFF2-40B4-BE49-F238E27FC236}">
              <a16:creationId xmlns:a16="http://schemas.microsoft.com/office/drawing/2014/main" id="{0491AFE4-943B-4391-86A3-B91745CCF703}"/>
            </a:ext>
          </a:extLst>
        </xdr:cNvPr>
        <xdr:cNvSpPr txBox="1"/>
      </xdr:nvSpPr>
      <xdr:spPr>
        <a:xfrm>
          <a:off x="19992975" y="138233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85</xdr:row>
      <xdr:rowOff>49530</xdr:rowOff>
    </xdr:from>
    <xdr:to>
      <xdr:col>116</xdr:col>
      <xdr:colOff>152400</xdr:colOff>
      <xdr:row>85</xdr:row>
      <xdr:rowOff>49530</xdr:rowOff>
    </xdr:to>
    <xdr:cxnSp macro="">
      <xdr:nvCxnSpPr>
        <xdr:cNvPr id="797" name="直線コネクタ 796">
          <a:extLst>
            <a:ext uri="{FF2B5EF4-FFF2-40B4-BE49-F238E27FC236}">
              <a16:creationId xmlns:a16="http://schemas.microsoft.com/office/drawing/2014/main" id="{B3C58D82-187E-4199-BB4C-5D7916041E4C}"/>
            </a:ext>
          </a:extLst>
        </xdr:cNvPr>
        <xdr:cNvCxnSpPr/>
      </xdr:nvCxnSpPr>
      <xdr:spPr>
        <a:xfrm>
          <a:off x="19878675" y="1381950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77</xdr:row>
      <xdr:rowOff>99077</xdr:rowOff>
    </xdr:from>
    <xdr:ext cx="469744" cy="259045"/>
    <xdr:sp macro="" textlink="">
      <xdr:nvSpPr>
        <xdr:cNvPr id="798" name="【消防施設】&#10;一人当たり面積最大値テキスト">
          <a:extLst>
            <a:ext uri="{FF2B5EF4-FFF2-40B4-BE49-F238E27FC236}">
              <a16:creationId xmlns:a16="http://schemas.microsoft.com/office/drawing/2014/main" id="{B5C454D4-592E-4A86-829A-AE8E2F847E0F}"/>
            </a:ext>
          </a:extLst>
        </xdr:cNvPr>
        <xdr:cNvSpPr txBox="1"/>
      </xdr:nvSpPr>
      <xdr:spPr>
        <a:xfrm>
          <a:off x="19992975" y="125800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152400</xdr:rowOff>
    </xdr:from>
    <xdr:to>
      <xdr:col>116</xdr:col>
      <xdr:colOff>152400</xdr:colOff>
      <xdr:row>78</xdr:row>
      <xdr:rowOff>152400</xdr:rowOff>
    </xdr:to>
    <xdr:cxnSp macro="">
      <xdr:nvCxnSpPr>
        <xdr:cNvPr id="799" name="直線コネクタ 798">
          <a:extLst>
            <a:ext uri="{FF2B5EF4-FFF2-40B4-BE49-F238E27FC236}">
              <a16:creationId xmlns:a16="http://schemas.microsoft.com/office/drawing/2014/main" id="{A92DEA60-ADAC-4B1A-83EA-78ABA42C888B}"/>
            </a:ext>
          </a:extLst>
        </xdr:cNvPr>
        <xdr:cNvCxnSpPr/>
      </xdr:nvCxnSpPr>
      <xdr:spPr>
        <a:xfrm>
          <a:off x="19878675" y="1279207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81</xdr:row>
      <xdr:rowOff>147338</xdr:rowOff>
    </xdr:from>
    <xdr:ext cx="469744" cy="259045"/>
    <xdr:sp macro="" textlink="">
      <xdr:nvSpPr>
        <xdr:cNvPr id="800" name="【消防施設】&#10;一人当たり面積平均値テキスト">
          <a:extLst>
            <a:ext uri="{FF2B5EF4-FFF2-40B4-BE49-F238E27FC236}">
              <a16:creationId xmlns:a16="http://schemas.microsoft.com/office/drawing/2014/main" id="{BAD9383D-9044-491D-8626-704CE58DEAEB}"/>
            </a:ext>
          </a:extLst>
        </xdr:cNvPr>
        <xdr:cNvSpPr txBox="1"/>
      </xdr:nvSpPr>
      <xdr:spPr>
        <a:xfrm>
          <a:off x="19992975" y="1326961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82</xdr:row>
      <xdr:rowOff>124461</xdr:rowOff>
    </xdr:from>
    <xdr:to>
      <xdr:col>116</xdr:col>
      <xdr:colOff>114300</xdr:colOff>
      <xdr:row>83</xdr:row>
      <xdr:rowOff>54611</xdr:rowOff>
    </xdr:to>
    <xdr:sp macro="" textlink="">
      <xdr:nvSpPr>
        <xdr:cNvPr id="801" name="フローチャート: 判断 800">
          <a:extLst>
            <a:ext uri="{FF2B5EF4-FFF2-40B4-BE49-F238E27FC236}">
              <a16:creationId xmlns:a16="http://schemas.microsoft.com/office/drawing/2014/main" id="{42183351-60FC-4FE6-8970-449C1056076E}"/>
            </a:ext>
          </a:extLst>
        </xdr:cNvPr>
        <xdr:cNvSpPr/>
      </xdr:nvSpPr>
      <xdr:spPr>
        <a:xfrm>
          <a:off x="19897725" y="13408661"/>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82</xdr:row>
      <xdr:rowOff>124461</xdr:rowOff>
    </xdr:from>
    <xdr:to>
      <xdr:col>112</xdr:col>
      <xdr:colOff>38100</xdr:colOff>
      <xdr:row>83</xdr:row>
      <xdr:rowOff>54611</xdr:rowOff>
    </xdr:to>
    <xdr:sp macro="" textlink="">
      <xdr:nvSpPr>
        <xdr:cNvPr id="802" name="フローチャート: 判断 801">
          <a:extLst>
            <a:ext uri="{FF2B5EF4-FFF2-40B4-BE49-F238E27FC236}">
              <a16:creationId xmlns:a16="http://schemas.microsoft.com/office/drawing/2014/main" id="{43257F9E-F872-4B25-BFBA-7CD5C35A101C}"/>
            </a:ext>
          </a:extLst>
        </xdr:cNvPr>
        <xdr:cNvSpPr/>
      </xdr:nvSpPr>
      <xdr:spPr>
        <a:xfrm>
          <a:off x="19154775" y="13408661"/>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82</xdr:row>
      <xdr:rowOff>133604</xdr:rowOff>
    </xdr:from>
    <xdr:to>
      <xdr:col>107</xdr:col>
      <xdr:colOff>101600</xdr:colOff>
      <xdr:row>83</xdr:row>
      <xdr:rowOff>63754</xdr:rowOff>
    </xdr:to>
    <xdr:sp macro="" textlink="">
      <xdr:nvSpPr>
        <xdr:cNvPr id="803" name="フローチャート: 判断 802">
          <a:extLst>
            <a:ext uri="{FF2B5EF4-FFF2-40B4-BE49-F238E27FC236}">
              <a16:creationId xmlns:a16="http://schemas.microsoft.com/office/drawing/2014/main" id="{66BAAA21-D156-4061-AA1D-C5466496B0F1}"/>
            </a:ext>
          </a:extLst>
        </xdr:cNvPr>
        <xdr:cNvSpPr/>
      </xdr:nvSpPr>
      <xdr:spPr>
        <a:xfrm>
          <a:off x="18345150" y="13420979"/>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82</xdr:row>
      <xdr:rowOff>138176</xdr:rowOff>
    </xdr:from>
    <xdr:to>
      <xdr:col>102</xdr:col>
      <xdr:colOff>165100</xdr:colOff>
      <xdr:row>83</xdr:row>
      <xdr:rowOff>68326</xdr:rowOff>
    </xdr:to>
    <xdr:sp macro="" textlink="">
      <xdr:nvSpPr>
        <xdr:cNvPr id="804" name="フローチャート: 判断 803">
          <a:extLst>
            <a:ext uri="{FF2B5EF4-FFF2-40B4-BE49-F238E27FC236}">
              <a16:creationId xmlns:a16="http://schemas.microsoft.com/office/drawing/2014/main" id="{481C89BB-FEE7-4439-8419-656416957C35}"/>
            </a:ext>
          </a:extLst>
        </xdr:cNvPr>
        <xdr:cNvSpPr/>
      </xdr:nvSpPr>
      <xdr:spPr>
        <a:xfrm>
          <a:off x="17554575" y="13428726"/>
          <a:ext cx="95250"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83</xdr:row>
      <xdr:rowOff>126746</xdr:rowOff>
    </xdr:from>
    <xdr:to>
      <xdr:col>98</xdr:col>
      <xdr:colOff>38100</xdr:colOff>
      <xdr:row>84</xdr:row>
      <xdr:rowOff>56896</xdr:rowOff>
    </xdr:to>
    <xdr:sp macro="" textlink="">
      <xdr:nvSpPr>
        <xdr:cNvPr id="805" name="フローチャート: 判断 804">
          <a:extLst>
            <a:ext uri="{FF2B5EF4-FFF2-40B4-BE49-F238E27FC236}">
              <a16:creationId xmlns:a16="http://schemas.microsoft.com/office/drawing/2014/main" id="{180CF050-78F0-4578-AD0F-71F1E9048747}"/>
            </a:ext>
          </a:extLst>
        </xdr:cNvPr>
        <xdr:cNvSpPr/>
      </xdr:nvSpPr>
      <xdr:spPr>
        <a:xfrm>
          <a:off x="16754475" y="13572871"/>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806" name="テキスト ボックス 805">
          <a:extLst>
            <a:ext uri="{FF2B5EF4-FFF2-40B4-BE49-F238E27FC236}">
              <a16:creationId xmlns:a16="http://schemas.microsoft.com/office/drawing/2014/main" id="{1BDF8AD1-01A8-4A6C-A071-9FF55A750CA9}"/>
            </a:ext>
          </a:extLst>
        </xdr:cNvPr>
        <xdr:cNvSpPr txBox="1"/>
      </xdr:nvSpPr>
      <xdr:spPr>
        <a:xfrm>
          <a:off x="197834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807" name="テキスト ボックス 806">
          <a:extLst>
            <a:ext uri="{FF2B5EF4-FFF2-40B4-BE49-F238E27FC236}">
              <a16:creationId xmlns:a16="http://schemas.microsoft.com/office/drawing/2014/main" id="{9C879343-2383-4D9F-9F32-238F05D0A943}"/>
            </a:ext>
          </a:extLst>
        </xdr:cNvPr>
        <xdr:cNvSpPr txBox="1"/>
      </xdr:nvSpPr>
      <xdr:spPr>
        <a:xfrm>
          <a:off x="190309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808" name="テキスト ボックス 807">
          <a:extLst>
            <a:ext uri="{FF2B5EF4-FFF2-40B4-BE49-F238E27FC236}">
              <a16:creationId xmlns:a16="http://schemas.microsoft.com/office/drawing/2014/main" id="{A550C7FA-4519-4235-B1B0-03EABCD0623F}"/>
            </a:ext>
          </a:extLst>
        </xdr:cNvPr>
        <xdr:cNvSpPr txBox="1"/>
      </xdr:nvSpPr>
      <xdr:spPr>
        <a:xfrm>
          <a:off x="182213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809" name="テキスト ボックス 808">
          <a:extLst>
            <a:ext uri="{FF2B5EF4-FFF2-40B4-BE49-F238E27FC236}">
              <a16:creationId xmlns:a16="http://schemas.microsoft.com/office/drawing/2014/main" id="{D9DD8635-A219-471C-946C-8711B4F54B38}"/>
            </a:ext>
          </a:extLst>
        </xdr:cNvPr>
        <xdr:cNvSpPr txBox="1"/>
      </xdr:nvSpPr>
      <xdr:spPr>
        <a:xfrm>
          <a:off x="174307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810" name="テキスト ボックス 809">
          <a:extLst>
            <a:ext uri="{FF2B5EF4-FFF2-40B4-BE49-F238E27FC236}">
              <a16:creationId xmlns:a16="http://schemas.microsoft.com/office/drawing/2014/main" id="{A5CC3BEC-720B-4531-BDA0-B7177C709BF0}"/>
            </a:ext>
          </a:extLst>
        </xdr:cNvPr>
        <xdr:cNvSpPr txBox="1"/>
      </xdr:nvSpPr>
      <xdr:spPr>
        <a:xfrm>
          <a:off x="166306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83</xdr:row>
      <xdr:rowOff>30735</xdr:rowOff>
    </xdr:from>
    <xdr:to>
      <xdr:col>116</xdr:col>
      <xdr:colOff>114300</xdr:colOff>
      <xdr:row>83</xdr:row>
      <xdr:rowOff>132335</xdr:rowOff>
    </xdr:to>
    <xdr:sp macro="" textlink="">
      <xdr:nvSpPr>
        <xdr:cNvPr id="811" name="楕円 810">
          <a:extLst>
            <a:ext uri="{FF2B5EF4-FFF2-40B4-BE49-F238E27FC236}">
              <a16:creationId xmlns:a16="http://schemas.microsoft.com/office/drawing/2014/main" id="{1DB3FDDE-A870-4E22-8D39-A7B45E9C410F}"/>
            </a:ext>
          </a:extLst>
        </xdr:cNvPr>
        <xdr:cNvSpPr/>
      </xdr:nvSpPr>
      <xdr:spPr>
        <a:xfrm>
          <a:off x="19897725" y="13476860"/>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83</xdr:row>
      <xdr:rowOff>9162</xdr:rowOff>
    </xdr:from>
    <xdr:ext cx="469744" cy="259045"/>
    <xdr:sp macro="" textlink="">
      <xdr:nvSpPr>
        <xdr:cNvPr id="812" name="【消防施設】&#10;一人当たり面積該当値テキスト">
          <a:extLst>
            <a:ext uri="{FF2B5EF4-FFF2-40B4-BE49-F238E27FC236}">
              <a16:creationId xmlns:a16="http://schemas.microsoft.com/office/drawing/2014/main" id="{5288C602-4DF0-4A5F-BC92-21148FEF6080}"/>
            </a:ext>
          </a:extLst>
        </xdr:cNvPr>
        <xdr:cNvSpPr txBox="1"/>
      </xdr:nvSpPr>
      <xdr:spPr>
        <a:xfrm>
          <a:off x="19992975" y="134616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83</xdr:row>
      <xdr:rowOff>67311</xdr:rowOff>
    </xdr:from>
    <xdr:to>
      <xdr:col>112</xdr:col>
      <xdr:colOff>38100</xdr:colOff>
      <xdr:row>83</xdr:row>
      <xdr:rowOff>168911</xdr:rowOff>
    </xdr:to>
    <xdr:sp macro="" textlink="">
      <xdr:nvSpPr>
        <xdr:cNvPr id="813" name="楕円 812">
          <a:extLst>
            <a:ext uri="{FF2B5EF4-FFF2-40B4-BE49-F238E27FC236}">
              <a16:creationId xmlns:a16="http://schemas.microsoft.com/office/drawing/2014/main" id="{C9554671-4083-43F7-88A0-18D352A23DFD}"/>
            </a:ext>
          </a:extLst>
        </xdr:cNvPr>
        <xdr:cNvSpPr/>
      </xdr:nvSpPr>
      <xdr:spPr>
        <a:xfrm>
          <a:off x="19154775" y="13513436"/>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83</xdr:row>
      <xdr:rowOff>81535</xdr:rowOff>
    </xdr:from>
    <xdr:to>
      <xdr:col>116</xdr:col>
      <xdr:colOff>63500</xdr:colOff>
      <xdr:row>83</xdr:row>
      <xdr:rowOff>118111</xdr:rowOff>
    </xdr:to>
    <xdr:cxnSp macro="">
      <xdr:nvCxnSpPr>
        <xdr:cNvPr id="814" name="直線コネクタ 813">
          <a:extLst>
            <a:ext uri="{FF2B5EF4-FFF2-40B4-BE49-F238E27FC236}">
              <a16:creationId xmlns:a16="http://schemas.microsoft.com/office/drawing/2014/main" id="{ED60699D-4436-4CEB-8442-B0A0E23E2E1A}"/>
            </a:ext>
          </a:extLst>
        </xdr:cNvPr>
        <xdr:cNvCxnSpPr/>
      </xdr:nvCxnSpPr>
      <xdr:spPr>
        <a:xfrm flipV="1">
          <a:off x="19202400" y="13534010"/>
          <a:ext cx="752475" cy="36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83</xdr:row>
      <xdr:rowOff>90170</xdr:rowOff>
    </xdr:from>
    <xdr:to>
      <xdr:col>107</xdr:col>
      <xdr:colOff>101600</xdr:colOff>
      <xdr:row>84</xdr:row>
      <xdr:rowOff>20320</xdr:rowOff>
    </xdr:to>
    <xdr:sp macro="" textlink="">
      <xdr:nvSpPr>
        <xdr:cNvPr id="815" name="楕円 814">
          <a:extLst>
            <a:ext uri="{FF2B5EF4-FFF2-40B4-BE49-F238E27FC236}">
              <a16:creationId xmlns:a16="http://schemas.microsoft.com/office/drawing/2014/main" id="{665CCB83-9A7B-49E6-96B2-038C131DD187}"/>
            </a:ext>
          </a:extLst>
        </xdr:cNvPr>
        <xdr:cNvSpPr/>
      </xdr:nvSpPr>
      <xdr:spPr>
        <a:xfrm>
          <a:off x="18345150" y="13536295"/>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83</xdr:row>
      <xdr:rowOff>118111</xdr:rowOff>
    </xdr:from>
    <xdr:to>
      <xdr:col>111</xdr:col>
      <xdr:colOff>177800</xdr:colOff>
      <xdr:row>83</xdr:row>
      <xdr:rowOff>140970</xdr:rowOff>
    </xdr:to>
    <xdr:cxnSp macro="">
      <xdr:nvCxnSpPr>
        <xdr:cNvPr id="816" name="直線コネクタ 815">
          <a:extLst>
            <a:ext uri="{FF2B5EF4-FFF2-40B4-BE49-F238E27FC236}">
              <a16:creationId xmlns:a16="http://schemas.microsoft.com/office/drawing/2014/main" id="{F18D811E-4597-4269-9C93-3EAB613D89AD}"/>
            </a:ext>
          </a:extLst>
        </xdr:cNvPr>
        <xdr:cNvCxnSpPr/>
      </xdr:nvCxnSpPr>
      <xdr:spPr>
        <a:xfrm flipV="1">
          <a:off x="18392775" y="13570586"/>
          <a:ext cx="809625" cy="228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83</xdr:row>
      <xdr:rowOff>81026</xdr:rowOff>
    </xdr:from>
    <xdr:to>
      <xdr:col>102</xdr:col>
      <xdr:colOff>165100</xdr:colOff>
      <xdr:row>84</xdr:row>
      <xdr:rowOff>11176</xdr:rowOff>
    </xdr:to>
    <xdr:sp macro="" textlink="">
      <xdr:nvSpPr>
        <xdr:cNvPr id="817" name="楕円 816">
          <a:extLst>
            <a:ext uri="{FF2B5EF4-FFF2-40B4-BE49-F238E27FC236}">
              <a16:creationId xmlns:a16="http://schemas.microsoft.com/office/drawing/2014/main" id="{4BA553F7-FB56-42F7-9596-A5A78A7D0B5C}"/>
            </a:ext>
          </a:extLst>
        </xdr:cNvPr>
        <xdr:cNvSpPr/>
      </xdr:nvSpPr>
      <xdr:spPr>
        <a:xfrm>
          <a:off x="17554575" y="13533501"/>
          <a:ext cx="95250"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83</xdr:row>
      <xdr:rowOff>131826</xdr:rowOff>
    </xdr:from>
    <xdr:to>
      <xdr:col>107</xdr:col>
      <xdr:colOff>50800</xdr:colOff>
      <xdr:row>83</xdr:row>
      <xdr:rowOff>140970</xdr:rowOff>
    </xdr:to>
    <xdr:cxnSp macro="">
      <xdr:nvCxnSpPr>
        <xdr:cNvPr id="818" name="直線コネクタ 817">
          <a:extLst>
            <a:ext uri="{FF2B5EF4-FFF2-40B4-BE49-F238E27FC236}">
              <a16:creationId xmlns:a16="http://schemas.microsoft.com/office/drawing/2014/main" id="{BC44D0E8-1561-45C1-9F42-5A8E4E35936E}"/>
            </a:ext>
          </a:extLst>
        </xdr:cNvPr>
        <xdr:cNvCxnSpPr/>
      </xdr:nvCxnSpPr>
      <xdr:spPr>
        <a:xfrm>
          <a:off x="17602200" y="13581126"/>
          <a:ext cx="790575" cy="123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83</xdr:row>
      <xdr:rowOff>158750</xdr:rowOff>
    </xdr:from>
    <xdr:to>
      <xdr:col>98</xdr:col>
      <xdr:colOff>38100</xdr:colOff>
      <xdr:row>84</xdr:row>
      <xdr:rowOff>88900</xdr:rowOff>
    </xdr:to>
    <xdr:sp macro="" textlink="">
      <xdr:nvSpPr>
        <xdr:cNvPr id="819" name="楕円 818">
          <a:extLst>
            <a:ext uri="{FF2B5EF4-FFF2-40B4-BE49-F238E27FC236}">
              <a16:creationId xmlns:a16="http://schemas.microsoft.com/office/drawing/2014/main" id="{9F3A6E67-8A8B-46BD-A87B-9CC354EAC1A1}"/>
            </a:ext>
          </a:extLst>
        </xdr:cNvPr>
        <xdr:cNvSpPr/>
      </xdr:nvSpPr>
      <xdr:spPr>
        <a:xfrm>
          <a:off x="16754475" y="13611225"/>
          <a:ext cx="8572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83</xdr:row>
      <xdr:rowOff>131826</xdr:rowOff>
    </xdr:from>
    <xdr:to>
      <xdr:col>102</xdr:col>
      <xdr:colOff>114300</xdr:colOff>
      <xdr:row>84</xdr:row>
      <xdr:rowOff>38100</xdr:rowOff>
    </xdr:to>
    <xdr:cxnSp macro="">
      <xdr:nvCxnSpPr>
        <xdr:cNvPr id="820" name="直線コネクタ 819">
          <a:extLst>
            <a:ext uri="{FF2B5EF4-FFF2-40B4-BE49-F238E27FC236}">
              <a16:creationId xmlns:a16="http://schemas.microsoft.com/office/drawing/2014/main" id="{8236A66E-4D7A-4AC9-8DEE-CA28FBDF8DEA}"/>
            </a:ext>
          </a:extLst>
        </xdr:cNvPr>
        <xdr:cNvCxnSpPr/>
      </xdr:nvCxnSpPr>
      <xdr:spPr>
        <a:xfrm flipV="1">
          <a:off x="16802100" y="13581126"/>
          <a:ext cx="800100" cy="681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81</xdr:row>
      <xdr:rowOff>71138</xdr:rowOff>
    </xdr:from>
    <xdr:ext cx="469744" cy="259045"/>
    <xdr:sp macro="" textlink="">
      <xdr:nvSpPr>
        <xdr:cNvPr id="821" name="n_1aveValue【消防施設】&#10;一人当たり面積">
          <a:extLst>
            <a:ext uri="{FF2B5EF4-FFF2-40B4-BE49-F238E27FC236}">
              <a16:creationId xmlns:a16="http://schemas.microsoft.com/office/drawing/2014/main" id="{8086CE90-1124-4D96-9855-1B0323CA4840}"/>
            </a:ext>
          </a:extLst>
        </xdr:cNvPr>
        <xdr:cNvSpPr txBox="1"/>
      </xdr:nvSpPr>
      <xdr:spPr>
        <a:xfrm>
          <a:off x="18983402" y="131934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81</xdr:row>
      <xdr:rowOff>80281</xdr:rowOff>
    </xdr:from>
    <xdr:ext cx="469744" cy="259045"/>
    <xdr:sp macro="" textlink="">
      <xdr:nvSpPr>
        <xdr:cNvPr id="822" name="n_2aveValue【消防施設】&#10;一人当たり面積">
          <a:extLst>
            <a:ext uri="{FF2B5EF4-FFF2-40B4-BE49-F238E27FC236}">
              <a16:creationId xmlns:a16="http://schemas.microsoft.com/office/drawing/2014/main" id="{8199FF95-7850-47A6-A0E7-57ECBC0A4756}"/>
            </a:ext>
          </a:extLst>
        </xdr:cNvPr>
        <xdr:cNvSpPr txBox="1"/>
      </xdr:nvSpPr>
      <xdr:spPr>
        <a:xfrm>
          <a:off x="18183302" y="132089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81</xdr:row>
      <xdr:rowOff>84853</xdr:rowOff>
    </xdr:from>
    <xdr:ext cx="469744" cy="259045"/>
    <xdr:sp macro="" textlink="">
      <xdr:nvSpPr>
        <xdr:cNvPr id="823" name="n_3aveValue【消防施設】&#10;一人当たり面積">
          <a:extLst>
            <a:ext uri="{FF2B5EF4-FFF2-40B4-BE49-F238E27FC236}">
              <a16:creationId xmlns:a16="http://schemas.microsoft.com/office/drawing/2014/main" id="{0954C9C1-FDC5-430F-831D-AF5C868F3499}"/>
            </a:ext>
          </a:extLst>
        </xdr:cNvPr>
        <xdr:cNvSpPr txBox="1"/>
      </xdr:nvSpPr>
      <xdr:spPr>
        <a:xfrm>
          <a:off x="17383202" y="132134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82</xdr:row>
      <xdr:rowOff>73423</xdr:rowOff>
    </xdr:from>
    <xdr:ext cx="469744" cy="259045"/>
    <xdr:sp macro="" textlink="">
      <xdr:nvSpPr>
        <xdr:cNvPr id="824" name="n_4aveValue【消防施設】&#10;一人当たり面積">
          <a:extLst>
            <a:ext uri="{FF2B5EF4-FFF2-40B4-BE49-F238E27FC236}">
              <a16:creationId xmlns:a16="http://schemas.microsoft.com/office/drawing/2014/main" id="{828008E6-2615-445A-8956-71EFB537EC16}"/>
            </a:ext>
          </a:extLst>
        </xdr:cNvPr>
        <xdr:cNvSpPr txBox="1"/>
      </xdr:nvSpPr>
      <xdr:spPr>
        <a:xfrm>
          <a:off x="16592627" y="133607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83</xdr:row>
      <xdr:rowOff>160038</xdr:rowOff>
    </xdr:from>
    <xdr:ext cx="469744" cy="259045"/>
    <xdr:sp macro="" textlink="">
      <xdr:nvSpPr>
        <xdr:cNvPr id="825" name="n_1mainValue【消防施設】&#10;一人当たり面積">
          <a:extLst>
            <a:ext uri="{FF2B5EF4-FFF2-40B4-BE49-F238E27FC236}">
              <a16:creationId xmlns:a16="http://schemas.microsoft.com/office/drawing/2014/main" id="{C83BCE12-EA64-4A48-B937-8140580938BF}"/>
            </a:ext>
          </a:extLst>
        </xdr:cNvPr>
        <xdr:cNvSpPr txBox="1"/>
      </xdr:nvSpPr>
      <xdr:spPr>
        <a:xfrm>
          <a:off x="18983402" y="136125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84</xdr:row>
      <xdr:rowOff>11447</xdr:rowOff>
    </xdr:from>
    <xdr:ext cx="469744" cy="259045"/>
    <xdr:sp macro="" textlink="">
      <xdr:nvSpPr>
        <xdr:cNvPr id="826" name="n_2mainValue【消防施設】&#10;一人当たり面積">
          <a:extLst>
            <a:ext uri="{FF2B5EF4-FFF2-40B4-BE49-F238E27FC236}">
              <a16:creationId xmlns:a16="http://schemas.microsoft.com/office/drawing/2014/main" id="{783D27DE-6175-431F-93D4-F80BE2AB7A02}"/>
            </a:ext>
          </a:extLst>
        </xdr:cNvPr>
        <xdr:cNvSpPr txBox="1"/>
      </xdr:nvSpPr>
      <xdr:spPr>
        <a:xfrm>
          <a:off x="18183302" y="136194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84</xdr:row>
      <xdr:rowOff>2303</xdr:rowOff>
    </xdr:from>
    <xdr:ext cx="469744" cy="259045"/>
    <xdr:sp macro="" textlink="">
      <xdr:nvSpPr>
        <xdr:cNvPr id="827" name="n_3mainValue【消防施設】&#10;一人当たり面積">
          <a:extLst>
            <a:ext uri="{FF2B5EF4-FFF2-40B4-BE49-F238E27FC236}">
              <a16:creationId xmlns:a16="http://schemas.microsoft.com/office/drawing/2014/main" id="{984F52F6-64A5-44C9-89B4-05E0838C2CE1}"/>
            </a:ext>
          </a:extLst>
        </xdr:cNvPr>
        <xdr:cNvSpPr txBox="1"/>
      </xdr:nvSpPr>
      <xdr:spPr>
        <a:xfrm>
          <a:off x="17383202" y="136135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84</xdr:row>
      <xdr:rowOff>80027</xdr:rowOff>
    </xdr:from>
    <xdr:ext cx="469744" cy="259045"/>
    <xdr:sp macro="" textlink="">
      <xdr:nvSpPr>
        <xdr:cNvPr id="828" name="n_4mainValue【消防施設】&#10;一人当たり面積">
          <a:extLst>
            <a:ext uri="{FF2B5EF4-FFF2-40B4-BE49-F238E27FC236}">
              <a16:creationId xmlns:a16="http://schemas.microsoft.com/office/drawing/2014/main" id="{2B212A95-B8E5-4013-850B-2B0F13E353EE}"/>
            </a:ext>
          </a:extLst>
        </xdr:cNvPr>
        <xdr:cNvSpPr txBox="1"/>
      </xdr:nvSpPr>
      <xdr:spPr>
        <a:xfrm>
          <a:off x="16592627" y="13694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829" name="正方形/長方形 828">
          <a:extLst>
            <a:ext uri="{FF2B5EF4-FFF2-40B4-BE49-F238E27FC236}">
              <a16:creationId xmlns:a16="http://schemas.microsoft.com/office/drawing/2014/main" id="{BD2BADB9-29E1-4389-8364-17A81AE7BF02}"/>
            </a:ext>
          </a:extLst>
        </xdr:cNvPr>
        <xdr:cNvSpPr/>
      </xdr:nvSpPr>
      <xdr:spPr>
        <a:xfrm>
          <a:off x="11210925" y="14763750"/>
          <a:ext cx="424815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830" name="正方形/長方形 829">
          <a:extLst>
            <a:ext uri="{FF2B5EF4-FFF2-40B4-BE49-F238E27FC236}">
              <a16:creationId xmlns:a16="http://schemas.microsoft.com/office/drawing/2014/main" id="{2BA0ADA1-ED5E-4FCA-8ED5-45107A774164}"/>
            </a:ext>
          </a:extLst>
        </xdr:cNvPr>
        <xdr:cNvSpPr/>
      </xdr:nvSpPr>
      <xdr:spPr>
        <a:xfrm>
          <a:off x="113157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831" name="正方形/長方形 830">
          <a:extLst>
            <a:ext uri="{FF2B5EF4-FFF2-40B4-BE49-F238E27FC236}">
              <a16:creationId xmlns:a16="http://schemas.microsoft.com/office/drawing/2014/main" id="{959FFBAD-64C9-4F8A-AABC-B57EF1469011}"/>
            </a:ext>
          </a:extLst>
        </xdr:cNvPr>
        <xdr:cNvSpPr/>
      </xdr:nvSpPr>
      <xdr:spPr>
        <a:xfrm>
          <a:off x="113157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832" name="正方形/長方形 831">
          <a:extLst>
            <a:ext uri="{FF2B5EF4-FFF2-40B4-BE49-F238E27FC236}">
              <a16:creationId xmlns:a16="http://schemas.microsoft.com/office/drawing/2014/main" id="{AFC0DE3E-3837-4681-9E67-0F0A4AA337A3}"/>
            </a:ext>
          </a:extLst>
        </xdr:cNvPr>
        <xdr:cNvSpPr/>
      </xdr:nvSpPr>
      <xdr:spPr>
        <a:xfrm>
          <a:off x="122396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833" name="正方形/長方形 832">
          <a:extLst>
            <a:ext uri="{FF2B5EF4-FFF2-40B4-BE49-F238E27FC236}">
              <a16:creationId xmlns:a16="http://schemas.microsoft.com/office/drawing/2014/main" id="{32D32460-FDBA-4F15-BBAC-6318159E5146}"/>
            </a:ext>
          </a:extLst>
        </xdr:cNvPr>
        <xdr:cNvSpPr/>
      </xdr:nvSpPr>
      <xdr:spPr>
        <a:xfrm>
          <a:off x="122396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834" name="正方形/長方形 833">
          <a:extLst>
            <a:ext uri="{FF2B5EF4-FFF2-40B4-BE49-F238E27FC236}">
              <a16:creationId xmlns:a16="http://schemas.microsoft.com/office/drawing/2014/main" id="{87B0AB1A-A61D-45FC-82DB-53A3FFD659F0}"/>
            </a:ext>
          </a:extLst>
        </xdr:cNvPr>
        <xdr:cNvSpPr/>
      </xdr:nvSpPr>
      <xdr:spPr>
        <a:xfrm>
          <a:off x="132683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835" name="正方形/長方形 834">
          <a:extLst>
            <a:ext uri="{FF2B5EF4-FFF2-40B4-BE49-F238E27FC236}">
              <a16:creationId xmlns:a16="http://schemas.microsoft.com/office/drawing/2014/main" id="{191943DB-4A67-4757-8E18-B3B351556215}"/>
            </a:ext>
          </a:extLst>
        </xdr:cNvPr>
        <xdr:cNvSpPr/>
      </xdr:nvSpPr>
      <xdr:spPr>
        <a:xfrm>
          <a:off x="132683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36" name="正方形/長方形 835">
          <a:extLst>
            <a:ext uri="{FF2B5EF4-FFF2-40B4-BE49-F238E27FC236}">
              <a16:creationId xmlns:a16="http://schemas.microsoft.com/office/drawing/2014/main" id="{E0348371-6BF5-4CD8-B26C-64B8CC7959AD}"/>
            </a:ext>
          </a:extLst>
        </xdr:cNvPr>
        <xdr:cNvSpPr/>
      </xdr:nvSpPr>
      <xdr:spPr>
        <a:xfrm>
          <a:off x="11210925" y="15906750"/>
          <a:ext cx="424815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837" name="テキスト ボックス 836">
          <a:extLst>
            <a:ext uri="{FF2B5EF4-FFF2-40B4-BE49-F238E27FC236}">
              <a16:creationId xmlns:a16="http://schemas.microsoft.com/office/drawing/2014/main" id="{E48DA730-CF82-40C9-BEFE-C702532850A4}"/>
            </a:ext>
          </a:extLst>
        </xdr:cNvPr>
        <xdr:cNvSpPr txBox="1"/>
      </xdr:nvSpPr>
      <xdr:spPr>
        <a:xfrm>
          <a:off x="11172825" y="1571625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838" name="直線コネクタ 837">
          <a:extLst>
            <a:ext uri="{FF2B5EF4-FFF2-40B4-BE49-F238E27FC236}">
              <a16:creationId xmlns:a16="http://schemas.microsoft.com/office/drawing/2014/main" id="{CF65C3C6-7BDE-42E9-9AD6-F9C1CF62A6C6}"/>
            </a:ext>
          </a:extLst>
        </xdr:cNvPr>
        <xdr:cNvCxnSpPr/>
      </xdr:nvCxnSpPr>
      <xdr:spPr>
        <a:xfrm>
          <a:off x="11210925" y="181927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839" name="テキスト ボックス 838">
          <a:extLst>
            <a:ext uri="{FF2B5EF4-FFF2-40B4-BE49-F238E27FC236}">
              <a16:creationId xmlns:a16="http://schemas.microsoft.com/office/drawing/2014/main" id="{A93F02DA-C59F-479F-A655-ADCF4D9FA245}"/>
            </a:ext>
          </a:extLst>
        </xdr:cNvPr>
        <xdr:cNvSpPr txBox="1"/>
      </xdr:nvSpPr>
      <xdr:spPr>
        <a:xfrm>
          <a:off x="10794546" y="18047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840" name="直線コネクタ 839">
          <a:extLst>
            <a:ext uri="{FF2B5EF4-FFF2-40B4-BE49-F238E27FC236}">
              <a16:creationId xmlns:a16="http://schemas.microsoft.com/office/drawing/2014/main" id="{F400EE64-1B7D-4E2D-B779-C576E24B165C}"/>
            </a:ext>
          </a:extLst>
        </xdr:cNvPr>
        <xdr:cNvCxnSpPr/>
      </xdr:nvCxnSpPr>
      <xdr:spPr>
        <a:xfrm>
          <a:off x="11210925" y="17866179"/>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841" name="テキスト ボックス 840">
          <a:extLst>
            <a:ext uri="{FF2B5EF4-FFF2-40B4-BE49-F238E27FC236}">
              <a16:creationId xmlns:a16="http://schemas.microsoft.com/office/drawing/2014/main" id="{92CC3C23-3842-455F-B64F-A7BD504FA03E}"/>
            </a:ext>
          </a:extLst>
        </xdr:cNvPr>
        <xdr:cNvSpPr txBox="1"/>
      </xdr:nvSpPr>
      <xdr:spPr>
        <a:xfrm>
          <a:off x="10794546" y="1772713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842" name="直線コネクタ 841">
          <a:extLst>
            <a:ext uri="{FF2B5EF4-FFF2-40B4-BE49-F238E27FC236}">
              <a16:creationId xmlns:a16="http://schemas.microsoft.com/office/drawing/2014/main" id="{F6A82133-33D2-4292-989E-201E3B2FEAFE}"/>
            </a:ext>
          </a:extLst>
        </xdr:cNvPr>
        <xdr:cNvCxnSpPr/>
      </xdr:nvCxnSpPr>
      <xdr:spPr>
        <a:xfrm>
          <a:off x="11210925" y="17536432"/>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843" name="テキスト ボックス 842">
          <a:extLst>
            <a:ext uri="{FF2B5EF4-FFF2-40B4-BE49-F238E27FC236}">
              <a16:creationId xmlns:a16="http://schemas.microsoft.com/office/drawing/2014/main" id="{B7288C1A-72B4-4C3B-AC97-D028AB1ACFDD}"/>
            </a:ext>
          </a:extLst>
        </xdr:cNvPr>
        <xdr:cNvSpPr txBox="1"/>
      </xdr:nvSpPr>
      <xdr:spPr>
        <a:xfrm>
          <a:off x="10845966" y="1740055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844" name="直線コネクタ 843">
          <a:extLst>
            <a:ext uri="{FF2B5EF4-FFF2-40B4-BE49-F238E27FC236}">
              <a16:creationId xmlns:a16="http://schemas.microsoft.com/office/drawing/2014/main" id="{9CA969B9-725B-4E04-AEB1-11835421045F}"/>
            </a:ext>
          </a:extLst>
        </xdr:cNvPr>
        <xdr:cNvCxnSpPr/>
      </xdr:nvCxnSpPr>
      <xdr:spPr>
        <a:xfrm>
          <a:off x="11210925" y="17209861"/>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845" name="テキスト ボックス 844">
          <a:extLst>
            <a:ext uri="{FF2B5EF4-FFF2-40B4-BE49-F238E27FC236}">
              <a16:creationId xmlns:a16="http://schemas.microsoft.com/office/drawing/2014/main" id="{F81D4A0F-1536-4FC6-A926-82721E8EF18C}"/>
            </a:ext>
          </a:extLst>
        </xdr:cNvPr>
        <xdr:cNvSpPr txBox="1"/>
      </xdr:nvSpPr>
      <xdr:spPr>
        <a:xfrm>
          <a:off x="10845966" y="1707081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846" name="直線コネクタ 845">
          <a:extLst>
            <a:ext uri="{FF2B5EF4-FFF2-40B4-BE49-F238E27FC236}">
              <a16:creationId xmlns:a16="http://schemas.microsoft.com/office/drawing/2014/main" id="{3D63958D-BDAF-4032-9C2E-9F7D966239CE}"/>
            </a:ext>
          </a:extLst>
        </xdr:cNvPr>
        <xdr:cNvCxnSpPr/>
      </xdr:nvCxnSpPr>
      <xdr:spPr>
        <a:xfrm>
          <a:off x="11210925" y="16889639"/>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847" name="テキスト ボックス 846">
          <a:extLst>
            <a:ext uri="{FF2B5EF4-FFF2-40B4-BE49-F238E27FC236}">
              <a16:creationId xmlns:a16="http://schemas.microsoft.com/office/drawing/2014/main" id="{B4BF7A4A-357B-40C6-B1F9-C46ACFBE85D7}"/>
            </a:ext>
          </a:extLst>
        </xdr:cNvPr>
        <xdr:cNvSpPr txBox="1"/>
      </xdr:nvSpPr>
      <xdr:spPr>
        <a:xfrm>
          <a:off x="10845966" y="1674424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848" name="直線コネクタ 847">
          <a:extLst>
            <a:ext uri="{FF2B5EF4-FFF2-40B4-BE49-F238E27FC236}">
              <a16:creationId xmlns:a16="http://schemas.microsoft.com/office/drawing/2014/main" id="{B28747BC-ECD3-4634-BD18-7C63108E7B25}"/>
            </a:ext>
          </a:extLst>
        </xdr:cNvPr>
        <xdr:cNvCxnSpPr/>
      </xdr:nvCxnSpPr>
      <xdr:spPr>
        <a:xfrm>
          <a:off x="11210925" y="16563068"/>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849" name="テキスト ボックス 848">
          <a:extLst>
            <a:ext uri="{FF2B5EF4-FFF2-40B4-BE49-F238E27FC236}">
              <a16:creationId xmlns:a16="http://schemas.microsoft.com/office/drawing/2014/main" id="{F73308D3-9D45-43D4-8B3E-97813E597803}"/>
            </a:ext>
          </a:extLst>
        </xdr:cNvPr>
        <xdr:cNvSpPr txBox="1"/>
      </xdr:nvSpPr>
      <xdr:spPr>
        <a:xfrm>
          <a:off x="10845966" y="16414495"/>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850" name="直線コネクタ 849">
          <a:extLst>
            <a:ext uri="{FF2B5EF4-FFF2-40B4-BE49-F238E27FC236}">
              <a16:creationId xmlns:a16="http://schemas.microsoft.com/office/drawing/2014/main" id="{FB620F15-D6D2-4ED0-BB3B-02FF44ADF249}"/>
            </a:ext>
          </a:extLst>
        </xdr:cNvPr>
        <xdr:cNvCxnSpPr/>
      </xdr:nvCxnSpPr>
      <xdr:spPr>
        <a:xfrm>
          <a:off x="11210925" y="16233321"/>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851" name="テキスト ボックス 850">
          <a:extLst>
            <a:ext uri="{FF2B5EF4-FFF2-40B4-BE49-F238E27FC236}">
              <a16:creationId xmlns:a16="http://schemas.microsoft.com/office/drawing/2014/main" id="{7D1FB81A-57A1-4699-856E-6044BE38C9C5}"/>
            </a:ext>
          </a:extLst>
        </xdr:cNvPr>
        <xdr:cNvSpPr txBox="1"/>
      </xdr:nvSpPr>
      <xdr:spPr>
        <a:xfrm>
          <a:off x="10903736" y="16087923"/>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852" name="直線コネクタ 851">
          <a:extLst>
            <a:ext uri="{FF2B5EF4-FFF2-40B4-BE49-F238E27FC236}">
              <a16:creationId xmlns:a16="http://schemas.microsoft.com/office/drawing/2014/main" id="{7B90E2A2-2051-49F6-89EA-D7013F9C6ACD}"/>
            </a:ext>
          </a:extLst>
        </xdr:cNvPr>
        <xdr:cNvCxnSpPr/>
      </xdr:nvCxnSpPr>
      <xdr:spPr>
        <a:xfrm>
          <a:off x="11210925" y="159067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53" name="【庁舎】&#10;有形固定資産減価償却率グラフ枠">
          <a:extLst>
            <a:ext uri="{FF2B5EF4-FFF2-40B4-BE49-F238E27FC236}">
              <a16:creationId xmlns:a16="http://schemas.microsoft.com/office/drawing/2014/main" id="{03F19B20-EF52-4BF8-9D0E-C4E3D4850AD6}"/>
            </a:ext>
          </a:extLst>
        </xdr:cNvPr>
        <xdr:cNvSpPr/>
      </xdr:nvSpPr>
      <xdr:spPr>
        <a:xfrm>
          <a:off x="11210925" y="15906750"/>
          <a:ext cx="424815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167639</xdr:rowOff>
    </xdr:from>
    <xdr:to>
      <xdr:col>85</xdr:col>
      <xdr:colOff>126364</xdr:colOff>
      <xdr:row>108</xdr:row>
      <xdr:rowOff>45176</xdr:rowOff>
    </xdr:to>
    <xdr:cxnSp macro="">
      <xdr:nvCxnSpPr>
        <xdr:cNvPr id="854" name="直線コネクタ 853">
          <a:extLst>
            <a:ext uri="{FF2B5EF4-FFF2-40B4-BE49-F238E27FC236}">
              <a16:creationId xmlns:a16="http://schemas.microsoft.com/office/drawing/2014/main" id="{5274DC94-585F-4DC6-80B4-C10352E9D587}"/>
            </a:ext>
          </a:extLst>
        </xdr:cNvPr>
        <xdr:cNvCxnSpPr/>
      </xdr:nvCxnSpPr>
      <xdr:spPr>
        <a:xfrm flipV="1">
          <a:off x="14696439" y="16452214"/>
          <a:ext cx="0" cy="125548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49003</xdr:rowOff>
    </xdr:from>
    <xdr:ext cx="405111" cy="259045"/>
    <xdr:sp macro="" textlink="">
      <xdr:nvSpPr>
        <xdr:cNvPr id="855" name="【庁舎】&#10;有形固定資産減価償却率最小値テキスト">
          <a:extLst>
            <a:ext uri="{FF2B5EF4-FFF2-40B4-BE49-F238E27FC236}">
              <a16:creationId xmlns:a16="http://schemas.microsoft.com/office/drawing/2014/main" id="{9BFADDDD-A596-4B42-8919-7A89B2A57446}"/>
            </a:ext>
          </a:extLst>
        </xdr:cNvPr>
        <xdr:cNvSpPr txBox="1"/>
      </xdr:nvSpPr>
      <xdr:spPr>
        <a:xfrm>
          <a:off x="14735175" y="177051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108</xdr:row>
      <xdr:rowOff>45176</xdr:rowOff>
    </xdr:from>
    <xdr:to>
      <xdr:col>86</xdr:col>
      <xdr:colOff>25400</xdr:colOff>
      <xdr:row>108</xdr:row>
      <xdr:rowOff>45176</xdr:rowOff>
    </xdr:to>
    <xdr:cxnSp macro="">
      <xdr:nvCxnSpPr>
        <xdr:cNvPr id="856" name="直線コネクタ 855">
          <a:extLst>
            <a:ext uri="{FF2B5EF4-FFF2-40B4-BE49-F238E27FC236}">
              <a16:creationId xmlns:a16="http://schemas.microsoft.com/office/drawing/2014/main" id="{CCF350AB-160F-4889-B7A4-27CA4C8C1030}"/>
            </a:ext>
          </a:extLst>
        </xdr:cNvPr>
        <xdr:cNvCxnSpPr/>
      </xdr:nvCxnSpPr>
      <xdr:spPr>
        <a:xfrm>
          <a:off x="14611350" y="17707701"/>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99</xdr:row>
      <xdr:rowOff>114316</xdr:rowOff>
    </xdr:from>
    <xdr:ext cx="405111" cy="259045"/>
    <xdr:sp macro="" textlink="">
      <xdr:nvSpPr>
        <xdr:cNvPr id="857" name="【庁舎】&#10;有形固定資産減価償却率最大値テキスト">
          <a:extLst>
            <a:ext uri="{FF2B5EF4-FFF2-40B4-BE49-F238E27FC236}">
              <a16:creationId xmlns:a16="http://schemas.microsoft.com/office/drawing/2014/main" id="{64E16583-D12B-487D-BD7C-6A526015FF95}"/>
            </a:ext>
          </a:extLst>
        </xdr:cNvPr>
        <xdr:cNvSpPr txBox="1"/>
      </xdr:nvSpPr>
      <xdr:spPr>
        <a:xfrm>
          <a:off x="14735175" y="162306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167639</xdr:rowOff>
    </xdr:from>
    <xdr:to>
      <xdr:col>86</xdr:col>
      <xdr:colOff>25400</xdr:colOff>
      <xdr:row>100</xdr:row>
      <xdr:rowOff>167639</xdr:rowOff>
    </xdr:to>
    <xdr:cxnSp macro="">
      <xdr:nvCxnSpPr>
        <xdr:cNvPr id="858" name="直線コネクタ 857">
          <a:extLst>
            <a:ext uri="{FF2B5EF4-FFF2-40B4-BE49-F238E27FC236}">
              <a16:creationId xmlns:a16="http://schemas.microsoft.com/office/drawing/2014/main" id="{94EF82BC-2844-47A1-A08F-ADE46E12BD8C}"/>
            </a:ext>
          </a:extLst>
        </xdr:cNvPr>
        <xdr:cNvCxnSpPr/>
      </xdr:nvCxnSpPr>
      <xdr:spPr>
        <a:xfrm>
          <a:off x="14611350" y="16452214"/>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102</xdr:row>
      <xdr:rowOff>126654</xdr:rowOff>
    </xdr:from>
    <xdr:ext cx="405111" cy="259045"/>
    <xdr:sp macro="" textlink="">
      <xdr:nvSpPr>
        <xdr:cNvPr id="859" name="【庁舎】&#10;有形固定資産減価償却率平均値テキスト">
          <a:extLst>
            <a:ext uri="{FF2B5EF4-FFF2-40B4-BE49-F238E27FC236}">
              <a16:creationId xmlns:a16="http://schemas.microsoft.com/office/drawing/2014/main" id="{C4FD032F-1B67-46C8-8DC4-66E7333767CA}"/>
            </a:ext>
          </a:extLst>
        </xdr:cNvPr>
        <xdr:cNvSpPr txBox="1"/>
      </xdr:nvSpPr>
      <xdr:spPr>
        <a:xfrm>
          <a:off x="14735175" y="1675412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103</xdr:row>
      <xdr:rowOff>103777</xdr:rowOff>
    </xdr:from>
    <xdr:to>
      <xdr:col>85</xdr:col>
      <xdr:colOff>177800</xdr:colOff>
      <xdr:row>104</xdr:row>
      <xdr:rowOff>33927</xdr:rowOff>
    </xdr:to>
    <xdr:sp macro="" textlink="">
      <xdr:nvSpPr>
        <xdr:cNvPr id="860" name="フローチャート: 判断 859">
          <a:extLst>
            <a:ext uri="{FF2B5EF4-FFF2-40B4-BE49-F238E27FC236}">
              <a16:creationId xmlns:a16="http://schemas.microsoft.com/office/drawing/2014/main" id="{824C8B04-8DAE-459A-B318-A325444AC9E3}"/>
            </a:ext>
          </a:extLst>
        </xdr:cNvPr>
        <xdr:cNvSpPr/>
      </xdr:nvSpPr>
      <xdr:spPr>
        <a:xfrm>
          <a:off x="14649450" y="16909052"/>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103</xdr:row>
      <xdr:rowOff>89081</xdr:rowOff>
    </xdr:from>
    <xdr:to>
      <xdr:col>81</xdr:col>
      <xdr:colOff>101600</xdr:colOff>
      <xdr:row>104</xdr:row>
      <xdr:rowOff>19231</xdr:rowOff>
    </xdr:to>
    <xdr:sp macro="" textlink="">
      <xdr:nvSpPr>
        <xdr:cNvPr id="861" name="フローチャート: 判断 860">
          <a:extLst>
            <a:ext uri="{FF2B5EF4-FFF2-40B4-BE49-F238E27FC236}">
              <a16:creationId xmlns:a16="http://schemas.microsoft.com/office/drawing/2014/main" id="{DDB20988-A5DF-4225-A8C4-DCEBF6A2AFDE}"/>
            </a:ext>
          </a:extLst>
        </xdr:cNvPr>
        <xdr:cNvSpPr/>
      </xdr:nvSpPr>
      <xdr:spPr>
        <a:xfrm>
          <a:off x="13887450" y="16888006"/>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103</xdr:row>
      <xdr:rowOff>121738</xdr:rowOff>
    </xdr:from>
    <xdr:to>
      <xdr:col>76</xdr:col>
      <xdr:colOff>165100</xdr:colOff>
      <xdr:row>104</xdr:row>
      <xdr:rowOff>51888</xdr:rowOff>
    </xdr:to>
    <xdr:sp macro="" textlink="">
      <xdr:nvSpPr>
        <xdr:cNvPr id="862" name="フローチャート: 判断 861">
          <a:extLst>
            <a:ext uri="{FF2B5EF4-FFF2-40B4-BE49-F238E27FC236}">
              <a16:creationId xmlns:a16="http://schemas.microsoft.com/office/drawing/2014/main" id="{DCE29F96-8E6A-4785-AC80-6D148DD2937E}"/>
            </a:ext>
          </a:extLst>
        </xdr:cNvPr>
        <xdr:cNvSpPr/>
      </xdr:nvSpPr>
      <xdr:spPr>
        <a:xfrm>
          <a:off x="13096875" y="16927013"/>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103</xdr:row>
      <xdr:rowOff>89081</xdr:rowOff>
    </xdr:from>
    <xdr:to>
      <xdr:col>72</xdr:col>
      <xdr:colOff>38100</xdr:colOff>
      <xdr:row>104</xdr:row>
      <xdr:rowOff>19231</xdr:rowOff>
    </xdr:to>
    <xdr:sp macro="" textlink="">
      <xdr:nvSpPr>
        <xdr:cNvPr id="863" name="フローチャート: 判断 862">
          <a:extLst>
            <a:ext uri="{FF2B5EF4-FFF2-40B4-BE49-F238E27FC236}">
              <a16:creationId xmlns:a16="http://schemas.microsoft.com/office/drawing/2014/main" id="{5C079FAD-FF02-42BC-B347-8DE4390AF3E7}"/>
            </a:ext>
          </a:extLst>
        </xdr:cNvPr>
        <xdr:cNvSpPr/>
      </xdr:nvSpPr>
      <xdr:spPr>
        <a:xfrm>
          <a:off x="12296775" y="16888006"/>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38463</xdr:rowOff>
    </xdr:from>
    <xdr:to>
      <xdr:col>67</xdr:col>
      <xdr:colOff>101600</xdr:colOff>
      <xdr:row>104</xdr:row>
      <xdr:rowOff>140063</xdr:rowOff>
    </xdr:to>
    <xdr:sp macro="" textlink="">
      <xdr:nvSpPr>
        <xdr:cNvPr id="864" name="フローチャート: 判断 863">
          <a:extLst>
            <a:ext uri="{FF2B5EF4-FFF2-40B4-BE49-F238E27FC236}">
              <a16:creationId xmlns:a16="http://schemas.microsoft.com/office/drawing/2014/main" id="{58DEDFEA-E3BE-4380-B5D5-D7396A2BEB9F}"/>
            </a:ext>
          </a:extLst>
        </xdr:cNvPr>
        <xdr:cNvSpPr/>
      </xdr:nvSpPr>
      <xdr:spPr>
        <a:xfrm>
          <a:off x="11487150" y="17012013"/>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865" name="テキスト ボックス 864">
          <a:extLst>
            <a:ext uri="{FF2B5EF4-FFF2-40B4-BE49-F238E27FC236}">
              <a16:creationId xmlns:a16="http://schemas.microsoft.com/office/drawing/2014/main" id="{02A8ADC3-A125-4418-98AC-E2E28B6F1BFA}"/>
            </a:ext>
          </a:extLst>
        </xdr:cNvPr>
        <xdr:cNvSpPr txBox="1"/>
      </xdr:nvSpPr>
      <xdr:spPr>
        <a:xfrm>
          <a:off x="145256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866" name="テキスト ボックス 865">
          <a:extLst>
            <a:ext uri="{FF2B5EF4-FFF2-40B4-BE49-F238E27FC236}">
              <a16:creationId xmlns:a16="http://schemas.microsoft.com/office/drawing/2014/main" id="{B5CE292F-95C1-44AA-A252-8D62D08E038A}"/>
            </a:ext>
          </a:extLst>
        </xdr:cNvPr>
        <xdr:cNvSpPr txBox="1"/>
      </xdr:nvSpPr>
      <xdr:spPr>
        <a:xfrm>
          <a:off x="137636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867" name="テキスト ボックス 866">
          <a:extLst>
            <a:ext uri="{FF2B5EF4-FFF2-40B4-BE49-F238E27FC236}">
              <a16:creationId xmlns:a16="http://schemas.microsoft.com/office/drawing/2014/main" id="{A5FC5A51-44B1-4112-8FE2-E4D9D519F802}"/>
            </a:ext>
          </a:extLst>
        </xdr:cNvPr>
        <xdr:cNvSpPr txBox="1"/>
      </xdr:nvSpPr>
      <xdr:spPr>
        <a:xfrm>
          <a:off x="129730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868" name="テキスト ボックス 867">
          <a:extLst>
            <a:ext uri="{FF2B5EF4-FFF2-40B4-BE49-F238E27FC236}">
              <a16:creationId xmlns:a16="http://schemas.microsoft.com/office/drawing/2014/main" id="{F86A38D1-BEFB-402B-893F-E017642C5163}"/>
            </a:ext>
          </a:extLst>
        </xdr:cNvPr>
        <xdr:cNvSpPr txBox="1"/>
      </xdr:nvSpPr>
      <xdr:spPr>
        <a:xfrm>
          <a:off x="121729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869" name="テキスト ボックス 868">
          <a:extLst>
            <a:ext uri="{FF2B5EF4-FFF2-40B4-BE49-F238E27FC236}">
              <a16:creationId xmlns:a16="http://schemas.microsoft.com/office/drawing/2014/main" id="{0229CC85-B445-46A6-BB13-83BC01E4DF52}"/>
            </a:ext>
          </a:extLst>
        </xdr:cNvPr>
        <xdr:cNvSpPr txBox="1"/>
      </xdr:nvSpPr>
      <xdr:spPr>
        <a:xfrm>
          <a:off x="113633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106</xdr:row>
      <xdr:rowOff>100512</xdr:rowOff>
    </xdr:from>
    <xdr:to>
      <xdr:col>85</xdr:col>
      <xdr:colOff>177800</xdr:colOff>
      <xdr:row>107</xdr:row>
      <xdr:rowOff>30662</xdr:rowOff>
    </xdr:to>
    <xdr:sp macro="" textlink="">
      <xdr:nvSpPr>
        <xdr:cNvPr id="870" name="楕円 869">
          <a:extLst>
            <a:ext uri="{FF2B5EF4-FFF2-40B4-BE49-F238E27FC236}">
              <a16:creationId xmlns:a16="http://schemas.microsoft.com/office/drawing/2014/main" id="{4115638F-EA57-4B36-8B8D-48CBCCD5EA57}"/>
            </a:ext>
          </a:extLst>
        </xdr:cNvPr>
        <xdr:cNvSpPr/>
      </xdr:nvSpPr>
      <xdr:spPr>
        <a:xfrm>
          <a:off x="14649450" y="17420137"/>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106</xdr:row>
      <xdr:rowOff>78939</xdr:rowOff>
    </xdr:from>
    <xdr:ext cx="405111" cy="259045"/>
    <xdr:sp macro="" textlink="">
      <xdr:nvSpPr>
        <xdr:cNvPr id="871" name="【庁舎】&#10;有形固定資産減価償却率該当値テキスト">
          <a:extLst>
            <a:ext uri="{FF2B5EF4-FFF2-40B4-BE49-F238E27FC236}">
              <a16:creationId xmlns:a16="http://schemas.microsoft.com/office/drawing/2014/main" id="{4F5C3CE7-8C2B-4D4C-877C-A8CBF92C5967}"/>
            </a:ext>
          </a:extLst>
        </xdr:cNvPr>
        <xdr:cNvSpPr txBox="1"/>
      </xdr:nvSpPr>
      <xdr:spPr>
        <a:xfrm>
          <a:off x="14735175" y="1739538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106</xdr:row>
      <xdr:rowOff>72752</xdr:rowOff>
    </xdr:from>
    <xdr:to>
      <xdr:col>81</xdr:col>
      <xdr:colOff>101600</xdr:colOff>
      <xdr:row>107</xdr:row>
      <xdr:rowOff>2902</xdr:rowOff>
    </xdr:to>
    <xdr:sp macro="" textlink="">
      <xdr:nvSpPr>
        <xdr:cNvPr id="872" name="楕円 871">
          <a:extLst>
            <a:ext uri="{FF2B5EF4-FFF2-40B4-BE49-F238E27FC236}">
              <a16:creationId xmlns:a16="http://schemas.microsoft.com/office/drawing/2014/main" id="{17349AEC-B112-44C5-AE01-FA06C9092FF4}"/>
            </a:ext>
          </a:extLst>
        </xdr:cNvPr>
        <xdr:cNvSpPr/>
      </xdr:nvSpPr>
      <xdr:spPr>
        <a:xfrm>
          <a:off x="13887450" y="17386027"/>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106</xdr:row>
      <xdr:rowOff>123552</xdr:rowOff>
    </xdr:from>
    <xdr:to>
      <xdr:col>85</xdr:col>
      <xdr:colOff>127000</xdr:colOff>
      <xdr:row>106</xdr:row>
      <xdr:rowOff>151312</xdr:rowOff>
    </xdr:to>
    <xdr:cxnSp macro="">
      <xdr:nvCxnSpPr>
        <xdr:cNvPr id="873" name="直線コネクタ 872">
          <a:extLst>
            <a:ext uri="{FF2B5EF4-FFF2-40B4-BE49-F238E27FC236}">
              <a16:creationId xmlns:a16="http://schemas.microsoft.com/office/drawing/2014/main" id="{C9172387-3EE7-4497-AAE6-B25E0814F69E}"/>
            </a:ext>
          </a:extLst>
        </xdr:cNvPr>
        <xdr:cNvCxnSpPr/>
      </xdr:nvCxnSpPr>
      <xdr:spPr>
        <a:xfrm>
          <a:off x="13935075" y="17443177"/>
          <a:ext cx="762000" cy="245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106</xdr:row>
      <xdr:rowOff>40095</xdr:rowOff>
    </xdr:from>
    <xdr:to>
      <xdr:col>76</xdr:col>
      <xdr:colOff>165100</xdr:colOff>
      <xdr:row>106</xdr:row>
      <xdr:rowOff>141695</xdr:rowOff>
    </xdr:to>
    <xdr:sp macro="" textlink="">
      <xdr:nvSpPr>
        <xdr:cNvPr id="874" name="楕円 873">
          <a:extLst>
            <a:ext uri="{FF2B5EF4-FFF2-40B4-BE49-F238E27FC236}">
              <a16:creationId xmlns:a16="http://schemas.microsoft.com/office/drawing/2014/main" id="{81CCB078-8822-43EC-A3C2-E6289245618C}"/>
            </a:ext>
          </a:extLst>
        </xdr:cNvPr>
        <xdr:cNvSpPr/>
      </xdr:nvSpPr>
      <xdr:spPr>
        <a:xfrm>
          <a:off x="13096875" y="17356545"/>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106</xdr:row>
      <xdr:rowOff>90895</xdr:rowOff>
    </xdr:from>
    <xdr:to>
      <xdr:col>81</xdr:col>
      <xdr:colOff>50800</xdr:colOff>
      <xdr:row>106</xdr:row>
      <xdr:rowOff>123552</xdr:rowOff>
    </xdr:to>
    <xdr:cxnSp macro="">
      <xdr:nvCxnSpPr>
        <xdr:cNvPr id="875" name="直線コネクタ 874">
          <a:extLst>
            <a:ext uri="{FF2B5EF4-FFF2-40B4-BE49-F238E27FC236}">
              <a16:creationId xmlns:a16="http://schemas.microsoft.com/office/drawing/2014/main" id="{CE72E2E9-51D3-4A28-8FBB-2BA1D1015694}"/>
            </a:ext>
          </a:extLst>
        </xdr:cNvPr>
        <xdr:cNvCxnSpPr/>
      </xdr:nvCxnSpPr>
      <xdr:spPr>
        <a:xfrm>
          <a:off x="13144500" y="17404170"/>
          <a:ext cx="790575" cy="390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106</xdr:row>
      <xdr:rowOff>9071</xdr:rowOff>
    </xdr:from>
    <xdr:to>
      <xdr:col>72</xdr:col>
      <xdr:colOff>38100</xdr:colOff>
      <xdr:row>106</xdr:row>
      <xdr:rowOff>110671</xdr:rowOff>
    </xdr:to>
    <xdr:sp macro="" textlink="">
      <xdr:nvSpPr>
        <xdr:cNvPr id="876" name="楕円 875">
          <a:extLst>
            <a:ext uri="{FF2B5EF4-FFF2-40B4-BE49-F238E27FC236}">
              <a16:creationId xmlns:a16="http://schemas.microsoft.com/office/drawing/2014/main" id="{DB8F7AD1-FA42-4956-B62D-15852C0563EF}"/>
            </a:ext>
          </a:extLst>
        </xdr:cNvPr>
        <xdr:cNvSpPr/>
      </xdr:nvSpPr>
      <xdr:spPr>
        <a:xfrm>
          <a:off x="12296775" y="17328696"/>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106</xdr:row>
      <xdr:rowOff>59871</xdr:rowOff>
    </xdr:from>
    <xdr:to>
      <xdr:col>76</xdr:col>
      <xdr:colOff>114300</xdr:colOff>
      <xdr:row>106</xdr:row>
      <xdr:rowOff>90895</xdr:rowOff>
    </xdr:to>
    <xdr:cxnSp macro="">
      <xdr:nvCxnSpPr>
        <xdr:cNvPr id="877" name="直線コネクタ 876">
          <a:extLst>
            <a:ext uri="{FF2B5EF4-FFF2-40B4-BE49-F238E27FC236}">
              <a16:creationId xmlns:a16="http://schemas.microsoft.com/office/drawing/2014/main" id="{F5491330-B3E8-415B-96A5-D75FC7ABF32A}"/>
            </a:ext>
          </a:extLst>
        </xdr:cNvPr>
        <xdr:cNvCxnSpPr/>
      </xdr:nvCxnSpPr>
      <xdr:spPr>
        <a:xfrm>
          <a:off x="12344400" y="17376321"/>
          <a:ext cx="800100" cy="278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105</xdr:row>
      <xdr:rowOff>149498</xdr:rowOff>
    </xdr:from>
    <xdr:to>
      <xdr:col>67</xdr:col>
      <xdr:colOff>101600</xdr:colOff>
      <xdr:row>106</xdr:row>
      <xdr:rowOff>79648</xdr:rowOff>
    </xdr:to>
    <xdr:sp macro="" textlink="">
      <xdr:nvSpPr>
        <xdr:cNvPr id="878" name="楕円 877">
          <a:extLst>
            <a:ext uri="{FF2B5EF4-FFF2-40B4-BE49-F238E27FC236}">
              <a16:creationId xmlns:a16="http://schemas.microsoft.com/office/drawing/2014/main" id="{56DF49AE-CBFE-4CF4-85A8-4651A9D1BE20}"/>
            </a:ext>
          </a:extLst>
        </xdr:cNvPr>
        <xdr:cNvSpPr/>
      </xdr:nvSpPr>
      <xdr:spPr>
        <a:xfrm>
          <a:off x="11487150" y="17294498"/>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106</xdr:row>
      <xdr:rowOff>28848</xdr:rowOff>
    </xdr:from>
    <xdr:to>
      <xdr:col>71</xdr:col>
      <xdr:colOff>177800</xdr:colOff>
      <xdr:row>106</xdr:row>
      <xdr:rowOff>59871</xdr:rowOff>
    </xdr:to>
    <xdr:cxnSp macro="">
      <xdr:nvCxnSpPr>
        <xdr:cNvPr id="879" name="直線コネクタ 878">
          <a:extLst>
            <a:ext uri="{FF2B5EF4-FFF2-40B4-BE49-F238E27FC236}">
              <a16:creationId xmlns:a16="http://schemas.microsoft.com/office/drawing/2014/main" id="{07A04725-A032-41BF-B318-3813D8D01272}"/>
            </a:ext>
          </a:extLst>
        </xdr:cNvPr>
        <xdr:cNvCxnSpPr/>
      </xdr:nvCxnSpPr>
      <xdr:spPr>
        <a:xfrm>
          <a:off x="11534775" y="17342123"/>
          <a:ext cx="809625" cy="341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102</xdr:row>
      <xdr:rowOff>35758</xdr:rowOff>
    </xdr:from>
    <xdr:ext cx="405111" cy="259045"/>
    <xdr:sp macro="" textlink="">
      <xdr:nvSpPr>
        <xdr:cNvPr id="880" name="n_1aveValue【庁舎】&#10;有形固定資産減価償却率">
          <a:extLst>
            <a:ext uri="{FF2B5EF4-FFF2-40B4-BE49-F238E27FC236}">
              <a16:creationId xmlns:a16="http://schemas.microsoft.com/office/drawing/2014/main" id="{DAF1B229-5CF2-41DE-8D90-7A8BA8889B47}"/>
            </a:ext>
          </a:extLst>
        </xdr:cNvPr>
        <xdr:cNvSpPr txBox="1"/>
      </xdr:nvSpPr>
      <xdr:spPr>
        <a:xfrm>
          <a:off x="13745219" y="1666640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102</xdr:row>
      <xdr:rowOff>68415</xdr:rowOff>
    </xdr:from>
    <xdr:ext cx="405111" cy="259045"/>
    <xdr:sp macro="" textlink="">
      <xdr:nvSpPr>
        <xdr:cNvPr id="881" name="n_2aveValue【庁舎】&#10;有形固定資産減価償却率">
          <a:extLst>
            <a:ext uri="{FF2B5EF4-FFF2-40B4-BE49-F238E27FC236}">
              <a16:creationId xmlns:a16="http://schemas.microsoft.com/office/drawing/2014/main" id="{4D46E57F-5070-451E-8C41-37EEC794A5C8}"/>
            </a:ext>
          </a:extLst>
        </xdr:cNvPr>
        <xdr:cNvSpPr txBox="1"/>
      </xdr:nvSpPr>
      <xdr:spPr>
        <a:xfrm>
          <a:off x="12964169" y="166958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102</xdr:row>
      <xdr:rowOff>35758</xdr:rowOff>
    </xdr:from>
    <xdr:ext cx="405111" cy="259045"/>
    <xdr:sp macro="" textlink="">
      <xdr:nvSpPr>
        <xdr:cNvPr id="882" name="n_3aveValue【庁舎】&#10;有形固定資産減価償却率">
          <a:extLst>
            <a:ext uri="{FF2B5EF4-FFF2-40B4-BE49-F238E27FC236}">
              <a16:creationId xmlns:a16="http://schemas.microsoft.com/office/drawing/2014/main" id="{55AF2093-EF9F-40B0-B148-3A83CCC8F970}"/>
            </a:ext>
          </a:extLst>
        </xdr:cNvPr>
        <xdr:cNvSpPr txBox="1"/>
      </xdr:nvSpPr>
      <xdr:spPr>
        <a:xfrm>
          <a:off x="12164069" y="1666640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102</xdr:row>
      <xdr:rowOff>156590</xdr:rowOff>
    </xdr:from>
    <xdr:ext cx="405111" cy="259045"/>
    <xdr:sp macro="" textlink="">
      <xdr:nvSpPr>
        <xdr:cNvPr id="883" name="n_4aveValue【庁舎】&#10;有形固定資産減価償却率">
          <a:extLst>
            <a:ext uri="{FF2B5EF4-FFF2-40B4-BE49-F238E27FC236}">
              <a16:creationId xmlns:a16="http://schemas.microsoft.com/office/drawing/2014/main" id="{1A9FE58B-51B0-4D43-BC58-1B6B7C308954}"/>
            </a:ext>
          </a:extLst>
        </xdr:cNvPr>
        <xdr:cNvSpPr txBox="1"/>
      </xdr:nvSpPr>
      <xdr:spPr>
        <a:xfrm>
          <a:off x="11354444" y="167904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106</xdr:row>
      <xdr:rowOff>165479</xdr:rowOff>
    </xdr:from>
    <xdr:ext cx="405111" cy="259045"/>
    <xdr:sp macro="" textlink="">
      <xdr:nvSpPr>
        <xdr:cNvPr id="884" name="n_1mainValue【庁舎】&#10;有形固定資産減価償却率">
          <a:extLst>
            <a:ext uri="{FF2B5EF4-FFF2-40B4-BE49-F238E27FC236}">
              <a16:creationId xmlns:a16="http://schemas.microsoft.com/office/drawing/2014/main" id="{157113A9-067C-459E-820D-940C414BB98E}"/>
            </a:ext>
          </a:extLst>
        </xdr:cNvPr>
        <xdr:cNvSpPr txBox="1"/>
      </xdr:nvSpPr>
      <xdr:spPr>
        <a:xfrm>
          <a:off x="13745219" y="1747875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106</xdr:row>
      <xdr:rowOff>132822</xdr:rowOff>
    </xdr:from>
    <xdr:ext cx="405111" cy="259045"/>
    <xdr:sp macro="" textlink="">
      <xdr:nvSpPr>
        <xdr:cNvPr id="885" name="n_2mainValue【庁舎】&#10;有形固定資産減価償却率">
          <a:extLst>
            <a:ext uri="{FF2B5EF4-FFF2-40B4-BE49-F238E27FC236}">
              <a16:creationId xmlns:a16="http://schemas.microsoft.com/office/drawing/2014/main" id="{BF5D222F-428F-414D-8BD5-49B34B1876FA}"/>
            </a:ext>
          </a:extLst>
        </xdr:cNvPr>
        <xdr:cNvSpPr txBox="1"/>
      </xdr:nvSpPr>
      <xdr:spPr>
        <a:xfrm>
          <a:off x="12964169" y="174492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106</xdr:row>
      <xdr:rowOff>101798</xdr:rowOff>
    </xdr:from>
    <xdr:ext cx="405111" cy="259045"/>
    <xdr:sp macro="" textlink="">
      <xdr:nvSpPr>
        <xdr:cNvPr id="886" name="n_3mainValue【庁舎】&#10;有形固定資産減価償却率">
          <a:extLst>
            <a:ext uri="{FF2B5EF4-FFF2-40B4-BE49-F238E27FC236}">
              <a16:creationId xmlns:a16="http://schemas.microsoft.com/office/drawing/2014/main" id="{1FCC1997-3031-48FF-B278-EDE78F0637F8}"/>
            </a:ext>
          </a:extLst>
        </xdr:cNvPr>
        <xdr:cNvSpPr txBox="1"/>
      </xdr:nvSpPr>
      <xdr:spPr>
        <a:xfrm>
          <a:off x="12164069" y="174214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106</xdr:row>
      <xdr:rowOff>70775</xdr:rowOff>
    </xdr:from>
    <xdr:ext cx="405111" cy="259045"/>
    <xdr:sp macro="" textlink="">
      <xdr:nvSpPr>
        <xdr:cNvPr id="887" name="n_4mainValue【庁舎】&#10;有形固定資産減価償却率">
          <a:extLst>
            <a:ext uri="{FF2B5EF4-FFF2-40B4-BE49-F238E27FC236}">
              <a16:creationId xmlns:a16="http://schemas.microsoft.com/office/drawing/2014/main" id="{E54139E7-2E43-4798-B1D4-EEEB034C9D60}"/>
            </a:ext>
          </a:extLst>
        </xdr:cNvPr>
        <xdr:cNvSpPr txBox="1"/>
      </xdr:nvSpPr>
      <xdr:spPr>
        <a:xfrm>
          <a:off x="11354444" y="1738405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888" name="正方形/長方形 887">
          <a:extLst>
            <a:ext uri="{FF2B5EF4-FFF2-40B4-BE49-F238E27FC236}">
              <a16:creationId xmlns:a16="http://schemas.microsoft.com/office/drawing/2014/main" id="{4E113E27-057A-448A-B4EF-56BEA8CAC12A}"/>
            </a:ext>
          </a:extLst>
        </xdr:cNvPr>
        <xdr:cNvSpPr/>
      </xdr:nvSpPr>
      <xdr:spPr>
        <a:xfrm>
          <a:off x="16459200" y="14763750"/>
          <a:ext cx="426720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889" name="正方形/長方形 888">
          <a:extLst>
            <a:ext uri="{FF2B5EF4-FFF2-40B4-BE49-F238E27FC236}">
              <a16:creationId xmlns:a16="http://schemas.microsoft.com/office/drawing/2014/main" id="{455FADCB-A105-42A2-AEEC-F6BD476EC23B}"/>
            </a:ext>
          </a:extLst>
        </xdr:cNvPr>
        <xdr:cNvSpPr/>
      </xdr:nvSpPr>
      <xdr:spPr>
        <a:xfrm>
          <a:off x="165830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890" name="正方形/長方形 889">
          <a:extLst>
            <a:ext uri="{FF2B5EF4-FFF2-40B4-BE49-F238E27FC236}">
              <a16:creationId xmlns:a16="http://schemas.microsoft.com/office/drawing/2014/main" id="{59D7B3A3-065D-4681-B46C-06BA7EFBF74A}"/>
            </a:ext>
          </a:extLst>
        </xdr:cNvPr>
        <xdr:cNvSpPr/>
      </xdr:nvSpPr>
      <xdr:spPr>
        <a:xfrm>
          <a:off x="165830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891" name="正方形/長方形 890">
          <a:extLst>
            <a:ext uri="{FF2B5EF4-FFF2-40B4-BE49-F238E27FC236}">
              <a16:creationId xmlns:a16="http://schemas.microsoft.com/office/drawing/2014/main" id="{ED92BDA1-D98B-4711-9AEA-51BCB48A7A01}"/>
            </a:ext>
          </a:extLst>
        </xdr:cNvPr>
        <xdr:cNvSpPr/>
      </xdr:nvSpPr>
      <xdr:spPr>
        <a:xfrm>
          <a:off x="174879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892" name="正方形/長方形 891">
          <a:extLst>
            <a:ext uri="{FF2B5EF4-FFF2-40B4-BE49-F238E27FC236}">
              <a16:creationId xmlns:a16="http://schemas.microsoft.com/office/drawing/2014/main" id="{5B44DB05-1444-4BAA-A18C-AABE2289EFFD}"/>
            </a:ext>
          </a:extLst>
        </xdr:cNvPr>
        <xdr:cNvSpPr/>
      </xdr:nvSpPr>
      <xdr:spPr>
        <a:xfrm>
          <a:off x="174879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893" name="正方形/長方形 892">
          <a:extLst>
            <a:ext uri="{FF2B5EF4-FFF2-40B4-BE49-F238E27FC236}">
              <a16:creationId xmlns:a16="http://schemas.microsoft.com/office/drawing/2014/main" id="{0B8120B5-5B12-40FE-923D-1D16423C7811}"/>
            </a:ext>
          </a:extLst>
        </xdr:cNvPr>
        <xdr:cNvSpPr/>
      </xdr:nvSpPr>
      <xdr:spPr>
        <a:xfrm>
          <a:off x="185166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894" name="正方形/長方形 893">
          <a:extLst>
            <a:ext uri="{FF2B5EF4-FFF2-40B4-BE49-F238E27FC236}">
              <a16:creationId xmlns:a16="http://schemas.microsoft.com/office/drawing/2014/main" id="{CAEAB99A-6BB8-4743-AF97-7B8541AED5CF}"/>
            </a:ext>
          </a:extLst>
        </xdr:cNvPr>
        <xdr:cNvSpPr/>
      </xdr:nvSpPr>
      <xdr:spPr>
        <a:xfrm>
          <a:off x="185166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895" name="正方形/長方形 894">
          <a:extLst>
            <a:ext uri="{FF2B5EF4-FFF2-40B4-BE49-F238E27FC236}">
              <a16:creationId xmlns:a16="http://schemas.microsoft.com/office/drawing/2014/main" id="{C84DABE7-20D5-4C2E-9C7B-E0EB0471819B}"/>
            </a:ext>
          </a:extLst>
        </xdr:cNvPr>
        <xdr:cNvSpPr/>
      </xdr:nvSpPr>
      <xdr:spPr>
        <a:xfrm>
          <a:off x="16459200" y="15906750"/>
          <a:ext cx="42672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896" name="テキスト ボックス 895">
          <a:extLst>
            <a:ext uri="{FF2B5EF4-FFF2-40B4-BE49-F238E27FC236}">
              <a16:creationId xmlns:a16="http://schemas.microsoft.com/office/drawing/2014/main" id="{574FD2BC-3AC0-4BDD-B78C-370C896DE616}"/>
            </a:ext>
          </a:extLst>
        </xdr:cNvPr>
        <xdr:cNvSpPr txBox="1"/>
      </xdr:nvSpPr>
      <xdr:spPr>
        <a:xfrm>
          <a:off x="16440150" y="1571625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897" name="直線コネクタ 896">
          <a:extLst>
            <a:ext uri="{FF2B5EF4-FFF2-40B4-BE49-F238E27FC236}">
              <a16:creationId xmlns:a16="http://schemas.microsoft.com/office/drawing/2014/main" id="{0BF89A04-6019-4F1C-9997-E069A8B2129E}"/>
            </a:ext>
          </a:extLst>
        </xdr:cNvPr>
        <xdr:cNvCxnSpPr/>
      </xdr:nvCxnSpPr>
      <xdr:spPr>
        <a:xfrm>
          <a:off x="16459200" y="18192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152400</xdr:rowOff>
    </xdr:from>
    <xdr:to>
      <xdr:col>120</xdr:col>
      <xdr:colOff>114300</xdr:colOff>
      <xdr:row>108</xdr:row>
      <xdr:rowOff>152400</xdr:rowOff>
    </xdr:to>
    <xdr:cxnSp macro="">
      <xdr:nvCxnSpPr>
        <xdr:cNvPr id="898" name="直線コネクタ 897">
          <a:extLst>
            <a:ext uri="{FF2B5EF4-FFF2-40B4-BE49-F238E27FC236}">
              <a16:creationId xmlns:a16="http://schemas.microsoft.com/office/drawing/2014/main" id="{ED96455A-8859-47BF-A0EA-88C8302EA3C3}"/>
            </a:ext>
          </a:extLst>
        </xdr:cNvPr>
        <xdr:cNvCxnSpPr/>
      </xdr:nvCxnSpPr>
      <xdr:spPr>
        <a:xfrm>
          <a:off x="16459200" y="17811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10177</xdr:rowOff>
    </xdr:from>
    <xdr:ext cx="467179" cy="259045"/>
    <xdr:sp macro="" textlink="">
      <xdr:nvSpPr>
        <xdr:cNvPr id="899" name="テキスト ボックス 898">
          <a:extLst>
            <a:ext uri="{FF2B5EF4-FFF2-40B4-BE49-F238E27FC236}">
              <a16:creationId xmlns:a16="http://schemas.microsoft.com/office/drawing/2014/main" id="{D67DDBE3-6D8C-4F6D-801F-5149D178CA7C}"/>
            </a:ext>
          </a:extLst>
        </xdr:cNvPr>
        <xdr:cNvSpPr txBox="1"/>
      </xdr:nvSpPr>
      <xdr:spPr>
        <a:xfrm>
          <a:off x="16052346" y="17666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106</xdr:row>
      <xdr:rowOff>114300</xdr:rowOff>
    </xdr:from>
    <xdr:to>
      <xdr:col>120</xdr:col>
      <xdr:colOff>114300</xdr:colOff>
      <xdr:row>106</xdr:row>
      <xdr:rowOff>114300</xdr:rowOff>
    </xdr:to>
    <xdr:cxnSp macro="">
      <xdr:nvCxnSpPr>
        <xdr:cNvPr id="900" name="直線コネクタ 899">
          <a:extLst>
            <a:ext uri="{FF2B5EF4-FFF2-40B4-BE49-F238E27FC236}">
              <a16:creationId xmlns:a16="http://schemas.microsoft.com/office/drawing/2014/main" id="{9AD522BC-9DA6-48A9-8F05-5965DEFE47EE}"/>
            </a:ext>
          </a:extLst>
        </xdr:cNvPr>
        <xdr:cNvCxnSpPr/>
      </xdr:nvCxnSpPr>
      <xdr:spPr>
        <a:xfrm>
          <a:off x="16459200" y="17430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105</xdr:row>
      <xdr:rowOff>143527</xdr:rowOff>
    </xdr:from>
    <xdr:ext cx="467179" cy="259045"/>
    <xdr:sp macro="" textlink="">
      <xdr:nvSpPr>
        <xdr:cNvPr id="901" name="テキスト ボックス 900">
          <a:extLst>
            <a:ext uri="{FF2B5EF4-FFF2-40B4-BE49-F238E27FC236}">
              <a16:creationId xmlns:a16="http://schemas.microsoft.com/office/drawing/2014/main" id="{97FC8872-C132-4B3F-BE07-5DAA0B490657}"/>
            </a:ext>
          </a:extLst>
        </xdr:cNvPr>
        <xdr:cNvSpPr txBox="1"/>
      </xdr:nvSpPr>
      <xdr:spPr>
        <a:xfrm>
          <a:off x="16052346" y="17285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104</xdr:row>
      <xdr:rowOff>76200</xdr:rowOff>
    </xdr:from>
    <xdr:to>
      <xdr:col>120</xdr:col>
      <xdr:colOff>114300</xdr:colOff>
      <xdr:row>104</xdr:row>
      <xdr:rowOff>76200</xdr:rowOff>
    </xdr:to>
    <xdr:cxnSp macro="">
      <xdr:nvCxnSpPr>
        <xdr:cNvPr id="902" name="直線コネクタ 901">
          <a:extLst>
            <a:ext uri="{FF2B5EF4-FFF2-40B4-BE49-F238E27FC236}">
              <a16:creationId xmlns:a16="http://schemas.microsoft.com/office/drawing/2014/main" id="{8B7D23FC-F8C9-48D9-B5B1-B5EA24203F0A}"/>
            </a:ext>
          </a:extLst>
        </xdr:cNvPr>
        <xdr:cNvCxnSpPr/>
      </xdr:nvCxnSpPr>
      <xdr:spPr>
        <a:xfrm>
          <a:off x="16459200" y="17049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103</xdr:row>
      <xdr:rowOff>105427</xdr:rowOff>
    </xdr:from>
    <xdr:ext cx="467179" cy="259045"/>
    <xdr:sp macro="" textlink="">
      <xdr:nvSpPr>
        <xdr:cNvPr id="903" name="テキスト ボックス 902">
          <a:extLst>
            <a:ext uri="{FF2B5EF4-FFF2-40B4-BE49-F238E27FC236}">
              <a16:creationId xmlns:a16="http://schemas.microsoft.com/office/drawing/2014/main" id="{B58AA99E-E638-4D85-85B1-1CF3961687CD}"/>
            </a:ext>
          </a:extLst>
        </xdr:cNvPr>
        <xdr:cNvSpPr txBox="1"/>
      </xdr:nvSpPr>
      <xdr:spPr>
        <a:xfrm>
          <a:off x="16052346" y="16904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102</xdr:row>
      <xdr:rowOff>38100</xdr:rowOff>
    </xdr:from>
    <xdr:to>
      <xdr:col>120</xdr:col>
      <xdr:colOff>114300</xdr:colOff>
      <xdr:row>102</xdr:row>
      <xdr:rowOff>38100</xdr:rowOff>
    </xdr:to>
    <xdr:cxnSp macro="">
      <xdr:nvCxnSpPr>
        <xdr:cNvPr id="904" name="直線コネクタ 903">
          <a:extLst>
            <a:ext uri="{FF2B5EF4-FFF2-40B4-BE49-F238E27FC236}">
              <a16:creationId xmlns:a16="http://schemas.microsoft.com/office/drawing/2014/main" id="{3579533F-BF98-4159-973B-FFEF3B03BB7D}"/>
            </a:ext>
          </a:extLst>
        </xdr:cNvPr>
        <xdr:cNvCxnSpPr/>
      </xdr:nvCxnSpPr>
      <xdr:spPr>
        <a:xfrm>
          <a:off x="16459200" y="16668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101</xdr:row>
      <xdr:rowOff>67327</xdr:rowOff>
    </xdr:from>
    <xdr:ext cx="467179" cy="259045"/>
    <xdr:sp macro="" textlink="">
      <xdr:nvSpPr>
        <xdr:cNvPr id="905" name="テキスト ボックス 904">
          <a:extLst>
            <a:ext uri="{FF2B5EF4-FFF2-40B4-BE49-F238E27FC236}">
              <a16:creationId xmlns:a16="http://schemas.microsoft.com/office/drawing/2014/main" id="{A5746A15-E583-4DCE-8DD3-9BD532AD9C48}"/>
            </a:ext>
          </a:extLst>
        </xdr:cNvPr>
        <xdr:cNvSpPr txBox="1"/>
      </xdr:nvSpPr>
      <xdr:spPr>
        <a:xfrm>
          <a:off x="16052346" y="16523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0</xdr:rowOff>
    </xdr:from>
    <xdr:to>
      <xdr:col>120</xdr:col>
      <xdr:colOff>114300</xdr:colOff>
      <xdr:row>100</xdr:row>
      <xdr:rowOff>0</xdr:rowOff>
    </xdr:to>
    <xdr:cxnSp macro="">
      <xdr:nvCxnSpPr>
        <xdr:cNvPr id="906" name="直線コネクタ 905">
          <a:extLst>
            <a:ext uri="{FF2B5EF4-FFF2-40B4-BE49-F238E27FC236}">
              <a16:creationId xmlns:a16="http://schemas.microsoft.com/office/drawing/2014/main" id="{277B34CE-3DC4-4B92-AE44-4B04386CA593}"/>
            </a:ext>
          </a:extLst>
        </xdr:cNvPr>
        <xdr:cNvCxnSpPr/>
      </xdr:nvCxnSpPr>
      <xdr:spPr>
        <a:xfrm>
          <a:off x="16459200" y="16287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29227</xdr:rowOff>
    </xdr:from>
    <xdr:ext cx="467179" cy="259045"/>
    <xdr:sp macro="" textlink="">
      <xdr:nvSpPr>
        <xdr:cNvPr id="907" name="テキスト ボックス 906">
          <a:extLst>
            <a:ext uri="{FF2B5EF4-FFF2-40B4-BE49-F238E27FC236}">
              <a16:creationId xmlns:a16="http://schemas.microsoft.com/office/drawing/2014/main" id="{D15158AC-75C6-4D00-9A35-CBB24EEC0D2F}"/>
            </a:ext>
          </a:extLst>
        </xdr:cNvPr>
        <xdr:cNvSpPr txBox="1"/>
      </xdr:nvSpPr>
      <xdr:spPr>
        <a:xfrm>
          <a:off x="16052346" y="16142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908" name="直線コネクタ 907">
          <a:extLst>
            <a:ext uri="{FF2B5EF4-FFF2-40B4-BE49-F238E27FC236}">
              <a16:creationId xmlns:a16="http://schemas.microsoft.com/office/drawing/2014/main" id="{92442846-1E4D-4A30-BDA6-02A3A49A659D}"/>
            </a:ext>
          </a:extLst>
        </xdr:cNvPr>
        <xdr:cNvCxnSpPr/>
      </xdr:nvCxnSpPr>
      <xdr:spPr>
        <a:xfrm>
          <a:off x="16459200" y="15906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909" name="テキスト ボックス 908">
          <a:extLst>
            <a:ext uri="{FF2B5EF4-FFF2-40B4-BE49-F238E27FC236}">
              <a16:creationId xmlns:a16="http://schemas.microsoft.com/office/drawing/2014/main" id="{BC92070A-FF90-4B65-A9B2-087A22DE46A8}"/>
            </a:ext>
          </a:extLst>
        </xdr:cNvPr>
        <xdr:cNvSpPr txBox="1"/>
      </xdr:nvSpPr>
      <xdr:spPr>
        <a:xfrm>
          <a:off x="16052346" y="15761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910" name="【庁舎】&#10;一人当たり面積グラフ枠">
          <a:extLst>
            <a:ext uri="{FF2B5EF4-FFF2-40B4-BE49-F238E27FC236}">
              <a16:creationId xmlns:a16="http://schemas.microsoft.com/office/drawing/2014/main" id="{CD8C0BF1-48D2-43C4-A864-8D135A83C7F1}"/>
            </a:ext>
          </a:extLst>
        </xdr:cNvPr>
        <xdr:cNvSpPr/>
      </xdr:nvSpPr>
      <xdr:spPr>
        <a:xfrm>
          <a:off x="16459200" y="15906750"/>
          <a:ext cx="42672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146686</xdr:rowOff>
    </xdr:from>
    <xdr:to>
      <xdr:col>116</xdr:col>
      <xdr:colOff>62864</xdr:colOff>
      <xdr:row>108</xdr:row>
      <xdr:rowOff>24764</xdr:rowOff>
    </xdr:to>
    <xdr:cxnSp macro="">
      <xdr:nvCxnSpPr>
        <xdr:cNvPr id="911" name="直線コネクタ 910">
          <a:extLst>
            <a:ext uri="{FF2B5EF4-FFF2-40B4-BE49-F238E27FC236}">
              <a16:creationId xmlns:a16="http://schemas.microsoft.com/office/drawing/2014/main" id="{1B2D6798-E4E4-4A11-81AE-7794F4201ACA}"/>
            </a:ext>
          </a:extLst>
        </xdr:cNvPr>
        <xdr:cNvCxnSpPr/>
      </xdr:nvCxnSpPr>
      <xdr:spPr>
        <a:xfrm flipV="1">
          <a:off x="19954239" y="16431261"/>
          <a:ext cx="0" cy="125602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28591</xdr:rowOff>
    </xdr:from>
    <xdr:ext cx="469744" cy="259045"/>
    <xdr:sp macro="" textlink="">
      <xdr:nvSpPr>
        <xdr:cNvPr id="912" name="【庁舎】&#10;一人当たり面積最小値テキスト">
          <a:extLst>
            <a:ext uri="{FF2B5EF4-FFF2-40B4-BE49-F238E27FC236}">
              <a16:creationId xmlns:a16="http://schemas.microsoft.com/office/drawing/2014/main" id="{530D7EB5-0A36-4592-8095-EA429021010D}"/>
            </a:ext>
          </a:extLst>
        </xdr:cNvPr>
        <xdr:cNvSpPr txBox="1"/>
      </xdr:nvSpPr>
      <xdr:spPr>
        <a:xfrm>
          <a:off x="19992975" y="176847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24764</xdr:rowOff>
    </xdr:from>
    <xdr:to>
      <xdr:col>116</xdr:col>
      <xdr:colOff>152400</xdr:colOff>
      <xdr:row>108</xdr:row>
      <xdr:rowOff>24764</xdr:rowOff>
    </xdr:to>
    <xdr:cxnSp macro="">
      <xdr:nvCxnSpPr>
        <xdr:cNvPr id="913" name="直線コネクタ 912">
          <a:extLst>
            <a:ext uri="{FF2B5EF4-FFF2-40B4-BE49-F238E27FC236}">
              <a16:creationId xmlns:a16="http://schemas.microsoft.com/office/drawing/2014/main" id="{5F9D6882-026E-4252-BB5B-E995191AA5B1}"/>
            </a:ext>
          </a:extLst>
        </xdr:cNvPr>
        <xdr:cNvCxnSpPr/>
      </xdr:nvCxnSpPr>
      <xdr:spPr>
        <a:xfrm>
          <a:off x="19878675" y="17687289"/>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93363</xdr:rowOff>
    </xdr:from>
    <xdr:ext cx="469744" cy="259045"/>
    <xdr:sp macro="" textlink="">
      <xdr:nvSpPr>
        <xdr:cNvPr id="914" name="【庁舎】&#10;一人当たり面積最大値テキスト">
          <a:extLst>
            <a:ext uri="{FF2B5EF4-FFF2-40B4-BE49-F238E27FC236}">
              <a16:creationId xmlns:a16="http://schemas.microsoft.com/office/drawing/2014/main" id="{82C16C44-DFE0-47EA-89C4-9F5D65D1F858}"/>
            </a:ext>
          </a:extLst>
        </xdr:cNvPr>
        <xdr:cNvSpPr txBox="1"/>
      </xdr:nvSpPr>
      <xdr:spPr>
        <a:xfrm>
          <a:off x="19992975" y="162096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0.723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146686</xdr:rowOff>
    </xdr:from>
    <xdr:to>
      <xdr:col>116</xdr:col>
      <xdr:colOff>152400</xdr:colOff>
      <xdr:row>100</xdr:row>
      <xdr:rowOff>146686</xdr:rowOff>
    </xdr:to>
    <xdr:cxnSp macro="">
      <xdr:nvCxnSpPr>
        <xdr:cNvPr id="915" name="直線コネクタ 914">
          <a:extLst>
            <a:ext uri="{FF2B5EF4-FFF2-40B4-BE49-F238E27FC236}">
              <a16:creationId xmlns:a16="http://schemas.microsoft.com/office/drawing/2014/main" id="{4AC6A913-E06F-486E-BB8B-1FE316FA26EE}"/>
            </a:ext>
          </a:extLst>
        </xdr:cNvPr>
        <xdr:cNvCxnSpPr/>
      </xdr:nvCxnSpPr>
      <xdr:spPr>
        <a:xfrm>
          <a:off x="19878675" y="16431261"/>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104</xdr:row>
      <xdr:rowOff>104791</xdr:rowOff>
    </xdr:from>
    <xdr:ext cx="469744" cy="259045"/>
    <xdr:sp macro="" textlink="">
      <xdr:nvSpPr>
        <xdr:cNvPr id="916" name="【庁舎】&#10;一人当たり面積平均値テキスト">
          <a:extLst>
            <a:ext uri="{FF2B5EF4-FFF2-40B4-BE49-F238E27FC236}">
              <a16:creationId xmlns:a16="http://schemas.microsoft.com/office/drawing/2014/main" id="{93101F4F-4B3C-4F50-A7F4-68AF0A1B2890}"/>
            </a:ext>
          </a:extLst>
        </xdr:cNvPr>
        <xdr:cNvSpPr txBox="1"/>
      </xdr:nvSpPr>
      <xdr:spPr>
        <a:xfrm>
          <a:off x="19992975" y="1707516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104</xdr:row>
      <xdr:rowOff>126364</xdr:rowOff>
    </xdr:from>
    <xdr:to>
      <xdr:col>116</xdr:col>
      <xdr:colOff>114300</xdr:colOff>
      <xdr:row>105</xdr:row>
      <xdr:rowOff>56514</xdr:rowOff>
    </xdr:to>
    <xdr:sp macro="" textlink="">
      <xdr:nvSpPr>
        <xdr:cNvPr id="917" name="フローチャート: 判断 916">
          <a:extLst>
            <a:ext uri="{FF2B5EF4-FFF2-40B4-BE49-F238E27FC236}">
              <a16:creationId xmlns:a16="http://schemas.microsoft.com/office/drawing/2014/main" id="{AFC29C3F-6118-4A3E-A301-E6DEB1F09737}"/>
            </a:ext>
          </a:extLst>
        </xdr:cNvPr>
        <xdr:cNvSpPr/>
      </xdr:nvSpPr>
      <xdr:spPr>
        <a:xfrm>
          <a:off x="19897725" y="17096739"/>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104</xdr:row>
      <xdr:rowOff>128270</xdr:rowOff>
    </xdr:from>
    <xdr:to>
      <xdr:col>112</xdr:col>
      <xdr:colOff>38100</xdr:colOff>
      <xdr:row>105</xdr:row>
      <xdr:rowOff>58420</xdr:rowOff>
    </xdr:to>
    <xdr:sp macro="" textlink="">
      <xdr:nvSpPr>
        <xdr:cNvPr id="918" name="フローチャート: 判断 917">
          <a:extLst>
            <a:ext uri="{FF2B5EF4-FFF2-40B4-BE49-F238E27FC236}">
              <a16:creationId xmlns:a16="http://schemas.microsoft.com/office/drawing/2014/main" id="{F6D42029-2E21-413C-A656-1B1C517F3229}"/>
            </a:ext>
          </a:extLst>
        </xdr:cNvPr>
        <xdr:cNvSpPr/>
      </xdr:nvSpPr>
      <xdr:spPr>
        <a:xfrm>
          <a:off x="19154775" y="17098645"/>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105</xdr:row>
      <xdr:rowOff>6350</xdr:rowOff>
    </xdr:from>
    <xdr:to>
      <xdr:col>107</xdr:col>
      <xdr:colOff>101600</xdr:colOff>
      <xdr:row>105</xdr:row>
      <xdr:rowOff>107950</xdr:rowOff>
    </xdr:to>
    <xdr:sp macro="" textlink="">
      <xdr:nvSpPr>
        <xdr:cNvPr id="919" name="フローチャート: 判断 918">
          <a:extLst>
            <a:ext uri="{FF2B5EF4-FFF2-40B4-BE49-F238E27FC236}">
              <a16:creationId xmlns:a16="http://schemas.microsoft.com/office/drawing/2014/main" id="{3AB70079-A803-434E-90E5-CB58D1DBA00F}"/>
            </a:ext>
          </a:extLst>
        </xdr:cNvPr>
        <xdr:cNvSpPr/>
      </xdr:nvSpPr>
      <xdr:spPr>
        <a:xfrm>
          <a:off x="18345150" y="17154525"/>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105</xdr:row>
      <xdr:rowOff>10161</xdr:rowOff>
    </xdr:from>
    <xdr:to>
      <xdr:col>102</xdr:col>
      <xdr:colOff>165100</xdr:colOff>
      <xdr:row>105</xdr:row>
      <xdr:rowOff>111761</xdr:rowOff>
    </xdr:to>
    <xdr:sp macro="" textlink="">
      <xdr:nvSpPr>
        <xdr:cNvPr id="920" name="フローチャート: 判断 919">
          <a:extLst>
            <a:ext uri="{FF2B5EF4-FFF2-40B4-BE49-F238E27FC236}">
              <a16:creationId xmlns:a16="http://schemas.microsoft.com/office/drawing/2014/main" id="{4266ED01-81A1-41B2-B822-3F974F65939A}"/>
            </a:ext>
          </a:extLst>
        </xdr:cNvPr>
        <xdr:cNvSpPr/>
      </xdr:nvSpPr>
      <xdr:spPr>
        <a:xfrm>
          <a:off x="17554575" y="17151986"/>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106</xdr:row>
      <xdr:rowOff>33020</xdr:rowOff>
    </xdr:from>
    <xdr:to>
      <xdr:col>98</xdr:col>
      <xdr:colOff>38100</xdr:colOff>
      <xdr:row>106</xdr:row>
      <xdr:rowOff>134620</xdr:rowOff>
    </xdr:to>
    <xdr:sp macro="" textlink="">
      <xdr:nvSpPr>
        <xdr:cNvPr id="921" name="フローチャート: 判断 920">
          <a:extLst>
            <a:ext uri="{FF2B5EF4-FFF2-40B4-BE49-F238E27FC236}">
              <a16:creationId xmlns:a16="http://schemas.microsoft.com/office/drawing/2014/main" id="{8FC26C0F-56D7-4CA1-951D-57574716082D}"/>
            </a:ext>
          </a:extLst>
        </xdr:cNvPr>
        <xdr:cNvSpPr/>
      </xdr:nvSpPr>
      <xdr:spPr>
        <a:xfrm>
          <a:off x="16754475" y="17346295"/>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922" name="テキスト ボックス 921">
          <a:extLst>
            <a:ext uri="{FF2B5EF4-FFF2-40B4-BE49-F238E27FC236}">
              <a16:creationId xmlns:a16="http://schemas.microsoft.com/office/drawing/2014/main" id="{F2CDF6BC-FD65-4E32-8FEA-995154831907}"/>
            </a:ext>
          </a:extLst>
        </xdr:cNvPr>
        <xdr:cNvSpPr txBox="1"/>
      </xdr:nvSpPr>
      <xdr:spPr>
        <a:xfrm>
          <a:off x="197834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923" name="テキスト ボックス 922">
          <a:extLst>
            <a:ext uri="{FF2B5EF4-FFF2-40B4-BE49-F238E27FC236}">
              <a16:creationId xmlns:a16="http://schemas.microsoft.com/office/drawing/2014/main" id="{4C109CF1-D3BF-4525-A46B-AF24B5C310D3}"/>
            </a:ext>
          </a:extLst>
        </xdr:cNvPr>
        <xdr:cNvSpPr txBox="1"/>
      </xdr:nvSpPr>
      <xdr:spPr>
        <a:xfrm>
          <a:off x="190309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924" name="テキスト ボックス 923">
          <a:extLst>
            <a:ext uri="{FF2B5EF4-FFF2-40B4-BE49-F238E27FC236}">
              <a16:creationId xmlns:a16="http://schemas.microsoft.com/office/drawing/2014/main" id="{6B49E6B1-4F2D-436D-8377-5D9786B295A6}"/>
            </a:ext>
          </a:extLst>
        </xdr:cNvPr>
        <xdr:cNvSpPr txBox="1"/>
      </xdr:nvSpPr>
      <xdr:spPr>
        <a:xfrm>
          <a:off x="182213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925" name="テキスト ボックス 924">
          <a:extLst>
            <a:ext uri="{FF2B5EF4-FFF2-40B4-BE49-F238E27FC236}">
              <a16:creationId xmlns:a16="http://schemas.microsoft.com/office/drawing/2014/main" id="{B3E9CFA1-55C4-4265-AA7D-546D24766747}"/>
            </a:ext>
          </a:extLst>
        </xdr:cNvPr>
        <xdr:cNvSpPr txBox="1"/>
      </xdr:nvSpPr>
      <xdr:spPr>
        <a:xfrm>
          <a:off x="174307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926" name="テキスト ボックス 925">
          <a:extLst>
            <a:ext uri="{FF2B5EF4-FFF2-40B4-BE49-F238E27FC236}">
              <a16:creationId xmlns:a16="http://schemas.microsoft.com/office/drawing/2014/main" id="{34A0BE0B-C397-4885-8B9A-3304E9926CA1}"/>
            </a:ext>
          </a:extLst>
        </xdr:cNvPr>
        <xdr:cNvSpPr txBox="1"/>
      </xdr:nvSpPr>
      <xdr:spPr>
        <a:xfrm>
          <a:off x="166306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104</xdr:row>
      <xdr:rowOff>55880</xdr:rowOff>
    </xdr:from>
    <xdr:to>
      <xdr:col>116</xdr:col>
      <xdr:colOff>114300</xdr:colOff>
      <xdr:row>104</xdr:row>
      <xdr:rowOff>157480</xdr:rowOff>
    </xdr:to>
    <xdr:sp macro="" textlink="">
      <xdr:nvSpPr>
        <xdr:cNvPr id="927" name="楕円 926">
          <a:extLst>
            <a:ext uri="{FF2B5EF4-FFF2-40B4-BE49-F238E27FC236}">
              <a16:creationId xmlns:a16="http://schemas.microsoft.com/office/drawing/2014/main" id="{6FD215D1-A6CF-4B21-AF98-A45183AF0BFD}"/>
            </a:ext>
          </a:extLst>
        </xdr:cNvPr>
        <xdr:cNvSpPr/>
      </xdr:nvSpPr>
      <xdr:spPr>
        <a:xfrm>
          <a:off x="19897725" y="17029430"/>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103</xdr:row>
      <xdr:rowOff>78757</xdr:rowOff>
    </xdr:from>
    <xdr:ext cx="469744" cy="259045"/>
    <xdr:sp macro="" textlink="">
      <xdr:nvSpPr>
        <xdr:cNvPr id="928" name="【庁舎】&#10;一人当たり面積該当値テキスト">
          <a:extLst>
            <a:ext uri="{FF2B5EF4-FFF2-40B4-BE49-F238E27FC236}">
              <a16:creationId xmlns:a16="http://schemas.microsoft.com/office/drawing/2014/main" id="{968DAC59-089D-4311-AD7E-F3D1881B1E39}"/>
            </a:ext>
          </a:extLst>
        </xdr:cNvPr>
        <xdr:cNvSpPr txBox="1"/>
      </xdr:nvSpPr>
      <xdr:spPr>
        <a:xfrm>
          <a:off x="19992975" y="168808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104</xdr:row>
      <xdr:rowOff>65405</xdr:rowOff>
    </xdr:from>
    <xdr:to>
      <xdr:col>112</xdr:col>
      <xdr:colOff>38100</xdr:colOff>
      <xdr:row>104</xdr:row>
      <xdr:rowOff>167005</xdr:rowOff>
    </xdr:to>
    <xdr:sp macro="" textlink="">
      <xdr:nvSpPr>
        <xdr:cNvPr id="929" name="楕円 928">
          <a:extLst>
            <a:ext uri="{FF2B5EF4-FFF2-40B4-BE49-F238E27FC236}">
              <a16:creationId xmlns:a16="http://schemas.microsoft.com/office/drawing/2014/main" id="{FD18D6E5-B20C-4E18-B9B4-CB91CDF8CC13}"/>
            </a:ext>
          </a:extLst>
        </xdr:cNvPr>
        <xdr:cNvSpPr/>
      </xdr:nvSpPr>
      <xdr:spPr>
        <a:xfrm>
          <a:off x="19154775" y="17042130"/>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104</xdr:row>
      <xdr:rowOff>106680</xdr:rowOff>
    </xdr:from>
    <xdr:to>
      <xdr:col>116</xdr:col>
      <xdr:colOff>63500</xdr:colOff>
      <xdr:row>104</xdr:row>
      <xdr:rowOff>116205</xdr:rowOff>
    </xdr:to>
    <xdr:cxnSp macro="">
      <xdr:nvCxnSpPr>
        <xdr:cNvPr id="930" name="直線コネクタ 929">
          <a:extLst>
            <a:ext uri="{FF2B5EF4-FFF2-40B4-BE49-F238E27FC236}">
              <a16:creationId xmlns:a16="http://schemas.microsoft.com/office/drawing/2014/main" id="{91BBEDB3-9F56-4C69-95E9-73E8C22955F3}"/>
            </a:ext>
          </a:extLst>
        </xdr:cNvPr>
        <xdr:cNvCxnSpPr/>
      </xdr:nvCxnSpPr>
      <xdr:spPr>
        <a:xfrm flipV="1">
          <a:off x="19202400" y="17077055"/>
          <a:ext cx="752475" cy="12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104</xdr:row>
      <xdr:rowOff>69214</xdr:rowOff>
    </xdr:from>
    <xdr:to>
      <xdr:col>107</xdr:col>
      <xdr:colOff>101600</xdr:colOff>
      <xdr:row>104</xdr:row>
      <xdr:rowOff>170814</xdr:rowOff>
    </xdr:to>
    <xdr:sp macro="" textlink="">
      <xdr:nvSpPr>
        <xdr:cNvPr id="931" name="楕円 930">
          <a:extLst>
            <a:ext uri="{FF2B5EF4-FFF2-40B4-BE49-F238E27FC236}">
              <a16:creationId xmlns:a16="http://schemas.microsoft.com/office/drawing/2014/main" id="{5A2AF008-5EC7-4DB9-A7DE-08B8F74C4E33}"/>
            </a:ext>
          </a:extLst>
        </xdr:cNvPr>
        <xdr:cNvSpPr/>
      </xdr:nvSpPr>
      <xdr:spPr>
        <a:xfrm>
          <a:off x="18345150" y="17039589"/>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104</xdr:row>
      <xdr:rowOff>116205</xdr:rowOff>
    </xdr:from>
    <xdr:to>
      <xdr:col>111</xdr:col>
      <xdr:colOff>177800</xdr:colOff>
      <xdr:row>104</xdr:row>
      <xdr:rowOff>120014</xdr:rowOff>
    </xdr:to>
    <xdr:cxnSp macro="">
      <xdr:nvCxnSpPr>
        <xdr:cNvPr id="932" name="直線コネクタ 931">
          <a:extLst>
            <a:ext uri="{FF2B5EF4-FFF2-40B4-BE49-F238E27FC236}">
              <a16:creationId xmlns:a16="http://schemas.microsoft.com/office/drawing/2014/main" id="{792BF5EC-3BAC-4C3E-A224-BCC7BC0E6E3D}"/>
            </a:ext>
          </a:extLst>
        </xdr:cNvPr>
        <xdr:cNvCxnSpPr/>
      </xdr:nvCxnSpPr>
      <xdr:spPr>
        <a:xfrm flipV="1">
          <a:off x="18392775" y="17089755"/>
          <a:ext cx="809625" cy="69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104</xdr:row>
      <xdr:rowOff>78739</xdr:rowOff>
    </xdr:from>
    <xdr:to>
      <xdr:col>102</xdr:col>
      <xdr:colOff>165100</xdr:colOff>
      <xdr:row>105</xdr:row>
      <xdr:rowOff>8889</xdr:rowOff>
    </xdr:to>
    <xdr:sp macro="" textlink="">
      <xdr:nvSpPr>
        <xdr:cNvPr id="933" name="楕円 932">
          <a:extLst>
            <a:ext uri="{FF2B5EF4-FFF2-40B4-BE49-F238E27FC236}">
              <a16:creationId xmlns:a16="http://schemas.microsoft.com/office/drawing/2014/main" id="{2BF53B4C-87B6-4468-8AFB-B485D9CCEAE3}"/>
            </a:ext>
          </a:extLst>
        </xdr:cNvPr>
        <xdr:cNvSpPr/>
      </xdr:nvSpPr>
      <xdr:spPr>
        <a:xfrm>
          <a:off x="17554575" y="17052289"/>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104</xdr:row>
      <xdr:rowOff>120014</xdr:rowOff>
    </xdr:from>
    <xdr:to>
      <xdr:col>107</xdr:col>
      <xdr:colOff>50800</xdr:colOff>
      <xdr:row>104</xdr:row>
      <xdr:rowOff>129539</xdr:rowOff>
    </xdr:to>
    <xdr:cxnSp macro="">
      <xdr:nvCxnSpPr>
        <xdr:cNvPr id="934" name="直線コネクタ 933">
          <a:extLst>
            <a:ext uri="{FF2B5EF4-FFF2-40B4-BE49-F238E27FC236}">
              <a16:creationId xmlns:a16="http://schemas.microsoft.com/office/drawing/2014/main" id="{402622F2-3D54-4739-AE11-B9FF956BC893}"/>
            </a:ext>
          </a:extLst>
        </xdr:cNvPr>
        <xdr:cNvCxnSpPr/>
      </xdr:nvCxnSpPr>
      <xdr:spPr>
        <a:xfrm flipV="1">
          <a:off x="17602200" y="17096739"/>
          <a:ext cx="790575" cy="31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104</xdr:row>
      <xdr:rowOff>88264</xdr:rowOff>
    </xdr:from>
    <xdr:to>
      <xdr:col>98</xdr:col>
      <xdr:colOff>38100</xdr:colOff>
      <xdr:row>105</xdr:row>
      <xdr:rowOff>18414</xdr:rowOff>
    </xdr:to>
    <xdr:sp macro="" textlink="">
      <xdr:nvSpPr>
        <xdr:cNvPr id="935" name="楕円 934">
          <a:extLst>
            <a:ext uri="{FF2B5EF4-FFF2-40B4-BE49-F238E27FC236}">
              <a16:creationId xmlns:a16="http://schemas.microsoft.com/office/drawing/2014/main" id="{7572AD18-2759-4354-A1A6-24303857EA06}"/>
            </a:ext>
          </a:extLst>
        </xdr:cNvPr>
        <xdr:cNvSpPr/>
      </xdr:nvSpPr>
      <xdr:spPr>
        <a:xfrm>
          <a:off x="16754475" y="17058639"/>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104</xdr:row>
      <xdr:rowOff>129539</xdr:rowOff>
    </xdr:from>
    <xdr:to>
      <xdr:col>102</xdr:col>
      <xdr:colOff>114300</xdr:colOff>
      <xdr:row>104</xdr:row>
      <xdr:rowOff>139064</xdr:rowOff>
    </xdr:to>
    <xdr:cxnSp macro="">
      <xdr:nvCxnSpPr>
        <xdr:cNvPr id="936" name="直線コネクタ 935">
          <a:extLst>
            <a:ext uri="{FF2B5EF4-FFF2-40B4-BE49-F238E27FC236}">
              <a16:creationId xmlns:a16="http://schemas.microsoft.com/office/drawing/2014/main" id="{E7BA6531-548B-41F3-B2A3-7729F6A368F1}"/>
            </a:ext>
          </a:extLst>
        </xdr:cNvPr>
        <xdr:cNvCxnSpPr/>
      </xdr:nvCxnSpPr>
      <xdr:spPr>
        <a:xfrm flipV="1">
          <a:off x="16802100" y="17099914"/>
          <a:ext cx="800100" cy="158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105</xdr:row>
      <xdr:rowOff>49547</xdr:rowOff>
    </xdr:from>
    <xdr:ext cx="469744" cy="259045"/>
    <xdr:sp macro="" textlink="">
      <xdr:nvSpPr>
        <xdr:cNvPr id="937" name="n_1aveValue【庁舎】&#10;一人当たり面積">
          <a:extLst>
            <a:ext uri="{FF2B5EF4-FFF2-40B4-BE49-F238E27FC236}">
              <a16:creationId xmlns:a16="http://schemas.microsoft.com/office/drawing/2014/main" id="{55B2DBC5-1602-46B9-9DD6-B21E8D475EF0}"/>
            </a:ext>
          </a:extLst>
        </xdr:cNvPr>
        <xdr:cNvSpPr txBox="1"/>
      </xdr:nvSpPr>
      <xdr:spPr>
        <a:xfrm>
          <a:off x="18983402" y="171913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105</xdr:row>
      <xdr:rowOff>99077</xdr:rowOff>
    </xdr:from>
    <xdr:ext cx="469744" cy="259045"/>
    <xdr:sp macro="" textlink="">
      <xdr:nvSpPr>
        <xdr:cNvPr id="938" name="n_2aveValue【庁舎】&#10;一人当たり面積">
          <a:extLst>
            <a:ext uri="{FF2B5EF4-FFF2-40B4-BE49-F238E27FC236}">
              <a16:creationId xmlns:a16="http://schemas.microsoft.com/office/drawing/2014/main" id="{630CAC1F-BF34-4760-B3E9-88CB2E875C0B}"/>
            </a:ext>
          </a:extLst>
        </xdr:cNvPr>
        <xdr:cNvSpPr txBox="1"/>
      </xdr:nvSpPr>
      <xdr:spPr>
        <a:xfrm>
          <a:off x="18183302" y="172472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105</xdr:row>
      <xdr:rowOff>102888</xdr:rowOff>
    </xdr:from>
    <xdr:ext cx="469744" cy="259045"/>
    <xdr:sp macro="" textlink="">
      <xdr:nvSpPr>
        <xdr:cNvPr id="939" name="n_3aveValue【庁舎】&#10;一人当たり面積">
          <a:extLst>
            <a:ext uri="{FF2B5EF4-FFF2-40B4-BE49-F238E27FC236}">
              <a16:creationId xmlns:a16="http://schemas.microsoft.com/office/drawing/2014/main" id="{E1E589ED-C00A-4C23-B8D1-AFD8823A0C21}"/>
            </a:ext>
          </a:extLst>
        </xdr:cNvPr>
        <xdr:cNvSpPr txBox="1"/>
      </xdr:nvSpPr>
      <xdr:spPr>
        <a:xfrm>
          <a:off x="17383202" y="172510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106</xdr:row>
      <xdr:rowOff>125747</xdr:rowOff>
    </xdr:from>
    <xdr:ext cx="469744" cy="259045"/>
    <xdr:sp macro="" textlink="">
      <xdr:nvSpPr>
        <xdr:cNvPr id="940" name="n_4aveValue【庁舎】&#10;一人当たり面積">
          <a:extLst>
            <a:ext uri="{FF2B5EF4-FFF2-40B4-BE49-F238E27FC236}">
              <a16:creationId xmlns:a16="http://schemas.microsoft.com/office/drawing/2014/main" id="{B10A2B7E-DB71-4FFD-83D5-661EE41278F2}"/>
            </a:ext>
          </a:extLst>
        </xdr:cNvPr>
        <xdr:cNvSpPr txBox="1"/>
      </xdr:nvSpPr>
      <xdr:spPr>
        <a:xfrm>
          <a:off x="16592627" y="174390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103</xdr:row>
      <xdr:rowOff>12082</xdr:rowOff>
    </xdr:from>
    <xdr:ext cx="469744" cy="259045"/>
    <xdr:sp macro="" textlink="">
      <xdr:nvSpPr>
        <xdr:cNvPr id="941" name="n_1mainValue【庁舎】&#10;一人当たり面積">
          <a:extLst>
            <a:ext uri="{FF2B5EF4-FFF2-40B4-BE49-F238E27FC236}">
              <a16:creationId xmlns:a16="http://schemas.microsoft.com/office/drawing/2014/main" id="{B8934442-492B-434A-BAB1-35B153C9917A}"/>
            </a:ext>
          </a:extLst>
        </xdr:cNvPr>
        <xdr:cNvSpPr txBox="1"/>
      </xdr:nvSpPr>
      <xdr:spPr>
        <a:xfrm>
          <a:off x="18983402" y="168110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103</xdr:row>
      <xdr:rowOff>15891</xdr:rowOff>
    </xdr:from>
    <xdr:ext cx="469744" cy="259045"/>
    <xdr:sp macro="" textlink="">
      <xdr:nvSpPr>
        <xdr:cNvPr id="942" name="n_2mainValue【庁舎】&#10;一人当たり面積">
          <a:extLst>
            <a:ext uri="{FF2B5EF4-FFF2-40B4-BE49-F238E27FC236}">
              <a16:creationId xmlns:a16="http://schemas.microsoft.com/office/drawing/2014/main" id="{F85E8206-44BE-41D4-823A-ADC075EA4897}"/>
            </a:ext>
          </a:extLst>
        </xdr:cNvPr>
        <xdr:cNvSpPr txBox="1"/>
      </xdr:nvSpPr>
      <xdr:spPr>
        <a:xfrm>
          <a:off x="18183302" y="168179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103</xdr:row>
      <xdr:rowOff>25416</xdr:rowOff>
    </xdr:from>
    <xdr:ext cx="469744" cy="259045"/>
    <xdr:sp macro="" textlink="">
      <xdr:nvSpPr>
        <xdr:cNvPr id="943" name="n_3mainValue【庁舎】&#10;一人当たり面積">
          <a:extLst>
            <a:ext uri="{FF2B5EF4-FFF2-40B4-BE49-F238E27FC236}">
              <a16:creationId xmlns:a16="http://schemas.microsoft.com/office/drawing/2014/main" id="{C7AD9E69-F3F0-40D3-BF39-57866C3F517D}"/>
            </a:ext>
          </a:extLst>
        </xdr:cNvPr>
        <xdr:cNvSpPr txBox="1"/>
      </xdr:nvSpPr>
      <xdr:spPr>
        <a:xfrm>
          <a:off x="17383202" y="168306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103</xdr:row>
      <xdr:rowOff>34941</xdr:rowOff>
    </xdr:from>
    <xdr:ext cx="469744" cy="259045"/>
    <xdr:sp macro="" textlink="">
      <xdr:nvSpPr>
        <xdr:cNvPr id="944" name="n_4mainValue【庁舎】&#10;一人当たり面積">
          <a:extLst>
            <a:ext uri="{FF2B5EF4-FFF2-40B4-BE49-F238E27FC236}">
              <a16:creationId xmlns:a16="http://schemas.microsoft.com/office/drawing/2014/main" id="{693623F3-BE2B-476D-AF2C-F3647D439662}"/>
            </a:ext>
          </a:extLst>
        </xdr:cNvPr>
        <xdr:cNvSpPr txBox="1"/>
      </xdr:nvSpPr>
      <xdr:spPr>
        <a:xfrm>
          <a:off x="16592627" y="168370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945" name="正方形/長方形 944">
          <a:extLst>
            <a:ext uri="{FF2B5EF4-FFF2-40B4-BE49-F238E27FC236}">
              <a16:creationId xmlns:a16="http://schemas.microsoft.com/office/drawing/2014/main" id="{B04663D0-4579-40DD-B63C-BD9A49B45981}"/>
            </a:ext>
          </a:extLst>
        </xdr:cNvPr>
        <xdr:cNvSpPr/>
      </xdr:nvSpPr>
      <xdr:spPr>
        <a:xfrm>
          <a:off x="685800" y="18573750"/>
          <a:ext cx="200406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946" name="正方形/長方形 945">
          <a:extLst>
            <a:ext uri="{FF2B5EF4-FFF2-40B4-BE49-F238E27FC236}">
              <a16:creationId xmlns:a16="http://schemas.microsoft.com/office/drawing/2014/main" id="{2460DE5A-E1D7-41DF-9076-6DF1DDC7D11A}"/>
            </a:ext>
          </a:extLst>
        </xdr:cNvPr>
        <xdr:cNvSpPr/>
      </xdr:nvSpPr>
      <xdr:spPr>
        <a:xfrm>
          <a:off x="685800" y="18640425"/>
          <a:ext cx="34671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947" name="テキスト ボックス 946">
          <a:extLst>
            <a:ext uri="{FF2B5EF4-FFF2-40B4-BE49-F238E27FC236}">
              <a16:creationId xmlns:a16="http://schemas.microsoft.com/office/drawing/2014/main" id="{EF36064E-2183-4672-8D43-226BE519C67C}"/>
            </a:ext>
          </a:extLst>
        </xdr:cNvPr>
        <xdr:cNvSpPr txBox="1"/>
      </xdr:nvSpPr>
      <xdr:spPr>
        <a:xfrm>
          <a:off x="762000" y="18888075"/>
          <a:ext cx="19878675"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類似団体平均と比較して特に有形固定資産減価償却率が高くなっている施設は、庁舎である。</a:t>
          </a:r>
        </a:p>
        <a:p>
          <a:r>
            <a:rPr kumimoji="1" lang="ja-JP" altLang="en-US" sz="1300">
              <a:latin typeface="ＭＳ Ｐゴシック" panose="020B0600070205080204" pitchFamily="50" charset="-128"/>
              <a:ea typeface="ＭＳ Ｐゴシック" panose="020B0600070205080204" pitchFamily="50" charset="-128"/>
            </a:rPr>
            <a:t>　庁舎は有形固定資産減価償却率が類似団体</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平均を３１．３ポイント上回り、順位が４６位中４１位となっている。</a:t>
          </a:r>
        </a:p>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　現在の市役所本庁舎は、昭和４１年に建設してから６０年が経過し、大部分が耐震基準を満たしておらず</a:t>
          </a:r>
          <a:r>
            <a:rPr kumimoji="1" lang="ja-JP" altLang="en-US" sz="1300">
              <a:latin typeface="ＭＳ Ｐゴシック" panose="020B0600070205080204" pitchFamily="50" charset="-128"/>
              <a:ea typeface="ＭＳ Ｐゴシック" panose="020B0600070205080204" pitchFamily="50" charset="-128"/>
            </a:rPr>
            <a:t>、新庁舎の整備を検討している。</a:t>
          </a:r>
        </a:p>
      </xdr:txBody>
    </xdr:sp>
    <xdr:clientData/>
  </xdr:twoCellAnchor>
</xdr:wsDr>
</file>

<file path=xl/externalLinks/_rels/externalLink1.xml.rels><?xml version="1.0" encoding="UTF-8" standalone="yes"?>
<Relationships xmlns="http://schemas.openxmlformats.org/package/2006/relationships"><Relationship Id="rId3" Type="http://schemas.openxmlformats.org/officeDocument/2006/relationships/externalLinkPath" Target="../02-2_&#24066;&#30010;&#26449;&#12363;&#12425;&#22238;&#31572;&#65288;&#20998;&#26512;&#27396;&#35352;&#20837;&#65289;/&#12304;&#20102;&#12305;08_&#28171;&#24029;&#24066;/&#12304;&#36001;&#25919;&#29366;&#27841;&#36039;&#26009;&#38598;&#12305;_102083_&#28171;&#24029;&#24066;_2024(2&#22238;&#30446;).xlsx" TargetMode="External"/><Relationship Id="rId2" Type="http://schemas.openxmlformats.org/officeDocument/2006/relationships/externalLinkPath" Target="https://gunmanw.sharepoint.com/sites/bukyoku009/Shared%20Documents/&#32207;&#21209;&#37096;-&#24066;&#30010;&#26449;&#35506;/&#36001;&#25919;&#20418;/03_&#27770;&#31639;&#32113;&#35336;/R07/55_&#36001;&#25919;&#29366;&#27841;&#36039;&#26009;&#38598;/R6&#24180;&#24230;&#36001;&#25919;&#29366;&#27841;&#36039;&#26009;&#38598;&#65288;&#65298;&#22238;&#30446;&#65289;&#12304;R8&#24180;&#24230;&#20316;&#26989;&#12305;/02-2_&#24066;&#30010;&#26449;&#12363;&#12425;&#22238;&#31572;&#65288;&#20998;&#26512;&#27396;&#35352;&#20837;&#65289;/&#12304;&#20102;&#12305;08_&#28171;&#24029;&#24066;/&#12304;&#36001;&#25919;&#29366;&#27841;&#36039;&#26009;&#38598;&#12305;_102083_&#28171;&#24029;&#24066;_2024(2&#22238;&#30446;).xlsx" TargetMode="External"/><Relationship Id="rId1" Type="http://schemas.openxmlformats.org/officeDocument/2006/relationships/externalLinkPath" Target="/sites/bukyoku009/Shared%20Documents/&#32207;&#21209;&#37096;-&#24066;&#30010;&#26449;&#35506;/&#36001;&#25919;&#20418;/03_&#27770;&#31639;&#32113;&#35336;/R07/55_&#36001;&#25919;&#29366;&#27841;&#36039;&#26009;&#38598;/R6&#24180;&#24230;&#36001;&#25919;&#29366;&#27841;&#36039;&#26009;&#38598;&#65288;&#65298;&#22238;&#30446;&#65289;&#12304;R8&#24180;&#24230;&#20316;&#26989;&#12305;/02-2_&#24066;&#30010;&#26449;&#12363;&#12425;&#22238;&#31572;&#65288;&#20998;&#26512;&#27396;&#35352;&#20837;&#65289;/&#12304;&#20102;&#12305;08_&#28171;&#24029;&#24066;/&#12304;&#36001;&#25919;&#29366;&#27841;&#36039;&#26009;&#38598;&#12305;_102083_&#28171;&#24029;&#24066;_2024(2&#22238;&#30446;).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公会計指標分析・財政指標組合せ分析表"/>
      <sheetName val="施設類型別ストック情報分析表①"/>
      <sheetName val="施設類型別ストック情報分析表②"/>
    </sheetNames>
    <sheetDataSet>
      <sheetData sheetId="0">
        <row r="50">
          <cell r="BP50" t="str">
            <v>R02</v>
          </cell>
          <cell r="BX50" t="str">
            <v>R03</v>
          </cell>
          <cell r="CF50" t="str">
            <v>R04</v>
          </cell>
          <cell r="CN50" t="str">
            <v>R05</v>
          </cell>
          <cell r="CV50" t="str">
            <v>R06</v>
          </cell>
        </row>
        <row r="51">
          <cell r="AN51" t="str">
            <v>当該団体値</v>
          </cell>
          <cell r="BP51">
            <v>28.4</v>
          </cell>
          <cell r="BX51">
            <v>22.2</v>
          </cell>
          <cell r="CF51">
            <v>3.3</v>
          </cell>
        </row>
        <row r="53">
          <cell r="BP53">
            <v>68.2</v>
          </cell>
          <cell r="BX53">
            <v>69.3</v>
          </cell>
          <cell r="CF53">
            <v>71</v>
          </cell>
          <cell r="CN53">
            <v>72.900000000000006</v>
          </cell>
          <cell r="CV53">
            <v>74.7</v>
          </cell>
        </row>
        <row r="55">
          <cell r="AN55" t="str">
            <v>類似団体内平均値</v>
          </cell>
          <cell r="BP55">
            <v>25.1</v>
          </cell>
          <cell r="BX55">
            <v>19</v>
          </cell>
          <cell r="CF55">
            <v>4</v>
          </cell>
          <cell r="CN55">
            <v>0.4</v>
          </cell>
          <cell r="CV55">
            <v>9.8000000000000007</v>
          </cell>
        </row>
        <row r="57">
          <cell r="BP57">
            <v>61</v>
          </cell>
          <cell r="BX57">
            <v>61.7</v>
          </cell>
          <cell r="CF57">
            <v>63</v>
          </cell>
          <cell r="CN57">
            <v>64.3</v>
          </cell>
          <cell r="CV57">
            <v>65.2</v>
          </cell>
        </row>
        <row r="72">
          <cell r="BP72" t="str">
            <v>R02</v>
          </cell>
          <cell r="BX72" t="str">
            <v>R03</v>
          </cell>
          <cell r="CF72" t="str">
            <v>R04</v>
          </cell>
          <cell r="CN72" t="str">
            <v>R05</v>
          </cell>
          <cell r="CV72" t="str">
            <v>R06</v>
          </cell>
        </row>
        <row r="73">
          <cell r="AN73" t="str">
            <v>当該団体値</v>
          </cell>
          <cell r="BP73">
            <v>28.4</v>
          </cell>
          <cell r="BX73">
            <v>22.2</v>
          </cell>
          <cell r="CF73">
            <v>3.3</v>
          </cell>
        </row>
        <row r="75">
          <cell r="BP75">
            <v>5.0999999999999996</v>
          </cell>
          <cell r="BX75">
            <v>4.4000000000000004</v>
          </cell>
          <cell r="CF75">
            <v>4.3</v>
          </cell>
          <cell r="CN75">
            <v>4.3</v>
          </cell>
          <cell r="CV75">
            <v>4.9000000000000004</v>
          </cell>
        </row>
        <row r="77">
          <cell r="AN77" t="str">
            <v>類似団体内平均値</v>
          </cell>
          <cell r="BP77">
            <v>25.1</v>
          </cell>
          <cell r="BX77">
            <v>19</v>
          </cell>
          <cell r="CF77">
            <v>4</v>
          </cell>
          <cell r="CN77">
            <v>0.4</v>
          </cell>
          <cell r="CV77">
            <v>9.8000000000000007</v>
          </cell>
        </row>
        <row r="79">
          <cell r="BP79">
            <v>6.4</v>
          </cell>
          <cell r="BX79">
            <v>8</v>
          </cell>
          <cell r="CF79">
            <v>8</v>
          </cell>
          <cell r="CN79">
            <v>8.3000000000000007</v>
          </cell>
          <cell r="CV79">
            <v>8.6</v>
          </cell>
        </row>
      </sheetData>
      <sheetData sheetId="1"/>
      <sheetData sheetId="2"/>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56"/>
  <sheetViews>
    <sheetView showGridLines="0" tabSelected="1" workbookViewId="0"/>
  </sheetViews>
  <sheetFormatPr defaultColWidth="0" defaultRowHeight="11" zeroHeight="1" x14ac:dyDescent="0.2"/>
  <cols>
    <col min="1" max="11" width="2.08984375" style="162" customWidth="1"/>
    <col min="12" max="12" width="2.1796875" style="162" customWidth="1"/>
    <col min="13" max="17" width="2.36328125" style="162" customWidth="1"/>
    <col min="18" max="119" width="2.08984375" style="162" customWidth="1"/>
    <col min="120" max="16384" width="0" style="162" hidden="1"/>
  </cols>
  <sheetData>
    <row r="1" spans="1:119" ht="33" customHeight="1" x14ac:dyDescent="0.2">
      <c r="B1" s="366" t="s">
        <v>76</v>
      </c>
      <c r="C1" s="366"/>
      <c r="D1" s="366"/>
      <c r="E1" s="366"/>
      <c r="F1" s="366"/>
      <c r="G1" s="366"/>
      <c r="H1" s="366"/>
      <c r="I1" s="366"/>
      <c r="J1" s="366"/>
      <c r="K1" s="366"/>
      <c r="L1" s="366"/>
      <c r="M1" s="366"/>
      <c r="N1" s="366"/>
      <c r="O1" s="366"/>
      <c r="P1" s="366"/>
      <c r="Q1" s="366"/>
      <c r="R1" s="366"/>
      <c r="S1" s="366"/>
      <c r="T1" s="366"/>
      <c r="U1" s="366"/>
      <c r="V1" s="366"/>
      <c r="W1" s="366"/>
      <c r="X1" s="366"/>
      <c r="Y1" s="366"/>
      <c r="Z1" s="366"/>
      <c r="AA1" s="366"/>
      <c r="AB1" s="366"/>
      <c r="AC1" s="366"/>
      <c r="AD1" s="366"/>
      <c r="AE1" s="366"/>
      <c r="AF1" s="366"/>
      <c r="AG1" s="366"/>
      <c r="AH1" s="366"/>
      <c r="AI1" s="366"/>
      <c r="AJ1" s="366"/>
      <c r="AK1" s="366"/>
      <c r="AL1" s="366"/>
      <c r="AM1" s="366"/>
      <c r="AN1" s="366"/>
      <c r="AO1" s="366"/>
      <c r="AP1" s="366"/>
      <c r="AQ1" s="366"/>
      <c r="AR1" s="366"/>
      <c r="AS1" s="366"/>
      <c r="AT1" s="366"/>
      <c r="AU1" s="366"/>
      <c r="AV1" s="366"/>
      <c r="AW1" s="366"/>
      <c r="AX1" s="366"/>
      <c r="AY1" s="366"/>
      <c r="AZ1" s="366"/>
      <c r="BA1" s="366"/>
      <c r="BB1" s="366"/>
      <c r="BC1" s="366"/>
      <c r="BD1" s="366"/>
      <c r="BE1" s="366"/>
      <c r="BF1" s="366"/>
      <c r="BG1" s="366"/>
      <c r="BH1" s="366"/>
      <c r="BI1" s="366"/>
      <c r="BJ1" s="366"/>
      <c r="BK1" s="366"/>
      <c r="BL1" s="366"/>
      <c r="BM1" s="366"/>
      <c r="BN1" s="366"/>
      <c r="BO1" s="366"/>
      <c r="BP1" s="366"/>
      <c r="BQ1" s="366"/>
      <c r="BR1" s="366"/>
      <c r="BS1" s="366"/>
      <c r="BT1" s="366"/>
      <c r="BU1" s="366"/>
      <c r="BV1" s="366"/>
      <c r="BW1" s="366"/>
      <c r="BX1" s="366"/>
      <c r="BY1" s="366"/>
      <c r="BZ1" s="366"/>
      <c r="CA1" s="366"/>
      <c r="CB1" s="366"/>
      <c r="CC1" s="366"/>
      <c r="CD1" s="366"/>
      <c r="CE1" s="366"/>
      <c r="CF1" s="366"/>
      <c r="CG1" s="366"/>
      <c r="CH1" s="366"/>
      <c r="CI1" s="366"/>
      <c r="CJ1" s="366"/>
      <c r="CK1" s="366"/>
      <c r="CL1" s="366"/>
      <c r="CM1" s="366"/>
      <c r="CN1" s="366"/>
      <c r="CO1" s="366"/>
      <c r="CP1" s="366"/>
      <c r="CQ1" s="366"/>
      <c r="CR1" s="366"/>
      <c r="CS1" s="366"/>
      <c r="CT1" s="366"/>
      <c r="CU1" s="366"/>
      <c r="CV1" s="366"/>
      <c r="CW1" s="366"/>
      <c r="CX1" s="366"/>
      <c r="CY1" s="366"/>
      <c r="CZ1" s="366"/>
      <c r="DA1" s="366"/>
      <c r="DB1" s="366"/>
      <c r="DC1" s="366"/>
      <c r="DD1" s="366"/>
      <c r="DE1" s="366"/>
      <c r="DF1" s="366"/>
      <c r="DG1" s="366"/>
      <c r="DH1" s="366"/>
      <c r="DI1" s="366"/>
      <c r="DJ1" s="163"/>
      <c r="DK1" s="163"/>
      <c r="DL1" s="163"/>
      <c r="DM1" s="163"/>
      <c r="DN1" s="163"/>
      <c r="DO1" s="163"/>
    </row>
    <row r="2" spans="1:119" ht="24" thickBot="1" x14ac:dyDescent="0.25">
      <c r="B2" s="164" t="s">
        <v>77</v>
      </c>
      <c r="C2" s="164"/>
      <c r="D2" s="165"/>
    </row>
    <row r="3" spans="1:119" ht="18.75" customHeight="1" thickBot="1" x14ac:dyDescent="0.25">
      <c r="A3" s="163"/>
      <c r="B3" s="367" t="s">
        <v>78</v>
      </c>
      <c r="C3" s="368"/>
      <c r="D3" s="368"/>
      <c r="E3" s="369"/>
      <c r="F3" s="369"/>
      <c r="G3" s="369"/>
      <c r="H3" s="369"/>
      <c r="I3" s="369"/>
      <c r="J3" s="369"/>
      <c r="K3" s="369"/>
      <c r="L3" s="369" t="s">
        <v>79</v>
      </c>
      <c r="M3" s="369"/>
      <c r="N3" s="369"/>
      <c r="O3" s="369"/>
      <c r="P3" s="369"/>
      <c r="Q3" s="369"/>
      <c r="R3" s="376"/>
      <c r="S3" s="376"/>
      <c r="T3" s="376"/>
      <c r="U3" s="376"/>
      <c r="V3" s="377"/>
      <c r="W3" s="351" t="s">
        <v>80</v>
      </c>
      <c r="X3" s="352"/>
      <c r="Y3" s="352"/>
      <c r="Z3" s="352"/>
      <c r="AA3" s="352"/>
      <c r="AB3" s="368"/>
      <c r="AC3" s="376" t="s">
        <v>81</v>
      </c>
      <c r="AD3" s="352"/>
      <c r="AE3" s="352"/>
      <c r="AF3" s="352"/>
      <c r="AG3" s="352"/>
      <c r="AH3" s="352"/>
      <c r="AI3" s="352"/>
      <c r="AJ3" s="352"/>
      <c r="AK3" s="352"/>
      <c r="AL3" s="353"/>
      <c r="AM3" s="351" t="s">
        <v>82</v>
      </c>
      <c r="AN3" s="352"/>
      <c r="AO3" s="352"/>
      <c r="AP3" s="352"/>
      <c r="AQ3" s="352"/>
      <c r="AR3" s="352"/>
      <c r="AS3" s="352"/>
      <c r="AT3" s="352"/>
      <c r="AU3" s="352"/>
      <c r="AV3" s="352"/>
      <c r="AW3" s="352"/>
      <c r="AX3" s="353"/>
      <c r="AY3" s="388" t="s">
        <v>1</v>
      </c>
      <c r="AZ3" s="389"/>
      <c r="BA3" s="389"/>
      <c r="BB3" s="389"/>
      <c r="BC3" s="389"/>
      <c r="BD3" s="389"/>
      <c r="BE3" s="389"/>
      <c r="BF3" s="389"/>
      <c r="BG3" s="389"/>
      <c r="BH3" s="389"/>
      <c r="BI3" s="389"/>
      <c r="BJ3" s="389"/>
      <c r="BK3" s="389"/>
      <c r="BL3" s="389"/>
      <c r="BM3" s="390"/>
      <c r="BN3" s="351" t="s">
        <v>83</v>
      </c>
      <c r="BO3" s="352"/>
      <c r="BP3" s="352"/>
      <c r="BQ3" s="352"/>
      <c r="BR3" s="352"/>
      <c r="BS3" s="352"/>
      <c r="BT3" s="352"/>
      <c r="BU3" s="353"/>
      <c r="BV3" s="351" t="s">
        <v>84</v>
      </c>
      <c r="BW3" s="352"/>
      <c r="BX3" s="352"/>
      <c r="BY3" s="352"/>
      <c r="BZ3" s="352"/>
      <c r="CA3" s="352"/>
      <c r="CB3" s="352"/>
      <c r="CC3" s="353"/>
      <c r="CD3" s="388" t="s">
        <v>1</v>
      </c>
      <c r="CE3" s="389"/>
      <c r="CF3" s="389"/>
      <c r="CG3" s="389"/>
      <c r="CH3" s="389"/>
      <c r="CI3" s="389"/>
      <c r="CJ3" s="389"/>
      <c r="CK3" s="389"/>
      <c r="CL3" s="389"/>
      <c r="CM3" s="389"/>
      <c r="CN3" s="389"/>
      <c r="CO3" s="389"/>
      <c r="CP3" s="389"/>
      <c r="CQ3" s="389"/>
      <c r="CR3" s="389"/>
      <c r="CS3" s="390"/>
      <c r="CT3" s="351" t="s">
        <v>85</v>
      </c>
      <c r="CU3" s="352"/>
      <c r="CV3" s="352"/>
      <c r="CW3" s="352"/>
      <c r="CX3" s="352"/>
      <c r="CY3" s="352"/>
      <c r="CZ3" s="352"/>
      <c r="DA3" s="353"/>
      <c r="DB3" s="351" t="s">
        <v>86</v>
      </c>
      <c r="DC3" s="352"/>
      <c r="DD3" s="352"/>
      <c r="DE3" s="352"/>
      <c r="DF3" s="352"/>
      <c r="DG3" s="352"/>
      <c r="DH3" s="352"/>
      <c r="DI3" s="353"/>
    </row>
    <row r="4" spans="1:119" ht="18.75" customHeight="1" x14ac:dyDescent="0.2">
      <c r="A4" s="163"/>
      <c r="B4" s="370"/>
      <c r="C4" s="371"/>
      <c r="D4" s="371"/>
      <c r="E4" s="372"/>
      <c r="F4" s="372"/>
      <c r="G4" s="372"/>
      <c r="H4" s="372"/>
      <c r="I4" s="372"/>
      <c r="J4" s="372"/>
      <c r="K4" s="372"/>
      <c r="L4" s="372"/>
      <c r="M4" s="372"/>
      <c r="N4" s="372"/>
      <c r="O4" s="372"/>
      <c r="P4" s="372"/>
      <c r="Q4" s="372"/>
      <c r="R4" s="378"/>
      <c r="S4" s="378"/>
      <c r="T4" s="378"/>
      <c r="U4" s="378"/>
      <c r="V4" s="379"/>
      <c r="W4" s="382"/>
      <c r="X4" s="383"/>
      <c r="Y4" s="383"/>
      <c r="Z4" s="383"/>
      <c r="AA4" s="383"/>
      <c r="AB4" s="371"/>
      <c r="AC4" s="378"/>
      <c r="AD4" s="383"/>
      <c r="AE4" s="383"/>
      <c r="AF4" s="383"/>
      <c r="AG4" s="383"/>
      <c r="AH4" s="383"/>
      <c r="AI4" s="383"/>
      <c r="AJ4" s="383"/>
      <c r="AK4" s="383"/>
      <c r="AL4" s="386"/>
      <c r="AM4" s="384"/>
      <c r="AN4" s="385"/>
      <c r="AO4" s="385"/>
      <c r="AP4" s="385"/>
      <c r="AQ4" s="385"/>
      <c r="AR4" s="385"/>
      <c r="AS4" s="385"/>
      <c r="AT4" s="385"/>
      <c r="AU4" s="385"/>
      <c r="AV4" s="385"/>
      <c r="AW4" s="385"/>
      <c r="AX4" s="387"/>
      <c r="AY4" s="354" t="s">
        <v>87</v>
      </c>
      <c r="AZ4" s="355"/>
      <c r="BA4" s="355"/>
      <c r="BB4" s="355"/>
      <c r="BC4" s="355"/>
      <c r="BD4" s="355"/>
      <c r="BE4" s="355"/>
      <c r="BF4" s="355"/>
      <c r="BG4" s="355"/>
      <c r="BH4" s="355"/>
      <c r="BI4" s="355"/>
      <c r="BJ4" s="355"/>
      <c r="BK4" s="355"/>
      <c r="BL4" s="355"/>
      <c r="BM4" s="356"/>
      <c r="BN4" s="357">
        <v>41101051</v>
      </c>
      <c r="BO4" s="358"/>
      <c r="BP4" s="358"/>
      <c r="BQ4" s="358"/>
      <c r="BR4" s="358"/>
      <c r="BS4" s="358"/>
      <c r="BT4" s="358"/>
      <c r="BU4" s="359"/>
      <c r="BV4" s="357">
        <v>38589357</v>
      </c>
      <c r="BW4" s="358"/>
      <c r="BX4" s="358"/>
      <c r="BY4" s="358"/>
      <c r="BZ4" s="358"/>
      <c r="CA4" s="358"/>
      <c r="CB4" s="358"/>
      <c r="CC4" s="359"/>
      <c r="CD4" s="360" t="s">
        <v>88</v>
      </c>
      <c r="CE4" s="361"/>
      <c r="CF4" s="361"/>
      <c r="CG4" s="361"/>
      <c r="CH4" s="361"/>
      <c r="CI4" s="361"/>
      <c r="CJ4" s="361"/>
      <c r="CK4" s="361"/>
      <c r="CL4" s="361"/>
      <c r="CM4" s="361"/>
      <c r="CN4" s="361"/>
      <c r="CO4" s="361"/>
      <c r="CP4" s="361"/>
      <c r="CQ4" s="361"/>
      <c r="CR4" s="361"/>
      <c r="CS4" s="362"/>
      <c r="CT4" s="363">
        <v>6.7</v>
      </c>
      <c r="CU4" s="364"/>
      <c r="CV4" s="364"/>
      <c r="CW4" s="364"/>
      <c r="CX4" s="364"/>
      <c r="CY4" s="364"/>
      <c r="CZ4" s="364"/>
      <c r="DA4" s="365"/>
      <c r="DB4" s="363">
        <v>6.7</v>
      </c>
      <c r="DC4" s="364"/>
      <c r="DD4" s="364"/>
      <c r="DE4" s="364"/>
      <c r="DF4" s="364"/>
      <c r="DG4" s="364"/>
      <c r="DH4" s="364"/>
      <c r="DI4" s="365"/>
    </row>
    <row r="5" spans="1:119" ht="18.75" customHeight="1" x14ac:dyDescent="0.2">
      <c r="A5" s="163"/>
      <c r="B5" s="373"/>
      <c r="C5" s="374"/>
      <c r="D5" s="374"/>
      <c r="E5" s="375"/>
      <c r="F5" s="375"/>
      <c r="G5" s="375"/>
      <c r="H5" s="375"/>
      <c r="I5" s="375"/>
      <c r="J5" s="375"/>
      <c r="K5" s="375"/>
      <c r="L5" s="375"/>
      <c r="M5" s="375"/>
      <c r="N5" s="375"/>
      <c r="O5" s="375"/>
      <c r="P5" s="375"/>
      <c r="Q5" s="375"/>
      <c r="R5" s="380"/>
      <c r="S5" s="380"/>
      <c r="T5" s="380"/>
      <c r="U5" s="380"/>
      <c r="V5" s="381"/>
      <c r="W5" s="384"/>
      <c r="X5" s="385"/>
      <c r="Y5" s="385"/>
      <c r="Z5" s="385"/>
      <c r="AA5" s="385"/>
      <c r="AB5" s="374"/>
      <c r="AC5" s="380"/>
      <c r="AD5" s="385"/>
      <c r="AE5" s="385"/>
      <c r="AF5" s="385"/>
      <c r="AG5" s="385"/>
      <c r="AH5" s="385"/>
      <c r="AI5" s="385"/>
      <c r="AJ5" s="385"/>
      <c r="AK5" s="385"/>
      <c r="AL5" s="387"/>
      <c r="AM5" s="423" t="s">
        <v>89</v>
      </c>
      <c r="AN5" s="424"/>
      <c r="AO5" s="424"/>
      <c r="AP5" s="424"/>
      <c r="AQ5" s="424"/>
      <c r="AR5" s="424"/>
      <c r="AS5" s="424"/>
      <c r="AT5" s="425"/>
      <c r="AU5" s="426" t="s">
        <v>90</v>
      </c>
      <c r="AV5" s="427"/>
      <c r="AW5" s="427"/>
      <c r="AX5" s="427"/>
      <c r="AY5" s="428" t="s">
        <v>91</v>
      </c>
      <c r="AZ5" s="429"/>
      <c r="BA5" s="429"/>
      <c r="BB5" s="429"/>
      <c r="BC5" s="429"/>
      <c r="BD5" s="429"/>
      <c r="BE5" s="429"/>
      <c r="BF5" s="429"/>
      <c r="BG5" s="429"/>
      <c r="BH5" s="429"/>
      <c r="BI5" s="429"/>
      <c r="BJ5" s="429"/>
      <c r="BK5" s="429"/>
      <c r="BL5" s="429"/>
      <c r="BM5" s="430"/>
      <c r="BN5" s="394">
        <v>38720077</v>
      </c>
      <c r="BO5" s="395"/>
      <c r="BP5" s="395"/>
      <c r="BQ5" s="395"/>
      <c r="BR5" s="395"/>
      <c r="BS5" s="395"/>
      <c r="BT5" s="395"/>
      <c r="BU5" s="396"/>
      <c r="BV5" s="394">
        <v>36330998</v>
      </c>
      <c r="BW5" s="395"/>
      <c r="BX5" s="395"/>
      <c r="BY5" s="395"/>
      <c r="BZ5" s="395"/>
      <c r="CA5" s="395"/>
      <c r="CB5" s="395"/>
      <c r="CC5" s="396"/>
      <c r="CD5" s="397" t="s">
        <v>92</v>
      </c>
      <c r="CE5" s="398"/>
      <c r="CF5" s="398"/>
      <c r="CG5" s="398"/>
      <c r="CH5" s="398"/>
      <c r="CI5" s="398"/>
      <c r="CJ5" s="398"/>
      <c r="CK5" s="398"/>
      <c r="CL5" s="398"/>
      <c r="CM5" s="398"/>
      <c r="CN5" s="398"/>
      <c r="CO5" s="398"/>
      <c r="CP5" s="398"/>
      <c r="CQ5" s="398"/>
      <c r="CR5" s="398"/>
      <c r="CS5" s="399"/>
      <c r="CT5" s="391">
        <v>97.4</v>
      </c>
      <c r="CU5" s="392"/>
      <c r="CV5" s="392"/>
      <c r="CW5" s="392"/>
      <c r="CX5" s="392"/>
      <c r="CY5" s="392"/>
      <c r="CZ5" s="392"/>
      <c r="DA5" s="393"/>
      <c r="DB5" s="391">
        <v>95.3</v>
      </c>
      <c r="DC5" s="392"/>
      <c r="DD5" s="392"/>
      <c r="DE5" s="392"/>
      <c r="DF5" s="392"/>
      <c r="DG5" s="392"/>
      <c r="DH5" s="392"/>
      <c r="DI5" s="393"/>
    </row>
    <row r="6" spans="1:119" ht="18.75" customHeight="1" x14ac:dyDescent="0.2">
      <c r="A6" s="163"/>
      <c r="B6" s="400" t="s">
        <v>93</v>
      </c>
      <c r="C6" s="401"/>
      <c r="D6" s="401"/>
      <c r="E6" s="402"/>
      <c r="F6" s="402"/>
      <c r="G6" s="402"/>
      <c r="H6" s="402"/>
      <c r="I6" s="402"/>
      <c r="J6" s="402"/>
      <c r="K6" s="402"/>
      <c r="L6" s="402" t="s">
        <v>94</v>
      </c>
      <c r="M6" s="402"/>
      <c r="N6" s="402"/>
      <c r="O6" s="402"/>
      <c r="P6" s="402"/>
      <c r="Q6" s="402"/>
      <c r="R6" s="406"/>
      <c r="S6" s="406"/>
      <c r="T6" s="406"/>
      <c r="U6" s="406"/>
      <c r="V6" s="407"/>
      <c r="W6" s="410" t="s">
        <v>95</v>
      </c>
      <c r="X6" s="411"/>
      <c r="Y6" s="411"/>
      <c r="Z6" s="411"/>
      <c r="AA6" s="411"/>
      <c r="AB6" s="401"/>
      <c r="AC6" s="414" t="s">
        <v>96</v>
      </c>
      <c r="AD6" s="415"/>
      <c r="AE6" s="415"/>
      <c r="AF6" s="415"/>
      <c r="AG6" s="415"/>
      <c r="AH6" s="415"/>
      <c r="AI6" s="415"/>
      <c r="AJ6" s="415"/>
      <c r="AK6" s="415"/>
      <c r="AL6" s="416"/>
      <c r="AM6" s="423" t="s">
        <v>97</v>
      </c>
      <c r="AN6" s="424"/>
      <c r="AO6" s="424"/>
      <c r="AP6" s="424"/>
      <c r="AQ6" s="424"/>
      <c r="AR6" s="424"/>
      <c r="AS6" s="424"/>
      <c r="AT6" s="425"/>
      <c r="AU6" s="426" t="s">
        <v>90</v>
      </c>
      <c r="AV6" s="427"/>
      <c r="AW6" s="427"/>
      <c r="AX6" s="427"/>
      <c r="AY6" s="428" t="s">
        <v>98</v>
      </c>
      <c r="AZ6" s="429"/>
      <c r="BA6" s="429"/>
      <c r="BB6" s="429"/>
      <c r="BC6" s="429"/>
      <c r="BD6" s="429"/>
      <c r="BE6" s="429"/>
      <c r="BF6" s="429"/>
      <c r="BG6" s="429"/>
      <c r="BH6" s="429"/>
      <c r="BI6" s="429"/>
      <c r="BJ6" s="429"/>
      <c r="BK6" s="429"/>
      <c r="BL6" s="429"/>
      <c r="BM6" s="430"/>
      <c r="BN6" s="394">
        <v>2380974</v>
      </c>
      <c r="BO6" s="395"/>
      <c r="BP6" s="395"/>
      <c r="BQ6" s="395"/>
      <c r="BR6" s="395"/>
      <c r="BS6" s="395"/>
      <c r="BT6" s="395"/>
      <c r="BU6" s="396"/>
      <c r="BV6" s="394">
        <v>2258359</v>
      </c>
      <c r="BW6" s="395"/>
      <c r="BX6" s="395"/>
      <c r="BY6" s="395"/>
      <c r="BZ6" s="395"/>
      <c r="CA6" s="395"/>
      <c r="CB6" s="395"/>
      <c r="CC6" s="396"/>
      <c r="CD6" s="397" t="s">
        <v>99</v>
      </c>
      <c r="CE6" s="398"/>
      <c r="CF6" s="398"/>
      <c r="CG6" s="398"/>
      <c r="CH6" s="398"/>
      <c r="CI6" s="398"/>
      <c r="CJ6" s="398"/>
      <c r="CK6" s="398"/>
      <c r="CL6" s="398"/>
      <c r="CM6" s="398"/>
      <c r="CN6" s="398"/>
      <c r="CO6" s="398"/>
      <c r="CP6" s="398"/>
      <c r="CQ6" s="398"/>
      <c r="CR6" s="398"/>
      <c r="CS6" s="399"/>
      <c r="CT6" s="431">
        <v>97.8</v>
      </c>
      <c r="CU6" s="432"/>
      <c r="CV6" s="432"/>
      <c r="CW6" s="432"/>
      <c r="CX6" s="432"/>
      <c r="CY6" s="432"/>
      <c r="CZ6" s="432"/>
      <c r="DA6" s="433"/>
      <c r="DB6" s="431">
        <v>96</v>
      </c>
      <c r="DC6" s="432"/>
      <c r="DD6" s="432"/>
      <c r="DE6" s="432"/>
      <c r="DF6" s="432"/>
      <c r="DG6" s="432"/>
      <c r="DH6" s="432"/>
      <c r="DI6" s="433"/>
    </row>
    <row r="7" spans="1:119" ht="18.75" customHeight="1" x14ac:dyDescent="0.2">
      <c r="A7" s="163"/>
      <c r="B7" s="370"/>
      <c r="C7" s="371"/>
      <c r="D7" s="371"/>
      <c r="E7" s="372"/>
      <c r="F7" s="372"/>
      <c r="G7" s="372"/>
      <c r="H7" s="372"/>
      <c r="I7" s="372"/>
      <c r="J7" s="372"/>
      <c r="K7" s="372"/>
      <c r="L7" s="372"/>
      <c r="M7" s="372"/>
      <c r="N7" s="372"/>
      <c r="O7" s="372"/>
      <c r="P7" s="372"/>
      <c r="Q7" s="372"/>
      <c r="R7" s="378"/>
      <c r="S7" s="378"/>
      <c r="T7" s="378"/>
      <c r="U7" s="378"/>
      <c r="V7" s="379"/>
      <c r="W7" s="382"/>
      <c r="X7" s="383"/>
      <c r="Y7" s="383"/>
      <c r="Z7" s="383"/>
      <c r="AA7" s="383"/>
      <c r="AB7" s="371"/>
      <c r="AC7" s="417"/>
      <c r="AD7" s="418"/>
      <c r="AE7" s="418"/>
      <c r="AF7" s="418"/>
      <c r="AG7" s="418"/>
      <c r="AH7" s="418"/>
      <c r="AI7" s="418"/>
      <c r="AJ7" s="418"/>
      <c r="AK7" s="418"/>
      <c r="AL7" s="419"/>
      <c r="AM7" s="423" t="s">
        <v>100</v>
      </c>
      <c r="AN7" s="424"/>
      <c r="AO7" s="424"/>
      <c r="AP7" s="424"/>
      <c r="AQ7" s="424"/>
      <c r="AR7" s="424"/>
      <c r="AS7" s="424"/>
      <c r="AT7" s="425"/>
      <c r="AU7" s="426" t="s">
        <v>90</v>
      </c>
      <c r="AV7" s="427"/>
      <c r="AW7" s="427"/>
      <c r="AX7" s="427"/>
      <c r="AY7" s="428" t="s">
        <v>101</v>
      </c>
      <c r="AZ7" s="429"/>
      <c r="BA7" s="429"/>
      <c r="BB7" s="429"/>
      <c r="BC7" s="429"/>
      <c r="BD7" s="429"/>
      <c r="BE7" s="429"/>
      <c r="BF7" s="429"/>
      <c r="BG7" s="429"/>
      <c r="BH7" s="429"/>
      <c r="BI7" s="429"/>
      <c r="BJ7" s="429"/>
      <c r="BK7" s="429"/>
      <c r="BL7" s="429"/>
      <c r="BM7" s="430"/>
      <c r="BN7" s="394">
        <v>909945</v>
      </c>
      <c r="BO7" s="395"/>
      <c r="BP7" s="395"/>
      <c r="BQ7" s="395"/>
      <c r="BR7" s="395"/>
      <c r="BS7" s="395"/>
      <c r="BT7" s="395"/>
      <c r="BU7" s="396"/>
      <c r="BV7" s="394">
        <v>789187</v>
      </c>
      <c r="BW7" s="395"/>
      <c r="BX7" s="395"/>
      <c r="BY7" s="395"/>
      <c r="BZ7" s="395"/>
      <c r="CA7" s="395"/>
      <c r="CB7" s="395"/>
      <c r="CC7" s="396"/>
      <c r="CD7" s="397" t="s">
        <v>102</v>
      </c>
      <c r="CE7" s="398"/>
      <c r="CF7" s="398"/>
      <c r="CG7" s="398"/>
      <c r="CH7" s="398"/>
      <c r="CI7" s="398"/>
      <c r="CJ7" s="398"/>
      <c r="CK7" s="398"/>
      <c r="CL7" s="398"/>
      <c r="CM7" s="398"/>
      <c r="CN7" s="398"/>
      <c r="CO7" s="398"/>
      <c r="CP7" s="398"/>
      <c r="CQ7" s="398"/>
      <c r="CR7" s="398"/>
      <c r="CS7" s="399"/>
      <c r="CT7" s="394">
        <v>22071713</v>
      </c>
      <c r="CU7" s="395"/>
      <c r="CV7" s="395"/>
      <c r="CW7" s="395"/>
      <c r="CX7" s="395"/>
      <c r="CY7" s="395"/>
      <c r="CZ7" s="395"/>
      <c r="DA7" s="396"/>
      <c r="DB7" s="394">
        <v>21790654</v>
      </c>
      <c r="DC7" s="395"/>
      <c r="DD7" s="395"/>
      <c r="DE7" s="395"/>
      <c r="DF7" s="395"/>
      <c r="DG7" s="395"/>
      <c r="DH7" s="395"/>
      <c r="DI7" s="396"/>
    </row>
    <row r="8" spans="1:119" ht="18.75" customHeight="1" thickBot="1" x14ac:dyDescent="0.25">
      <c r="A8" s="163"/>
      <c r="B8" s="403"/>
      <c r="C8" s="404"/>
      <c r="D8" s="404"/>
      <c r="E8" s="405"/>
      <c r="F8" s="405"/>
      <c r="G8" s="405"/>
      <c r="H8" s="405"/>
      <c r="I8" s="405"/>
      <c r="J8" s="405"/>
      <c r="K8" s="405"/>
      <c r="L8" s="405"/>
      <c r="M8" s="405"/>
      <c r="N8" s="405"/>
      <c r="O8" s="405"/>
      <c r="P8" s="405"/>
      <c r="Q8" s="405"/>
      <c r="R8" s="408"/>
      <c r="S8" s="408"/>
      <c r="T8" s="408"/>
      <c r="U8" s="408"/>
      <c r="V8" s="409"/>
      <c r="W8" s="412"/>
      <c r="X8" s="413"/>
      <c r="Y8" s="413"/>
      <c r="Z8" s="413"/>
      <c r="AA8" s="413"/>
      <c r="AB8" s="404"/>
      <c r="AC8" s="420"/>
      <c r="AD8" s="421"/>
      <c r="AE8" s="421"/>
      <c r="AF8" s="421"/>
      <c r="AG8" s="421"/>
      <c r="AH8" s="421"/>
      <c r="AI8" s="421"/>
      <c r="AJ8" s="421"/>
      <c r="AK8" s="421"/>
      <c r="AL8" s="422"/>
      <c r="AM8" s="423" t="s">
        <v>103</v>
      </c>
      <c r="AN8" s="424"/>
      <c r="AO8" s="424"/>
      <c r="AP8" s="424"/>
      <c r="AQ8" s="424"/>
      <c r="AR8" s="424"/>
      <c r="AS8" s="424"/>
      <c r="AT8" s="425"/>
      <c r="AU8" s="426" t="s">
        <v>90</v>
      </c>
      <c r="AV8" s="427"/>
      <c r="AW8" s="427"/>
      <c r="AX8" s="427"/>
      <c r="AY8" s="428" t="s">
        <v>104</v>
      </c>
      <c r="AZ8" s="429"/>
      <c r="BA8" s="429"/>
      <c r="BB8" s="429"/>
      <c r="BC8" s="429"/>
      <c r="BD8" s="429"/>
      <c r="BE8" s="429"/>
      <c r="BF8" s="429"/>
      <c r="BG8" s="429"/>
      <c r="BH8" s="429"/>
      <c r="BI8" s="429"/>
      <c r="BJ8" s="429"/>
      <c r="BK8" s="429"/>
      <c r="BL8" s="429"/>
      <c r="BM8" s="430"/>
      <c r="BN8" s="394">
        <v>1471029</v>
      </c>
      <c r="BO8" s="395"/>
      <c r="BP8" s="395"/>
      <c r="BQ8" s="395"/>
      <c r="BR8" s="395"/>
      <c r="BS8" s="395"/>
      <c r="BT8" s="395"/>
      <c r="BU8" s="396"/>
      <c r="BV8" s="394">
        <v>1469172</v>
      </c>
      <c r="BW8" s="395"/>
      <c r="BX8" s="395"/>
      <c r="BY8" s="395"/>
      <c r="BZ8" s="395"/>
      <c r="CA8" s="395"/>
      <c r="CB8" s="395"/>
      <c r="CC8" s="396"/>
      <c r="CD8" s="397" t="s">
        <v>105</v>
      </c>
      <c r="CE8" s="398"/>
      <c r="CF8" s="398"/>
      <c r="CG8" s="398"/>
      <c r="CH8" s="398"/>
      <c r="CI8" s="398"/>
      <c r="CJ8" s="398"/>
      <c r="CK8" s="398"/>
      <c r="CL8" s="398"/>
      <c r="CM8" s="398"/>
      <c r="CN8" s="398"/>
      <c r="CO8" s="398"/>
      <c r="CP8" s="398"/>
      <c r="CQ8" s="398"/>
      <c r="CR8" s="398"/>
      <c r="CS8" s="399"/>
      <c r="CT8" s="434">
        <v>0.56999999999999995</v>
      </c>
      <c r="CU8" s="435"/>
      <c r="CV8" s="435"/>
      <c r="CW8" s="435"/>
      <c r="CX8" s="435"/>
      <c r="CY8" s="435"/>
      <c r="CZ8" s="435"/>
      <c r="DA8" s="436"/>
      <c r="DB8" s="434">
        <v>0.56999999999999995</v>
      </c>
      <c r="DC8" s="435"/>
      <c r="DD8" s="435"/>
      <c r="DE8" s="435"/>
      <c r="DF8" s="435"/>
      <c r="DG8" s="435"/>
      <c r="DH8" s="435"/>
      <c r="DI8" s="436"/>
    </row>
    <row r="9" spans="1:119" ht="18.75" customHeight="1" thickBot="1" x14ac:dyDescent="0.25">
      <c r="A9" s="163"/>
      <c r="B9" s="388" t="s">
        <v>106</v>
      </c>
      <c r="C9" s="389"/>
      <c r="D9" s="389"/>
      <c r="E9" s="389"/>
      <c r="F9" s="389"/>
      <c r="G9" s="389"/>
      <c r="H9" s="389"/>
      <c r="I9" s="389"/>
      <c r="J9" s="389"/>
      <c r="K9" s="437"/>
      <c r="L9" s="438" t="s">
        <v>107</v>
      </c>
      <c r="M9" s="439"/>
      <c r="N9" s="439"/>
      <c r="O9" s="439"/>
      <c r="P9" s="439"/>
      <c r="Q9" s="440"/>
      <c r="R9" s="441">
        <v>74581</v>
      </c>
      <c r="S9" s="442"/>
      <c r="T9" s="442"/>
      <c r="U9" s="442"/>
      <c r="V9" s="443"/>
      <c r="W9" s="351" t="s">
        <v>108</v>
      </c>
      <c r="X9" s="352"/>
      <c r="Y9" s="352"/>
      <c r="Z9" s="352"/>
      <c r="AA9" s="352"/>
      <c r="AB9" s="352"/>
      <c r="AC9" s="352"/>
      <c r="AD9" s="352"/>
      <c r="AE9" s="352"/>
      <c r="AF9" s="352"/>
      <c r="AG9" s="352"/>
      <c r="AH9" s="352"/>
      <c r="AI9" s="352"/>
      <c r="AJ9" s="352"/>
      <c r="AK9" s="352"/>
      <c r="AL9" s="353"/>
      <c r="AM9" s="423" t="s">
        <v>109</v>
      </c>
      <c r="AN9" s="424"/>
      <c r="AO9" s="424"/>
      <c r="AP9" s="424"/>
      <c r="AQ9" s="424"/>
      <c r="AR9" s="424"/>
      <c r="AS9" s="424"/>
      <c r="AT9" s="425"/>
      <c r="AU9" s="426" t="s">
        <v>90</v>
      </c>
      <c r="AV9" s="427"/>
      <c r="AW9" s="427"/>
      <c r="AX9" s="427"/>
      <c r="AY9" s="428" t="s">
        <v>110</v>
      </c>
      <c r="AZ9" s="429"/>
      <c r="BA9" s="429"/>
      <c r="BB9" s="429"/>
      <c r="BC9" s="429"/>
      <c r="BD9" s="429"/>
      <c r="BE9" s="429"/>
      <c r="BF9" s="429"/>
      <c r="BG9" s="429"/>
      <c r="BH9" s="429"/>
      <c r="BI9" s="429"/>
      <c r="BJ9" s="429"/>
      <c r="BK9" s="429"/>
      <c r="BL9" s="429"/>
      <c r="BM9" s="430"/>
      <c r="BN9" s="394">
        <v>1857</v>
      </c>
      <c r="BO9" s="395"/>
      <c r="BP9" s="395"/>
      <c r="BQ9" s="395"/>
      <c r="BR9" s="395"/>
      <c r="BS9" s="395"/>
      <c r="BT9" s="395"/>
      <c r="BU9" s="396"/>
      <c r="BV9" s="394">
        <v>-130757</v>
      </c>
      <c r="BW9" s="395"/>
      <c r="BX9" s="395"/>
      <c r="BY9" s="395"/>
      <c r="BZ9" s="395"/>
      <c r="CA9" s="395"/>
      <c r="CB9" s="395"/>
      <c r="CC9" s="396"/>
      <c r="CD9" s="397" t="s">
        <v>111</v>
      </c>
      <c r="CE9" s="398"/>
      <c r="CF9" s="398"/>
      <c r="CG9" s="398"/>
      <c r="CH9" s="398"/>
      <c r="CI9" s="398"/>
      <c r="CJ9" s="398"/>
      <c r="CK9" s="398"/>
      <c r="CL9" s="398"/>
      <c r="CM9" s="398"/>
      <c r="CN9" s="398"/>
      <c r="CO9" s="398"/>
      <c r="CP9" s="398"/>
      <c r="CQ9" s="398"/>
      <c r="CR9" s="398"/>
      <c r="CS9" s="399"/>
      <c r="CT9" s="391">
        <v>12.3</v>
      </c>
      <c r="CU9" s="392"/>
      <c r="CV9" s="392"/>
      <c r="CW9" s="392"/>
      <c r="CX9" s="392"/>
      <c r="CY9" s="392"/>
      <c r="CZ9" s="392"/>
      <c r="DA9" s="393"/>
      <c r="DB9" s="391">
        <v>12.6</v>
      </c>
      <c r="DC9" s="392"/>
      <c r="DD9" s="392"/>
      <c r="DE9" s="392"/>
      <c r="DF9" s="392"/>
      <c r="DG9" s="392"/>
      <c r="DH9" s="392"/>
      <c r="DI9" s="393"/>
    </row>
    <row r="10" spans="1:119" ht="18.75" customHeight="1" thickBot="1" x14ac:dyDescent="0.25">
      <c r="A10" s="163"/>
      <c r="B10" s="388"/>
      <c r="C10" s="389"/>
      <c r="D10" s="389"/>
      <c r="E10" s="389"/>
      <c r="F10" s="389"/>
      <c r="G10" s="389"/>
      <c r="H10" s="389"/>
      <c r="I10" s="389"/>
      <c r="J10" s="389"/>
      <c r="K10" s="437"/>
      <c r="L10" s="444" t="s">
        <v>112</v>
      </c>
      <c r="M10" s="424"/>
      <c r="N10" s="424"/>
      <c r="O10" s="424"/>
      <c r="P10" s="424"/>
      <c r="Q10" s="425"/>
      <c r="R10" s="445">
        <v>78391</v>
      </c>
      <c r="S10" s="446"/>
      <c r="T10" s="446"/>
      <c r="U10" s="446"/>
      <c r="V10" s="447"/>
      <c r="W10" s="382"/>
      <c r="X10" s="383"/>
      <c r="Y10" s="383"/>
      <c r="Z10" s="383"/>
      <c r="AA10" s="383"/>
      <c r="AB10" s="383"/>
      <c r="AC10" s="383"/>
      <c r="AD10" s="383"/>
      <c r="AE10" s="383"/>
      <c r="AF10" s="383"/>
      <c r="AG10" s="383"/>
      <c r="AH10" s="383"/>
      <c r="AI10" s="383"/>
      <c r="AJ10" s="383"/>
      <c r="AK10" s="383"/>
      <c r="AL10" s="386"/>
      <c r="AM10" s="423" t="s">
        <v>113</v>
      </c>
      <c r="AN10" s="424"/>
      <c r="AO10" s="424"/>
      <c r="AP10" s="424"/>
      <c r="AQ10" s="424"/>
      <c r="AR10" s="424"/>
      <c r="AS10" s="424"/>
      <c r="AT10" s="425"/>
      <c r="AU10" s="426" t="s">
        <v>114</v>
      </c>
      <c r="AV10" s="427"/>
      <c r="AW10" s="427"/>
      <c r="AX10" s="427"/>
      <c r="AY10" s="428" t="s">
        <v>115</v>
      </c>
      <c r="AZ10" s="429"/>
      <c r="BA10" s="429"/>
      <c r="BB10" s="429"/>
      <c r="BC10" s="429"/>
      <c r="BD10" s="429"/>
      <c r="BE10" s="429"/>
      <c r="BF10" s="429"/>
      <c r="BG10" s="429"/>
      <c r="BH10" s="429"/>
      <c r="BI10" s="429"/>
      <c r="BJ10" s="429"/>
      <c r="BK10" s="429"/>
      <c r="BL10" s="429"/>
      <c r="BM10" s="430"/>
      <c r="BN10" s="394">
        <v>5564</v>
      </c>
      <c r="BO10" s="395"/>
      <c r="BP10" s="395"/>
      <c r="BQ10" s="395"/>
      <c r="BR10" s="395"/>
      <c r="BS10" s="395"/>
      <c r="BT10" s="395"/>
      <c r="BU10" s="396"/>
      <c r="BV10" s="394">
        <v>287</v>
      </c>
      <c r="BW10" s="395"/>
      <c r="BX10" s="395"/>
      <c r="BY10" s="395"/>
      <c r="BZ10" s="395"/>
      <c r="CA10" s="395"/>
      <c r="CB10" s="395"/>
      <c r="CC10" s="396"/>
      <c r="CD10" s="166" t="s">
        <v>116</v>
      </c>
      <c r="CE10" s="167"/>
      <c r="CF10" s="167"/>
      <c r="CG10" s="167"/>
      <c r="CH10" s="167"/>
      <c r="CI10" s="167"/>
      <c r="CJ10" s="167"/>
      <c r="CK10" s="167"/>
      <c r="CL10" s="167"/>
      <c r="CM10" s="167"/>
      <c r="CN10" s="167"/>
      <c r="CO10" s="167"/>
      <c r="CP10" s="167"/>
      <c r="CQ10" s="167"/>
      <c r="CR10" s="167"/>
      <c r="CS10" s="168"/>
      <c r="CT10" s="169"/>
      <c r="CU10" s="170"/>
      <c r="CV10" s="170"/>
      <c r="CW10" s="170"/>
      <c r="CX10" s="170"/>
      <c r="CY10" s="170"/>
      <c r="CZ10" s="170"/>
      <c r="DA10" s="171"/>
      <c r="DB10" s="169"/>
      <c r="DC10" s="170"/>
      <c r="DD10" s="170"/>
      <c r="DE10" s="170"/>
      <c r="DF10" s="170"/>
      <c r="DG10" s="170"/>
      <c r="DH10" s="170"/>
      <c r="DI10" s="171"/>
    </row>
    <row r="11" spans="1:119" ht="18.75" customHeight="1" thickBot="1" x14ac:dyDescent="0.25">
      <c r="A11" s="163"/>
      <c r="B11" s="388"/>
      <c r="C11" s="389"/>
      <c r="D11" s="389"/>
      <c r="E11" s="389"/>
      <c r="F11" s="389"/>
      <c r="G11" s="389"/>
      <c r="H11" s="389"/>
      <c r="I11" s="389"/>
      <c r="J11" s="389"/>
      <c r="K11" s="437"/>
      <c r="L11" s="448" t="s">
        <v>117</v>
      </c>
      <c r="M11" s="449"/>
      <c r="N11" s="449"/>
      <c r="O11" s="449"/>
      <c r="P11" s="449"/>
      <c r="Q11" s="450"/>
      <c r="R11" s="451" t="s">
        <v>118</v>
      </c>
      <c r="S11" s="452"/>
      <c r="T11" s="452"/>
      <c r="U11" s="452"/>
      <c r="V11" s="453"/>
      <c r="W11" s="382"/>
      <c r="X11" s="383"/>
      <c r="Y11" s="383"/>
      <c r="Z11" s="383"/>
      <c r="AA11" s="383"/>
      <c r="AB11" s="383"/>
      <c r="AC11" s="383"/>
      <c r="AD11" s="383"/>
      <c r="AE11" s="383"/>
      <c r="AF11" s="383"/>
      <c r="AG11" s="383"/>
      <c r="AH11" s="383"/>
      <c r="AI11" s="383"/>
      <c r="AJ11" s="383"/>
      <c r="AK11" s="383"/>
      <c r="AL11" s="386"/>
      <c r="AM11" s="423" t="s">
        <v>119</v>
      </c>
      <c r="AN11" s="424"/>
      <c r="AO11" s="424"/>
      <c r="AP11" s="424"/>
      <c r="AQ11" s="424"/>
      <c r="AR11" s="424"/>
      <c r="AS11" s="424"/>
      <c r="AT11" s="425"/>
      <c r="AU11" s="426" t="s">
        <v>114</v>
      </c>
      <c r="AV11" s="427"/>
      <c r="AW11" s="427"/>
      <c r="AX11" s="427"/>
      <c r="AY11" s="428" t="s">
        <v>120</v>
      </c>
      <c r="AZ11" s="429"/>
      <c r="BA11" s="429"/>
      <c r="BB11" s="429"/>
      <c r="BC11" s="429"/>
      <c r="BD11" s="429"/>
      <c r="BE11" s="429"/>
      <c r="BF11" s="429"/>
      <c r="BG11" s="429"/>
      <c r="BH11" s="429"/>
      <c r="BI11" s="429"/>
      <c r="BJ11" s="429"/>
      <c r="BK11" s="429"/>
      <c r="BL11" s="429"/>
      <c r="BM11" s="430"/>
      <c r="BN11" s="394">
        <v>0</v>
      </c>
      <c r="BO11" s="395"/>
      <c r="BP11" s="395"/>
      <c r="BQ11" s="395"/>
      <c r="BR11" s="395"/>
      <c r="BS11" s="395"/>
      <c r="BT11" s="395"/>
      <c r="BU11" s="396"/>
      <c r="BV11" s="394">
        <v>0</v>
      </c>
      <c r="BW11" s="395"/>
      <c r="BX11" s="395"/>
      <c r="BY11" s="395"/>
      <c r="BZ11" s="395"/>
      <c r="CA11" s="395"/>
      <c r="CB11" s="395"/>
      <c r="CC11" s="396"/>
      <c r="CD11" s="397" t="s">
        <v>121</v>
      </c>
      <c r="CE11" s="398"/>
      <c r="CF11" s="398"/>
      <c r="CG11" s="398"/>
      <c r="CH11" s="398"/>
      <c r="CI11" s="398"/>
      <c r="CJ11" s="398"/>
      <c r="CK11" s="398"/>
      <c r="CL11" s="398"/>
      <c r="CM11" s="398"/>
      <c r="CN11" s="398"/>
      <c r="CO11" s="398"/>
      <c r="CP11" s="398"/>
      <c r="CQ11" s="398"/>
      <c r="CR11" s="398"/>
      <c r="CS11" s="399"/>
      <c r="CT11" s="434" t="s">
        <v>122</v>
      </c>
      <c r="CU11" s="435"/>
      <c r="CV11" s="435"/>
      <c r="CW11" s="435"/>
      <c r="CX11" s="435"/>
      <c r="CY11" s="435"/>
      <c r="CZ11" s="435"/>
      <c r="DA11" s="436"/>
      <c r="DB11" s="434" t="s">
        <v>122</v>
      </c>
      <c r="DC11" s="435"/>
      <c r="DD11" s="435"/>
      <c r="DE11" s="435"/>
      <c r="DF11" s="435"/>
      <c r="DG11" s="435"/>
      <c r="DH11" s="435"/>
      <c r="DI11" s="436"/>
    </row>
    <row r="12" spans="1:119" ht="18.75" customHeight="1" x14ac:dyDescent="0.2">
      <c r="A12" s="163"/>
      <c r="B12" s="454" t="s">
        <v>123</v>
      </c>
      <c r="C12" s="455"/>
      <c r="D12" s="455"/>
      <c r="E12" s="455"/>
      <c r="F12" s="455"/>
      <c r="G12" s="455"/>
      <c r="H12" s="455"/>
      <c r="I12" s="455"/>
      <c r="J12" s="455"/>
      <c r="K12" s="456"/>
      <c r="L12" s="463" t="s">
        <v>124</v>
      </c>
      <c r="M12" s="464"/>
      <c r="N12" s="464"/>
      <c r="O12" s="464"/>
      <c r="P12" s="464"/>
      <c r="Q12" s="465"/>
      <c r="R12" s="466">
        <v>72090</v>
      </c>
      <c r="S12" s="467"/>
      <c r="T12" s="467"/>
      <c r="U12" s="467"/>
      <c r="V12" s="468"/>
      <c r="W12" s="469" t="s">
        <v>1</v>
      </c>
      <c r="X12" s="427"/>
      <c r="Y12" s="427"/>
      <c r="Z12" s="427"/>
      <c r="AA12" s="427"/>
      <c r="AB12" s="470"/>
      <c r="AC12" s="471" t="s">
        <v>125</v>
      </c>
      <c r="AD12" s="472"/>
      <c r="AE12" s="472"/>
      <c r="AF12" s="472"/>
      <c r="AG12" s="473"/>
      <c r="AH12" s="471" t="s">
        <v>126</v>
      </c>
      <c r="AI12" s="472"/>
      <c r="AJ12" s="472"/>
      <c r="AK12" s="472"/>
      <c r="AL12" s="474"/>
      <c r="AM12" s="423" t="s">
        <v>127</v>
      </c>
      <c r="AN12" s="424"/>
      <c r="AO12" s="424"/>
      <c r="AP12" s="424"/>
      <c r="AQ12" s="424"/>
      <c r="AR12" s="424"/>
      <c r="AS12" s="424"/>
      <c r="AT12" s="425"/>
      <c r="AU12" s="426" t="s">
        <v>90</v>
      </c>
      <c r="AV12" s="427"/>
      <c r="AW12" s="427"/>
      <c r="AX12" s="427"/>
      <c r="AY12" s="428" t="s">
        <v>128</v>
      </c>
      <c r="AZ12" s="429"/>
      <c r="BA12" s="429"/>
      <c r="BB12" s="429"/>
      <c r="BC12" s="429"/>
      <c r="BD12" s="429"/>
      <c r="BE12" s="429"/>
      <c r="BF12" s="429"/>
      <c r="BG12" s="429"/>
      <c r="BH12" s="429"/>
      <c r="BI12" s="429"/>
      <c r="BJ12" s="429"/>
      <c r="BK12" s="429"/>
      <c r="BL12" s="429"/>
      <c r="BM12" s="430"/>
      <c r="BN12" s="394">
        <v>1684973</v>
      </c>
      <c r="BO12" s="395"/>
      <c r="BP12" s="395"/>
      <c r="BQ12" s="395"/>
      <c r="BR12" s="395"/>
      <c r="BS12" s="395"/>
      <c r="BT12" s="395"/>
      <c r="BU12" s="396"/>
      <c r="BV12" s="394">
        <v>1572900</v>
      </c>
      <c r="BW12" s="395"/>
      <c r="BX12" s="395"/>
      <c r="BY12" s="395"/>
      <c r="BZ12" s="395"/>
      <c r="CA12" s="395"/>
      <c r="CB12" s="395"/>
      <c r="CC12" s="396"/>
      <c r="CD12" s="397" t="s">
        <v>129</v>
      </c>
      <c r="CE12" s="398"/>
      <c r="CF12" s="398"/>
      <c r="CG12" s="398"/>
      <c r="CH12" s="398"/>
      <c r="CI12" s="398"/>
      <c r="CJ12" s="398"/>
      <c r="CK12" s="398"/>
      <c r="CL12" s="398"/>
      <c r="CM12" s="398"/>
      <c r="CN12" s="398"/>
      <c r="CO12" s="398"/>
      <c r="CP12" s="398"/>
      <c r="CQ12" s="398"/>
      <c r="CR12" s="398"/>
      <c r="CS12" s="399"/>
      <c r="CT12" s="434" t="s">
        <v>122</v>
      </c>
      <c r="CU12" s="435"/>
      <c r="CV12" s="435"/>
      <c r="CW12" s="435"/>
      <c r="CX12" s="435"/>
      <c r="CY12" s="435"/>
      <c r="CZ12" s="435"/>
      <c r="DA12" s="436"/>
      <c r="DB12" s="434" t="s">
        <v>122</v>
      </c>
      <c r="DC12" s="435"/>
      <c r="DD12" s="435"/>
      <c r="DE12" s="435"/>
      <c r="DF12" s="435"/>
      <c r="DG12" s="435"/>
      <c r="DH12" s="435"/>
      <c r="DI12" s="436"/>
    </row>
    <row r="13" spans="1:119" ht="18.75" customHeight="1" x14ac:dyDescent="0.2">
      <c r="A13" s="163"/>
      <c r="B13" s="457"/>
      <c r="C13" s="458"/>
      <c r="D13" s="458"/>
      <c r="E13" s="458"/>
      <c r="F13" s="458"/>
      <c r="G13" s="458"/>
      <c r="H13" s="458"/>
      <c r="I13" s="458"/>
      <c r="J13" s="458"/>
      <c r="K13" s="459"/>
      <c r="L13" s="172"/>
      <c r="M13" s="485" t="s">
        <v>130</v>
      </c>
      <c r="N13" s="486"/>
      <c r="O13" s="486"/>
      <c r="P13" s="486"/>
      <c r="Q13" s="487"/>
      <c r="R13" s="478">
        <v>70781</v>
      </c>
      <c r="S13" s="479"/>
      <c r="T13" s="479"/>
      <c r="U13" s="479"/>
      <c r="V13" s="480"/>
      <c r="W13" s="410" t="s">
        <v>131</v>
      </c>
      <c r="X13" s="411"/>
      <c r="Y13" s="411"/>
      <c r="Z13" s="411"/>
      <c r="AA13" s="411"/>
      <c r="AB13" s="401"/>
      <c r="AC13" s="445">
        <v>2041</v>
      </c>
      <c r="AD13" s="446"/>
      <c r="AE13" s="446"/>
      <c r="AF13" s="446"/>
      <c r="AG13" s="488"/>
      <c r="AH13" s="445">
        <v>2475</v>
      </c>
      <c r="AI13" s="446"/>
      <c r="AJ13" s="446"/>
      <c r="AK13" s="446"/>
      <c r="AL13" s="447"/>
      <c r="AM13" s="423" t="s">
        <v>132</v>
      </c>
      <c r="AN13" s="424"/>
      <c r="AO13" s="424"/>
      <c r="AP13" s="424"/>
      <c r="AQ13" s="424"/>
      <c r="AR13" s="424"/>
      <c r="AS13" s="424"/>
      <c r="AT13" s="425"/>
      <c r="AU13" s="426" t="s">
        <v>114</v>
      </c>
      <c r="AV13" s="427"/>
      <c r="AW13" s="427"/>
      <c r="AX13" s="427"/>
      <c r="AY13" s="428" t="s">
        <v>133</v>
      </c>
      <c r="AZ13" s="429"/>
      <c r="BA13" s="429"/>
      <c r="BB13" s="429"/>
      <c r="BC13" s="429"/>
      <c r="BD13" s="429"/>
      <c r="BE13" s="429"/>
      <c r="BF13" s="429"/>
      <c r="BG13" s="429"/>
      <c r="BH13" s="429"/>
      <c r="BI13" s="429"/>
      <c r="BJ13" s="429"/>
      <c r="BK13" s="429"/>
      <c r="BL13" s="429"/>
      <c r="BM13" s="430"/>
      <c r="BN13" s="394">
        <v>-1677552</v>
      </c>
      <c r="BO13" s="395"/>
      <c r="BP13" s="395"/>
      <c r="BQ13" s="395"/>
      <c r="BR13" s="395"/>
      <c r="BS13" s="395"/>
      <c r="BT13" s="395"/>
      <c r="BU13" s="396"/>
      <c r="BV13" s="394">
        <v>-1703370</v>
      </c>
      <c r="BW13" s="395"/>
      <c r="BX13" s="395"/>
      <c r="BY13" s="395"/>
      <c r="BZ13" s="395"/>
      <c r="CA13" s="395"/>
      <c r="CB13" s="395"/>
      <c r="CC13" s="396"/>
      <c r="CD13" s="397" t="s">
        <v>134</v>
      </c>
      <c r="CE13" s="398"/>
      <c r="CF13" s="398"/>
      <c r="CG13" s="398"/>
      <c r="CH13" s="398"/>
      <c r="CI13" s="398"/>
      <c r="CJ13" s="398"/>
      <c r="CK13" s="398"/>
      <c r="CL13" s="398"/>
      <c r="CM13" s="398"/>
      <c r="CN13" s="398"/>
      <c r="CO13" s="398"/>
      <c r="CP13" s="398"/>
      <c r="CQ13" s="398"/>
      <c r="CR13" s="398"/>
      <c r="CS13" s="399"/>
      <c r="CT13" s="391">
        <v>4.9000000000000004</v>
      </c>
      <c r="CU13" s="392"/>
      <c r="CV13" s="392"/>
      <c r="CW13" s="392"/>
      <c r="CX13" s="392"/>
      <c r="CY13" s="392"/>
      <c r="CZ13" s="392"/>
      <c r="DA13" s="393"/>
      <c r="DB13" s="391">
        <v>4.3</v>
      </c>
      <c r="DC13" s="392"/>
      <c r="DD13" s="392"/>
      <c r="DE13" s="392"/>
      <c r="DF13" s="392"/>
      <c r="DG13" s="392"/>
      <c r="DH13" s="392"/>
      <c r="DI13" s="393"/>
    </row>
    <row r="14" spans="1:119" ht="18.75" customHeight="1" thickBot="1" x14ac:dyDescent="0.25">
      <c r="A14" s="163"/>
      <c r="B14" s="457"/>
      <c r="C14" s="458"/>
      <c r="D14" s="458"/>
      <c r="E14" s="458"/>
      <c r="F14" s="458"/>
      <c r="G14" s="458"/>
      <c r="H14" s="458"/>
      <c r="I14" s="458"/>
      <c r="J14" s="458"/>
      <c r="K14" s="459"/>
      <c r="L14" s="475" t="s">
        <v>135</v>
      </c>
      <c r="M14" s="476"/>
      <c r="N14" s="476"/>
      <c r="O14" s="476"/>
      <c r="P14" s="476"/>
      <c r="Q14" s="477"/>
      <c r="R14" s="478">
        <v>73068</v>
      </c>
      <c r="S14" s="479"/>
      <c r="T14" s="479"/>
      <c r="U14" s="479"/>
      <c r="V14" s="480"/>
      <c r="W14" s="384"/>
      <c r="X14" s="385"/>
      <c r="Y14" s="385"/>
      <c r="Z14" s="385"/>
      <c r="AA14" s="385"/>
      <c r="AB14" s="374"/>
      <c r="AC14" s="481">
        <v>5.8</v>
      </c>
      <c r="AD14" s="482"/>
      <c r="AE14" s="482"/>
      <c r="AF14" s="482"/>
      <c r="AG14" s="483"/>
      <c r="AH14" s="481">
        <v>6.7</v>
      </c>
      <c r="AI14" s="482"/>
      <c r="AJ14" s="482"/>
      <c r="AK14" s="482"/>
      <c r="AL14" s="484"/>
      <c r="AM14" s="423"/>
      <c r="AN14" s="424"/>
      <c r="AO14" s="424"/>
      <c r="AP14" s="424"/>
      <c r="AQ14" s="424"/>
      <c r="AR14" s="424"/>
      <c r="AS14" s="424"/>
      <c r="AT14" s="425"/>
      <c r="AU14" s="426"/>
      <c r="AV14" s="427"/>
      <c r="AW14" s="427"/>
      <c r="AX14" s="427"/>
      <c r="AY14" s="428"/>
      <c r="AZ14" s="429"/>
      <c r="BA14" s="429"/>
      <c r="BB14" s="429"/>
      <c r="BC14" s="429"/>
      <c r="BD14" s="429"/>
      <c r="BE14" s="429"/>
      <c r="BF14" s="429"/>
      <c r="BG14" s="429"/>
      <c r="BH14" s="429"/>
      <c r="BI14" s="429"/>
      <c r="BJ14" s="429"/>
      <c r="BK14" s="429"/>
      <c r="BL14" s="429"/>
      <c r="BM14" s="430"/>
      <c r="BN14" s="394"/>
      <c r="BO14" s="395"/>
      <c r="BP14" s="395"/>
      <c r="BQ14" s="395"/>
      <c r="BR14" s="395"/>
      <c r="BS14" s="395"/>
      <c r="BT14" s="395"/>
      <c r="BU14" s="396"/>
      <c r="BV14" s="394"/>
      <c r="BW14" s="395"/>
      <c r="BX14" s="395"/>
      <c r="BY14" s="395"/>
      <c r="BZ14" s="395"/>
      <c r="CA14" s="395"/>
      <c r="CB14" s="395"/>
      <c r="CC14" s="396"/>
      <c r="CD14" s="489" t="s">
        <v>136</v>
      </c>
      <c r="CE14" s="490"/>
      <c r="CF14" s="490"/>
      <c r="CG14" s="490"/>
      <c r="CH14" s="490"/>
      <c r="CI14" s="490"/>
      <c r="CJ14" s="490"/>
      <c r="CK14" s="490"/>
      <c r="CL14" s="490"/>
      <c r="CM14" s="490"/>
      <c r="CN14" s="490"/>
      <c r="CO14" s="490"/>
      <c r="CP14" s="490"/>
      <c r="CQ14" s="490"/>
      <c r="CR14" s="490"/>
      <c r="CS14" s="491"/>
      <c r="CT14" s="492" t="s">
        <v>122</v>
      </c>
      <c r="CU14" s="493"/>
      <c r="CV14" s="493"/>
      <c r="CW14" s="493"/>
      <c r="CX14" s="493"/>
      <c r="CY14" s="493"/>
      <c r="CZ14" s="493"/>
      <c r="DA14" s="494"/>
      <c r="DB14" s="492" t="s">
        <v>122</v>
      </c>
      <c r="DC14" s="493"/>
      <c r="DD14" s="493"/>
      <c r="DE14" s="493"/>
      <c r="DF14" s="493"/>
      <c r="DG14" s="493"/>
      <c r="DH14" s="493"/>
      <c r="DI14" s="494"/>
    </row>
    <row r="15" spans="1:119" ht="18.75" customHeight="1" x14ac:dyDescent="0.2">
      <c r="A15" s="163"/>
      <c r="B15" s="457"/>
      <c r="C15" s="458"/>
      <c r="D15" s="458"/>
      <c r="E15" s="458"/>
      <c r="F15" s="458"/>
      <c r="G15" s="458"/>
      <c r="H15" s="458"/>
      <c r="I15" s="458"/>
      <c r="J15" s="458"/>
      <c r="K15" s="459"/>
      <c r="L15" s="172"/>
      <c r="M15" s="485" t="s">
        <v>130</v>
      </c>
      <c r="N15" s="486"/>
      <c r="O15" s="486"/>
      <c r="P15" s="486"/>
      <c r="Q15" s="487"/>
      <c r="R15" s="478">
        <v>71907</v>
      </c>
      <c r="S15" s="479"/>
      <c r="T15" s="479"/>
      <c r="U15" s="479"/>
      <c r="V15" s="480"/>
      <c r="W15" s="410" t="s">
        <v>137</v>
      </c>
      <c r="X15" s="411"/>
      <c r="Y15" s="411"/>
      <c r="Z15" s="411"/>
      <c r="AA15" s="411"/>
      <c r="AB15" s="401"/>
      <c r="AC15" s="445">
        <v>9851</v>
      </c>
      <c r="AD15" s="446"/>
      <c r="AE15" s="446"/>
      <c r="AF15" s="446"/>
      <c r="AG15" s="488"/>
      <c r="AH15" s="445">
        <v>10546</v>
      </c>
      <c r="AI15" s="446"/>
      <c r="AJ15" s="446"/>
      <c r="AK15" s="446"/>
      <c r="AL15" s="447"/>
      <c r="AM15" s="423"/>
      <c r="AN15" s="424"/>
      <c r="AO15" s="424"/>
      <c r="AP15" s="424"/>
      <c r="AQ15" s="424"/>
      <c r="AR15" s="424"/>
      <c r="AS15" s="424"/>
      <c r="AT15" s="425"/>
      <c r="AU15" s="426"/>
      <c r="AV15" s="427"/>
      <c r="AW15" s="427"/>
      <c r="AX15" s="427"/>
      <c r="AY15" s="354" t="s">
        <v>138</v>
      </c>
      <c r="AZ15" s="355"/>
      <c r="BA15" s="355"/>
      <c r="BB15" s="355"/>
      <c r="BC15" s="355"/>
      <c r="BD15" s="355"/>
      <c r="BE15" s="355"/>
      <c r="BF15" s="355"/>
      <c r="BG15" s="355"/>
      <c r="BH15" s="355"/>
      <c r="BI15" s="355"/>
      <c r="BJ15" s="355"/>
      <c r="BK15" s="355"/>
      <c r="BL15" s="355"/>
      <c r="BM15" s="356"/>
      <c r="BN15" s="357">
        <v>10734150</v>
      </c>
      <c r="BO15" s="358"/>
      <c r="BP15" s="358"/>
      <c r="BQ15" s="358"/>
      <c r="BR15" s="358"/>
      <c r="BS15" s="358"/>
      <c r="BT15" s="358"/>
      <c r="BU15" s="359"/>
      <c r="BV15" s="357">
        <v>10691482</v>
      </c>
      <c r="BW15" s="358"/>
      <c r="BX15" s="358"/>
      <c r="BY15" s="358"/>
      <c r="BZ15" s="358"/>
      <c r="CA15" s="358"/>
      <c r="CB15" s="358"/>
      <c r="CC15" s="359"/>
      <c r="CD15" s="495" t="s">
        <v>139</v>
      </c>
      <c r="CE15" s="496"/>
      <c r="CF15" s="496"/>
      <c r="CG15" s="496"/>
      <c r="CH15" s="496"/>
      <c r="CI15" s="496"/>
      <c r="CJ15" s="496"/>
      <c r="CK15" s="496"/>
      <c r="CL15" s="496"/>
      <c r="CM15" s="496"/>
      <c r="CN15" s="496"/>
      <c r="CO15" s="496"/>
      <c r="CP15" s="496"/>
      <c r="CQ15" s="496"/>
      <c r="CR15" s="496"/>
      <c r="CS15" s="497"/>
      <c r="CT15" s="173"/>
      <c r="CU15" s="174"/>
      <c r="CV15" s="174"/>
      <c r="CW15" s="174"/>
      <c r="CX15" s="174"/>
      <c r="CY15" s="174"/>
      <c r="CZ15" s="174"/>
      <c r="DA15" s="175"/>
      <c r="DB15" s="173"/>
      <c r="DC15" s="174"/>
      <c r="DD15" s="174"/>
      <c r="DE15" s="174"/>
      <c r="DF15" s="174"/>
      <c r="DG15" s="174"/>
      <c r="DH15" s="174"/>
      <c r="DI15" s="175"/>
    </row>
    <row r="16" spans="1:119" ht="18.75" customHeight="1" x14ac:dyDescent="0.2">
      <c r="A16" s="163"/>
      <c r="B16" s="457"/>
      <c r="C16" s="458"/>
      <c r="D16" s="458"/>
      <c r="E16" s="458"/>
      <c r="F16" s="458"/>
      <c r="G16" s="458"/>
      <c r="H16" s="458"/>
      <c r="I16" s="458"/>
      <c r="J16" s="458"/>
      <c r="K16" s="459"/>
      <c r="L16" s="475" t="s">
        <v>140</v>
      </c>
      <c r="M16" s="498"/>
      <c r="N16" s="498"/>
      <c r="O16" s="498"/>
      <c r="P16" s="498"/>
      <c r="Q16" s="499"/>
      <c r="R16" s="500" t="s">
        <v>141</v>
      </c>
      <c r="S16" s="501"/>
      <c r="T16" s="501"/>
      <c r="U16" s="501"/>
      <c r="V16" s="502"/>
      <c r="W16" s="384"/>
      <c r="X16" s="385"/>
      <c r="Y16" s="385"/>
      <c r="Z16" s="385"/>
      <c r="AA16" s="385"/>
      <c r="AB16" s="374"/>
      <c r="AC16" s="481">
        <v>28</v>
      </c>
      <c r="AD16" s="482"/>
      <c r="AE16" s="482"/>
      <c r="AF16" s="482"/>
      <c r="AG16" s="483"/>
      <c r="AH16" s="481">
        <v>28.4</v>
      </c>
      <c r="AI16" s="482"/>
      <c r="AJ16" s="482"/>
      <c r="AK16" s="482"/>
      <c r="AL16" s="484"/>
      <c r="AM16" s="423"/>
      <c r="AN16" s="424"/>
      <c r="AO16" s="424"/>
      <c r="AP16" s="424"/>
      <c r="AQ16" s="424"/>
      <c r="AR16" s="424"/>
      <c r="AS16" s="424"/>
      <c r="AT16" s="425"/>
      <c r="AU16" s="426"/>
      <c r="AV16" s="427"/>
      <c r="AW16" s="427"/>
      <c r="AX16" s="427"/>
      <c r="AY16" s="428" t="s">
        <v>142</v>
      </c>
      <c r="AZ16" s="429"/>
      <c r="BA16" s="429"/>
      <c r="BB16" s="429"/>
      <c r="BC16" s="429"/>
      <c r="BD16" s="429"/>
      <c r="BE16" s="429"/>
      <c r="BF16" s="429"/>
      <c r="BG16" s="429"/>
      <c r="BH16" s="429"/>
      <c r="BI16" s="429"/>
      <c r="BJ16" s="429"/>
      <c r="BK16" s="429"/>
      <c r="BL16" s="429"/>
      <c r="BM16" s="430"/>
      <c r="BN16" s="394">
        <v>19171359</v>
      </c>
      <c r="BO16" s="395"/>
      <c r="BP16" s="395"/>
      <c r="BQ16" s="395"/>
      <c r="BR16" s="395"/>
      <c r="BS16" s="395"/>
      <c r="BT16" s="395"/>
      <c r="BU16" s="396"/>
      <c r="BV16" s="394">
        <v>18828448</v>
      </c>
      <c r="BW16" s="395"/>
      <c r="BX16" s="395"/>
      <c r="BY16" s="395"/>
      <c r="BZ16" s="395"/>
      <c r="CA16" s="395"/>
      <c r="CB16" s="395"/>
      <c r="CC16" s="396"/>
      <c r="CD16" s="176"/>
      <c r="CE16" s="508"/>
      <c r="CF16" s="508"/>
      <c r="CG16" s="508"/>
      <c r="CH16" s="508"/>
      <c r="CI16" s="508"/>
      <c r="CJ16" s="508"/>
      <c r="CK16" s="508"/>
      <c r="CL16" s="508"/>
      <c r="CM16" s="508"/>
      <c r="CN16" s="508"/>
      <c r="CO16" s="508"/>
      <c r="CP16" s="508"/>
      <c r="CQ16" s="508"/>
      <c r="CR16" s="508"/>
      <c r="CS16" s="509"/>
      <c r="CT16" s="391"/>
      <c r="CU16" s="392"/>
      <c r="CV16" s="392"/>
      <c r="CW16" s="392"/>
      <c r="CX16" s="392"/>
      <c r="CY16" s="392"/>
      <c r="CZ16" s="392"/>
      <c r="DA16" s="393"/>
      <c r="DB16" s="391"/>
      <c r="DC16" s="392"/>
      <c r="DD16" s="392"/>
      <c r="DE16" s="392"/>
      <c r="DF16" s="392"/>
      <c r="DG16" s="392"/>
      <c r="DH16" s="392"/>
      <c r="DI16" s="393"/>
    </row>
    <row r="17" spans="1:113" ht="18.75" customHeight="1" thickBot="1" x14ac:dyDescent="0.25">
      <c r="A17" s="163"/>
      <c r="B17" s="460"/>
      <c r="C17" s="461"/>
      <c r="D17" s="461"/>
      <c r="E17" s="461"/>
      <c r="F17" s="461"/>
      <c r="G17" s="461"/>
      <c r="H17" s="461"/>
      <c r="I17" s="461"/>
      <c r="J17" s="461"/>
      <c r="K17" s="462"/>
      <c r="L17" s="177"/>
      <c r="M17" s="505" t="s">
        <v>143</v>
      </c>
      <c r="N17" s="506"/>
      <c r="O17" s="506"/>
      <c r="P17" s="506"/>
      <c r="Q17" s="507"/>
      <c r="R17" s="500" t="s">
        <v>144</v>
      </c>
      <c r="S17" s="501"/>
      <c r="T17" s="501"/>
      <c r="U17" s="501"/>
      <c r="V17" s="502"/>
      <c r="W17" s="410" t="s">
        <v>145</v>
      </c>
      <c r="X17" s="411"/>
      <c r="Y17" s="411"/>
      <c r="Z17" s="411"/>
      <c r="AA17" s="411"/>
      <c r="AB17" s="401"/>
      <c r="AC17" s="445">
        <v>23328</v>
      </c>
      <c r="AD17" s="446"/>
      <c r="AE17" s="446"/>
      <c r="AF17" s="446"/>
      <c r="AG17" s="488"/>
      <c r="AH17" s="445">
        <v>24053</v>
      </c>
      <c r="AI17" s="446"/>
      <c r="AJ17" s="446"/>
      <c r="AK17" s="446"/>
      <c r="AL17" s="447"/>
      <c r="AM17" s="423"/>
      <c r="AN17" s="424"/>
      <c r="AO17" s="424"/>
      <c r="AP17" s="424"/>
      <c r="AQ17" s="424"/>
      <c r="AR17" s="424"/>
      <c r="AS17" s="424"/>
      <c r="AT17" s="425"/>
      <c r="AU17" s="426"/>
      <c r="AV17" s="427"/>
      <c r="AW17" s="427"/>
      <c r="AX17" s="427"/>
      <c r="AY17" s="428" t="s">
        <v>146</v>
      </c>
      <c r="AZ17" s="429"/>
      <c r="BA17" s="429"/>
      <c r="BB17" s="429"/>
      <c r="BC17" s="429"/>
      <c r="BD17" s="429"/>
      <c r="BE17" s="429"/>
      <c r="BF17" s="429"/>
      <c r="BG17" s="429"/>
      <c r="BH17" s="429"/>
      <c r="BI17" s="429"/>
      <c r="BJ17" s="429"/>
      <c r="BK17" s="429"/>
      <c r="BL17" s="429"/>
      <c r="BM17" s="430"/>
      <c r="BN17" s="394">
        <v>13550016</v>
      </c>
      <c r="BO17" s="395"/>
      <c r="BP17" s="395"/>
      <c r="BQ17" s="395"/>
      <c r="BR17" s="395"/>
      <c r="BS17" s="395"/>
      <c r="BT17" s="395"/>
      <c r="BU17" s="396"/>
      <c r="BV17" s="394">
        <v>13472731</v>
      </c>
      <c r="BW17" s="395"/>
      <c r="BX17" s="395"/>
      <c r="BY17" s="395"/>
      <c r="BZ17" s="395"/>
      <c r="CA17" s="395"/>
      <c r="CB17" s="395"/>
      <c r="CC17" s="396"/>
      <c r="CD17" s="176"/>
      <c r="CE17" s="508"/>
      <c r="CF17" s="508"/>
      <c r="CG17" s="508"/>
      <c r="CH17" s="508"/>
      <c r="CI17" s="508"/>
      <c r="CJ17" s="508"/>
      <c r="CK17" s="508"/>
      <c r="CL17" s="508"/>
      <c r="CM17" s="508"/>
      <c r="CN17" s="508"/>
      <c r="CO17" s="508"/>
      <c r="CP17" s="508"/>
      <c r="CQ17" s="508"/>
      <c r="CR17" s="508"/>
      <c r="CS17" s="509"/>
      <c r="CT17" s="391"/>
      <c r="CU17" s="392"/>
      <c r="CV17" s="392"/>
      <c r="CW17" s="392"/>
      <c r="CX17" s="392"/>
      <c r="CY17" s="392"/>
      <c r="CZ17" s="392"/>
      <c r="DA17" s="393"/>
      <c r="DB17" s="391"/>
      <c r="DC17" s="392"/>
      <c r="DD17" s="392"/>
      <c r="DE17" s="392"/>
      <c r="DF17" s="392"/>
      <c r="DG17" s="392"/>
      <c r="DH17" s="392"/>
      <c r="DI17" s="393"/>
    </row>
    <row r="18" spans="1:113" ht="18.75" customHeight="1" thickBot="1" x14ac:dyDescent="0.25">
      <c r="A18" s="163"/>
      <c r="B18" s="516" t="s">
        <v>147</v>
      </c>
      <c r="C18" s="437"/>
      <c r="D18" s="437"/>
      <c r="E18" s="517"/>
      <c r="F18" s="517"/>
      <c r="G18" s="517"/>
      <c r="H18" s="517"/>
      <c r="I18" s="517"/>
      <c r="J18" s="517"/>
      <c r="K18" s="517"/>
      <c r="L18" s="518">
        <v>240.27</v>
      </c>
      <c r="M18" s="518"/>
      <c r="N18" s="518"/>
      <c r="O18" s="518"/>
      <c r="P18" s="518"/>
      <c r="Q18" s="518"/>
      <c r="R18" s="519"/>
      <c r="S18" s="519"/>
      <c r="T18" s="519"/>
      <c r="U18" s="519"/>
      <c r="V18" s="520"/>
      <c r="W18" s="412"/>
      <c r="X18" s="413"/>
      <c r="Y18" s="413"/>
      <c r="Z18" s="413"/>
      <c r="AA18" s="413"/>
      <c r="AB18" s="404"/>
      <c r="AC18" s="521">
        <v>66.2</v>
      </c>
      <c r="AD18" s="522"/>
      <c r="AE18" s="522"/>
      <c r="AF18" s="522"/>
      <c r="AG18" s="523"/>
      <c r="AH18" s="521">
        <v>64.900000000000006</v>
      </c>
      <c r="AI18" s="522"/>
      <c r="AJ18" s="522"/>
      <c r="AK18" s="522"/>
      <c r="AL18" s="524"/>
      <c r="AM18" s="423"/>
      <c r="AN18" s="424"/>
      <c r="AO18" s="424"/>
      <c r="AP18" s="424"/>
      <c r="AQ18" s="424"/>
      <c r="AR18" s="424"/>
      <c r="AS18" s="424"/>
      <c r="AT18" s="425"/>
      <c r="AU18" s="426"/>
      <c r="AV18" s="427"/>
      <c r="AW18" s="427"/>
      <c r="AX18" s="427"/>
      <c r="AY18" s="428" t="s">
        <v>148</v>
      </c>
      <c r="AZ18" s="429"/>
      <c r="BA18" s="429"/>
      <c r="BB18" s="429"/>
      <c r="BC18" s="429"/>
      <c r="BD18" s="429"/>
      <c r="BE18" s="429"/>
      <c r="BF18" s="429"/>
      <c r="BG18" s="429"/>
      <c r="BH18" s="429"/>
      <c r="BI18" s="429"/>
      <c r="BJ18" s="429"/>
      <c r="BK18" s="429"/>
      <c r="BL18" s="429"/>
      <c r="BM18" s="430"/>
      <c r="BN18" s="394">
        <v>22225933</v>
      </c>
      <c r="BO18" s="395"/>
      <c r="BP18" s="395"/>
      <c r="BQ18" s="395"/>
      <c r="BR18" s="395"/>
      <c r="BS18" s="395"/>
      <c r="BT18" s="395"/>
      <c r="BU18" s="396"/>
      <c r="BV18" s="394">
        <v>21270391</v>
      </c>
      <c r="BW18" s="395"/>
      <c r="BX18" s="395"/>
      <c r="BY18" s="395"/>
      <c r="BZ18" s="395"/>
      <c r="CA18" s="395"/>
      <c r="CB18" s="395"/>
      <c r="CC18" s="396"/>
      <c r="CD18" s="176"/>
      <c r="CE18" s="508"/>
      <c r="CF18" s="508"/>
      <c r="CG18" s="508"/>
      <c r="CH18" s="508"/>
      <c r="CI18" s="508"/>
      <c r="CJ18" s="508"/>
      <c r="CK18" s="508"/>
      <c r="CL18" s="508"/>
      <c r="CM18" s="508"/>
      <c r="CN18" s="508"/>
      <c r="CO18" s="508"/>
      <c r="CP18" s="508"/>
      <c r="CQ18" s="508"/>
      <c r="CR18" s="508"/>
      <c r="CS18" s="509"/>
      <c r="CT18" s="391"/>
      <c r="CU18" s="392"/>
      <c r="CV18" s="392"/>
      <c r="CW18" s="392"/>
      <c r="CX18" s="392"/>
      <c r="CY18" s="392"/>
      <c r="CZ18" s="392"/>
      <c r="DA18" s="393"/>
      <c r="DB18" s="391"/>
      <c r="DC18" s="392"/>
      <c r="DD18" s="392"/>
      <c r="DE18" s="392"/>
      <c r="DF18" s="392"/>
      <c r="DG18" s="392"/>
      <c r="DH18" s="392"/>
      <c r="DI18" s="393"/>
    </row>
    <row r="19" spans="1:113" ht="18.75" customHeight="1" thickBot="1" x14ac:dyDescent="0.25">
      <c r="A19" s="163"/>
      <c r="B19" s="516" t="s">
        <v>149</v>
      </c>
      <c r="C19" s="437"/>
      <c r="D19" s="437"/>
      <c r="E19" s="517"/>
      <c r="F19" s="517"/>
      <c r="G19" s="517"/>
      <c r="H19" s="517"/>
      <c r="I19" s="517"/>
      <c r="J19" s="517"/>
      <c r="K19" s="517"/>
      <c r="L19" s="525">
        <v>310</v>
      </c>
      <c r="M19" s="525"/>
      <c r="N19" s="525"/>
      <c r="O19" s="525"/>
      <c r="P19" s="525"/>
      <c r="Q19" s="525"/>
      <c r="R19" s="526"/>
      <c r="S19" s="526"/>
      <c r="T19" s="526"/>
      <c r="U19" s="526"/>
      <c r="V19" s="527"/>
      <c r="W19" s="351"/>
      <c r="X19" s="352"/>
      <c r="Y19" s="352"/>
      <c r="Z19" s="352"/>
      <c r="AA19" s="352"/>
      <c r="AB19" s="352"/>
      <c r="AC19" s="503"/>
      <c r="AD19" s="503"/>
      <c r="AE19" s="503"/>
      <c r="AF19" s="503"/>
      <c r="AG19" s="503"/>
      <c r="AH19" s="503"/>
      <c r="AI19" s="503"/>
      <c r="AJ19" s="503"/>
      <c r="AK19" s="503"/>
      <c r="AL19" s="504"/>
      <c r="AM19" s="423"/>
      <c r="AN19" s="424"/>
      <c r="AO19" s="424"/>
      <c r="AP19" s="424"/>
      <c r="AQ19" s="424"/>
      <c r="AR19" s="424"/>
      <c r="AS19" s="424"/>
      <c r="AT19" s="425"/>
      <c r="AU19" s="426"/>
      <c r="AV19" s="427"/>
      <c r="AW19" s="427"/>
      <c r="AX19" s="427"/>
      <c r="AY19" s="428" t="s">
        <v>150</v>
      </c>
      <c r="AZ19" s="429"/>
      <c r="BA19" s="429"/>
      <c r="BB19" s="429"/>
      <c r="BC19" s="429"/>
      <c r="BD19" s="429"/>
      <c r="BE19" s="429"/>
      <c r="BF19" s="429"/>
      <c r="BG19" s="429"/>
      <c r="BH19" s="429"/>
      <c r="BI19" s="429"/>
      <c r="BJ19" s="429"/>
      <c r="BK19" s="429"/>
      <c r="BL19" s="429"/>
      <c r="BM19" s="430"/>
      <c r="BN19" s="394">
        <v>28822009</v>
      </c>
      <c r="BO19" s="395"/>
      <c r="BP19" s="395"/>
      <c r="BQ19" s="395"/>
      <c r="BR19" s="395"/>
      <c r="BS19" s="395"/>
      <c r="BT19" s="395"/>
      <c r="BU19" s="396"/>
      <c r="BV19" s="394">
        <v>27387825</v>
      </c>
      <c r="BW19" s="395"/>
      <c r="BX19" s="395"/>
      <c r="BY19" s="395"/>
      <c r="BZ19" s="395"/>
      <c r="CA19" s="395"/>
      <c r="CB19" s="395"/>
      <c r="CC19" s="396"/>
      <c r="CD19" s="176"/>
      <c r="CE19" s="508"/>
      <c r="CF19" s="508"/>
      <c r="CG19" s="508"/>
      <c r="CH19" s="508"/>
      <c r="CI19" s="508"/>
      <c r="CJ19" s="508"/>
      <c r="CK19" s="508"/>
      <c r="CL19" s="508"/>
      <c r="CM19" s="508"/>
      <c r="CN19" s="508"/>
      <c r="CO19" s="508"/>
      <c r="CP19" s="508"/>
      <c r="CQ19" s="508"/>
      <c r="CR19" s="508"/>
      <c r="CS19" s="509"/>
      <c r="CT19" s="391"/>
      <c r="CU19" s="392"/>
      <c r="CV19" s="392"/>
      <c r="CW19" s="392"/>
      <c r="CX19" s="392"/>
      <c r="CY19" s="392"/>
      <c r="CZ19" s="392"/>
      <c r="DA19" s="393"/>
      <c r="DB19" s="391"/>
      <c r="DC19" s="392"/>
      <c r="DD19" s="392"/>
      <c r="DE19" s="392"/>
      <c r="DF19" s="392"/>
      <c r="DG19" s="392"/>
      <c r="DH19" s="392"/>
      <c r="DI19" s="393"/>
    </row>
    <row r="20" spans="1:113" ht="18.75" customHeight="1" thickBot="1" x14ac:dyDescent="0.25">
      <c r="A20" s="163"/>
      <c r="B20" s="516" t="s">
        <v>151</v>
      </c>
      <c r="C20" s="437"/>
      <c r="D20" s="437"/>
      <c r="E20" s="517"/>
      <c r="F20" s="517"/>
      <c r="G20" s="517"/>
      <c r="H20" s="517"/>
      <c r="I20" s="517"/>
      <c r="J20" s="517"/>
      <c r="K20" s="517"/>
      <c r="L20" s="525">
        <v>29114</v>
      </c>
      <c r="M20" s="525"/>
      <c r="N20" s="525"/>
      <c r="O20" s="525"/>
      <c r="P20" s="525"/>
      <c r="Q20" s="525"/>
      <c r="R20" s="526"/>
      <c r="S20" s="526"/>
      <c r="T20" s="526"/>
      <c r="U20" s="526"/>
      <c r="V20" s="527"/>
      <c r="W20" s="412"/>
      <c r="X20" s="413"/>
      <c r="Y20" s="413"/>
      <c r="Z20" s="413"/>
      <c r="AA20" s="413"/>
      <c r="AB20" s="413"/>
      <c r="AC20" s="528"/>
      <c r="AD20" s="528"/>
      <c r="AE20" s="528"/>
      <c r="AF20" s="528"/>
      <c r="AG20" s="528"/>
      <c r="AH20" s="528"/>
      <c r="AI20" s="528"/>
      <c r="AJ20" s="528"/>
      <c r="AK20" s="528"/>
      <c r="AL20" s="529"/>
      <c r="AM20" s="530"/>
      <c r="AN20" s="449"/>
      <c r="AO20" s="449"/>
      <c r="AP20" s="449"/>
      <c r="AQ20" s="449"/>
      <c r="AR20" s="449"/>
      <c r="AS20" s="449"/>
      <c r="AT20" s="450"/>
      <c r="AU20" s="531"/>
      <c r="AV20" s="532"/>
      <c r="AW20" s="532"/>
      <c r="AX20" s="533"/>
      <c r="AY20" s="428"/>
      <c r="AZ20" s="429"/>
      <c r="BA20" s="429"/>
      <c r="BB20" s="429"/>
      <c r="BC20" s="429"/>
      <c r="BD20" s="429"/>
      <c r="BE20" s="429"/>
      <c r="BF20" s="429"/>
      <c r="BG20" s="429"/>
      <c r="BH20" s="429"/>
      <c r="BI20" s="429"/>
      <c r="BJ20" s="429"/>
      <c r="BK20" s="429"/>
      <c r="BL20" s="429"/>
      <c r="BM20" s="430"/>
      <c r="BN20" s="394"/>
      <c r="BO20" s="395"/>
      <c r="BP20" s="395"/>
      <c r="BQ20" s="395"/>
      <c r="BR20" s="395"/>
      <c r="BS20" s="395"/>
      <c r="BT20" s="395"/>
      <c r="BU20" s="396"/>
      <c r="BV20" s="394"/>
      <c r="BW20" s="395"/>
      <c r="BX20" s="395"/>
      <c r="BY20" s="395"/>
      <c r="BZ20" s="395"/>
      <c r="CA20" s="395"/>
      <c r="CB20" s="395"/>
      <c r="CC20" s="396"/>
      <c r="CD20" s="176"/>
      <c r="CE20" s="508"/>
      <c r="CF20" s="508"/>
      <c r="CG20" s="508"/>
      <c r="CH20" s="508"/>
      <c r="CI20" s="508"/>
      <c r="CJ20" s="508"/>
      <c r="CK20" s="508"/>
      <c r="CL20" s="508"/>
      <c r="CM20" s="508"/>
      <c r="CN20" s="508"/>
      <c r="CO20" s="508"/>
      <c r="CP20" s="508"/>
      <c r="CQ20" s="508"/>
      <c r="CR20" s="508"/>
      <c r="CS20" s="509"/>
      <c r="CT20" s="391"/>
      <c r="CU20" s="392"/>
      <c r="CV20" s="392"/>
      <c r="CW20" s="392"/>
      <c r="CX20" s="392"/>
      <c r="CY20" s="392"/>
      <c r="CZ20" s="392"/>
      <c r="DA20" s="393"/>
      <c r="DB20" s="391"/>
      <c r="DC20" s="392"/>
      <c r="DD20" s="392"/>
      <c r="DE20" s="392"/>
      <c r="DF20" s="392"/>
      <c r="DG20" s="392"/>
      <c r="DH20" s="392"/>
      <c r="DI20" s="393"/>
    </row>
    <row r="21" spans="1:113" ht="18.75" customHeight="1" thickBot="1" x14ac:dyDescent="0.25">
      <c r="A21" s="163"/>
      <c r="B21" s="534" t="s">
        <v>152</v>
      </c>
      <c r="C21" s="535"/>
      <c r="D21" s="535"/>
      <c r="E21" s="535"/>
      <c r="F21" s="535"/>
      <c r="G21" s="535"/>
      <c r="H21" s="535"/>
      <c r="I21" s="535"/>
      <c r="J21" s="535"/>
      <c r="K21" s="535"/>
      <c r="L21" s="535"/>
      <c r="M21" s="535"/>
      <c r="N21" s="535"/>
      <c r="O21" s="535"/>
      <c r="P21" s="535"/>
      <c r="Q21" s="535"/>
      <c r="R21" s="535"/>
      <c r="S21" s="535"/>
      <c r="T21" s="535"/>
      <c r="U21" s="535"/>
      <c r="V21" s="535"/>
      <c r="W21" s="535"/>
      <c r="X21" s="535"/>
      <c r="Y21" s="535"/>
      <c r="Z21" s="535"/>
      <c r="AA21" s="535"/>
      <c r="AB21" s="535"/>
      <c r="AC21" s="535"/>
      <c r="AD21" s="535"/>
      <c r="AE21" s="535"/>
      <c r="AF21" s="535"/>
      <c r="AG21" s="535"/>
      <c r="AH21" s="535"/>
      <c r="AI21" s="535"/>
      <c r="AJ21" s="535"/>
      <c r="AK21" s="535"/>
      <c r="AL21" s="535"/>
      <c r="AM21" s="535"/>
      <c r="AN21" s="535"/>
      <c r="AO21" s="535"/>
      <c r="AP21" s="535"/>
      <c r="AQ21" s="535"/>
      <c r="AR21" s="535"/>
      <c r="AS21" s="535"/>
      <c r="AT21" s="535"/>
      <c r="AU21" s="535"/>
      <c r="AV21" s="535"/>
      <c r="AW21" s="535"/>
      <c r="AX21" s="536"/>
      <c r="AY21" s="510"/>
      <c r="AZ21" s="511"/>
      <c r="BA21" s="511"/>
      <c r="BB21" s="511"/>
      <c r="BC21" s="511"/>
      <c r="BD21" s="511"/>
      <c r="BE21" s="511"/>
      <c r="BF21" s="511"/>
      <c r="BG21" s="511"/>
      <c r="BH21" s="511"/>
      <c r="BI21" s="511"/>
      <c r="BJ21" s="511"/>
      <c r="BK21" s="511"/>
      <c r="BL21" s="511"/>
      <c r="BM21" s="512"/>
      <c r="BN21" s="513"/>
      <c r="BO21" s="514"/>
      <c r="BP21" s="514"/>
      <c r="BQ21" s="514"/>
      <c r="BR21" s="514"/>
      <c r="BS21" s="514"/>
      <c r="BT21" s="514"/>
      <c r="BU21" s="515"/>
      <c r="BV21" s="513"/>
      <c r="BW21" s="514"/>
      <c r="BX21" s="514"/>
      <c r="BY21" s="514"/>
      <c r="BZ21" s="514"/>
      <c r="CA21" s="514"/>
      <c r="CB21" s="514"/>
      <c r="CC21" s="515"/>
      <c r="CD21" s="176"/>
      <c r="CE21" s="508"/>
      <c r="CF21" s="508"/>
      <c r="CG21" s="508"/>
      <c r="CH21" s="508"/>
      <c r="CI21" s="508"/>
      <c r="CJ21" s="508"/>
      <c r="CK21" s="508"/>
      <c r="CL21" s="508"/>
      <c r="CM21" s="508"/>
      <c r="CN21" s="508"/>
      <c r="CO21" s="508"/>
      <c r="CP21" s="508"/>
      <c r="CQ21" s="508"/>
      <c r="CR21" s="508"/>
      <c r="CS21" s="509"/>
      <c r="CT21" s="391"/>
      <c r="CU21" s="392"/>
      <c r="CV21" s="392"/>
      <c r="CW21" s="392"/>
      <c r="CX21" s="392"/>
      <c r="CY21" s="392"/>
      <c r="CZ21" s="392"/>
      <c r="DA21" s="393"/>
      <c r="DB21" s="391"/>
      <c r="DC21" s="392"/>
      <c r="DD21" s="392"/>
      <c r="DE21" s="392"/>
      <c r="DF21" s="392"/>
      <c r="DG21" s="392"/>
      <c r="DH21" s="392"/>
      <c r="DI21" s="393"/>
    </row>
    <row r="22" spans="1:113" ht="18.75" customHeight="1" x14ac:dyDescent="0.2">
      <c r="A22" s="163"/>
      <c r="B22" s="564" t="s">
        <v>153</v>
      </c>
      <c r="C22" s="538"/>
      <c r="D22" s="539"/>
      <c r="E22" s="406" t="s">
        <v>1</v>
      </c>
      <c r="F22" s="411"/>
      <c r="G22" s="411"/>
      <c r="H22" s="411"/>
      <c r="I22" s="411"/>
      <c r="J22" s="411"/>
      <c r="K22" s="401"/>
      <c r="L22" s="406" t="s">
        <v>154</v>
      </c>
      <c r="M22" s="411"/>
      <c r="N22" s="411"/>
      <c r="O22" s="411"/>
      <c r="P22" s="401"/>
      <c r="Q22" s="569" t="s">
        <v>155</v>
      </c>
      <c r="R22" s="570"/>
      <c r="S22" s="570"/>
      <c r="T22" s="570"/>
      <c r="U22" s="570"/>
      <c r="V22" s="571"/>
      <c r="W22" s="537" t="s">
        <v>156</v>
      </c>
      <c r="X22" s="538"/>
      <c r="Y22" s="539"/>
      <c r="Z22" s="406" t="s">
        <v>1</v>
      </c>
      <c r="AA22" s="411"/>
      <c r="AB22" s="411"/>
      <c r="AC22" s="411"/>
      <c r="AD22" s="411"/>
      <c r="AE22" s="411"/>
      <c r="AF22" s="411"/>
      <c r="AG22" s="401"/>
      <c r="AH22" s="575" t="s">
        <v>157</v>
      </c>
      <c r="AI22" s="411"/>
      <c r="AJ22" s="411"/>
      <c r="AK22" s="411"/>
      <c r="AL22" s="401"/>
      <c r="AM22" s="575" t="s">
        <v>158</v>
      </c>
      <c r="AN22" s="576"/>
      <c r="AO22" s="576"/>
      <c r="AP22" s="576"/>
      <c r="AQ22" s="576"/>
      <c r="AR22" s="577"/>
      <c r="AS22" s="569" t="s">
        <v>155</v>
      </c>
      <c r="AT22" s="570"/>
      <c r="AU22" s="570"/>
      <c r="AV22" s="570"/>
      <c r="AW22" s="570"/>
      <c r="AX22" s="581"/>
      <c r="AY22" s="354" t="s">
        <v>159</v>
      </c>
      <c r="AZ22" s="355"/>
      <c r="BA22" s="355"/>
      <c r="BB22" s="355"/>
      <c r="BC22" s="355"/>
      <c r="BD22" s="355"/>
      <c r="BE22" s="355"/>
      <c r="BF22" s="355"/>
      <c r="BG22" s="355"/>
      <c r="BH22" s="355"/>
      <c r="BI22" s="355"/>
      <c r="BJ22" s="355"/>
      <c r="BK22" s="355"/>
      <c r="BL22" s="355"/>
      <c r="BM22" s="356"/>
      <c r="BN22" s="357">
        <v>29712816</v>
      </c>
      <c r="BO22" s="358"/>
      <c r="BP22" s="358"/>
      <c r="BQ22" s="358"/>
      <c r="BR22" s="358"/>
      <c r="BS22" s="358"/>
      <c r="BT22" s="358"/>
      <c r="BU22" s="359"/>
      <c r="BV22" s="357">
        <v>30463905</v>
      </c>
      <c r="BW22" s="358"/>
      <c r="BX22" s="358"/>
      <c r="BY22" s="358"/>
      <c r="BZ22" s="358"/>
      <c r="CA22" s="358"/>
      <c r="CB22" s="358"/>
      <c r="CC22" s="359"/>
      <c r="CD22" s="176"/>
      <c r="CE22" s="508"/>
      <c r="CF22" s="508"/>
      <c r="CG22" s="508"/>
      <c r="CH22" s="508"/>
      <c r="CI22" s="508"/>
      <c r="CJ22" s="508"/>
      <c r="CK22" s="508"/>
      <c r="CL22" s="508"/>
      <c r="CM22" s="508"/>
      <c r="CN22" s="508"/>
      <c r="CO22" s="508"/>
      <c r="CP22" s="508"/>
      <c r="CQ22" s="508"/>
      <c r="CR22" s="508"/>
      <c r="CS22" s="509"/>
      <c r="CT22" s="391"/>
      <c r="CU22" s="392"/>
      <c r="CV22" s="392"/>
      <c r="CW22" s="392"/>
      <c r="CX22" s="392"/>
      <c r="CY22" s="392"/>
      <c r="CZ22" s="392"/>
      <c r="DA22" s="393"/>
      <c r="DB22" s="391"/>
      <c r="DC22" s="392"/>
      <c r="DD22" s="392"/>
      <c r="DE22" s="392"/>
      <c r="DF22" s="392"/>
      <c r="DG22" s="392"/>
      <c r="DH22" s="392"/>
      <c r="DI22" s="393"/>
    </row>
    <row r="23" spans="1:113" ht="18.75" customHeight="1" x14ac:dyDescent="0.2">
      <c r="A23" s="163"/>
      <c r="B23" s="565"/>
      <c r="C23" s="541"/>
      <c r="D23" s="542"/>
      <c r="E23" s="380"/>
      <c r="F23" s="385"/>
      <c r="G23" s="385"/>
      <c r="H23" s="385"/>
      <c r="I23" s="385"/>
      <c r="J23" s="385"/>
      <c r="K23" s="374"/>
      <c r="L23" s="380"/>
      <c r="M23" s="385"/>
      <c r="N23" s="385"/>
      <c r="O23" s="385"/>
      <c r="P23" s="374"/>
      <c r="Q23" s="572"/>
      <c r="R23" s="573"/>
      <c r="S23" s="573"/>
      <c r="T23" s="573"/>
      <c r="U23" s="573"/>
      <c r="V23" s="574"/>
      <c r="W23" s="540"/>
      <c r="X23" s="541"/>
      <c r="Y23" s="542"/>
      <c r="Z23" s="380"/>
      <c r="AA23" s="385"/>
      <c r="AB23" s="385"/>
      <c r="AC23" s="385"/>
      <c r="AD23" s="385"/>
      <c r="AE23" s="385"/>
      <c r="AF23" s="385"/>
      <c r="AG23" s="374"/>
      <c r="AH23" s="380"/>
      <c r="AI23" s="385"/>
      <c r="AJ23" s="385"/>
      <c r="AK23" s="385"/>
      <c r="AL23" s="374"/>
      <c r="AM23" s="578"/>
      <c r="AN23" s="579"/>
      <c r="AO23" s="579"/>
      <c r="AP23" s="579"/>
      <c r="AQ23" s="579"/>
      <c r="AR23" s="580"/>
      <c r="AS23" s="572"/>
      <c r="AT23" s="573"/>
      <c r="AU23" s="573"/>
      <c r="AV23" s="573"/>
      <c r="AW23" s="573"/>
      <c r="AX23" s="582"/>
      <c r="AY23" s="428" t="s">
        <v>160</v>
      </c>
      <c r="AZ23" s="429"/>
      <c r="BA23" s="429"/>
      <c r="BB23" s="429"/>
      <c r="BC23" s="429"/>
      <c r="BD23" s="429"/>
      <c r="BE23" s="429"/>
      <c r="BF23" s="429"/>
      <c r="BG23" s="429"/>
      <c r="BH23" s="429"/>
      <c r="BI23" s="429"/>
      <c r="BJ23" s="429"/>
      <c r="BK23" s="429"/>
      <c r="BL23" s="429"/>
      <c r="BM23" s="430"/>
      <c r="BN23" s="394">
        <v>17107134</v>
      </c>
      <c r="BO23" s="395"/>
      <c r="BP23" s="395"/>
      <c r="BQ23" s="395"/>
      <c r="BR23" s="395"/>
      <c r="BS23" s="395"/>
      <c r="BT23" s="395"/>
      <c r="BU23" s="396"/>
      <c r="BV23" s="394">
        <v>18139949</v>
      </c>
      <c r="BW23" s="395"/>
      <c r="BX23" s="395"/>
      <c r="BY23" s="395"/>
      <c r="BZ23" s="395"/>
      <c r="CA23" s="395"/>
      <c r="CB23" s="395"/>
      <c r="CC23" s="396"/>
      <c r="CD23" s="176"/>
      <c r="CE23" s="508"/>
      <c r="CF23" s="508"/>
      <c r="CG23" s="508"/>
      <c r="CH23" s="508"/>
      <c r="CI23" s="508"/>
      <c r="CJ23" s="508"/>
      <c r="CK23" s="508"/>
      <c r="CL23" s="508"/>
      <c r="CM23" s="508"/>
      <c r="CN23" s="508"/>
      <c r="CO23" s="508"/>
      <c r="CP23" s="508"/>
      <c r="CQ23" s="508"/>
      <c r="CR23" s="508"/>
      <c r="CS23" s="509"/>
      <c r="CT23" s="391"/>
      <c r="CU23" s="392"/>
      <c r="CV23" s="392"/>
      <c r="CW23" s="392"/>
      <c r="CX23" s="392"/>
      <c r="CY23" s="392"/>
      <c r="CZ23" s="392"/>
      <c r="DA23" s="393"/>
      <c r="DB23" s="391"/>
      <c r="DC23" s="392"/>
      <c r="DD23" s="392"/>
      <c r="DE23" s="392"/>
      <c r="DF23" s="392"/>
      <c r="DG23" s="392"/>
      <c r="DH23" s="392"/>
      <c r="DI23" s="393"/>
    </row>
    <row r="24" spans="1:113" ht="18.75" customHeight="1" thickBot="1" x14ac:dyDescent="0.25">
      <c r="A24" s="163"/>
      <c r="B24" s="565"/>
      <c r="C24" s="541"/>
      <c r="D24" s="542"/>
      <c r="E24" s="444" t="s">
        <v>161</v>
      </c>
      <c r="F24" s="424"/>
      <c r="G24" s="424"/>
      <c r="H24" s="424"/>
      <c r="I24" s="424"/>
      <c r="J24" s="424"/>
      <c r="K24" s="425"/>
      <c r="L24" s="445">
        <v>1</v>
      </c>
      <c r="M24" s="446"/>
      <c r="N24" s="446"/>
      <c r="O24" s="446"/>
      <c r="P24" s="488"/>
      <c r="Q24" s="445">
        <v>8250</v>
      </c>
      <c r="R24" s="446"/>
      <c r="S24" s="446"/>
      <c r="T24" s="446"/>
      <c r="U24" s="446"/>
      <c r="V24" s="488"/>
      <c r="W24" s="540"/>
      <c r="X24" s="541"/>
      <c r="Y24" s="542"/>
      <c r="Z24" s="444" t="s">
        <v>162</v>
      </c>
      <c r="AA24" s="424"/>
      <c r="AB24" s="424"/>
      <c r="AC24" s="424"/>
      <c r="AD24" s="424"/>
      <c r="AE24" s="424"/>
      <c r="AF24" s="424"/>
      <c r="AG24" s="425"/>
      <c r="AH24" s="445">
        <v>611</v>
      </c>
      <c r="AI24" s="446"/>
      <c r="AJ24" s="446"/>
      <c r="AK24" s="446"/>
      <c r="AL24" s="488"/>
      <c r="AM24" s="445">
        <v>1976585</v>
      </c>
      <c r="AN24" s="446"/>
      <c r="AO24" s="446"/>
      <c r="AP24" s="446"/>
      <c r="AQ24" s="446"/>
      <c r="AR24" s="488"/>
      <c r="AS24" s="445">
        <v>3235</v>
      </c>
      <c r="AT24" s="446"/>
      <c r="AU24" s="446"/>
      <c r="AV24" s="446"/>
      <c r="AW24" s="446"/>
      <c r="AX24" s="447"/>
      <c r="AY24" s="510" t="s">
        <v>163</v>
      </c>
      <c r="AZ24" s="511"/>
      <c r="BA24" s="511"/>
      <c r="BB24" s="511"/>
      <c r="BC24" s="511"/>
      <c r="BD24" s="511"/>
      <c r="BE24" s="511"/>
      <c r="BF24" s="511"/>
      <c r="BG24" s="511"/>
      <c r="BH24" s="511"/>
      <c r="BI24" s="511"/>
      <c r="BJ24" s="511"/>
      <c r="BK24" s="511"/>
      <c r="BL24" s="511"/>
      <c r="BM24" s="512"/>
      <c r="BN24" s="394">
        <v>17575374</v>
      </c>
      <c r="BO24" s="395"/>
      <c r="BP24" s="395"/>
      <c r="BQ24" s="395"/>
      <c r="BR24" s="395"/>
      <c r="BS24" s="395"/>
      <c r="BT24" s="395"/>
      <c r="BU24" s="396"/>
      <c r="BV24" s="394">
        <v>16973395</v>
      </c>
      <c r="BW24" s="395"/>
      <c r="BX24" s="395"/>
      <c r="BY24" s="395"/>
      <c r="BZ24" s="395"/>
      <c r="CA24" s="395"/>
      <c r="CB24" s="395"/>
      <c r="CC24" s="396"/>
      <c r="CD24" s="176"/>
      <c r="CE24" s="508"/>
      <c r="CF24" s="508"/>
      <c r="CG24" s="508"/>
      <c r="CH24" s="508"/>
      <c r="CI24" s="508"/>
      <c r="CJ24" s="508"/>
      <c r="CK24" s="508"/>
      <c r="CL24" s="508"/>
      <c r="CM24" s="508"/>
      <c r="CN24" s="508"/>
      <c r="CO24" s="508"/>
      <c r="CP24" s="508"/>
      <c r="CQ24" s="508"/>
      <c r="CR24" s="508"/>
      <c r="CS24" s="509"/>
      <c r="CT24" s="391"/>
      <c r="CU24" s="392"/>
      <c r="CV24" s="392"/>
      <c r="CW24" s="392"/>
      <c r="CX24" s="392"/>
      <c r="CY24" s="392"/>
      <c r="CZ24" s="392"/>
      <c r="DA24" s="393"/>
      <c r="DB24" s="391"/>
      <c r="DC24" s="392"/>
      <c r="DD24" s="392"/>
      <c r="DE24" s="392"/>
      <c r="DF24" s="392"/>
      <c r="DG24" s="392"/>
      <c r="DH24" s="392"/>
      <c r="DI24" s="393"/>
    </row>
    <row r="25" spans="1:113" ht="18.75" customHeight="1" x14ac:dyDescent="0.2">
      <c r="A25" s="163"/>
      <c r="B25" s="565"/>
      <c r="C25" s="541"/>
      <c r="D25" s="542"/>
      <c r="E25" s="444" t="s">
        <v>164</v>
      </c>
      <c r="F25" s="424"/>
      <c r="G25" s="424"/>
      <c r="H25" s="424"/>
      <c r="I25" s="424"/>
      <c r="J25" s="424"/>
      <c r="K25" s="425"/>
      <c r="L25" s="445">
        <v>1</v>
      </c>
      <c r="M25" s="446"/>
      <c r="N25" s="446"/>
      <c r="O25" s="446"/>
      <c r="P25" s="488"/>
      <c r="Q25" s="445">
        <v>7350</v>
      </c>
      <c r="R25" s="446"/>
      <c r="S25" s="446"/>
      <c r="T25" s="446"/>
      <c r="U25" s="446"/>
      <c r="V25" s="488"/>
      <c r="W25" s="540"/>
      <c r="X25" s="541"/>
      <c r="Y25" s="542"/>
      <c r="Z25" s="444" t="s">
        <v>165</v>
      </c>
      <c r="AA25" s="424"/>
      <c r="AB25" s="424"/>
      <c r="AC25" s="424"/>
      <c r="AD25" s="424"/>
      <c r="AE25" s="424"/>
      <c r="AF25" s="424"/>
      <c r="AG25" s="425"/>
      <c r="AH25" s="445" t="s">
        <v>122</v>
      </c>
      <c r="AI25" s="446"/>
      <c r="AJ25" s="446"/>
      <c r="AK25" s="446"/>
      <c r="AL25" s="488"/>
      <c r="AM25" s="445" t="s">
        <v>122</v>
      </c>
      <c r="AN25" s="446"/>
      <c r="AO25" s="446"/>
      <c r="AP25" s="446"/>
      <c r="AQ25" s="446"/>
      <c r="AR25" s="488"/>
      <c r="AS25" s="445" t="s">
        <v>122</v>
      </c>
      <c r="AT25" s="446"/>
      <c r="AU25" s="446"/>
      <c r="AV25" s="446"/>
      <c r="AW25" s="446"/>
      <c r="AX25" s="447"/>
      <c r="AY25" s="354" t="s">
        <v>166</v>
      </c>
      <c r="AZ25" s="355"/>
      <c r="BA25" s="355"/>
      <c r="BB25" s="355"/>
      <c r="BC25" s="355"/>
      <c r="BD25" s="355"/>
      <c r="BE25" s="355"/>
      <c r="BF25" s="355"/>
      <c r="BG25" s="355"/>
      <c r="BH25" s="355"/>
      <c r="BI25" s="355"/>
      <c r="BJ25" s="355"/>
      <c r="BK25" s="355"/>
      <c r="BL25" s="355"/>
      <c r="BM25" s="356"/>
      <c r="BN25" s="357">
        <v>2931606</v>
      </c>
      <c r="BO25" s="358"/>
      <c r="BP25" s="358"/>
      <c r="BQ25" s="358"/>
      <c r="BR25" s="358"/>
      <c r="BS25" s="358"/>
      <c r="BT25" s="358"/>
      <c r="BU25" s="359"/>
      <c r="BV25" s="357">
        <v>2924865</v>
      </c>
      <c r="BW25" s="358"/>
      <c r="BX25" s="358"/>
      <c r="BY25" s="358"/>
      <c r="BZ25" s="358"/>
      <c r="CA25" s="358"/>
      <c r="CB25" s="358"/>
      <c r="CC25" s="359"/>
      <c r="CD25" s="176"/>
      <c r="CE25" s="508"/>
      <c r="CF25" s="508"/>
      <c r="CG25" s="508"/>
      <c r="CH25" s="508"/>
      <c r="CI25" s="508"/>
      <c r="CJ25" s="508"/>
      <c r="CK25" s="508"/>
      <c r="CL25" s="508"/>
      <c r="CM25" s="508"/>
      <c r="CN25" s="508"/>
      <c r="CO25" s="508"/>
      <c r="CP25" s="508"/>
      <c r="CQ25" s="508"/>
      <c r="CR25" s="508"/>
      <c r="CS25" s="509"/>
      <c r="CT25" s="391"/>
      <c r="CU25" s="392"/>
      <c r="CV25" s="392"/>
      <c r="CW25" s="392"/>
      <c r="CX25" s="392"/>
      <c r="CY25" s="392"/>
      <c r="CZ25" s="392"/>
      <c r="DA25" s="393"/>
      <c r="DB25" s="391"/>
      <c r="DC25" s="392"/>
      <c r="DD25" s="392"/>
      <c r="DE25" s="392"/>
      <c r="DF25" s="392"/>
      <c r="DG25" s="392"/>
      <c r="DH25" s="392"/>
      <c r="DI25" s="393"/>
    </row>
    <row r="26" spans="1:113" ht="18.75" customHeight="1" x14ac:dyDescent="0.2">
      <c r="A26" s="163"/>
      <c r="B26" s="565"/>
      <c r="C26" s="541"/>
      <c r="D26" s="542"/>
      <c r="E26" s="444" t="s">
        <v>167</v>
      </c>
      <c r="F26" s="424"/>
      <c r="G26" s="424"/>
      <c r="H26" s="424"/>
      <c r="I26" s="424"/>
      <c r="J26" s="424"/>
      <c r="K26" s="425"/>
      <c r="L26" s="445">
        <v>1</v>
      </c>
      <c r="M26" s="446"/>
      <c r="N26" s="446"/>
      <c r="O26" s="446"/>
      <c r="P26" s="488"/>
      <c r="Q26" s="445">
        <v>6650</v>
      </c>
      <c r="R26" s="446"/>
      <c r="S26" s="446"/>
      <c r="T26" s="446"/>
      <c r="U26" s="446"/>
      <c r="V26" s="488"/>
      <c r="W26" s="540"/>
      <c r="X26" s="541"/>
      <c r="Y26" s="542"/>
      <c r="Z26" s="444" t="s">
        <v>168</v>
      </c>
      <c r="AA26" s="546"/>
      <c r="AB26" s="546"/>
      <c r="AC26" s="546"/>
      <c r="AD26" s="546"/>
      <c r="AE26" s="546"/>
      <c r="AF26" s="546"/>
      <c r="AG26" s="547"/>
      <c r="AH26" s="445">
        <v>14</v>
      </c>
      <c r="AI26" s="446"/>
      <c r="AJ26" s="446"/>
      <c r="AK26" s="446"/>
      <c r="AL26" s="488"/>
      <c r="AM26" s="445">
        <v>48048</v>
      </c>
      <c r="AN26" s="446"/>
      <c r="AO26" s="446"/>
      <c r="AP26" s="446"/>
      <c r="AQ26" s="446"/>
      <c r="AR26" s="488"/>
      <c r="AS26" s="445">
        <v>3432</v>
      </c>
      <c r="AT26" s="446"/>
      <c r="AU26" s="446"/>
      <c r="AV26" s="446"/>
      <c r="AW26" s="446"/>
      <c r="AX26" s="447"/>
      <c r="AY26" s="397" t="s">
        <v>169</v>
      </c>
      <c r="AZ26" s="398"/>
      <c r="BA26" s="398"/>
      <c r="BB26" s="398"/>
      <c r="BC26" s="398"/>
      <c r="BD26" s="398"/>
      <c r="BE26" s="398"/>
      <c r="BF26" s="398"/>
      <c r="BG26" s="398"/>
      <c r="BH26" s="398"/>
      <c r="BI26" s="398"/>
      <c r="BJ26" s="398"/>
      <c r="BK26" s="398"/>
      <c r="BL26" s="398"/>
      <c r="BM26" s="399"/>
      <c r="BN26" s="394" t="s">
        <v>122</v>
      </c>
      <c r="BO26" s="395"/>
      <c r="BP26" s="395"/>
      <c r="BQ26" s="395"/>
      <c r="BR26" s="395"/>
      <c r="BS26" s="395"/>
      <c r="BT26" s="395"/>
      <c r="BU26" s="396"/>
      <c r="BV26" s="394" t="s">
        <v>122</v>
      </c>
      <c r="BW26" s="395"/>
      <c r="BX26" s="395"/>
      <c r="BY26" s="395"/>
      <c r="BZ26" s="395"/>
      <c r="CA26" s="395"/>
      <c r="CB26" s="395"/>
      <c r="CC26" s="396"/>
      <c r="CD26" s="176"/>
      <c r="CE26" s="508"/>
      <c r="CF26" s="508"/>
      <c r="CG26" s="508"/>
      <c r="CH26" s="508"/>
      <c r="CI26" s="508"/>
      <c r="CJ26" s="508"/>
      <c r="CK26" s="508"/>
      <c r="CL26" s="508"/>
      <c r="CM26" s="508"/>
      <c r="CN26" s="508"/>
      <c r="CO26" s="508"/>
      <c r="CP26" s="508"/>
      <c r="CQ26" s="508"/>
      <c r="CR26" s="508"/>
      <c r="CS26" s="509"/>
      <c r="CT26" s="391"/>
      <c r="CU26" s="392"/>
      <c r="CV26" s="392"/>
      <c r="CW26" s="392"/>
      <c r="CX26" s="392"/>
      <c r="CY26" s="392"/>
      <c r="CZ26" s="392"/>
      <c r="DA26" s="393"/>
      <c r="DB26" s="391"/>
      <c r="DC26" s="392"/>
      <c r="DD26" s="392"/>
      <c r="DE26" s="392"/>
      <c r="DF26" s="392"/>
      <c r="DG26" s="392"/>
      <c r="DH26" s="392"/>
      <c r="DI26" s="393"/>
    </row>
    <row r="27" spans="1:113" ht="18.75" customHeight="1" thickBot="1" x14ac:dyDescent="0.25">
      <c r="A27" s="163"/>
      <c r="B27" s="565"/>
      <c r="C27" s="541"/>
      <c r="D27" s="542"/>
      <c r="E27" s="444" t="s">
        <v>170</v>
      </c>
      <c r="F27" s="424"/>
      <c r="G27" s="424"/>
      <c r="H27" s="424"/>
      <c r="I27" s="424"/>
      <c r="J27" s="424"/>
      <c r="K27" s="425"/>
      <c r="L27" s="445">
        <v>1</v>
      </c>
      <c r="M27" s="446"/>
      <c r="N27" s="446"/>
      <c r="O27" s="446"/>
      <c r="P27" s="488"/>
      <c r="Q27" s="445">
        <v>4350</v>
      </c>
      <c r="R27" s="446"/>
      <c r="S27" s="446"/>
      <c r="T27" s="446"/>
      <c r="U27" s="446"/>
      <c r="V27" s="488"/>
      <c r="W27" s="540"/>
      <c r="X27" s="541"/>
      <c r="Y27" s="542"/>
      <c r="Z27" s="444" t="s">
        <v>171</v>
      </c>
      <c r="AA27" s="424"/>
      <c r="AB27" s="424"/>
      <c r="AC27" s="424"/>
      <c r="AD27" s="424"/>
      <c r="AE27" s="424"/>
      <c r="AF27" s="424"/>
      <c r="AG27" s="425"/>
      <c r="AH27" s="445">
        <v>30</v>
      </c>
      <c r="AI27" s="446"/>
      <c r="AJ27" s="446"/>
      <c r="AK27" s="446"/>
      <c r="AL27" s="488"/>
      <c r="AM27" s="445">
        <v>107400</v>
      </c>
      <c r="AN27" s="446"/>
      <c r="AO27" s="446"/>
      <c r="AP27" s="446"/>
      <c r="AQ27" s="446"/>
      <c r="AR27" s="488"/>
      <c r="AS27" s="445">
        <v>3580</v>
      </c>
      <c r="AT27" s="446"/>
      <c r="AU27" s="446"/>
      <c r="AV27" s="446"/>
      <c r="AW27" s="446"/>
      <c r="AX27" s="447"/>
      <c r="AY27" s="489" t="s">
        <v>172</v>
      </c>
      <c r="AZ27" s="490"/>
      <c r="BA27" s="490"/>
      <c r="BB27" s="490"/>
      <c r="BC27" s="490"/>
      <c r="BD27" s="490"/>
      <c r="BE27" s="490"/>
      <c r="BF27" s="490"/>
      <c r="BG27" s="490"/>
      <c r="BH27" s="490"/>
      <c r="BI27" s="490"/>
      <c r="BJ27" s="490"/>
      <c r="BK27" s="490"/>
      <c r="BL27" s="490"/>
      <c r="BM27" s="491"/>
      <c r="BN27" s="513">
        <v>1184000</v>
      </c>
      <c r="BO27" s="514"/>
      <c r="BP27" s="514"/>
      <c r="BQ27" s="514"/>
      <c r="BR27" s="514"/>
      <c r="BS27" s="514"/>
      <c r="BT27" s="514"/>
      <c r="BU27" s="515"/>
      <c r="BV27" s="513">
        <v>1184000</v>
      </c>
      <c r="BW27" s="514"/>
      <c r="BX27" s="514"/>
      <c r="BY27" s="514"/>
      <c r="BZ27" s="514"/>
      <c r="CA27" s="514"/>
      <c r="CB27" s="514"/>
      <c r="CC27" s="515"/>
      <c r="CD27" s="178"/>
      <c r="CE27" s="508"/>
      <c r="CF27" s="508"/>
      <c r="CG27" s="508"/>
      <c r="CH27" s="508"/>
      <c r="CI27" s="508"/>
      <c r="CJ27" s="508"/>
      <c r="CK27" s="508"/>
      <c r="CL27" s="508"/>
      <c r="CM27" s="508"/>
      <c r="CN27" s="508"/>
      <c r="CO27" s="508"/>
      <c r="CP27" s="508"/>
      <c r="CQ27" s="508"/>
      <c r="CR27" s="508"/>
      <c r="CS27" s="509"/>
      <c r="CT27" s="391"/>
      <c r="CU27" s="392"/>
      <c r="CV27" s="392"/>
      <c r="CW27" s="392"/>
      <c r="CX27" s="392"/>
      <c r="CY27" s="392"/>
      <c r="CZ27" s="392"/>
      <c r="DA27" s="393"/>
      <c r="DB27" s="391"/>
      <c r="DC27" s="392"/>
      <c r="DD27" s="392"/>
      <c r="DE27" s="392"/>
      <c r="DF27" s="392"/>
      <c r="DG27" s="392"/>
      <c r="DH27" s="392"/>
      <c r="DI27" s="393"/>
    </row>
    <row r="28" spans="1:113" ht="18.75" customHeight="1" x14ac:dyDescent="0.2">
      <c r="A28" s="163"/>
      <c r="B28" s="565"/>
      <c r="C28" s="541"/>
      <c r="D28" s="542"/>
      <c r="E28" s="444" t="s">
        <v>173</v>
      </c>
      <c r="F28" s="424"/>
      <c r="G28" s="424"/>
      <c r="H28" s="424"/>
      <c r="I28" s="424"/>
      <c r="J28" s="424"/>
      <c r="K28" s="425"/>
      <c r="L28" s="445">
        <v>1</v>
      </c>
      <c r="M28" s="446"/>
      <c r="N28" s="446"/>
      <c r="O28" s="446"/>
      <c r="P28" s="488"/>
      <c r="Q28" s="445">
        <v>3900</v>
      </c>
      <c r="R28" s="446"/>
      <c r="S28" s="446"/>
      <c r="T28" s="446"/>
      <c r="U28" s="446"/>
      <c r="V28" s="488"/>
      <c r="W28" s="540"/>
      <c r="X28" s="541"/>
      <c r="Y28" s="542"/>
      <c r="Z28" s="444" t="s">
        <v>174</v>
      </c>
      <c r="AA28" s="424"/>
      <c r="AB28" s="424"/>
      <c r="AC28" s="424"/>
      <c r="AD28" s="424"/>
      <c r="AE28" s="424"/>
      <c r="AF28" s="424"/>
      <c r="AG28" s="425"/>
      <c r="AH28" s="445" t="s">
        <v>122</v>
      </c>
      <c r="AI28" s="446"/>
      <c r="AJ28" s="446"/>
      <c r="AK28" s="446"/>
      <c r="AL28" s="488"/>
      <c r="AM28" s="445" t="s">
        <v>122</v>
      </c>
      <c r="AN28" s="446"/>
      <c r="AO28" s="446"/>
      <c r="AP28" s="446"/>
      <c r="AQ28" s="446"/>
      <c r="AR28" s="488"/>
      <c r="AS28" s="445" t="s">
        <v>122</v>
      </c>
      <c r="AT28" s="446"/>
      <c r="AU28" s="446"/>
      <c r="AV28" s="446"/>
      <c r="AW28" s="446"/>
      <c r="AX28" s="447"/>
      <c r="AY28" s="548" t="s">
        <v>175</v>
      </c>
      <c r="AZ28" s="549"/>
      <c r="BA28" s="549"/>
      <c r="BB28" s="550"/>
      <c r="BC28" s="354" t="s">
        <v>46</v>
      </c>
      <c r="BD28" s="355"/>
      <c r="BE28" s="355"/>
      <c r="BF28" s="355"/>
      <c r="BG28" s="355"/>
      <c r="BH28" s="355"/>
      <c r="BI28" s="355"/>
      <c r="BJ28" s="355"/>
      <c r="BK28" s="355"/>
      <c r="BL28" s="355"/>
      <c r="BM28" s="356"/>
      <c r="BN28" s="357">
        <v>5573825</v>
      </c>
      <c r="BO28" s="358"/>
      <c r="BP28" s="358"/>
      <c r="BQ28" s="358"/>
      <c r="BR28" s="358"/>
      <c r="BS28" s="358"/>
      <c r="BT28" s="358"/>
      <c r="BU28" s="359"/>
      <c r="BV28" s="357">
        <v>5853234</v>
      </c>
      <c r="BW28" s="358"/>
      <c r="BX28" s="358"/>
      <c r="BY28" s="358"/>
      <c r="BZ28" s="358"/>
      <c r="CA28" s="358"/>
      <c r="CB28" s="358"/>
      <c r="CC28" s="359"/>
      <c r="CD28" s="176"/>
      <c r="CE28" s="508"/>
      <c r="CF28" s="508"/>
      <c r="CG28" s="508"/>
      <c r="CH28" s="508"/>
      <c r="CI28" s="508"/>
      <c r="CJ28" s="508"/>
      <c r="CK28" s="508"/>
      <c r="CL28" s="508"/>
      <c r="CM28" s="508"/>
      <c r="CN28" s="508"/>
      <c r="CO28" s="508"/>
      <c r="CP28" s="508"/>
      <c r="CQ28" s="508"/>
      <c r="CR28" s="508"/>
      <c r="CS28" s="509"/>
      <c r="CT28" s="391"/>
      <c r="CU28" s="392"/>
      <c r="CV28" s="392"/>
      <c r="CW28" s="392"/>
      <c r="CX28" s="392"/>
      <c r="CY28" s="392"/>
      <c r="CZ28" s="392"/>
      <c r="DA28" s="393"/>
      <c r="DB28" s="391"/>
      <c r="DC28" s="392"/>
      <c r="DD28" s="392"/>
      <c r="DE28" s="392"/>
      <c r="DF28" s="392"/>
      <c r="DG28" s="392"/>
      <c r="DH28" s="392"/>
      <c r="DI28" s="393"/>
    </row>
    <row r="29" spans="1:113" ht="18.75" customHeight="1" x14ac:dyDescent="0.2">
      <c r="A29" s="163"/>
      <c r="B29" s="565"/>
      <c r="C29" s="541"/>
      <c r="D29" s="542"/>
      <c r="E29" s="444" t="s">
        <v>176</v>
      </c>
      <c r="F29" s="424"/>
      <c r="G29" s="424"/>
      <c r="H29" s="424"/>
      <c r="I29" s="424"/>
      <c r="J29" s="424"/>
      <c r="K29" s="425"/>
      <c r="L29" s="445">
        <v>16</v>
      </c>
      <c r="M29" s="446"/>
      <c r="N29" s="446"/>
      <c r="O29" s="446"/>
      <c r="P29" s="488"/>
      <c r="Q29" s="445">
        <v>3600</v>
      </c>
      <c r="R29" s="446"/>
      <c r="S29" s="446"/>
      <c r="T29" s="446"/>
      <c r="U29" s="446"/>
      <c r="V29" s="488"/>
      <c r="W29" s="543"/>
      <c r="X29" s="544"/>
      <c r="Y29" s="545"/>
      <c r="Z29" s="444" t="s">
        <v>177</v>
      </c>
      <c r="AA29" s="424"/>
      <c r="AB29" s="424"/>
      <c r="AC29" s="424"/>
      <c r="AD29" s="424"/>
      <c r="AE29" s="424"/>
      <c r="AF29" s="424"/>
      <c r="AG29" s="425"/>
      <c r="AH29" s="445">
        <v>641</v>
      </c>
      <c r="AI29" s="446"/>
      <c r="AJ29" s="446"/>
      <c r="AK29" s="446"/>
      <c r="AL29" s="488"/>
      <c r="AM29" s="445">
        <v>2083985</v>
      </c>
      <c r="AN29" s="446"/>
      <c r="AO29" s="446"/>
      <c r="AP29" s="446"/>
      <c r="AQ29" s="446"/>
      <c r="AR29" s="488"/>
      <c r="AS29" s="445">
        <v>3251</v>
      </c>
      <c r="AT29" s="446"/>
      <c r="AU29" s="446"/>
      <c r="AV29" s="446"/>
      <c r="AW29" s="446"/>
      <c r="AX29" s="447"/>
      <c r="AY29" s="551"/>
      <c r="AZ29" s="552"/>
      <c r="BA29" s="552"/>
      <c r="BB29" s="553"/>
      <c r="BC29" s="428" t="s">
        <v>178</v>
      </c>
      <c r="BD29" s="429"/>
      <c r="BE29" s="429"/>
      <c r="BF29" s="429"/>
      <c r="BG29" s="429"/>
      <c r="BH29" s="429"/>
      <c r="BI29" s="429"/>
      <c r="BJ29" s="429"/>
      <c r="BK29" s="429"/>
      <c r="BL29" s="429"/>
      <c r="BM29" s="430"/>
      <c r="BN29" s="394">
        <v>1733507</v>
      </c>
      <c r="BO29" s="395"/>
      <c r="BP29" s="395"/>
      <c r="BQ29" s="395"/>
      <c r="BR29" s="395"/>
      <c r="BS29" s="395"/>
      <c r="BT29" s="395"/>
      <c r="BU29" s="396"/>
      <c r="BV29" s="394">
        <v>1632872</v>
      </c>
      <c r="BW29" s="395"/>
      <c r="BX29" s="395"/>
      <c r="BY29" s="395"/>
      <c r="BZ29" s="395"/>
      <c r="CA29" s="395"/>
      <c r="CB29" s="395"/>
      <c r="CC29" s="396"/>
      <c r="CD29" s="178"/>
      <c r="CE29" s="508"/>
      <c r="CF29" s="508"/>
      <c r="CG29" s="508"/>
      <c r="CH29" s="508"/>
      <c r="CI29" s="508"/>
      <c r="CJ29" s="508"/>
      <c r="CK29" s="508"/>
      <c r="CL29" s="508"/>
      <c r="CM29" s="508"/>
      <c r="CN29" s="508"/>
      <c r="CO29" s="508"/>
      <c r="CP29" s="508"/>
      <c r="CQ29" s="508"/>
      <c r="CR29" s="508"/>
      <c r="CS29" s="509"/>
      <c r="CT29" s="391"/>
      <c r="CU29" s="392"/>
      <c r="CV29" s="392"/>
      <c r="CW29" s="392"/>
      <c r="CX29" s="392"/>
      <c r="CY29" s="392"/>
      <c r="CZ29" s="392"/>
      <c r="DA29" s="393"/>
      <c r="DB29" s="391"/>
      <c r="DC29" s="392"/>
      <c r="DD29" s="392"/>
      <c r="DE29" s="392"/>
      <c r="DF29" s="392"/>
      <c r="DG29" s="392"/>
      <c r="DH29" s="392"/>
      <c r="DI29" s="393"/>
    </row>
    <row r="30" spans="1:113" ht="18.75" customHeight="1" thickBot="1" x14ac:dyDescent="0.25">
      <c r="A30" s="163"/>
      <c r="B30" s="566"/>
      <c r="C30" s="567"/>
      <c r="D30" s="568"/>
      <c r="E30" s="448"/>
      <c r="F30" s="449"/>
      <c r="G30" s="449"/>
      <c r="H30" s="449"/>
      <c r="I30" s="449"/>
      <c r="J30" s="449"/>
      <c r="K30" s="450"/>
      <c r="L30" s="558"/>
      <c r="M30" s="559"/>
      <c r="N30" s="559"/>
      <c r="O30" s="559"/>
      <c r="P30" s="560"/>
      <c r="Q30" s="558"/>
      <c r="R30" s="559"/>
      <c r="S30" s="559"/>
      <c r="T30" s="559"/>
      <c r="U30" s="559"/>
      <c r="V30" s="560"/>
      <c r="W30" s="561" t="s">
        <v>179</v>
      </c>
      <c r="X30" s="562"/>
      <c r="Y30" s="562"/>
      <c r="Z30" s="562"/>
      <c r="AA30" s="562"/>
      <c r="AB30" s="562"/>
      <c r="AC30" s="562"/>
      <c r="AD30" s="562"/>
      <c r="AE30" s="562"/>
      <c r="AF30" s="562"/>
      <c r="AG30" s="563"/>
      <c r="AH30" s="521">
        <v>98.4</v>
      </c>
      <c r="AI30" s="522"/>
      <c r="AJ30" s="522"/>
      <c r="AK30" s="522"/>
      <c r="AL30" s="522"/>
      <c r="AM30" s="522"/>
      <c r="AN30" s="522"/>
      <c r="AO30" s="522"/>
      <c r="AP30" s="522"/>
      <c r="AQ30" s="522"/>
      <c r="AR30" s="522"/>
      <c r="AS30" s="522"/>
      <c r="AT30" s="522"/>
      <c r="AU30" s="522"/>
      <c r="AV30" s="522"/>
      <c r="AW30" s="522"/>
      <c r="AX30" s="524"/>
      <c r="AY30" s="554"/>
      <c r="AZ30" s="555"/>
      <c r="BA30" s="555"/>
      <c r="BB30" s="556"/>
      <c r="BC30" s="510" t="s">
        <v>48</v>
      </c>
      <c r="BD30" s="511"/>
      <c r="BE30" s="511"/>
      <c r="BF30" s="511"/>
      <c r="BG30" s="511"/>
      <c r="BH30" s="511"/>
      <c r="BI30" s="511"/>
      <c r="BJ30" s="511"/>
      <c r="BK30" s="511"/>
      <c r="BL30" s="511"/>
      <c r="BM30" s="512"/>
      <c r="BN30" s="513">
        <v>6430032</v>
      </c>
      <c r="BO30" s="514"/>
      <c r="BP30" s="514"/>
      <c r="BQ30" s="514"/>
      <c r="BR30" s="514"/>
      <c r="BS30" s="514"/>
      <c r="BT30" s="514"/>
      <c r="BU30" s="515"/>
      <c r="BV30" s="513">
        <v>5891779</v>
      </c>
      <c r="BW30" s="514"/>
      <c r="BX30" s="514"/>
      <c r="BY30" s="514"/>
      <c r="BZ30" s="514"/>
      <c r="CA30" s="514"/>
      <c r="CB30" s="514"/>
      <c r="CC30" s="515"/>
      <c r="CD30" s="179"/>
      <c r="CE30" s="180"/>
      <c r="CF30" s="180"/>
      <c r="CG30" s="180"/>
      <c r="CH30" s="180"/>
      <c r="CI30" s="180"/>
      <c r="CJ30" s="180"/>
      <c r="CK30" s="180"/>
      <c r="CL30" s="180"/>
      <c r="CM30" s="180"/>
      <c r="CN30" s="180"/>
      <c r="CO30" s="180"/>
      <c r="CP30" s="180"/>
      <c r="CQ30" s="180"/>
      <c r="CR30" s="180"/>
      <c r="CS30" s="181"/>
      <c r="CT30" s="182"/>
      <c r="CU30" s="183"/>
      <c r="CV30" s="183"/>
      <c r="CW30" s="183"/>
      <c r="CX30" s="183"/>
      <c r="CY30" s="183"/>
      <c r="CZ30" s="183"/>
      <c r="DA30" s="184"/>
      <c r="DB30" s="182"/>
      <c r="DC30" s="183"/>
      <c r="DD30" s="183"/>
      <c r="DE30" s="183"/>
      <c r="DF30" s="183"/>
      <c r="DG30" s="183"/>
      <c r="DH30" s="183"/>
      <c r="DI30" s="184"/>
    </row>
    <row r="31" spans="1:113" ht="13.5" customHeight="1" x14ac:dyDescent="0.2">
      <c r="A31" s="163"/>
      <c r="B31" s="185"/>
      <c r="DI31" s="186"/>
    </row>
    <row r="32" spans="1:113" ht="13.5" customHeight="1" x14ac:dyDescent="0.2">
      <c r="A32" s="163"/>
      <c r="B32" s="187"/>
      <c r="C32" s="557" t="s">
        <v>180</v>
      </c>
      <c r="D32" s="557"/>
      <c r="E32" s="557"/>
      <c r="F32" s="557"/>
      <c r="G32" s="557"/>
      <c r="H32" s="557"/>
      <c r="I32" s="557"/>
      <c r="J32" s="557"/>
      <c r="K32" s="557"/>
      <c r="L32" s="557"/>
      <c r="M32" s="557"/>
      <c r="N32" s="557"/>
      <c r="O32" s="557"/>
      <c r="P32" s="557"/>
      <c r="Q32" s="557"/>
      <c r="R32" s="557"/>
      <c r="S32" s="557"/>
      <c r="U32" s="398" t="s">
        <v>181</v>
      </c>
      <c r="V32" s="398"/>
      <c r="W32" s="398"/>
      <c r="X32" s="398"/>
      <c r="Y32" s="398"/>
      <c r="Z32" s="398"/>
      <c r="AA32" s="398"/>
      <c r="AB32" s="398"/>
      <c r="AC32" s="398"/>
      <c r="AD32" s="398"/>
      <c r="AE32" s="398"/>
      <c r="AF32" s="398"/>
      <c r="AG32" s="398"/>
      <c r="AH32" s="398"/>
      <c r="AI32" s="398"/>
      <c r="AJ32" s="398"/>
      <c r="AK32" s="398"/>
      <c r="AM32" s="398" t="s">
        <v>182</v>
      </c>
      <c r="AN32" s="398"/>
      <c r="AO32" s="398"/>
      <c r="AP32" s="398"/>
      <c r="AQ32" s="398"/>
      <c r="AR32" s="398"/>
      <c r="AS32" s="398"/>
      <c r="AT32" s="398"/>
      <c r="AU32" s="398"/>
      <c r="AV32" s="398"/>
      <c r="AW32" s="398"/>
      <c r="AX32" s="398"/>
      <c r="AY32" s="398"/>
      <c r="AZ32" s="398"/>
      <c r="BA32" s="398"/>
      <c r="BB32" s="398"/>
      <c r="BC32" s="398"/>
      <c r="BE32" s="398" t="s">
        <v>183</v>
      </c>
      <c r="BF32" s="398"/>
      <c r="BG32" s="398"/>
      <c r="BH32" s="398"/>
      <c r="BI32" s="398"/>
      <c r="BJ32" s="398"/>
      <c r="BK32" s="398"/>
      <c r="BL32" s="398"/>
      <c r="BM32" s="398"/>
      <c r="BN32" s="398"/>
      <c r="BO32" s="398"/>
      <c r="BP32" s="398"/>
      <c r="BQ32" s="398"/>
      <c r="BR32" s="398"/>
      <c r="BS32" s="398"/>
      <c r="BT32" s="398"/>
      <c r="BU32" s="398"/>
      <c r="BW32" s="398" t="s">
        <v>184</v>
      </c>
      <c r="BX32" s="398"/>
      <c r="BY32" s="398"/>
      <c r="BZ32" s="398"/>
      <c r="CA32" s="398"/>
      <c r="CB32" s="398"/>
      <c r="CC32" s="398"/>
      <c r="CD32" s="398"/>
      <c r="CE32" s="398"/>
      <c r="CF32" s="398"/>
      <c r="CG32" s="398"/>
      <c r="CH32" s="398"/>
      <c r="CI32" s="398"/>
      <c r="CJ32" s="398"/>
      <c r="CK32" s="398"/>
      <c r="CL32" s="398"/>
      <c r="CM32" s="398"/>
      <c r="CO32" s="398" t="s">
        <v>185</v>
      </c>
      <c r="CP32" s="398"/>
      <c r="CQ32" s="398"/>
      <c r="CR32" s="398"/>
      <c r="CS32" s="398"/>
      <c r="CT32" s="398"/>
      <c r="CU32" s="398"/>
      <c r="CV32" s="398"/>
      <c r="CW32" s="398"/>
      <c r="CX32" s="398"/>
      <c r="CY32" s="398"/>
      <c r="CZ32" s="398"/>
      <c r="DA32" s="398"/>
      <c r="DB32" s="398"/>
      <c r="DC32" s="398"/>
      <c r="DD32" s="398"/>
      <c r="DE32" s="398"/>
      <c r="DI32" s="186"/>
    </row>
    <row r="33" spans="1:113" ht="13.5" customHeight="1" x14ac:dyDescent="0.2">
      <c r="A33" s="163"/>
      <c r="B33" s="187"/>
      <c r="C33" s="418" t="s">
        <v>186</v>
      </c>
      <c r="D33" s="418"/>
      <c r="E33" s="383" t="s">
        <v>187</v>
      </c>
      <c r="F33" s="383"/>
      <c r="G33" s="383"/>
      <c r="H33" s="383"/>
      <c r="I33" s="383"/>
      <c r="J33" s="383"/>
      <c r="K33" s="383"/>
      <c r="L33" s="383"/>
      <c r="M33" s="383"/>
      <c r="N33" s="383"/>
      <c r="O33" s="383"/>
      <c r="P33" s="383"/>
      <c r="Q33" s="383"/>
      <c r="R33" s="383"/>
      <c r="S33" s="383"/>
      <c r="T33" s="188"/>
      <c r="U33" s="418" t="s">
        <v>186</v>
      </c>
      <c r="V33" s="418"/>
      <c r="W33" s="383" t="s">
        <v>187</v>
      </c>
      <c r="X33" s="383"/>
      <c r="Y33" s="383"/>
      <c r="Z33" s="383"/>
      <c r="AA33" s="383"/>
      <c r="AB33" s="383"/>
      <c r="AC33" s="383"/>
      <c r="AD33" s="383"/>
      <c r="AE33" s="383"/>
      <c r="AF33" s="383"/>
      <c r="AG33" s="383"/>
      <c r="AH33" s="383"/>
      <c r="AI33" s="383"/>
      <c r="AJ33" s="383"/>
      <c r="AK33" s="383"/>
      <c r="AL33" s="188"/>
      <c r="AM33" s="418" t="s">
        <v>186</v>
      </c>
      <c r="AN33" s="418"/>
      <c r="AO33" s="383" t="s">
        <v>187</v>
      </c>
      <c r="AP33" s="383"/>
      <c r="AQ33" s="383"/>
      <c r="AR33" s="383"/>
      <c r="AS33" s="383"/>
      <c r="AT33" s="383"/>
      <c r="AU33" s="383"/>
      <c r="AV33" s="383"/>
      <c r="AW33" s="383"/>
      <c r="AX33" s="383"/>
      <c r="AY33" s="383"/>
      <c r="AZ33" s="383"/>
      <c r="BA33" s="383"/>
      <c r="BB33" s="383"/>
      <c r="BC33" s="383"/>
      <c r="BD33" s="189"/>
      <c r="BE33" s="383" t="s">
        <v>188</v>
      </c>
      <c r="BF33" s="383"/>
      <c r="BG33" s="383" t="s">
        <v>189</v>
      </c>
      <c r="BH33" s="383"/>
      <c r="BI33" s="383"/>
      <c r="BJ33" s="383"/>
      <c r="BK33" s="383"/>
      <c r="BL33" s="383"/>
      <c r="BM33" s="383"/>
      <c r="BN33" s="383"/>
      <c r="BO33" s="383"/>
      <c r="BP33" s="383"/>
      <c r="BQ33" s="383"/>
      <c r="BR33" s="383"/>
      <c r="BS33" s="383"/>
      <c r="BT33" s="383"/>
      <c r="BU33" s="383"/>
      <c r="BV33" s="189"/>
      <c r="BW33" s="418" t="s">
        <v>188</v>
      </c>
      <c r="BX33" s="418"/>
      <c r="BY33" s="383" t="s">
        <v>190</v>
      </c>
      <c r="BZ33" s="383"/>
      <c r="CA33" s="383"/>
      <c r="CB33" s="383"/>
      <c r="CC33" s="383"/>
      <c r="CD33" s="383"/>
      <c r="CE33" s="383"/>
      <c r="CF33" s="383"/>
      <c r="CG33" s="383"/>
      <c r="CH33" s="383"/>
      <c r="CI33" s="383"/>
      <c r="CJ33" s="383"/>
      <c r="CK33" s="383"/>
      <c r="CL33" s="383"/>
      <c r="CM33" s="383"/>
      <c r="CN33" s="188"/>
      <c r="CO33" s="418" t="s">
        <v>186</v>
      </c>
      <c r="CP33" s="418"/>
      <c r="CQ33" s="383" t="s">
        <v>191</v>
      </c>
      <c r="CR33" s="383"/>
      <c r="CS33" s="383"/>
      <c r="CT33" s="383"/>
      <c r="CU33" s="383"/>
      <c r="CV33" s="383"/>
      <c r="CW33" s="383"/>
      <c r="CX33" s="383"/>
      <c r="CY33" s="383"/>
      <c r="CZ33" s="383"/>
      <c r="DA33" s="383"/>
      <c r="DB33" s="383"/>
      <c r="DC33" s="383"/>
      <c r="DD33" s="383"/>
      <c r="DE33" s="383"/>
      <c r="DF33" s="188"/>
      <c r="DG33" s="583" t="s">
        <v>192</v>
      </c>
      <c r="DH33" s="583"/>
      <c r="DI33" s="190"/>
    </row>
    <row r="34" spans="1:113" ht="32.25" customHeight="1" x14ac:dyDescent="0.2">
      <c r="A34" s="163"/>
      <c r="B34" s="187"/>
      <c r="C34" s="584">
        <f>IF(E34="","",1)</f>
        <v>1</v>
      </c>
      <c r="D34" s="584"/>
      <c r="E34" s="585" t="str">
        <f>IF('各会計、関係団体の財政状況及び健全化判断比率'!B7="","",'各会計、関係団体の財政状況及び健全化判断比率'!B7)</f>
        <v>一般会計</v>
      </c>
      <c r="F34" s="585"/>
      <c r="G34" s="585"/>
      <c r="H34" s="585"/>
      <c r="I34" s="585"/>
      <c r="J34" s="585"/>
      <c r="K34" s="585"/>
      <c r="L34" s="585"/>
      <c r="M34" s="585"/>
      <c r="N34" s="585"/>
      <c r="O34" s="585"/>
      <c r="P34" s="585"/>
      <c r="Q34" s="585"/>
      <c r="R34" s="585"/>
      <c r="S34" s="585"/>
      <c r="T34" s="163"/>
      <c r="U34" s="584">
        <f>IF(W34="","",MAX(C34:D43)+1)</f>
        <v>2</v>
      </c>
      <c r="V34" s="584"/>
      <c r="W34" s="585" t="str">
        <f>IF('各会計、関係団体の財政状況及び健全化判断比率'!B28="","",'各会計、関係団体の財政状況及び健全化判断比率'!B28)</f>
        <v>国民健康保険特別会計</v>
      </c>
      <c r="X34" s="585"/>
      <c r="Y34" s="585"/>
      <c r="Z34" s="585"/>
      <c r="AA34" s="585"/>
      <c r="AB34" s="585"/>
      <c r="AC34" s="585"/>
      <c r="AD34" s="585"/>
      <c r="AE34" s="585"/>
      <c r="AF34" s="585"/>
      <c r="AG34" s="585"/>
      <c r="AH34" s="585"/>
      <c r="AI34" s="585"/>
      <c r="AJ34" s="585"/>
      <c r="AK34" s="585"/>
      <c r="AL34" s="163"/>
      <c r="AM34" s="584">
        <f>IF(AO34="","",MAX(C34:D43,U34:V43)+1)</f>
        <v>5</v>
      </c>
      <c r="AN34" s="584"/>
      <c r="AO34" s="585" t="str">
        <f>IF('各会計、関係団体の財政状況及び健全化判断比率'!B31="","",'各会計、関係団体の財政状況及び健全化判断比率'!B31)</f>
        <v>渋川市水道事業会計</v>
      </c>
      <c r="AP34" s="585"/>
      <c r="AQ34" s="585"/>
      <c r="AR34" s="585"/>
      <c r="AS34" s="585"/>
      <c r="AT34" s="585"/>
      <c r="AU34" s="585"/>
      <c r="AV34" s="585"/>
      <c r="AW34" s="585"/>
      <c r="AX34" s="585"/>
      <c r="AY34" s="585"/>
      <c r="AZ34" s="585"/>
      <c r="BA34" s="585"/>
      <c r="BB34" s="585"/>
      <c r="BC34" s="585"/>
      <c r="BD34" s="163"/>
      <c r="BE34" s="584">
        <f>IF(BG34="","",MAX(C34:D43,U34:V43,AM34:AN43)+1)</f>
        <v>7</v>
      </c>
      <c r="BF34" s="584"/>
      <c r="BG34" s="585" t="str">
        <f>IF('各会計、関係団体の財政状況及び健全化判断比率'!B33="","",'各会計、関係団体の財政状況及び健全化判断比率'!B33)</f>
        <v>農産物直売事業特別会計</v>
      </c>
      <c r="BH34" s="585"/>
      <c r="BI34" s="585"/>
      <c r="BJ34" s="585"/>
      <c r="BK34" s="585"/>
      <c r="BL34" s="585"/>
      <c r="BM34" s="585"/>
      <c r="BN34" s="585"/>
      <c r="BO34" s="585"/>
      <c r="BP34" s="585"/>
      <c r="BQ34" s="585"/>
      <c r="BR34" s="585"/>
      <c r="BS34" s="585"/>
      <c r="BT34" s="585"/>
      <c r="BU34" s="585"/>
      <c r="BV34" s="163"/>
      <c r="BW34" s="584">
        <f>IF(BY34="","",MAX(C34:D43,U34:V43,AM34:AN43,BE34:BF43)+1)</f>
        <v>11</v>
      </c>
      <c r="BX34" s="584"/>
      <c r="BY34" s="585" t="str">
        <f>IF('各会計、関係団体の財政状況及び健全化判断比率'!B68="","",'各会計、関係団体の財政状況及び健全化判断比率'!B68)</f>
        <v>渋川地区広域市町村圏振興整備組合</v>
      </c>
      <c r="BZ34" s="585"/>
      <c r="CA34" s="585"/>
      <c r="CB34" s="585"/>
      <c r="CC34" s="585"/>
      <c r="CD34" s="585"/>
      <c r="CE34" s="585"/>
      <c r="CF34" s="585"/>
      <c r="CG34" s="585"/>
      <c r="CH34" s="585"/>
      <c r="CI34" s="585"/>
      <c r="CJ34" s="585"/>
      <c r="CK34" s="585"/>
      <c r="CL34" s="585"/>
      <c r="CM34" s="585"/>
      <c r="CN34" s="163"/>
      <c r="CO34" s="584">
        <f>IF(CQ34="","",MAX(C34:D43,U34:V43,AM34:AN43,BE34:BF43,BW34:BX43)+1)</f>
        <v>17</v>
      </c>
      <c r="CP34" s="584"/>
      <c r="CQ34" s="585" t="str">
        <f>IF('各会計、関係団体の財政状況及び健全化判断比率'!BS7="","",'各会計、関係団体の財政状況及び健全化判断比率'!BS7)</f>
        <v>渋川市まちづくり財団</v>
      </c>
      <c r="CR34" s="585"/>
      <c r="CS34" s="585"/>
      <c r="CT34" s="585"/>
      <c r="CU34" s="585"/>
      <c r="CV34" s="585"/>
      <c r="CW34" s="585"/>
      <c r="CX34" s="585"/>
      <c r="CY34" s="585"/>
      <c r="CZ34" s="585"/>
      <c r="DA34" s="585"/>
      <c r="DB34" s="585"/>
      <c r="DC34" s="585"/>
      <c r="DD34" s="585"/>
      <c r="DE34" s="585"/>
      <c r="DG34" s="586" t="str">
        <f>IF('各会計、関係団体の財政状況及び健全化判断比率'!BR7="","",'各会計、関係団体の財政状況及び健全化判断比率'!BR7)</f>
        <v/>
      </c>
      <c r="DH34" s="586"/>
      <c r="DI34" s="190"/>
    </row>
    <row r="35" spans="1:113" ht="32.25" customHeight="1" x14ac:dyDescent="0.2">
      <c r="A35" s="163"/>
      <c r="B35" s="187"/>
      <c r="C35" s="584" t="str">
        <f>IF(E35="","",C34+1)</f>
        <v/>
      </c>
      <c r="D35" s="584"/>
      <c r="E35" s="585" t="str">
        <f>IF('各会計、関係団体の財政状況及び健全化判断比率'!B8="","",'各会計、関係団体の財政状況及び健全化判断比率'!B8)</f>
        <v/>
      </c>
      <c r="F35" s="585"/>
      <c r="G35" s="585"/>
      <c r="H35" s="585"/>
      <c r="I35" s="585"/>
      <c r="J35" s="585"/>
      <c r="K35" s="585"/>
      <c r="L35" s="585"/>
      <c r="M35" s="585"/>
      <c r="N35" s="585"/>
      <c r="O35" s="585"/>
      <c r="P35" s="585"/>
      <c r="Q35" s="585"/>
      <c r="R35" s="585"/>
      <c r="S35" s="585"/>
      <c r="T35" s="163"/>
      <c r="U35" s="584">
        <f>IF(W35="","",U34+1)</f>
        <v>3</v>
      </c>
      <c r="V35" s="584"/>
      <c r="W35" s="585" t="str">
        <f>IF('各会計、関係団体の財政状況及び健全化判断比率'!B29="","",'各会計、関係団体の財政状況及び健全化判断比率'!B29)</f>
        <v>後期高齢者医療特別会計</v>
      </c>
      <c r="X35" s="585"/>
      <c r="Y35" s="585"/>
      <c r="Z35" s="585"/>
      <c r="AA35" s="585"/>
      <c r="AB35" s="585"/>
      <c r="AC35" s="585"/>
      <c r="AD35" s="585"/>
      <c r="AE35" s="585"/>
      <c r="AF35" s="585"/>
      <c r="AG35" s="585"/>
      <c r="AH35" s="585"/>
      <c r="AI35" s="585"/>
      <c r="AJ35" s="585"/>
      <c r="AK35" s="585"/>
      <c r="AL35" s="163"/>
      <c r="AM35" s="584">
        <f t="shared" ref="AM35:AM43" si="0">IF(AO35="","",AM34+1)</f>
        <v>6</v>
      </c>
      <c r="AN35" s="584"/>
      <c r="AO35" s="585" t="str">
        <f>IF('各会計、関係団体の財政状況及び健全化判断比率'!B32="","",'各会計、関係団体の財政状況及び健全化判断比率'!B32)</f>
        <v>渋川市下水道事業等会計</v>
      </c>
      <c r="AP35" s="585"/>
      <c r="AQ35" s="585"/>
      <c r="AR35" s="585"/>
      <c r="AS35" s="585"/>
      <c r="AT35" s="585"/>
      <c r="AU35" s="585"/>
      <c r="AV35" s="585"/>
      <c r="AW35" s="585"/>
      <c r="AX35" s="585"/>
      <c r="AY35" s="585"/>
      <c r="AZ35" s="585"/>
      <c r="BA35" s="585"/>
      <c r="BB35" s="585"/>
      <c r="BC35" s="585"/>
      <c r="BD35" s="163"/>
      <c r="BE35" s="584">
        <f t="shared" ref="BE35:BE43" si="1">IF(BG35="","",BE34+1)</f>
        <v>8</v>
      </c>
      <c r="BF35" s="584"/>
      <c r="BG35" s="585" t="str">
        <f>IF('各会計、関係団体の財政状況及び健全化判断比率'!B34="","",'各会計、関係団体の財政状況及び健全化判断比率'!B34)</f>
        <v>伊香保温泉観光施設事業特別会計</v>
      </c>
      <c r="BH35" s="585"/>
      <c r="BI35" s="585"/>
      <c r="BJ35" s="585"/>
      <c r="BK35" s="585"/>
      <c r="BL35" s="585"/>
      <c r="BM35" s="585"/>
      <c r="BN35" s="585"/>
      <c r="BO35" s="585"/>
      <c r="BP35" s="585"/>
      <c r="BQ35" s="585"/>
      <c r="BR35" s="585"/>
      <c r="BS35" s="585"/>
      <c r="BT35" s="585"/>
      <c r="BU35" s="585"/>
      <c r="BV35" s="163"/>
      <c r="BW35" s="584">
        <f t="shared" ref="BW35:BW43" si="2">IF(BY35="","",BW34+1)</f>
        <v>12</v>
      </c>
      <c r="BX35" s="584"/>
      <c r="BY35" s="585" t="str">
        <f>IF('各会計、関係団体の財政状況及び健全化判断比率'!B69="","",'各会計、関係団体の財政状況及び健全化判断比率'!B69)</f>
        <v>烏帽子山植林組合</v>
      </c>
      <c r="BZ35" s="585"/>
      <c r="CA35" s="585"/>
      <c r="CB35" s="585"/>
      <c r="CC35" s="585"/>
      <c r="CD35" s="585"/>
      <c r="CE35" s="585"/>
      <c r="CF35" s="585"/>
      <c r="CG35" s="585"/>
      <c r="CH35" s="585"/>
      <c r="CI35" s="585"/>
      <c r="CJ35" s="585"/>
      <c r="CK35" s="585"/>
      <c r="CL35" s="585"/>
      <c r="CM35" s="585"/>
      <c r="CN35" s="163"/>
      <c r="CO35" s="584">
        <f t="shared" ref="CO35:CO43" si="3">IF(CQ35="","",CO34+1)</f>
        <v>18</v>
      </c>
      <c r="CP35" s="584"/>
      <c r="CQ35" s="585" t="str">
        <f>IF('各会計、関係団体の財政状況及び健全化判断比率'!BS8="","",'各会計、関係団体の財政状況及び健全化判断比率'!BS8)</f>
        <v>渋川市土地開発公社</v>
      </c>
      <c r="CR35" s="585"/>
      <c r="CS35" s="585"/>
      <c r="CT35" s="585"/>
      <c r="CU35" s="585"/>
      <c r="CV35" s="585"/>
      <c r="CW35" s="585"/>
      <c r="CX35" s="585"/>
      <c r="CY35" s="585"/>
      <c r="CZ35" s="585"/>
      <c r="DA35" s="585"/>
      <c r="DB35" s="585"/>
      <c r="DC35" s="585"/>
      <c r="DD35" s="585"/>
      <c r="DE35" s="585"/>
      <c r="DG35" s="586" t="str">
        <f>IF('各会計、関係団体の財政状況及び健全化判断比率'!BR8="","",'各会計、関係団体の財政状況及び健全化判断比率'!BR8)</f>
        <v>○</v>
      </c>
      <c r="DH35" s="586"/>
      <c r="DI35" s="190"/>
    </row>
    <row r="36" spans="1:113" ht="32.25" customHeight="1" x14ac:dyDescent="0.2">
      <c r="A36" s="163"/>
      <c r="B36" s="187"/>
      <c r="C36" s="584" t="str">
        <f>IF(E36="","",C35+1)</f>
        <v/>
      </c>
      <c r="D36" s="584"/>
      <c r="E36" s="585" t="str">
        <f>IF('各会計、関係団体の財政状況及び健全化判断比率'!B9="","",'各会計、関係団体の財政状況及び健全化判断比率'!B9)</f>
        <v/>
      </c>
      <c r="F36" s="585"/>
      <c r="G36" s="585"/>
      <c r="H36" s="585"/>
      <c r="I36" s="585"/>
      <c r="J36" s="585"/>
      <c r="K36" s="585"/>
      <c r="L36" s="585"/>
      <c r="M36" s="585"/>
      <c r="N36" s="585"/>
      <c r="O36" s="585"/>
      <c r="P36" s="585"/>
      <c r="Q36" s="585"/>
      <c r="R36" s="585"/>
      <c r="S36" s="585"/>
      <c r="T36" s="163"/>
      <c r="U36" s="584">
        <f t="shared" ref="U36:U43" si="4">IF(W36="","",U35+1)</f>
        <v>4</v>
      </c>
      <c r="V36" s="584"/>
      <c r="W36" s="585" t="str">
        <f>IF('各会計、関係団体の財政状況及び健全化判断比率'!B30="","",'各会計、関係団体の財政状況及び健全化判断比率'!B30)</f>
        <v>介護保険特別会計</v>
      </c>
      <c r="X36" s="585"/>
      <c r="Y36" s="585"/>
      <c r="Z36" s="585"/>
      <c r="AA36" s="585"/>
      <c r="AB36" s="585"/>
      <c r="AC36" s="585"/>
      <c r="AD36" s="585"/>
      <c r="AE36" s="585"/>
      <c r="AF36" s="585"/>
      <c r="AG36" s="585"/>
      <c r="AH36" s="585"/>
      <c r="AI36" s="585"/>
      <c r="AJ36" s="585"/>
      <c r="AK36" s="585"/>
      <c r="AL36" s="163"/>
      <c r="AM36" s="584" t="str">
        <f t="shared" si="0"/>
        <v/>
      </c>
      <c r="AN36" s="584"/>
      <c r="AO36" s="585"/>
      <c r="AP36" s="585"/>
      <c r="AQ36" s="585"/>
      <c r="AR36" s="585"/>
      <c r="AS36" s="585"/>
      <c r="AT36" s="585"/>
      <c r="AU36" s="585"/>
      <c r="AV36" s="585"/>
      <c r="AW36" s="585"/>
      <c r="AX36" s="585"/>
      <c r="AY36" s="585"/>
      <c r="AZ36" s="585"/>
      <c r="BA36" s="585"/>
      <c r="BB36" s="585"/>
      <c r="BC36" s="585"/>
      <c r="BD36" s="163"/>
      <c r="BE36" s="584">
        <f t="shared" si="1"/>
        <v>9</v>
      </c>
      <c r="BF36" s="584"/>
      <c r="BG36" s="585" t="str">
        <f>IF('各会計、関係団体の財政状況及び健全化判断比率'!B35="","",'各会計、関係団体の財政状況及び健全化判断比率'!B35)</f>
        <v>小野上温泉事業特別会計</v>
      </c>
      <c r="BH36" s="585"/>
      <c r="BI36" s="585"/>
      <c r="BJ36" s="585"/>
      <c r="BK36" s="585"/>
      <c r="BL36" s="585"/>
      <c r="BM36" s="585"/>
      <c r="BN36" s="585"/>
      <c r="BO36" s="585"/>
      <c r="BP36" s="585"/>
      <c r="BQ36" s="585"/>
      <c r="BR36" s="585"/>
      <c r="BS36" s="585"/>
      <c r="BT36" s="585"/>
      <c r="BU36" s="585"/>
      <c r="BV36" s="163"/>
      <c r="BW36" s="584">
        <f t="shared" si="2"/>
        <v>13</v>
      </c>
      <c r="BX36" s="584"/>
      <c r="BY36" s="585" t="str">
        <f>IF('各会計、関係団体の財政状況及び健全化判断比率'!B70="","",'各会計、関係団体の財政状況及び健全化判断比率'!B70)</f>
        <v>群馬県市町村総合事務組合</v>
      </c>
      <c r="BZ36" s="585"/>
      <c r="CA36" s="585"/>
      <c r="CB36" s="585"/>
      <c r="CC36" s="585"/>
      <c r="CD36" s="585"/>
      <c r="CE36" s="585"/>
      <c r="CF36" s="585"/>
      <c r="CG36" s="585"/>
      <c r="CH36" s="585"/>
      <c r="CI36" s="585"/>
      <c r="CJ36" s="585"/>
      <c r="CK36" s="585"/>
      <c r="CL36" s="585"/>
      <c r="CM36" s="585"/>
      <c r="CN36" s="163"/>
      <c r="CO36" s="584">
        <f t="shared" si="3"/>
        <v>19</v>
      </c>
      <c r="CP36" s="584"/>
      <c r="CQ36" s="585" t="str">
        <f>IF('各会計、関係団体の財政状況及び健全化判断比率'!BS9="","",'各会計、関係団体の財政状況及び健全化判断比率'!BS9)</f>
        <v>子持産業振興</v>
      </c>
      <c r="CR36" s="585"/>
      <c r="CS36" s="585"/>
      <c r="CT36" s="585"/>
      <c r="CU36" s="585"/>
      <c r="CV36" s="585"/>
      <c r="CW36" s="585"/>
      <c r="CX36" s="585"/>
      <c r="CY36" s="585"/>
      <c r="CZ36" s="585"/>
      <c r="DA36" s="585"/>
      <c r="DB36" s="585"/>
      <c r="DC36" s="585"/>
      <c r="DD36" s="585"/>
      <c r="DE36" s="585"/>
      <c r="DG36" s="586" t="str">
        <f>IF('各会計、関係団体の財政状況及び健全化判断比率'!BR9="","",'各会計、関係団体の財政状況及び健全化判断比率'!BR9)</f>
        <v/>
      </c>
      <c r="DH36" s="586"/>
      <c r="DI36" s="190"/>
    </row>
    <row r="37" spans="1:113" ht="32.25" customHeight="1" x14ac:dyDescent="0.2">
      <c r="A37" s="163"/>
      <c r="B37" s="187"/>
      <c r="C37" s="584" t="str">
        <f>IF(E37="","",C36+1)</f>
        <v/>
      </c>
      <c r="D37" s="584"/>
      <c r="E37" s="585" t="str">
        <f>IF('各会計、関係団体の財政状況及び健全化判断比率'!B10="","",'各会計、関係団体の財政状況及び健全化判断比率'!B10)</f>
        <v/>
      </c>
      <c r="F37" s="585"/>
      <c r="G37" s="585"/>
      <c r="H37" s="585"/>
      <c r="I37" s="585"/>
      <c r="J37" s="585"/>
      <c r="K37" s="585"/>
      <c r="L37" s="585"/>
      <c r="M37" s="585"/>
      <c r="N37" s="585"/>
      <c r="O37" s="585"/>
      <c r="P37" s="585"/>
      <c r="Q37" s="585"/>
      <c r="R37" s="585"/>
      <c r="S37" s="585"/>
      <c r="T37" s="163"/>
      <c r="U37" s="584" t="str">
        <f t="shared" si="4"/>
        <v/>
      </c>
      <c r="V37" s="584"/>
      <c r="W37" s="585"/>
      <c r="X37" s="585"/>
      <c r="Y37" s="585"/>
      <c r="Z37" s="585"/>
      <c r="AA37" s="585"/>
      <c r="AB37" s="585"/>
      <c r="AC37" s="585"/>
      <c r="AD37" s="585"/>
      <c r="AE37" s="585"/>
      <c r="AF37" s="585"/>
      <c r="AG37" s="585"/>
      <c r="AH37" s="585"/>
      <c r="AI37" s="585"/>
      <c r="AJ37" s="585"/>
      <c r="AK37" s="585"/>
      <c r="AL37" s="163"/>
      <c r="AM37" s="584" t="str">
        <f t="shared" si="0"/>
        <v/>
      </c>
      <c r="AN37" s="584"/>
      <c r="AO37" s="585"/>
      <c r="AP37" s="585"/>
      <c r="AQ37" s="585"/>
      <c r="AR37" s="585"/>
      <c r="AS37" s="585"/>
      <c r="AT37" s="585"/>
      <c r="AU37" s="585"/>
      <c r="AV37" s="585"/>
      <c r="AW37" s="585"/>
      <c r="AX37" s="585"/>
      <c r="AY37" s="585"/>
      <c r="AZ37" s="585"/>
      <c r="BA37" s="585"/>
      <c r="BB37" s="585"/>
      <c r="BC37" s="585"/>
      <c r="BD37" s="163"/>
      <c r="BE37" s="584">
        <f t="shared" si="1"/>
        <v>10</v>
      </c>
      <c r="BF37" s="584"/>
      <c r="BG37" s="585" t="str">
        <f>IF('各会計、関係団体の財政状況及び健全化判断比率'!B36="","",'各会計、関係団体の財政状況及び健全化判断比率'!B36)</f>
        <v>交流促進センター事業特別会計</v>
      </c>
      <c r="BH37" s="585"/>
      <c r="BI37" s="585"/>
      <c r="BJ37" s="585"/>
      <c r="BK37" s="585"/>
      <c r="BL37" s="585"/>
      <c r="BM37" s="585"/>
      <c r="BN37" s="585"/>
      <c r="BO37" s="585"/>
      <c r="BP37" s="585"/>
      <c r="BQ37" s="585"/>
      <c r="BR37" s="585"/>
      <c r="BS37" s="585"/>
      <c r="BT37" s="585"/>
      <c r="BU37" s="585"/>
      <c r="BV37" s="163"/>
      <c r="BW37" s="584">
        <f t="shared" si="2"/>
        <v>14</v>
      </c>
      <c r="BX37" s="584"/>
      <c r="BY37" s="585" t="str">
        <f>IF('各会計、関係団体の財政状況及び健全化判断比率'!B71="","",'各会計、関係団体の財政状況及び健全化判断比率'!B71)</f>
        <v>群馬県後期高齢者医療広域連合（一般会計）</v>
      </c>
      <c r="BZ37" s="585"/>
      <c r="CA37" s="585"/>
      <c r="CB37" s="585"/>
      <c r="CC37" s="585"/>
      <c r="CD37" s="585"/>
      <c r="CE37" s="585"/>
      <c r="CF37" s="585"/>
      <c r="CG37" s="585"/>
      <c r="CH37" s="585"/>
      <c r="CI37" s="585"/>
      <c r="CJ37" s="585"/>
      <c r="CK37" s="585"/>
      <c r="CL37" s="585"/>
      <c r="CM37" s="585"/>
      <c r="CN37" s="163"/>
      <c r="CO37" s="584">
        <f t="shared" si="3"/>
        <v>20</v>
      </c>
      <c r="CP37" s="584"/>
      <c r="CQ37" s="585" t="str">
        <f>IF('各会計、関係団体の財政状況及び健全化判断比率'!BS10="","",'各会計、関係団体の財政状況及び健全化判断比率'!BS10)</f>
        <v>渋川広域森林組合</v>
      </c>
      <c r="CR37" s="585"/>
      <c r="CS37" s="585"/>
      <c r="CT37" s="585"/>
      <c r="CU37" s="585"/>
      <c r="CV37" s="585"/>
      <c r="CW37" s="585"/>
      <c r="CX37" s="585"/>
      <c r="CY37" s="585"/>
      <c r="CZ37" s="585"/>
      <c r="DA37" s="585"/>
      <c r="DB37" s="585"/>
      <c r="DC37" s="585"/>
      <c r="DD37" s="585"/>
      <c r="DE37" s="585"/>
      <c r="DG37" s="586" t="str">
        <f>IF('各会計、関係団体の財政状況及び健全化判断比率'!BR10="","",'各会計、関係団体の財政状況及び健全化判断比率'!BR10)</f>
        <v>○</v>
      </c>
      <c r="DH37" s="586"/>
      <c r="DI37" s="190"/>
    </row>
    <row r="38" spans="1:113" ht="32.25" customHeight="1" x14ac:dyDescent="0.2">
      <c r="A38" s="163"/>
      <c r="B38" s="187"/>
      <c r="C38" s="584" t="str">
        <f t="shared" ref="C38:C43" si="5">IF(E38="","",C37+1)</f>
        <v/>
      </c>
      <c r="D38" s="584"/>
      <c r="E38" s="585" t="str">
        <f>IF('各会計、関係団体の財政状況及び健全化判断比率'!B11="","",'各会計、関係団体の財政状況及び健全化判断比率'!B11)</f>
        <v/>
      </c>
      <c r="F38" s="585"/>
      <c r="G38" s="585"/>
      <c r="H38" s="585"/>
      <c r="I38" s="585"/>
      <c r="J38" s="585"/>
      <c r="K38" s="585"/>
      <c r="L38" s="585"/>
      <c r="M38" s="585"/>
      <c r="N38" s="585"/>
      <c r="O38" s="585"/>
      <c r="P38" s="585"/>
      <c r="Q38" s="585"/>
      <c r="R38" s="585"/>
      <c r="S38" s="585"/>
      <c r="T38" s="163"/>
      <c r="U38" s="584" t="str">
        <f t="shared" si="4"/>
        <v/>
      </c>
      <c r="V38" s="584"/>
      <c r="W38" s="585"/>
      <c r="X38" s="585"/>
      <c r="Y38" s="585"/>
      <c r="Z38" s="585"/>
      <c r="AA38" s="585"/>
      <c r="AB38" s="585"/>
      <c r="AC38" s="585"/>
      <c r="AD38" s="585"/>
      <c r="AE38" s="585"/>
      <c r="AF38" s="585"/>
      <c r="AG38" s="585"/>
      <c r="AH38" s="585"/>
      <c r="AI38" s="585"/>
      <c r="AJ38" s="585"/>
      <c r="AK38" s="585"/>
      <c r="AL38" s="163"/>
      <c r="AM38" s="584" t="str">
        <f t="shared" si="0"/>
        <v/>
      </c>
      <c r="AN38" s="584"/>
      <c r="AO38" s="585"/>
      <c r="AP38" s="585"/>
      <c r="AQ38" s="585"/>
      <c r="AR38" s="585"/>
      <c r="AS38" s="585"/>
      <c r="AT38" s="585"/>
      <c r="AU38" s="585"/>
      <c r="AV38" s="585"/>
      <c r="AW38" s="585"/>
      <c r="AX38" s="585"/>
      <c r="AY38" s="585"/>
      <c r="AZ38" s="585"/>
      <c r="BA38" s="585"/>
      <c r="BB38" s="585"/>
      <c r="BC38" s="585"/>
      <c r="BD38" s="163"/>
      <c r="BE38" s="584" t="str">
        <f t="shared" si="1"/>
        <v/>
      </c>
      <c r="BF38" s="584"/>
      <c r="BG38" s="585"/>
      <c r="BH38" s="585"/>
      <c r="BI38" s="585"/>
      <c r="BJ38" s="585"/>
      <c r="BK38" s="585"/>
      <c r="BL38" s="585"/>
      <c r="BM38" s="585"/>
      <c r="BN38" s="585"/>
      <c r="BO38" s="585"/>
      <c r="BP38" s="585"/>
      <c r="BQ38" s="585"/>
      <c r="BR38" s="585"/>
      <c r="BS38" s="585"/>
      <c r="BT38" s="585"/>
      <c r="BU38" s="585"/>
      <c r="BV38" s="163"/>
      <c r="BW38" s="584">
        <f t="shared" si="2"/>
        <v>15</v>
      </c>
      <c r="BX38" s="584"/>
      <c r="BY38" s="585" t="str">
        <f>IF('各会計、関係団体の財政状況及び健全化判断比率'!B72="","",'各会計、関係団体の財政状況及び健全化判断比率'!B72)</f>
        <v>群馬県後期高齢者医療広域連合（後期高齢者医療特別会計）</v>
      </c>
      <c r="BZ38" s="585"/>
      <c r="CA38" s="585"/>
      <c r="CB38" s="585"/>
      <c r="CC38" s="585"/>
      <c r="CD38" s="585"/>
      <c r="CE38" s="585"/>
      <c r="CF38" s="585"/>
      <c r="CG38" s="585"/>
      <c r="CH38" s="585"/>
      <c r="CI38" s="585"/>
      <c r="CJ38" s="585"/>
      <c r="CK38" s="585"/>
      <c r="CL38" s="585"/>
      <c r="CM38" s="585"/>
      <c r="CN38" s="163"/>
      <c r="CO38" s="584" t="str">
        <f t="shared" si="3"/>
        <v/>
      </c>
      <c r="CP38" s="584"/>
      <c r="CQ38" s="585" t="str">
        <f>IF('各会計、関係団体の財政状況及び健全化判断比率'!BS11="","",'各会計、関係団体の財政状況及び健全化判断比率'!BS11)</f>
        <v/>
      </c>
      <c r="CR38" s="585"/>
      <c r="CS38" s="585"/>
      <c r="CT38" s="585"/>
      <c r="CU38" s="585"/>
      <c r="CV38" s="585"/>
      <c r="CW38" s="585"/>
      <c r="CX38" s="585"/>
      <c r="CY38" s="585"/>
      <c r="CZ38" s="585"/>
      <c r="DA38" s="585"/>
      <c r="DB38" s="585"/>
      <c r="DC38" s="585"/>
      <c r="DD38" s="585"/>
      <c r="DE38" s="585"/>
      <c r="DG38" s="586" t="str">
        <f>IF('各会計、関係団体の財政状況及び健全化判断比率'!BR11="","",'各会計、関係団体の財政状況及び健全化判断比率'!BR11)</f>
        <v/>
      </c>
      <c r="DH38" s="586"/>
      <c r="DI38" s="190"/>
    </row>
    <row r="39" spans="1:113" ht="32.25" customHeight="1" x14ac:dyDescent="0.2">
      <c r="A39" s="163"/>
      <c r="B39" s="187"/>
      <c r="C39" s="584" t="str">
        <f t="shared" si="5"/>
        <v/>
      </c>
      <c r="D39" s="584"/>
      <c r="E39" s="585" t="str">
        <f>IF('各会計、関係団体の財政状況及び健全化判断比率'!B12="","",'各会計、関係団体の財政状況及び健全化判断比率'!B12)</f>
        <v/>
      </c>
      <c r="F39" s="585"/>
      <c r="G39" s="585"/>
      <c r="H39" s="585"/>
      <c r="I39" s="585"/>
      <c r="J39" s="585"/>
      <c r="K39" s="585"/>
      <c r="L39" s="585"/>
      <c r="M39" s="585"/>
      <c r="N39" s="585"/>
      <c r="O39" s="585"/>
      <c r="P39" s="585"/>
      <c r="Q39" s="585"/>
      <c r="R39" s="585"/>
      <c r="S39" s="585"/>
      <c r="T39" s="163"/>
      <c r="U39" s="584" t="str">
        <f t="shared" si="4"/>
        <v/>
      </c>
      <c r="V39" s="584"/>
      <c r="W39" s="585"/>
      <c r="X39" s="585"/>
      <c r="Y39" s="585"/>
      <c r="Z39" s="585"/>
      <c r="AA39" s="585"/>
      <c r="AB39" s="585"/>
      <c r="AC39" s="585"/>
      <c r="AD39" s="585"/>
      <c r="AE39" s="585"/>
      <c r="AF39" s="585"/>
      <c r="AG39" s="585"/>
      <c r="AH39" s="585"/>
      <c r="AI39" s="585"/>
      <c r="AJ39" s="585"/>
      <c r="AK39" s="585"/>
      <c r="AL39" s="163"/>
      <c r="AM39" s="584" t="str">
        <f t="shared" si="0"/>
        <v/>
      </c>
      <c r="AN39" s="584"/>
      <c r="AO39" s="585"/>
      <c r="AP39" s="585"/>
      <c r="AQ39" s="585"/>
      <c r="AR39" s="585"/>
      <c r="AS39" s="585"/>
      <c r="AT39" s="585"/>
      <c r="AU39" s="585"/>
      <c r="AV39" s="585"/>
      <c r="AW39" s="585"/>
      <c r="AX39" s="585"/>
      <c r="AY39" s="585"/>
      <c r="AZ39" s="585"/>
      <c r="BA39" s="585"/>
      <c r="BB39" s="585"/>
      <c r="BC39" s="585"/>
      <c r="BD39" s="163"/>
      <c r="BE39" s="584" t="str">
        <f t="shared" si="1"/>
        <v/>
      </c>
      <c r="BF39" s="584"/>
      <c r="BG39" s="585"/>
      <c r="BH39" s="585"/>
      <c r="BI39" s="585"/>
      <c r="BJ39" s="585"/>
      <c r="BK39" s="585"/>
      <c r="BL39" s="585"/>
      <c r="BM39" s="585"/>
      <c r="BN39" s="585"/>
      <c r="BO39" s="585"/>
      <c r="BP39" s="585"/>
      <c r="BQ39" s="585"/>
      <c r="BR39" s="585"/>
      <c r="BS39" s="585"/>
      <c r="BT39" s="585"/>
      <c r="BU39" s="585"/>
      <c r="BV39" s="163"/>
      <c r="BW39" s="584">
        <f t="shared" si="2"/>
        <v>16</v>
      </c>
      <c r="BX39" s="584"/>
      <c r="BY39" s="585" t="str">
        <f>IF('各会計、関係団体の財政状況及び健全化判断比率'!B73="","",'各会計、関係団体の財政状況及び健全化判断比率'!B73)</f>
        <v>群馬県市町村会館管理組合</v>
      </c>
      <c r="BZ39" s="585"/>
      <c r="CA39" s="585"/>
      <c r="CB39" s="585"/>
      <c r="CC39" s="585"/>
      <c r="CD39" s="585"/>
      <c r="CE39" s="585"/>
      <c r="CF39" s="585"/>
      <c r="CG39" s="585"/>
      <c r="CH39" s="585"/>
      <c r="CI39" s="585"/>
      <c r="CJ39" s="585"/>
      <c r="CK39" s="585"/>
      <c r="CL39" s="585"/>
      <c r="CM39" s="585"/>
      <c r="CN39" s="163"/>
      <c r="CO39" s="584" t="str">
        <f t="shared" si="3"/>
        <v/>
      </c>
      <c r="CP39" s="584"/>
      <c r="CQ39" s="585" t="str">
        <f>IF('各会計、関係団体の財政状況及び健全化判断比率'!BS12="","",'各会計、関係団体の財政状況及び健全化判断比率'!BS12)</f>
        <v/>
      </c>
      <c r="CR39" s="585"/>
      <c r="CS39" s="585"/>
      <c r="CT39" s="585"/>
      <c r="CU39" s="585"/>
      <c r="CV39" s="585"/>
      <c r="CW39" s="585"/>
      <c r="CX39" s="585"/>
      <c r="CY39" s="585"/>
      <c r="CZ39" s="585"/>
      <c r="DA39" s="585"/>
      <c r="DB39" s="585"/>
      <c r="DC39" s="585"/>
      <c r="DD39" s="585"/>
      <c r="DE39" s="585"/>
      <c r="DG39" s="586" t="str">
        <f>IF('各会計、関係団体の財政状況及び健全化判断比率'!BR12="","",'各会計、関係団体の財政状況及び健全化判断比率'!BR12)</f>
        <v/>
      </c>
      <c r="DH39" s="586"/>
      <c r="DI39" s="190"/>
    </row>
    <row r="40" spans="1:113" ht="32.25" customHeight="1" x14ac:dyDescent="0.2">
      <c r="A40" s="163"/>
      <c r="B40" s="187"/>
      <c r="C40" s="584" t="str">
        <f t="shared" si="5"/>
        <v/>
      </c>
      <c r="D40" s="584"/>
      <c r="E40" s="585" t="str">
        <f>IF('各会計、関係団体の財政状況及び健全化判断比率'!B13="","",'各会計、関係団体の財政状況及び健全化判断比率'!B13)</f>
        <v/>
      </c>
      <c r="F40" s="585"/>
      <c r="G40" s="585"/>
      <c r="H40" s="585"/>
      <c r="I40" s="585"/>
      <c r="J40" s="585"/>
      <c r="K40" s="585"/>
      <c r="L40" s="585"/>
      <c r="M40" s="585"/>
      <c r="N40" s="585"/>
      <c r="O40" s="585"/>
      <c r="P40" s="585"/>
      <c r="Q40" s="585"/>
      <c r="R40" s="585"/>
      <c r="S40" s="585"/>
      <c r="T40" s="163"/>
      <c r="U40" s="584" t="str">
        <f t="shared" si="4"/>
        <v/>
      </c>
      <c r="V40" s="584"/>
      <c r="W40" s="585"/>
      <c r="X40" s="585"/>
      <c r="Y40" s="585"/>
      <c r="Z40" s="585"/>
      <c r="AA40" s="585"/>
      <c r="AB40" s="585"/>
      <c r="AC40" s="585"/>
      <c r="AD40" s="585"/>
      <c r="AE40" s="585"/>
      <c r="AF40" s="585"/>
      <c r="AG40" s="585"/>
      <c r="AH40" s="585"/>
      <c r="AI40" s="585"/>
      <c r="AJ40" s="585"/>
      <c r="AK40" s="585"/>
      <c r="AL40" s="163"/>
      <c r="AM40" s="584" t="str">
        <f t="shared" si="0"/>
        <v/>
      </c>
      <c r="AN40" s="584"/>
      <c r="AO40" s="585"/>
      <c r="AP40" s="585"/>
      <c r="AQ40" s="585"/>
      <c r="AR40" s="585"/>
      <c r="AS40" s="585"/>
      <c r="AT40" s="585"/>
      <c r="AU40" s="585"/>
      <c r="AV40" s="585"/>
      <c r="AW40" s="585"/>
      <c r="AX40" s="585"/>
      <c r="AY40" s="585"/>
      <c r="AZ40" s="585"/>
      <c r="BA40" s="585"/>
      <c r="BB40" s="585"/>
      <c r="BC40" s="585"/>
      <c r="BD40" s="163"/>
      <c r="BE40" s="584" t="str">
        <f t="shared" si="1"/>
        <v/>
      </c>
      <c r="BF40" s="584"/>
      <c r="BG40" s="585"/>
      <c r="BH40" s="585"/>
      <c r="BI40" s="585"/>
      <c r="BJ40" s="585"/>
      <c r="BK40" s="585"/>
      <c r="BL40" s="585"/>
      <c r="BM40" s="585"/>
      <c r="BN40" s="585"/>
      <c r="BO40" s="585"/>
      <c r="BP40" s="585"/>
      <c r="BQ40" s="585"/>
      <c r="BR40" s="585"/>
      <c r="BS40" s="585"/>
      <c r="BT40" s="585"/>
      <c r="BU40" s="585"/>
      <c r="BV40" s="163"/>
      <c r="BW40" s="584" t="str">
        <f t="shared" si="2"/>
        <v/>
      </c>
      <c r="BX40" s="584"/>
      <c r="BY40" s="585" t="str">
        <f>IF('各会計、関係団体の財政状況及び健全化判断比率'!B74="","",'各会計、関係団体の財政状況及び健全化判断比率'!B74)</f>
        <v/>
      </c>
      <c r="BZ40" s="585"/>
      <c r="CA40" s="585"/>
      <c r="CB40" s="585"/>
      <c r="CC40" s="585"/>
      <c r="CD40" s="585"/>
      <c r="CE40" s="585"/>
      <c r="CF40" s="585"/>
      <c r="CG40" s="585"/>
      <c r="CH40" s="585"/>
      <c r="CI40" s="585"/>
      <c r="CJ40" s="585"/>
      <c r="CK40" s="585"/>
      <c r="CL40" s="585"/>
      <c r="CM40" s="585"/>
      <c r="CN40" s="163"/>
      <c r="CO40" s="584" t="str">
        <f t="shared" si="3"/>
        <v/>
      </c>
      <c r="CP40" s="584"/>
      <c r="CQ40" s="585" t="str">
        <f>IF('各会計、関係団体の財政状況及び健全化判断比率'!BS13="","",'各会計、関係団体の財政状況及び健全化判断比率'!BS13)</f>
        <v/>
      </c>
      <c r="CR40" s="585"/>
      <c r="CS40" s="585"/>
      <c r="CT40" s="585"/>
      <c r="CU40" s="585"/>
      <c r="CV40" s="585"/>
      <c r="CW40" s="585"/>
      <c r="CX40" s="585"/>
      <c r="CY40" s="585"/>
      <c r="CZ40" s="585"/>
      <c r="DA40" s="585"/>
      <c r="DB40" s="585"/>
      <c r="DC40" s="585"/>
      <c r="DD40" s="585"/>
      <c r="DE40" s="585"/>
      <c r="DG40" s="586" t="str">
        <f>IF('各会計、関係団体の財政状況及び健全化判断比率'!BR13="","",'各会計、関係団体の財政状況及び健全化判断比率'!BR13)</f>
        <v/>
      </c>
      <c r="DH40" s="586"/>
      <c r="DI40" s="190"/>
    </row>
    <row r="41" spans="1:113" ht="32.25" customHeight="1" x14ac:dyDescent="0.2">
      <c r="A41" s="163"/>
      <c r="B41" s="187"/>
      <c r="C41" s="584" t="str">
        <f t="shared" si="5"/>
        <v/>
      </c>
      <c r="D41" s="584"/>
      <c r="E41" s="585" t="str">
        <f>IF('各会計、関係団体の財政状況及び健全化判断比率'!B14="","",'各会計、関係団体の財政状況及び健全化判断比率'!B14)</f>
        <v/>
      </c>
      <c r="F41" s="585"/>
      <c r="G41" s="585"/>
      <c r="H41" s="585"/>
      <c r="I41" s="585"/>
      <c r="J41" s="585"/>
      <c r="K41" s="585"/>
      <c r="L41" s="585"/>
      <c r="M41" s="585"/>
      <c r="N41" s="585"/>
      <c r="O41" s="585"/>
      <c r="P41" s="585"/>
      <c r="Q41" s="585"/>
      <c r="R41" s="585"/>
      <c r="S41" s="585"/>
      <c r="T41" s="163"/>
      <c r="U41" s="584" t="str">
        <f t="shared" si="4"/>
        <v/>
      </c>
      <c r="V41" s="584"/>
      <c r="W41" s="585"/>
      <c r="X41" s="585"/>
      <c r="Y41" s="585"/>
      <c r="Z41" s="585"/>
      <c r="AA41" s="585"/>
      <c r="AB41" s="585"/>
      <c r="AC41" s="585"/>
      <c r="AD41" s="585"/>
      <c r="AE41" s="585"/>
      <c r="AF41" s="585"/>
      <c r="AG41" s="585"/>
      <c r="AH41" s="585"/>
      <c r="AI41" s="585"/>
      <c r="AJ41" s="585"/>
      <c r="AK41" s="585"/>
      <c r="AL41" s="163"/>
      <c r="AM41" s="584" t="str">
        <f t="shared" si="0"/>
        <v/>
      </c>
      <c r="AN41" s="584"/>
      <c r="AO41" s="585"/>
      <c r="AP41" s="585"/>
      <c r="AQ41" s="585"/>
      <c r="AR41" s="585"/>
      <c r="AS41" s="585"/>
      <c r="AT41" s="585"/>
      <c r="AU41" s="585"/>
      <c r="AV41" s="585"/>
      <c r="AW41" s="585"/>
      <c r="AX41" s="585"/>
      <c r="AY41" s="585"/>
      <c r="AZ41" s="585"/>
      <c r="BA41" s="585"/>
      <c r="BB41" s="585"/>
      <c r="BC41" s="585"/>
      <c r="BD41" s="163"/>
      <c r="BE41" s="584" t="str">
        <f t="shared" si="1"/>
        <v/>
      </c>
      <c r="BF41" s="584"/>
      <c r="BG41" s="585"/>
      <c r="BH41" s="585"/>
      <c r="BI41" s="585"/>
      <c r="BJ41" s="585"/>
      <c r="BK41" s="585"/>
      <c r="BL41" s="585"/>
      <c r="BM41" s="585"/>
      <c r="BN41" s="585"/>
      <c r="BO41" s="585"/>
      <c r="BP41" s="585"/>
      <c r="BQ41" s="585"/>
      <c r="BR41" s="585"/>
      <c r="BS41" s="585"/>
      <c r="BT41" s="585"/>
      <c r="BU41" s="585"/>
      <c r="BV41" s="163"/>
      <c r="BW41" s="584" t="str">
        <f t="shared" si="2"/>
        <v/>
      </c>
      <c r="BX41" s="584"/>
      <c r="BY41" s="585" t="str">
        <f>IF('各会計、関係団体の財政状況及び健全化判断比率'!B75="","",'各会計、関係団体の財政状況及び健全化判断比率'!B75)</f>
        <v/>
      </c>
      <c r="BZ41" s="585"/>
      <c r="CA41" s="585"/>
      <c r="CB41" s="585"/>
      <c r="CC41" s="585"/>
      <c r="CD41" s="585"/>
      <c r="CE41" s="585"/>
      <c r="CF41" s="585"/>
      <c r="CG41" s="585"/>
      <c r="CH41" s="585"/>
      <c r="CI41" s="585"/>
      <c r="CJ41" s="585"/>
      <c r="CK41" s="585"/>
      <c r="CL41" s="585"/>
      <c r="CM41" s="585"/>
      <c r="CN41" s="163"/>
      <c r="CO41" s="584" t="str">
        <f t="shared" si="3"/>
        <v/>
      </c>
      <c r="CP41" s="584"/>
      <c r="CQ41" s="585" t="str">
        <f>IF('各会計、関係団体の財政状況及び健全化判断比率'!BS14="","",'各会計、関係団体の財政状況及び健全化判断比率'!BS14)</f>
        <v/>
      </c>
      <c r="CR41" s="585"/>
      <c r="CS41" s="585"/>
      <c r="CT41" s="585"/>
      <c r="CU41" s="585"/>
      <c r="CV41" s="585"/>
      <c r="CW41" s="585"/>
      <c r="CX41" s="585"/>
      <c r="CY41" s="585"/>
      <c r="CZ41" s="585"/>
      <c r="DA41" s="585"/>
      <c r="DB41" s="585"/>
      <c r="DC41" s="585"/>
      <c r="DD41" s="585"/>
      <c r="DE41" s="585"/>
      <c r="DG41" s="586" t="str">
        <f>IF('各会計、関係団体の財政状況及び健全化判断比率'!BR14="","",'各会計、関係団体の財政状況及び健全化判断比率'!BR14)</f>
        <v/>
      </c>
      <c r="DH41" s="586"/>
      <c r="DI41" s="190"/>
    </row>
    <row r="42" spans="1:113" ht="32.25" customHeight="1" x14ac:dyDescent="0.2">
      <c r="B42" s="187"/>
      <c r="C42" s="584" t="str">
        <f t="shared" si="5"/>
        <v/>
      </c>
      <c r="D42" s="584"/>
      <c r="E42" s="585" t="str">
        <f>IF('各会計、関係団体の財政状況及び健全化判断比率'!B15="","",'各会計、関係団体の財政状況及び健全化判断比率'!B15)</f>
        <v/>
      </c>
      <c r="F42" s="585"/>
      <c r="G42" s="585"/>
      <c r="H42" s="585"/>
      <c r="I42" s="585"/>
      <c r="J42" s="585"/>
      <c r="K42" s="585"/>
      <c r="L42" s="585"/>
      <c r="M42" s="585"/>
      <c r="N42" s="585"/>
      <c r="O42" s="585"/>
      <c r="P42" s="585"/>
      <c r="Q42" s="585"/>
      <c r="R42" s="585"/>
      <c r="S42" s="585"/>
      <c r="T42" s="163"/>
      <c r="U42" s="584" t="str">
        <f t="shared" si="4"/>
        <v/>
      </c>
      <c r="V42" s="584"/>
      <c r="W42" s="585"/>
      <c r="X42" s="585"/>
      <c r="Y42" s="585"/>
      <c r="Z42" s="585"/>
      <c r="AA42" s="585"/>
      <c r="AB42" s="585"/>
      <c r="AC42" s="585"/>
      <c r="AD42" s="585"/>
      <c r="AE42" s="585"/>
      <c r="AF42" s="585"/>
      <c r="AG42" s="585"/>
      <c r="AH42" s="585"/>
      <c r="AI42" s="585"/>
      <c r="AJ42" s="585"/>
      <c r="AK42" s="585"/>
      <c r="AL42" s="163"/>
      <c r="AM42" s="584" t="str">
        <f t="shared" si="0"/>
        <v/>
      </c>
      <c r="AN42" s="584"/>
      <c r="AO42" s="585"/>
      <c r="AP42" s="585"/>
      <c r="AQ42" s="585"/>
      <c r="AR42" s="585"/>
      <c r="AS42" s="585"/>
      <c r="AT42" s="585"/>
      <c r="AU42" s="585"/>
      <c r="AV42" s="585"/>
      <c r="AW42" s="585"/>
      <c r="AX42" s="585"/>
      <c r="AY42" s="585"/>
      <c r="AZ42" s="585"/>
      <c r="BA42" s="585"/>
      <c r="BB42" s="585"/>
      <c r="BC42" s="585"/>
      <c r="BD42" s="163"/>
      <c r="BE42" s="584" t="str">
        <f t="shared" si="1"/>
        <v/>
      </c>
      <c r="BF42" s="584"/>
      <c r="BG42" s="585"/>
      <c r="BH42" s="585"/>
      <c r="BI42" s="585"/>
      <c r="BJ42" s="585"/>
      <c r="BK42" s="585"/>
      <c r="BL42" s="585"/>
      <c r="BM42" s="585"/>
      <c r="BN42" s="585"/>
      <c r="BO42" s="585"/>
      <c r="BP42" s="585"/>
      <c r="BQ42" s="585"/>
      <c r="BR42" s="585"/>
      <c r="BS42" s="585"/>
      <c r="BT42" s="585"/>
      <c r="BU42" s="585"/>
      <c r="BV42" s="163"/>
      <c r="BW42" s="584" t="str">
        <f t="shared" si="2"/>
        <v/>
      </c>
      <c r="BX42" s="584"/>
      <c r="BY42" s="585" t="str">
        <f>IF('各会計、関係団体の財政状況及び健全化判断比率'!B76="","",'各会計、関係団体の財政状況及び健全化判断比率'!B76)</f>
        <v/>
      </c>
      <c r="BZ42" s="585"/>
      <c r="CA42" s="585"/>
      <c r="CB42" s="585"/>
      <c r="CC42" s="585"/>
      <c r="CD42" s="585"/>
      <c r="CE42" s="585"/>
      <c r="CF42" s="585"/>
      <c r="CG42" s="585"/>
      <c r="CH42" s="585"/>
      <c r="CI42" s="585"/>
      <c r="CJ42" s="585"/>
      <c r="CK42" s="585"/>
      <c r="CL42" s="585"/>
      <c r="CM42" s="585"/>
      <c r="CN42" s="163"/>
      <c r="CO42" s="584" t="str">
        <f t="shared" si="3"/>
        <v/>
      </c>
      <c r="CP42" s="584"/>
      <c r="CQ42" s="585" t="str">
        <f>IF('各会計、関係団体の財政状況及び健全化判断比率'!BS15="","",'各会計、関係団体の財政状況及び健全化判断比率'!BS15)</f>
        <v/>
      </c>
      <c r="CR42" s="585"/>
      <c r="CS42" s="585"/>
      <c r="CT42" s="585"/>
      <c r="CU42" s="585"/>
      <c r="CV42" s="585"/>
      <c r="CW42" s="585"/>
      <c r="CX42" s="585"/>
      <c r="CY42" s="585"/>
      <c r="CZ42" s="585"/>
      <c r="DA42" s="585"/>
      <c r="DB42" s="585"/>
      <c r="DC42" s="585"/>
      <c r="DD42" s="585"/>
      <c r="DE42" s="585"/>
      <c r="DG42" s="586" t="str">
        <f>IF('各会計、関係団体の財政状況及び健全化判断比率'!BR15="","",'各会計、関係団体の財政状況及び健全化判断比率'!BR15)</f>
        <v/>
      </c>
      <c r="DH42" s="586"/>
      <c r="DI42" s="190"/>
    </row>
    <row r="43" spans="1:113" ht="32.25" customHeight="1" x14ac:dyDescent="0.2">
      <c r="B43" s="187"/>
      <c r="C43" s="584" t="str">
        <f t="shared" si="5"/>
        <v/>
      </c>
      <c r="D43" s="584"/>
      <c r="E43" s="585" t="str">
        <f>IF('各会計、関係団体の財政状況及び健全化判断比率'!B16="","",'各会計、関係団体の財政状況及び健全化判断比率'!B16)</f>
        <v/>
      </c>
      <c r="F43" s="585"/>
      <c r="G43" s="585"/>
      <c r="H43" s="585"/>
      <c r="I43" s="585"/>
      <c r="J43" s="585"/>
      <c r="K43" s="585"/>
      <c r="L43" s="585"/>
      <c r="M43" s="585"/>
      <c r="N43" s="585"/>
      <c r="O43" s="585"/>
      <c r="P43" s="585"/>
      <c r="Q43" s="585"/>
      <c r="R43" s="585"/>
      <c r="S43" s="585"/>
      <c r="T43" s="163"/>
      <c r="U43" s="584" t="str">
        <f t="shared" si="4"/>
        <v/>
      </c>
      <c r="V43" s="584"/>
      <c r="W43" s="585"/>
      <c r="X43" s="585"/>
      <c r="Y43" s="585"/>
      <c r="Z43" s="585"/>
      <c r="AA43" s="585"/>
      <c r="AB43" s="585"/>
      <c r="AC43" s="585"/>
      <c r="AD43" s="585"/>
      <c r="AE43" s="585"/>
      <c r="AF43" s="585"/>
      <c r="AG43" s="585"/>
      <c r="AH43" s="585"/>
      <c r="AI43" s="585"/>
      <c r="AJ43" s="585"/>
      <c r="AK43" s="585"/>
      <c r="AL43" s="163"/>
      <c r="AM43" s="584" t="str">
        <f t="shared" si="0"/>
        <v/>
      </c>
      <c r="AN43" s="584"/>
      <c r="AO43" s="585"/>
      <c r="AP43" s="585"/>
      <c r="AQ43" s="585"/>
      <c r="AR43" s="585"/>
      <c r="AS43" s="585"/>
      <c r="AT43" s="585"/>
      <c r="AU43" s="585"/>
      <c r="AV43" s="585"/>
      <c r="AW43" s="585"/>
      <c r="AX43" s="585"/>
      <c r="AY43" s="585"/>
      <c r="AZ43" s="585"/>
      <c r="BA43" s="585"/>
      <c r="BB43" s="585"/>
      <c r="BC43" s="585"/>
      <c r="BD43" s="163"/>
      <c r="BE43" s="584" t="str">
        <f t="shared" si="1"/>
        <v/>
      </c>
      <c r="BF43" s="584"/>
      <c r="BG43" s="585"/>
      <c r="BH43" s="585"/>
      <c r="BI43" s="585"/>
      <c r="BJ43" s="585"/>
      <c r="BK43" s="585"/>
      <c r="BL43" s="585"/>
      <c r="BM43" s="585"/>
      <c r="BN43" s="585"/>
      <c r="BO43" s="585"/>
      <c r="BP43" s="585"/>
      <c r="BQ43" s="585"/>
      <c r="BR43" s="585"/>
      <c r="BS43" s="585"/>
      <c r="BT43" s="585"/>
      <c r="BU43" s="585"/>
      <c r="BV43" s="163"/>
      <c r="BW43" s="584" t="str">
        <f t="shared" si="2"/>
        <v/>
      </c>
      <c r="BX43" s="584"/>
      <c r="BY43" s="585" t="str">
        <f>IF('各会計、関係団体の財政状況及び健全化判断比率'!B77="","",'各会計、関係団体の財政状況及び健全化判断比率'!B77)</f>
        <v/>
      </c>
      <c r="BZ43" s="585"/>
      <c r="CA43" s="585"/>
      <c r="CB43" s="585"/>
      <c r="CC43" s="585"/>
      <c r="CD43" s="585"/>
      <c r="CE43" s="585"/>
      <c r="CF43" s="585"/>
      <c r="CG43" s="585"/>
      <c r="CH43" s="585"/>
      <c r="CI43" s="585"/>
      <c r="CJ43" s="585"/>
      <c r="CK43" s="585"/>
      <c r="CL43" s="585"/>
      <c r="CM43" s="585"/>
      <c r="CN43" s="163"/>
      <c r="CO43" s="584" t="str">
        <f t="shared" si="3"/>
        <v/>
      </c>
      <c r="CP43" s="584"/>
      <c r="CQ43" s="585" t="str">
        <f>IF('各会計、関係団体の財政状況及び健全化判断比率'!BS16="","",'各会計、関係団体の財政状況及び健全化判断比率'!BS16)</f>
        <v/>
      </c>
      <c r="CR43" s="585"/>
      <c r="CS43" s="585"/>
      <c r="CT43" s="585"/>
      <c r="CU43" s="585"/>
      <c r="CV43" s="585"/>
      <c r="CW43" s="585"/>
      <c r="CX43" s="585"/>
      <c r="CY43" s="585"/>
      <c r="CZ43" s="585"/>
      <c r="DA43" s="585"/>
      <c r="DB43" s="585"/>
      <c r="DC43" s="585"/>
      <c r="DD43" s="585"/>
      <c r="DE43" s="585"/>
      <c r="DG43" s="586" t="str">
        <f>IF('各会計、関係団体の財政状況及び健全化判断比率'!BR16="","",'各会計、関係団体の財政状況及び健全化判断比率'!BR16)</f>
        <v/>
      </c>
      <c r="DH43" s="586"/>
      <c r="DI43" s="190"/>
    </row>
    <row r="44" spans="1:113" ht="13.5" customHeight="1" thickBot="1" x14ac:dyDescent="0.25">
      <c r="B44" s="191"/>
      <c r="C44" s="192"/>
      <c r="D44" s="192"/>
      <c r="E44" s="192"/>
      <c r="F44" s="192"/>
      <c r="G44" s="192"/>
      <c r="H44" s="192"/>
      <c r="I44" s="192"/>
      <c r="J44" s="192"/>
      <c r="K44" s="192"/>
      <c r="L44" s="192"/>
      <c r="M44" s="192"/>
      <c r="N44" s="192"/>
      <c r="O44" s="192"/>
      <c r="P44" s="192"/>
      <c r="Q44" s="192"/>
      <c r="R44" s="192"/>
      <c r="S44" s="192"/>
      <c r="T44" s="192"/>
      <c r="U44" s="192"/>
      <c r="V44" s="192"/>
      <c r="W44" s="192"/>
      <c r="X44" s="192"/>
      <c r="Y44" s="192"/>
      <c r="Z44" s="192"/>
      <c r="AA44" s="192"/>
      <c r="AB44" s="192"/>
      <c r="AC44" s="192"/>
      <c r="AD44" s="192"/>
      <c r="AE44" s="192"/>
      <c r="AF44" s="192"/>
      <c r="AG44" s="192"/>
      <c r="AH44" s="192"/>
      <c r="AI44" s="192"/>
      <c r="AJ44" s="192"/>
      <c r="AK44" s="192"/>
      <c r="AL44" s="192"/>
      <c r="AM44" s="192"/>
      <c r="AN44" s="192"/>
      <c r="AO44" s="192"/>
      <c r="AP44" s="192"/>
      <c r="AQ44" s="192"/>
      <c r="AR44" s="192"/>
      <c r="AS44" s="192"/>
      <c r="AT44" s="192"/>
      <c r="AU44" s="192"/>
      <c r="AV44" s="192"/>
      <c r="AW44" s="192"/>
      <c r="AX44" s="192"/>
      <c r="AY44" s="192"/>
      <c r="AZ44" s="192"/>
      <c r="BA44" s="192"/>
      <c r="BB44" s="192"/>
      <c r="BC44" s="192"/>
      <c r="BD44" s="192"/>
      <c r="BE44" s="192"/>
      <c r="BF44" s="192"/>
      <c r="BG44" s="192"/>
      <c r="BH44" s="192"/>
      <c r="BI44" s="192"/>
      <c r="BJ44" s="192"/>
      <c r="BK44" s="192"/>
      <c r="BL44" s="192"/>
      <c r="BM44" s="192"/>
      <c r="BN44" s="192"/>
      <c r="BO44" s="192"/>
      <c r="BP44" s="192"/>
      <c r="BQ44" s="192"/>
      <c r="BR44" s="192"/>
      <c r="BS44" s="192"/>
      <c r="BT44" s="192"/>
      <c r="BU44" s="192"/>
      <c r="BV44" s="192"/>
      <c r="BW44" s="192"/>
      <c r="BX44" s="192"/>
      <c r="BY44" s="192"/>
      <c r="BZ44" s="192"/>
      <c r="CA44" s="192"/>
      <c r="CB44" s="192"/>
      <c r="CC44" s="192"/>
      <c r="CD44" s="192"/>
      <c r="CE44" s="192"/>
      <c r="CF44" s="192"/>
      <c r="CG44" s="192"/>
      <c r="CH44" s="192"/>
      <c r="CI44" s="192"/>
      <c r="CJ44" s="192"/>
      <c r="CK44" s="192"/>
      <c r="CL44" s="192"/>
      <c r="CM44" s="192"/>
      <c r="CN44" s="192"/>
      <c r="CO44" s="192"/>
      <c r="CP44" s="192"/>
      <c r="CQ44" s="192"/>
      <c r="CR44" s="192"/>
      <c r="CS44" s="192"/>
      <c r="CT44" s="192"/>
      <c r="CU44" s="192"/>
      <c r="CV44" s="192"/>
      <c r="CW44" s="192"/>
      <c r="CX44" s="192"/>
      <c r="CY44" s="192"/>
      <c r="CZ44" s="192"/>
      <c r="DA44" s="192"/>
      <c r="DB44" s="192"/>
      <c r="DC44" s="192"/>
      <c r="DD44" s="192"/>
      <c r="DE44" s="192"/>
      <c r="DF44" s="192"/>
      <c r="DG44" s="192"/>
      <c r="DH44" s="192"/>
      <c r="DI44" s="193"/>
    </row>
    <row r="45" spans="1:113" x14ac:dyDescent="0.2"/>
    <row r="46" spans="1:113" x14ac:dyDescent="0.2">
      <c r="B46" s="162" t="s">
        <v>193</v>
      </c>
      <c r="E46" s="587" t="s">
        <v>194</v>
      </c>
      <c r="F46" s="587"/>
      <c r="G46" s="587"/>
      <c r="H46" s="587"/>
      <c r="I46" s="587"/>
      <c r="J46" s="587"/>
      <c r="K46" s="587"/>
      <c r="L46" s="587"/>
      <c r="M46" s="587"/>
      <c r="N46" s="587"/>
      <c r="O46" s="587"/>
      <c r="P46" s="587"/>
      <c r="Q46" s="587"/>
      <c r="R46" s="587"/>
      <c r="S46" s="587"/>
      <c r="T46" s="587"/>
      <c r="U46" s="587"/>
      <c r="V46" s="587"/>
      <c r="W46" s="587"/>
      <c r="X46" s="587"/>
      <c r="Y46" s="587"/>
      <c r="Z46" s="587"/>
      <c r="AA46" s="587"/>
      <c r="AB46" s="587"/>
      <c r="AC46" s="587"/>
      <c r="AD46" s="587"/>
      <c r="AE46" s="587"/>
      <c r="AF46" s="587"/>
      <c r="AG46" s="587"/>
      <c r="AH46" s="587"/>
      <c r="AI46" s="587"/>
      <c r="AJ46" s="587"/>
      <c r="AK46" s="587"/>
      <c r="AL46" s="587"/>
      <c r="AM46" s="587"/>
      <c r="AN46" s="587"/>
      <c r="AO46" s="587"/>
      <c r="AP46" s="587"/>
      <c r="AQ46" s="587"/>
      <c r="AR46" s="587"/>
      <c r="AS46" s="587"/>
      <c r="AT46" s="587"/>
      <c r="AU46" s="587"/>
      <c r="AV46" s="587"/>
      <c r="AW46" s="587"/>
      <c r="AX46" s="587"/>
      <c r="AY46" s="587"/>
      <c r="AZ46" s="587"/>
      <c r="BA46" s="587"/>
      <c r="BB46" s="587"/>
      <c r="BC46" s="587"/>
      <c r="BD46" s="587"/>
      <c r="BE46" s="587"/>
      <c r="BF46" s="587"/>
      <c r="BG46" s="587"/>
      <c r="BH46" s="587"/>
      <c r="BI46" s="587"/>
      <c r="BJ46" s="587"/>
      <c r="BK46" s="587"/>
      <c r="BL46" s="587"/>
      <c r="BM46" s="587"/>
      <c r="BN46" s="587"/>
      <c r="BO46" s="587"/>
      <c r="BP46" s="587"/>
      <c r="BQ46" s="587"/>
      <c r="BR46" s="587"/>
      <c r="BS46" s="587"/>
      <c r="BT46" s="587"/>
      <c r="BU46" s="587"/>
      <c r="BV46" s="587"/>
      <c r="BW46" s="587"/>
      <c r="BX46" s="587"/>
      <c r="BY46" s="587"/>
      <c r="BZ46" s="587"/>
      <c r="CA46" s="587"/>
      <c r="CB46" s="587"/>
      <c r="CC46" s="587"/>
      <c r="CD46" s="587"/>
      <c r="CE46" s="587"/>
      <c r="CF46" s="587"/>
      <c r="CG46" s="587"/>
      <c r="CH46" s="587"/>
      <c r="CI46" s="587"/>
      <c r="CJ46" s="587"/>
      <c r="CK46" s="587"/>
      <c r="CL46" s="587"/>
      <c r="CM46" s="587"/>
      <c r="CN46" s="587"/>
      <c r="CO46" s="587"/>
      <c r="CP46" s="587"/>
      <c r="CQ46" s="587"/>
      <c r="CR46" s="587"/>
      <c r="CS46" s="587"/>
      <c r="CT46" s="587"/>
      <c r="CU46" s="587"/>
      <c r="CV46" s="587"/>
      <c r="CW46" s="587"/>
      <c r="CX46" s="587"/>
      <c r="CY46" s="587"/>
      <c r="CZ46" s="587"/>
      <c r="DA46" s="587"/>
      <c r="DB46" s="587"/>
      <c r="DC46" s="587"/>
      <c r="DD46" s="587"/>
      <c r="DE46" s="587"/>
      <c r="DF46" s="587"/>
      <c r="DG46" s="587"/>
      <c r="DH46" s="587"/>
      <c r="DI46" s="587"/>
    </row>
    <row r="47" spans="1:113" x14ac:dyDescent="0.2">
      <c r="E47" s="587" t="s">
        <v>195</v>
      </c>
      <c r="F47" s="587"/>
      <c r="G47" s="587"/>
      <c r="H47" s="587"/>
      <c r="I47" s="587"/>
      <c r="J47" s="587"/>
      <c r="K47" s="587"/>
      <c r="L47" s="587"/>
      <c r="M47" s="587"/>
      <c r="N47" s="587"/>
      <c r="O47" s="587"/>
      <c r="P47" s="587"/>
      <c r="Q47" s="587"/>
      <c r="R47" s="587"/>
      <c r="S47" s="587"/>
      <c r="T47" s="587"/>
      <c r="U47" s="587"/>
      <c r="V47" s="587"/>
      <c r="W47" s="587"/>
      <c r="X47" s="587"/>
      <c r="Y47" s="587"/>
      <c r="Z47" s="587"/>
      <c r="AA47" s="587"/>
      <c r="AB47" s="587"/>
      <c r="AC47" s="587"/>
      <c r="AD47" s="587"/>
      <c r="AE47" s="587"/>
      <c r="AF47" s="587"/>
      <c r="AG47" s="587"/>
      <c r="AH47" s="587"/>
      <c r="AI47" s="587"/>
      <c r="AJ47" s="587"/>
      <c r="AK47" s="587"/>
      <c r="AL47" s="587"/>
      <c r="AM47" s="587"/>
      <c r="AN47" s="587"/>
      <c r="AO47" s="587"/>
      <c r="AP47" s="587"/>
      <c r="AQ47" s="587"/>
      <c r="AR47" s="587"/>
      <c r="AS47" s="587"/>
      <c r="AT47" s="587"/>
      <c r="AU47" s="587"/>
      <c r="AV47" s="587"/>
      <c r="AW47" s="587"/>
      <c r="AX47" s="587"/>
      <c r="AY47" s="587"/>
      <c r="AZ47" s="587"/>
      <c r="BA47" s="587"/>
      <c r="BB47" s="587"/>
      <c r="BC47" s="587"/>
      <c r="BD47" s="587"/>
      <c r="BE47" s="587"/>
      <c r="BF47" s="587"/>
      <c r="BG47" s="587"/>
      <c r="BH47" s="587"/>
      <c r="BI47" s="587"/>
      <c r="BJ47" s="587"/>
      <c r="BK47" s="587"/>
      <c r="BL47" s="587"/>
      <c r="BM47" s="587"/>
      <c r="BN47" s="587"/>
      <c r="BO47" s="587"/>
      <c r="BP47" s="587"/>
      <c r="BQ47" s="587"/>
      <c r="BR47" s="587"/>
      <c r="BS47" s="587"/>
      <c r="BT47" s="587"/>
      <c r="BU47" s="587"/>
      <c r="BV47" s="587"/>
      <c r="BW47" s="587"/>
      <c r="BX47" s="587"/>
      <c r="BY47" s="587"/>
      <c r="BZ47" s="587"/>
      <c r="CA47" s="587"/>
      <c r="CB47" s="587"/>
      <c r="CC47" s="587"/>
      <c r="CD47" s="587"/>
      <c r="CE47" s="587"/>
      <c r="CF47" s="587"/>
      <c r="CG47" s="587"/>
      <c r="CH47" s="587"/>
      <c r="CI47" s="587"/>
      <c r="CJ47" s="587"/>
      <c r="CK47" s="587"/>
      <c r="CL47" s="587"/>
      <c r="CM47" s="587"/>
      <c r="CN47" s="587"/>
      <c r="CO47" s="587"/>
      <c r="CP47" s="587"/>
      <c r="CQ47" s="587"/>
      <c r="CR47" s="587"/>
      <c r="CS47" s="587"/>
      <c r="CT47" s="587"/>
      <c r="CU47" s="587"/>
      <c r="CV47" s="587"/>
      <c r="CW47" s="587"/>
      <c r="CX47" s="587"/>
      <c r="CY47" s="587"/>
      <c r="CZ47" s="587"/>
      <c r="DA47" s="587"/>
      <c r="DB47" s="587"/>
      <c r="DC47" s="587"/>
      <c r="DD47" s="587"/>
      <c r="DE47" s="587"/>
      <c r="DF47" s="587"/>
      <c r="DG47" s="587"/>
      <c r="DH47" s="587"/>
      <c r="DI47" s="587"/>
    </row>
    <row r="48" spans="1:113" x14ac:dyDescent="0.2">
      <c r="E48" s="587" t="s">
        <v>196</v>
      </c>
      <c r="F48" s="587"/>
      <c r="G48" s="587"/>
      <c r="H48" s="587"/>
      <c r="I48" s="587"/>
      <c r="J48" s="587"/>
      <c r="K48" s="587"/>
      <c r="L48" s="587"/>
      <c r="M48" s="587"/>
      <c r="N48" s="587"/>
      <c r="O48" s="587"/>
      <c r="P48" s="587"/>
      <c r="Q48" s="587"/>
      <c r="R48" s="587"/>
      <c r="S48" s="587"/>
      <c r="T48" s="587"/>
      <c r="U48" s="587"/>
      <c r="V48" s="587"/>
      <c r="W48" s="587"/>
      <c r="X48" s="587"/>
      <c r="Y48" s="587"/>
      <c r="Z48" s="587"/>
      <c r="AA48" s="587"/>
      <c r="AB48" s="587"/>
      <c r="AC48" s="587"/>
      <c r="AD48" s="587"/>
      <c r="AE48" s="587"/>
      <c r="AF48" s="587"/>
      <c r="AG48" s="587"/>
      <c r="AH48" s="587"/>
      <c r="AI48" s="587"/>
      <c r="AJ48" s="587"/>
      <c r="AK48" s="587"/>
      <c r="AL48" s="587"/>
      <c r="AM48" s="587"/>
      <c r="AN48" s="587"/>
      <c r="AO48" s="587"/>
      <c r="AP48" s="587"/>
      <c r="AQ48" s="587"/>
      <c r="AR48" s="587"/>
      <c r="AS48" s="587"/>
      <c r="AT48" s="587"/>
      <c r="AU48" s="587"/>
      <c r="AV48" s="587"/>
      <c r="AW48" s="587"/>
      <c r="AX48" s="587"/>
      <c r="AY48" s="587"/>
      <c r="AZ48" s="587"/>
      <c r="BA48" s="587"/>
      <c r="BB48" s="587"/>
      <c r="BC48" s="587"/>
      <c r="BD48" s="587"/>
      <c r="BE48" s="587"/>
      <c r="BF48" s="587"/>
      <c r="BG48" s="587"/>
      <c r="BH48" s="587"/>
      <c r="BI48" s="587"/>
      <c r="BJ48" s="587"/>
      <c r="BK48" s="587"/>
      <c r="BL48" s="587"/>
      <c r="BM48" s="587"/>
      <c r="BN48" s="587"/>
      <c r="BO48" s="587"/>
      <c r="BP48" s="587"/>
      <c r="BQ48" s="587"/>
      <c r="BR48" s="587"/>
      <c r="BS48" s="587"/>
      <c r="BT48" s="587"/>
      <c r="BU48" s="587"/>
      <c r="BV48" s="587"/>
      <c r="BW48" s="587"/>
      <c r="BX48" s="587"/>
      <c r="BY48" s="587"/>
      <c r="BZ48" s="587"/>
      <c r="CA48" s="587"/>
      <c r="CB48" s="587"/>
      <c r="CC48" s="587"/>
      <c r="CD48" s="587"/>
      <c r="CE48" s="587"/>
      <c r="CF48" s="587"/>
      <c r="CG48" s="587"/>
      <c r="CH48" s="587"/>
      <c r="CI48" s="587"/>
      <c r="CJ48" s="587"/>
      <c r="CK48" s="587"/>
      <c r="CL48" s="587"/>
      <c r="CM48" s="587"/>
      <c r="CN48" s="587"/>
      <c r="CO48" s="587"/>
      <c r="CP48" s="587"/>
      <c r="CQ48" s="587"/>
      <c r="CR48" s="587"/>
      <c r="CS48" s="587"/>
      <c r="CT48" s="587"/>
      <c r="CU48" s="587"/>
      <c r="CV48" s="587"/>
      <c r="CW48" s="587"/>
      <c r="CX48" s="587"/>
      <c r="CY48" s="587"/>
      <c r="CZ48" s="587"/>
      <c r="DA48" s="587"/>
      <c r="DB48" s="587"/>
      <c r="DC48" s="587"/>
      <c r="DD48" s="587"/>
      <c r="DE48" s="587"/>
      <c r="DF48" s="587"/>
      <c r="DG48" s="587"/>
      <c r="DH48" s="587"/>
      <c r="DI48" s="587"/>
    </row>
    <row r="49" spans="5:113" x14ac:dyDescent="0.2">
      <c r="E49" s="588" t="s">
        <v>197</v>
      </c>
      <c r="F49" s="588"/>
      <c r="G49" s="588"/>
      <c r="H49" s="588"/>
      <c r="I49" s="588"/>
      <c r="J49" s="588"/>
      <c r="K49" s="588"/>
      <c r="L49" s="588"/>
      <c r="M49" s="588"/>
      <c r="N49" s="588"/>
      <c r="O49" s="588"/>
      <c r="P49" s="588"/>
      <c r="Q49" s="588"/>
      <c r="R49" s="588"/>
      <c r="S49" s="588"/>
      <c r="T49" s="588"/>
      <c r="U49" s="588"/>
      <c r="V49" s="588"/>
      <c r="W49" s="588"/>
      <c r="X49" s="588"/>
      <c r="Y49" s="588"/>
      <c r="Z49" s="588"/>
      <c r="AA49" s="588"/>
      <c r="AB49" s="588"/>
      <c r="AC49" s="588"/>
      <c r="AD49" s="588"/>
      <c r="AE49" s="588"/>
      <c r="AF49" s="588"/>
      <c r="AG49" s="588"/>
      <c r="AH49" s="588"/>
      <c r="AI49" s="588"/>
      <c r="AJ49" s="588"/>
      <c r="AK49" s="588"/>
      <c r="AL49" s="588"/>
      <c r="AM49" s="588"/>
      <c r="AN49" s="588"/>
      <c r="AO49" s="588"/>
      <c r="AP49" s="588"/>
      <c r="AQ49" s="588"/>
      <c r="AR49" s="588"/>
      <c r="AS49" s="588"/>
      <c r="AT49" s="588"/>
      <c r="AU49" s="588"/>
      <c r="AV49" s="588"/>
      <c r="AW49" s="588"/>
      <c r="AX49" s="588"/>
      <c r="AY49" s="588"/>
      <c r="AZ49" s="588"/>
      <c r="BA49" s="588"/>
      <c r="BB49" s="588"/>
      <c r="BC49" s="588"/>
      <c r="BD49" s="588"/>
      <c r="BE49" s="588"/>
      <c r="BF49" s="588"/>
      <c r="BG49" s="588"/>
      <c r="BH49" s="588"/>
      <c r="BI49" s="588"/>
      <c r="BJ49" s="588"/>
      <c r="BK49" s="588"/>
      <c r="BL49" s="588"/>
      <c r="BM49" s="588"/>
      <c r="BN49" s="588"/>
      <c r="BO49" s="588"/>
      <c r="BP49" s="588"/>
      <c r="BQ49" s="588"/>
      <c r="BR49" s="588"/>
      <c r="BS49" s="588"/>
      <c r="BT49" s="588"/>
      <c r="BU49" s="588"/>
      <c r="BV49" s="588"/>
      <c r="BW49" s="588"/>
      <c r="BX49" s="588"/>
      <c r="BY49" s="588"/>
      <c r="BZ49" s="588"/>
      <c r="CA49" s="588"/>
      <c r="CB49" s="588"/>
      <c r="CC49" s="588"/>
      <c r="CD49" s="588"/>
      <c r="CE49" s="588"/>
      <c r="CF49" s="588"/>
      <c r="CG49" s="588"/>
      <c r="CH49" s="588"/>
      <c r="CI49" s="588"/>
      <c r="CJ49" s="588"/>
      <c r="CK49" s="588"/>
      <c r="CL49" s="588"/>
      <c r="CM49" s="588"/>
      <c r="CN49" s="588"/>
      <c r="CO49" s="588"/>
      <c r="CP49" s="588"/>
      <c r="CQ49" s="588"/>
      <c r="CR49" s="588"/>
      <c r="CS49" s="588"/>
      <c r="CT49" s="588"/>
      <c r="CU49" s="588"/>
      <c r="CV49" s="588"/>
      <c r="CW49" s="588"/>
      <c r="CX49" s="588"/>
      <c r="CY49" s="588"/>
      <c r="CZ49" s="588"/>
      <c r="DA49" s="588"/>
      <c r="DB49" s="588"/>
      <c r="DC49" s="588"/>
      <c r="DD49" s="588"/>
      <c r="DE49" s="588"/>
      <c r="DF49" s="588"/>
      <c r="DG49" s="588"/>
      <c r="DH49" s="588"/>
      <c r="DI49" s="588"/>
    </row>
    <row r="50" spans="5:113" x14ac:dyDescent="0.2">
      <c r="E50" s="587" t="s">
        <v>198</v>
      </c>
      <c r="F50" s="587"/>
      <c r="G50" s="587"/>
      <c r="H50" s="587"/>
      <c r="I50" s="587"/>
      <c r="J50" s="587"/>
      <c r="K50" s="587"/>
      <c r="L50" s="587"/>
      <c r="M50" s="587"/>
      <c r="N50" s="587"/>
      <c r="O50" s="587"/>
      <c r="P50" s="587"/>
      <c r="Q50" s="587"/>
      <c r="R50" s="587"/>
      <c r="S50" s="587"/>
      <c r="T50" s="587"/>
      <c r="U50" s="587"/>
      <c r="V50" s="587"/>
      <c r="W50" s="587"/>
      <c r="X50" s="587"/>
      <c r="Y50" s="587"/>
      <c r="Z50" s="587"/>
      <c r="AA50" s="587"/>
      <c r="AB50" s="587"/>
      <c r="AC50" s="587"/>
      <c r="AD50" s="587"/>
      <c r="AE50" s="587"/>
      <c r="AF50" s="587"/>
      <c r="AG50" s="587"/>
      <c r="AH50" s="587"/>
      <c r="AI50" s="587"/>
      <c r="AJ50" s="587"/>
      <c r="AK50" s="587"/>
      <c r="AL50" s="587"/>
      <c r="AM50" s="587"/>
      <c r="AN50" s="587"/>
      <c r="AO50" s="587"/>
      <c r="AP50" s="587"/>
      <c r="AQ50" s="587"/>
      <c r="AR50" s="587"/>
      <c r="AS50" s="587"/>
      <c r="AT50" s="587"/>
      <c r="AU50" s="587"/>
      <c r="AV50" s="587"/>
      <c r="AW50" s="587"/>
      <c r="AX50" s="587"/>
      <c r="AY50" s="587"/>
      <c r="AZ50" s="587"/>
      <c r="BA50" s="587"/>
      <c r="BB50" s="587"/>
      <c r="BC50" s="587"/>
      <c r="BD50" s="587"/>
      <c r="BE50" s="587"/>
      <c r="BF50" s="587"/>
      <c r="BG50" s="587"/>
      <c r="BH50" s="587"/>
      <c r="BI50" s="587"/>
      <c r="BJ50" s="587"/>
      <c r="BK50" s="587"/>
      <c r="BL50" s="587"/>
      <c r="BM50" s="587"/>
      <c r="BN50" s="587"/>
      <c r="BO50" s="587"/>
      <c r="BP50" s="587"/>
      <c r="BQ50" s="587"/>
      <c r="BR50" s="587"/>
      <c r="BS50" s="587"/>
      <c r="BT50" s="587"/>
      <c r="BU50" s="587"/>
      <c r="BV50" s="587"/>
      <c r="BW50" s="587"/>
      <c r="BX50" s="587"/>
      <c r="BY50" s="587"/>
      <c r="BZ50" s="587"/>
      <c r="CA50" s="587"/>
      <c r="CB50" s="587"/>
      <c r="CC50" s="587"/>
      <c r="CD50" s="587"/>
      <c r="CE50" s="587"/>
      <c r="CF50" s="587"/>
      <c r="CG50" s="587"/>
      <c r="CH50" s="587"/>
      <c r="CI50" s="587"/>
      <c r="CJ50" s="587"/>
      <c r="CK50" s="587"/>
      <c r="CL50" s="587"/>
      <c r="CM50" s="587"/>
      <c r="CN50" s="587"/>
      <c r="CO50" s="587"/>
      <c r="CP50" s="587"/>
      <c r="CQ50" s="587"/>
      <c r="CR50" s="587"/>
      <c r="CS50" s="587"/>
      <c r="CT50" s="587"/>
      <c r="CU50" s="587"/>
      <c r="CV50" s="587"/>
      <c r="CW50" s="587"/>
      <c r="CX50" s="587"/>
      <c r="CY50" s="587"/>
      <c r="CZ50" s="587"/>
      <c r="DA50" s="587"/>
      <c r="DB50" s="587"/>
      <c r="DC50" s="587"/>
      <c r="DD50" s="587"/>
      <c r="DE50" s="587"/>
      <c r="DF50" s="587"/>
      <c r="DG50" s="587"/>
      <c r="DH50" s="587"/>
      <c r="DI50" s="587"/>
    </row>
    <row r="51" spans="5:113" x14ac:dyDescent="0.2">
      <c r="E51" s="587" t="s">
        <v>199</v>
      </c>
      <c r="F51" s="587"/>
      <c r="G51" s="587"/>
      <c r="H51" s="587"/>
      <c r="I51" s="587"/>
      <c r="J51" s="587"/>
      <c r="K51" s="587"/>
      <c r="L51" s="587"/>
      <c r="M51" s="587"/>
      <c r="N51" s="587"/>
      <c r="O51" s="587"/>
      <c r="P51" s="587"/>
      <c r="Q51" s="587"/>
      <c r="R51" s="587"/>
      <c r="S51" s="587"/>
      <c r="T51" s="587"/>
      <c r="U51" s="587"/>
      <c r="V51" s="587"/>
      <c r="W51" s="587"/>
      <c r="X51" s="587"/>
      <c r="Y51" s="587"/>
      <c r="Z51" s="587"/>
      <c r="AA51" s="587"/>
      <c r="AB51" s="587"/>
      <c r="AC51" s="587"/>
      <c r="AD51" s="587"/>
      <c r="AE51" s="587"/>
      <c r="AF51" s="587"/>
      <c r="AG51" s="587"/>
      <c r="AH51" s="587"/>
      <c r="AI51" s="587"/>
      <c r="AJ51" s="587"/>
      <c r="AK51" s="587"/>
      <c r="AL51" s="587"/>
      <c r="AM51" s="587"/>
      <c r="AN51" s="587"/>
      <c r="AO51" s="587"/>
      <c r="AP51" s="587"/>
      <c r="AQ51" s="587"/>
      <c r="AR51" s="587"/>
      <c r="AS51" s="587"/>
      <c r="AT51" s="587"/>
      <c r="AU51" s="587"/>
      <c r="AV51" s="587"/>
      <c r="AW51" s="587"/>
      <c r="AX51" s="587"/>
      <c r="AY51" s="587"/>
      <c r="AZ51" s="587"/>
      <c r="BA51" s="587"/>
      <c r="BB51" s="587"/>
      <c r="BC51" s="587"/>
      <c r="BD51" s="587"/>
      <c r="BE51" s="587"/>
      <c r="BF51" s="587"/>
      <c r="BG51" s="587"/>
      <c r="BH51" s="587"/>
      <c r="BI51" s="587"/>
      <c r="BJ51" s="587"/>
      <c r="BK51" s="587"/>
      <c r="BL51" s="587"/>
      <c r="BM51" s="587"/>
      <c r="BN51" s="587"/>
      <c r="BO51" s="587"/>
      <c r="BP51" s="587"/>
      <c r="BQ51" s="587"/>
      <c r="BR51" s="587"/>
      <c r="BS51" s="587"/>
      <c r="BT51" s="587"/>
      <c r="BU51" s="587"/>
      <c r="BV51" s="587"/>
      <c r="BW51" s="587"/>
      <c r="BX51" s="587"/>
      <c r="BY51" s="587"/>
      <c r="BZ51" s="587"/>
      <c r="CA51" s="587"/>
      <c r="CB51" s="587"/>
      <c r="CC51" s="587"/>
      <c r="CD51" s="587"/>
      <c r="CE51" s="587"/>
      <c r="CF51" s="587"/>
      <c r="CG51" s="587"/>
      <c r="CH51" s="587"/>
      <c r="CI51" s="587"/>
      <c r="CJ51" s="587"/>
      <c r="CK51" s="587"/>
      <c r="CL51" s="587"/>
      <c r="CM51" s="587"/>
      <c r="CN51" s="587"/>
      <c r="CO51" s="587"/>
      <c r="CP51" s="587"/>
      <c r="CQ51" s="587"/>
      <c r="CR51" s="587"/>
      <c r="CS51" s="587"/>
      <c r="CT51" s="587"/>
      <c r="CU51" s="587"/>
      <c r="CV51" s="587"/>
      <c r="CW51" s="587"/>
      <c r="CX51" s="587"/>
      <c r="CY51" s="587"/>
      <c r="CZ51" s="587"/>
      <c r="DA51" s="587"/>
      <c r="DB51" s="587"/>
      <c r="DC51" s="587"/>
      <c r="DD51" s="587"/>
      <c r="DE51" s="587"/>
      <c r="DF51" s="587"/>
      <c r="DG51" s="587"/>
      <c r="DH51" s="587"/>
      <c r="DI51" s="587"/>
    </row>
    <row r="52" spans="5:113" x14ac:dyDescent="0.2">
      <c r="E52" s="587" t="s">
        <v>200</v>
      </c>
      <c r="F52" s="587"/>
      <c r="G52" s="587"/>
      <c r="H52" s="587"/>
      <c r="I52" s="587"/>
      <c r="J52" s="587"/>
      <c r="K52" s="587"/>
      <c r="L52" s="587"/>
      <c r="M52" s="587"/>
      <c r="N52" s="587"/>
      <c r="O52" s="587"/>
      <c r="P52" s="587"/>
      <c r="Q52" s="587"/>
      <c r="R52" s="587"/>
      <c r="S52" s="587"/>
      <c r="T52" s="587"/>
      <c r="U52" s="587"/>
      <c r="V52" s="587"/>
      <c r="W52" s="587"/>
      <c r="X52" s="587"/>
      <c r="Y52" s="587"/>
      <c r="Z52" s="587"/>
      <c r="AA52" s="587"/>
      <c r="AB52" s="587"/>
      <c r="AC52" s="587"/>
      <c r="AD52" s="587"/>
      <c r="AE52" s="587"/>
      <c r="AF52" s="587"/>
      <c r="AG52" s="587"/>
      <c r="AH52" s="587"/>
      <c r="AI52" s="587"/>
      <c r="AJ52" s="587"/>
      <c r="AK52" s="587"/>
      <c r="AL52" s="587"/>
      <c r="AM52" s="587"/>
      <c r="AN52" s="587"/>
      <c r="AO52" s="587"/>
      <c r="AP52" s="587"/>
      <c r="AQ52" s="587"/>
      <c r="AR52" s="587"/>
      <c r="AS52" s="587"/>
      <c r="AT52" s="587"/>
      <c r="AU52" s="587"/>
      <c r="AV52" s="587"/>
      <c r="AW52" s="587"/>
      <c r="AX52" s="587"/>
      <c r="AY52" s="587"/>
      <c r="AZ52" s="587"/>
      <c r="BA52" s="587"/>
      <c r="BB52" s="587"/>
      <c r="BC52" s="587"/>
      <c r="BD52" s="587"/>
      <c r="BE52" s="587"/>
      <c r="BF52" s="587"/>
      <c r="BG52" s="587"/>
      <c r="BH52" s="587"/>
      <c r="BI52" s="587"/>
      <c r="BJ52" s="587"/>
      <c r="BK52" s="587"/>
      <c r="BL52" s="587"/>
      <c r="BM52" s="587"/>
      <c r="BN52" s="587"/>
      <c r="BO52" s="587"/>
      <c r="BP52" s="587"/>
      <c r="BQ52" s="587"/>
      <c r="BR52" s="587"/>
      <c r="BS52" s="587"/>
      <c r="BT52" s="587"/>
      <c r="BU52" s="587"/>
      <c r="BV52" s="587"/>
      <c r="BW52" s="587"/>
      <c r="BX52" s="587"/>
      <c r="BY52" s="587"/>
      <c r="BZ52" s="587"/>
      <c r="CA52" s="587"/>
      <c r="CB52" s="587"/>
      <c r="CC52" s="587"/>
      <c r="CD52" s="587"/>
      <c r="CE52" s="587"/>
      <c r="CF52" s="587"/>
      <c r="CG52" s="587"/>
      <c r="CH52" s="587"/>
      <c r="CI52" s="587"/>
      <c r="CJ52" s="587"/>
      <c r="CK52" s="587"/>
      <c r="CL52" s="587"/>
      <c r="CM52" s="587"/>
      <c r="CN52" s="587"/>
      <c r="CO52" s="587"/>
      <c r="CP52" s="587"/>
      <c r="CQ52" s="587"/>
      <c r="CR52" s="587"/>
      <c r="CS52" s="587"/>
      <c r="CT52" s="587"/>
      <c r="CU52" s="587"/>
      <c r="CV52" s="587"/>
      <c r="CW52" s="587"/>
      <c r="CX52" s="587"/>
      <c r="CY52" s="587"/>
      <c r="CZ52" s="587"/>
      <c r="DA52" s="587"/>
      <c r="DB52" s="587"/>
      <c r="DC52" s="587"/>
      <c r="DD52" s="587"/>
      <c r="DE52" s="587"/>
      <c r="DF52" s="587"/>
      <c r="DG52" s="587"/>
      <c r="DH52" s="587"/>
      <c r="DI52" s="587"/>
    </row>
    <row r="53" spans="5:113" x14ac:dyDescent="0.2">
      <c r="E53" s="587" t="s">
        <v>201</v>
      </c>
      <c r="F53" s="587"/>
      <c r="G53" s="587"/>
      <c r="H53" s="587"/>
      <c r="I53" s="587"/>
      <c r="J53" s="587"/>
      <c r="K53" s="587"/>
      <c r="L53" s="587"/>
      <c r="M53" s="587"/>
      <c r="N53" s="587"/>
      <c r="O53" s="587"/>
      <c r="P53" s="587"/>
      <c r="Q53" s="587"/>
      <c r="R53" s="587"/>
      <c r="S53" s="587"/>
      <c r="T53" s="587"/>
      <c r="U53" s="587"/>
      <c r="V53" s="587"/>
      <c r="W53" s="587"/>
      <c r="X53" s="587"/>
      <c r="Y53" s="587"/>
      <c r="Z53" s="587"/>
      <c r="AA53" s="587"/>
      <c r="AB53" s="587"/>
      <c r="AC53" s="587"/>
      <c r="AD53" s="587"/>
      <c r="AE53" s="587"/>
      <c r="AF53" s="587"/>
      <c r="AG53" s="587"/>
      <c r="AH53" s="587"/>
      <c r="AI53" s="587"/>
      <c r="AJ53" s="587"/>
      <c r="AK53" s="587"/>
      <c r="AL53" s="587"/>
      <c r="AM53" s="587"/>
      <c r="AN53" s="587"/>
      <c r="AO53" s="587"/>
      <c r="AP53" s="587"/>
      <c r="AQ53" s="587"/>
      <c r="AR53" s="587"/>
      <c r="AS53" s="587"/>
      <c r="AT53" s="587"/>
      <c r="AU53" s="587"/>
      <c r="AV53" s="587"/>
      <c r="AW53" s="587"/>
      <c r="AX53" s="587"/>
      <c r="AY53" s="587"/>
      <c r="AZ53" s="587"/>
      <c r="BA53" s="587"/>
      <c r="BB53" s="587"/>
      <c r="BC53" s="587"/>
      <c r="BD53" s="587"/>
      <c r="BE53" s="587"/>
      <c r="BF53" s="587"/>
      <c r="BG53" s="587"/>
      <c r="BH53" s="587"/>
      <c r="BI53" s="587"/>
      <c r="BJ53" s="587"/>
      <c r="BK53" s="587"/>
      <c r="BL53" s="587"/>
      <c r="BM53" s="587"/>
      <c r="BN53" s="587"/>
      <c r="BO53" s="587"/>
      <c r="BP53" s="587"/>
      <c r="BQ53" s="587"/>
      <c r="BR53" s="587"/>
      <c r="BS53" s="587"/>
      <c r="BT53" s="587"/>
      <c r="BU53" s="587"/>
      <c r="BV53" s="587"/>
      <c r="BW53" s="587"/>
      <c r="BX53" s="587"/>
      <c r="BY53" s="587"/>
      <c r="BZ53" s="587"/>
      <c r="CA53" s="587"/>
      <c r="CB53" s="587"/>
      <c r="CC53" s="587"/>
      <c r="CD53" s="587"/>
      <c r="CE53" s="587"/>
      <c r="CF53" s="587"/>
      <c r="CG53" s="587"/>
      <c r="CH53" s="587"/>
      <c r="CI53" s="587"/>
      <c r="CJ53" s="587"/>
      <c r="CK53" s="587"/>
      <c r="CL53" s="587"/>
      <c r="CM53" s="587"/>
      <c r="CN53" s="587"/>
      <c r="CO53" s="587"/>
      <c r="CP53" s="587"/>
      <c r="CQ53" s="587"/>
      <c r="CR53" s="587"/>
      <c r="CS53" s="587"/>
      <c r="CT53" s="587"/>
      <c r="CU53" s="587"/>
      <c r="CV53" s="587"/>
      <c r="CW53" s="587"/>
      <c r="CX53" s="587"/>
      <c r="CY53" s="587"/>
      <c r="CZ53" s="587"/>
      <c r="DA53" s="587"/>
      <c r="DB53" s="587"/>
      <c r="DC53" s="587"/>
      <c r="DD53" s="587"/>
      <c r="DE53" s="587"/>
      <c r="DF53" s="587"/>
      <c r="DG53" s="587"/>
      <c r="DH53" s="587"/>
      <c r="DI53" s="587"/>
    </row>
    <row r="54" spans="5:113" x14ac:dyDescent="0.2"/>
    <row r="55" spans="5:113" x14ac:dyDescent="0.2"/>
    <row r="56" spans="5:113" x14ac:dyDescent="0.2"/>
  </sheetData>
  <sheetProtection algorithmName="SHA-512" hashValue="36veLaG3JeaJbyRLtRHqyggFddoC8Tn5hnRqPFBhsbEdf10NxBNCmwPe4WL3yVFHIqbxtFrHDvNDXOJPsjjTvw==" saltValue="os/7vf1rIo3paaMoqguMUg==" spinCount="100000" sheet="1" objects="1" scenarios="1"/>
  <mergeCells count="446">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DB14:DI14"/>
    <mergeCell ref="BV13:CC13"/>
    <mergeCell ref="CD13:CS13"/>
    <mergeCell ref="CT13:DA13"/>
    <mergeCell ref="DB13:DI13"/>
    <mergeCell ref="AU15:AX15"/>
    <mergeCell ref="AY15:BM15"/>
    <mergeCell ref="BN15:BU15"/>
    <mergeCell ref="BV15:CC15"/>
    <mergeCell ref="CD15:CS15"/>
    <mergeCell ref="AY13:BM13"/>
    <mergeCell ref="BN13:BU13"/>
    <mergeCell ref="AU12:AX12"/>
    <mergeCell ref="AY12:BM12"/>
    <mergeCell ref="BN12:BU12"/>
    <mergeCell ref="BV12:CC12"/>
    <mergeCell ref="CD12:CS12"/>
    <mergeCell ref="CT12:DA12"/>
    <mergeCell ref="AY14:BM14"/>
    <mergeCell ref="BN14:BU14"/>
    <mergeCell ref="BV14:CC14"/>
    <mergeCell ref="CD14:CS14"/>
    <mergeCell ref="CT14:DA14"/>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Y10:BM10"/>
    <mergeCell ref="BN10:BU10"/>
    <mergeCell ref="BV10:CC10"/>
    <mergeCell ref="L11:Q11"/>
    <mergeCell ref="R11:V11"/>
    <mergeCell ref="AM11:AT11"/>
    <mergeCell ref="AU11:AX11"/>
    <mergeCell ref="AY11:BM11"/>
    <mergeCell ref="BN11:BU11"/>
    <mergeCell ref="BV11:CC11"/>
    <mergeCell ref="B9:K11"/>
    <mergeCell ref="L9:Q9"/>
    <mergeCell ref="R9:V9"/>
    <mergeCell ref="W9:AL11"/>
    <mergeCell ref="AM9:AT9"/>
    <mergeCell ref="AU9:AX9"/>
    <mergeCell ref="L10:Q10"/>
    <mergeCell ref="R10:V10"/>
    <mergeCell ref="AM10:AT10"/>
    <mergeCell ref="AU10:AX10"/>
    <mergeCell ref="BV8:CC8"/>
    <mergeCell ref="CD8:CS8"/>
    <mergeCell ref="CT8:DA8"/>
    <mergeCell ref="DB8:DI8"/>
    <mergeCell ref="AY9:BM9"/>
    <mergeCell ref="BN9:BU9"/>
    <mergeCell ref="BV9:CC9"/>
    <mergeCell ref="CD9:CS9"/>
    <mergeCell ref="CT9:DA9"/>
    <mergeCell ref="DB9:DI9"/>
    <mergeCell ref="BV6:CC6"/>
    <mergeCell ref="CD6:CS6"/>
    <mergeCell ref="CT6:DA6"/>
    <mergeCell ref="DB6:DI6"/>
    <mergeCell ref="AM7:AT7"/>
    <mergeCell ref="AU7:AX7"/>
    <mergeCell ref="AY7:BM7"/>
    <mergeCell ref="BN7:BU7"/>
    <mergeCell ref="BV7:CC7"/>
    <mergeCell ref="CD7:CS7"/>
    <mergeCell ref="CT7:DA7"/>
    <mergeCell ref="DB7:DI7"/>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s>
  <phoneticPr fontId="2"/>
  <printOptions horizontalCentered="1"/>
  <pageMargins left="0" right="0" top="0.39370078740157483" bottom="0.39370078740157483" header="0.19685039370078741" footer="0.19685039370078741"/>
  <pageSetup paperSize="8" scale="80"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M49"/>
  <sheetViews>
    <sheetView showGridLines="0" workbookViewId="0"/>
  </sheetViews>
  <sheetFormatPr defaultColWidth="0" defaultRowHeight="11.25" customHeight="1" zeroHeight="1" x14ac:dyDescent="0.2"/>
  <cols>
    <col min="1" max="1" width="1.6328125" style="196" customWidth="1"/>
    <col min="2" max="2" width="2.36328125" style="196" customWidth="1"/>
    <col min="3" max="16" width="2.6328125" style="196" customWidth="1"/>
    <col min="17" max="17" width="2.36328125" style="196" customWidth="1"/>
    <col min="18" max="95" width="1.6328125" style="196" customWidth="1"/>
    <col min="96" max="133" width="1.6328125" style="208" customWidth="1"/>
    <col min="134" max="143" width="1.6328125" style="196" customWidth="1"/>
    <col min="144" max="16384" width="0" style="196" hidden="1"/>
  </cols>
  <sheetData>
    <row r="1" spans="2:143" ht="22.5" customHeight="1" thickBot="1" x14ac:dyDescent="0.25">
      <c r="B1" s="194"/>
      <c r="C1" s="195"/>
      <c r="D1" s="195"/>
      <c r="E1" s="195"/>
      <c r="F1" s="195"/>
      <c r="G1" s="195"/>
      <c r="H1" s="195"/>
      <c r="I1" s="195"/>
      <c r="J1" s="195"/>
      <c r="K1" s="195"/>
      <c r="L1" s="195"/>
      <c r="M1" s="195"/>
      <c r="N1" s="195"/>
      <c r="O1" s="195"/>
      <c r="P1" s="195"/>
      <c r="Q1" s="195"/>
      <c r="R1" s="195"/>
      <c r="S1" s="195"/>
      <c r="T1" s="195"/>
      <c r="U1" s="195"/>
      <c r="V1" s="195"/>
      <c r="W1" s="195"/>
      <c r="X1" s="195"/>
      <c r="Y1" s="195"/>
      <c r="Z1" s="195"/>
      <c r="AA1" s="195"/>
      <c r="AB1" s="195"/>
      <c r="AC1" s="195"/>
      <c r="AD1" s="195"/>
      <c r="AE1" s="195"/>
      <c r="AF1" s="195"/>
      <c r="AG1" s="195"/>
      <c r="AH1" s="195"/>
      <c r="AI1" s="195"/>
      <c r="AJ1" s="195"/>
      <c r="AK1" s="195"/>
      <c r="AL1" s="195"/>
      <c r="AM1" s="195"/>
      <c r="AN1" s="195"/>
      <c r="AO1" s="195"/>
      <c r="AP1" s="195"/>
      <c r="AQ1" s="195"/>
      <c r="AR1" s="195"/>
      <c r="AS1" s="195"/>
      <c r="AT1" s="195"/>
      <c r="AU1" s="195"/>
      <c r="AV1" s="195"/>
      <c r="AW1" s="195"/>
      <c r="AX1" s="195"/>
      <c r="AY1" s="195"/>
      <c r="AZ1" s="195"/>
      <c r="BA1" s="195"/>
      <c r="BB1" s="195"/>
      <c r="BC1" s="195"/>
      <c r="BD1" s="195"/>
      <c r="BE1" s="195"/>
      <c r="BF1" s="195"/>
      <c r="BG1" s="195"/>
      <c r="BH1" s="195"/>
      <c r="BI1" s="195"/>
      <c r="BJ1" s="195"/>
      <c r="BK1" s="195"/>
      <c r="BL1" s="195"/>
      <c r="BM1" s="195"/>
      <c r="BN1" s="195"/>
      <c r="BO1" s="195"/>
      <c r="BP1" s="195"/>
      <c r="BQ1" s="195"/>
      <c r="BR1" s="195"/>
      <c r="BS1" s="195"/>
      <c r="BT1" s="195"/>
      <c r="BU1" s="195"/>
      <c r="BV1" s="195"/>
      <c r="BW1" s="195"/>
      <c r="BX1" s="195"/>
      <c r="BY1" s="195"/>
      <c r="BZ1" s="195"/>
      <c r="CA1" s="195"/>
      <c r="CB1" s="195"/>
      <c r="CC1" s="195"/>
      <c r="CD1" s="195"/>
      <c r="CE1" s="195"/>
      <c r="CF1" s="195"/>
      <c r="CG1" s="195"/>
      <c r="CH1" s="195"/>
      <c r="CI1" s="195"/>
      <c r="CJ1" s="195"/>
      <c r="CK1" s="195"/>
      <c r="CL1" s="195"/>
      <c r="CM1" s="195"/>
      <c r="CN1" s="195"/>
      <c r="CO1" s="195"/>
      <c r="CP1" s="195"/>
      <c r="CQ1" s="195"/>
      <c r="CR1" s="195"/>
      <c r="CS1" s="195"/>
      <c r="CT1" s="195"/>
      <c r="CU1" s="195"/>
      <c r="CV1" s="195"/>
      <c r="CW1" s="195"/>
      <c r="CX1" s="195"/>
      <c r="CY1" s="195"/>
      <c r="CZ1" s="195"/>
      <c r="DA1" s="195"/>
      <c r="DB1" s="195"/>
      <c r="DC1" s="195"/>
      <c r="DD1" s="195"/>
      <c r="DE1" s="195"/>
      <c r="DF1" s="195"/>
      <c r="DG1" s="195"/>
      <c r="DH1" s="589" t="s">
        <v>202</v>
      </c>
      <c r="DI1" s="590"/>
      <c r="DJ1" s="590"/>
      <c r="DK1" s="590"/>
      <c r="DL1" s="590"/>
      <c r="DM1" s="590"/>
      <c r="DN1" s="591"/>
      <c r="DO1" s="196"/>
      <c r="DP1" s="589" t="s">
        <v>203</v>
      </c>
      <c r="DQ1" s="590"/>
      <c r="DR1" s="590"/>
      <c r="DS1" s="590"/>
      <c r="DT1" s="590"/>
      <c r="DU1" s="590"/>
      <c r="DV1" s="590"/>
      <c r="DW1" s="590"/>
      <c r="DX1" s="590"/>
      <c r="DY1" s="590"/>
      <c r="DZ1" s="590"/>
      <c r="EA1" s="590"/>
      <c r="EB1" s="590"/>
      <c r="EC1" s="591"/>
      <c r="ED1" s="195"/>
      <c r="EE1" s="195"/>
      <c r="EF1" s="195"/>
      <c r="EG1" s="195"/>
      <c r="EH1" s="195"/>
      <c r="EI1" s="195"/>
      <c r="EJ1" s="195"/>
      <c r="EK1" s="195"/>
      <c r="EL1" s="195"/>
      <c r="EM1" s="195"/>
    </row>
    <row r="2" spans="2:143" ht="22.5" customHeight="1" x14ac:dyDescent="0.2">
      <c r="B2" s="197" t="s">
        <v>204</v>
      </c>
      <c r="R2" s="198"/>
      <c r="S2" s="198"/>
      <c r="T2" s="198"/>
      <c r="U2" s="198"/>
      <c r="V2" s="198"/>
      <c r="W2" s="198"/>
      <c r="X2" s="198"/>
      <c r="Y2" s="198"/>
      <c r="Z2" s="198"/>
      <c r="AA2" s="198"/>
      <c r="AB2" s="198"/>
      <c r="AC2" s="198"/>
      <c r="AE2" s="199"/>
      <c r="AF2" s="199"/>
      <c r="AG2" s="199"/>
      <c r="AH2" s="199"/>
      <c r="AI2" s="199"/>
      <c r="AJ2" s="198"/>
      <c r="AK2" s="198"/>
      <c r="AL2" s="198"/>
      <c r="AM2" s="198"/>
      <c r="AN2" s="198"/>
      <c r="AO2" s="198"/>
      <c r="AP2" s="198"/>
      <c r="CD2" s="195"/>
      <c r="CE2" s="195"/>
      <c r="CF2" s="195"/>
      <c r="CG2" s="195"/>
      <c r="CH2" s="195"/>
      <c r="CI2" s="195"/>
      <c r="CJ2" s="195"/>
      <c r="CK2" s="195"/>
      <c r="CL2" s="195"/>
      <c r="CM2" s="195"/>
      <c r="CN2" s="195"/>
      <c r="CO2" s="195"/>
      <c r="CP2" s="195"/>
      <c r="CQ2" s="195"/>
      <c r="CR2" s="195"/>
      <c r="CS2" s="195"/>
      <c r="CT2" s="195"/>
      <c r="CU2" s="195"/>
      <c r="CV2" s="195"/>
      <c r="CW2" s="195"/>
      <c r="CX2" s="195"/>
      <c r="CY2" s="195"/>
      <c r="CZ2" s="195"/>
      <c r="DA2" s="195"/>
      <c r="DB2" s="195"/>
      <c r="DC2" s="195"/>
      <c r="DD2" s="195"/>
      <c r="DE2" s="195"/>
      <c r="DF2" s="195"/>
      <c r="DG2" s="195"/>
      <c r="DH2" s="195"/>
      <c r="DI2" s="195"/>
      <c r="DJ2" s="195"/>
      <c r="DK2" s="195"/>
      <c r="DL2" s="195"/>
      <c r="DM2" s="195"/>
      <c r="DN2" s="195"/>
      <c r="DO2" s="195"/>
      <c r="DP2" s="195"/>
      <c r="DQ2" s="195"/>
      <c r="DR2" s="195"/>
      <c r="DS2" s="195"/>
      <c r="DT2" s="195"/>
      <c r="DU2" s="195"/>
      <c r="DV2" s="195"/>
      <c r="DW2" s="195"/>
      <c r="DX2" s="195"/>
      <c r="DY2" s="195"/>
      <c r="DZ2" s="195"/>
      <c r="EA2" s="195"/>
      <c r="EB2" s="195"/>
      <c r="EC2" s="195"/>
    </row>
    <row r="3" spans="2:143" ht="11.25" customHeight="1" x14ac:dyDescent="0.2">
      <c r="B3" s="592" t="s">
        <v>205</v>
      </c>
      <c r="C3" s="593"/>
      <c r="D3" s="593"/>
      <c r="E3" s="593"/>
      <c r="F3" s="593"/>
      <c r="G3" s="593"/>
      <c r="H3" s="593"/>
      <c r="I3" s="593"/>
      <c r="J3" s="593"/>
      <c r="K3" s="593"/>
      <c r="L3" s="593"/>
      <c r="M3" s="593"/>
      <c r="N3" s="593"/>
      <c r="O3" s="593"/>
      <c r="P3" s="593"/>
      <c r="Q3" s="593"/>
      <c r="R3" s="593"/>
      <c r="S3" s="593"/>
      <c r="T3" s="593"/>
      <c r="U3" s="593"/>
      <c r="V3" s="593"/>
      <c r="W3" s="593"/>
      <c r="X3" s="593"/>
      <c r="Y3" s="593"/>
      <c r="Z3" s="593"/>
      <c r="AA3" s="593"/>
      <c r="AB3" s="593"/>
      <c r="AC3" s="593"/>
      <c r="AD3" s="593"/>
      <c r="AE3" s="593"/>
      <c r="AF3" s="593"/>
      <c r="AG3" s="593"/>
      <c r="AH3" s="593"/>
      <c r="AI3" s="593"/>
      <c r="AJ3" s="593"/>
      <c r="AK3" s="593"/>
      <c r="AL3" s="593"/>
      <c r="AM3" s="593"/>
      <c r="AN3" s="593"/>
      <c r="AO3" s="593"/>
      <c r="AP3" s="592" t="s">
        <v>206</v>
      </c>
      <c r="AQ3" s="593"/>
      <c r="AR3" s="593"/>
      <c r="AS3" s="593"/>
      <c r="AT3" s="593"/>
      <c r="AU3" s="593"/>
      <c r="AV3" s="593"/>
      <c r="AW3" s="593"/>
      <c r="AX3" s="593"/>
      <c r="AY3" s="593"/>
      <c r="AZ3" s="593"/>
      <c r="BA3" s="593"/>
      <c r="BB3" s="593"/>
      <c r="BC3" s="593"/>
      <c r="BD3" s="593"/>
      <c r="BE3" s="593"/>
      <c r="BF3" s="593"/>
      <c r="BG3" s="593"/>
      <c r="BH3" s="593"/>
      <c r="BI3" s="593"/>
      <c r="BJ3" s="593"/>
      <c r="BK3" s="593"/>
      <c r="BL3" s="593"/>
      <c r="BM3" s="593"/>
      <c r="BN3" s="593"/>
      <c r="BO3" s="593"/>
      <c r="BP3" s="593"/>
      <c r="BQ3" s="593"/>
      <c r="BR3" s="593"/>
      <c r="BS3" s="593"/>
      <c r="BT3" s="593"/>
      <c r="BU3" s="593"/>
      <c r="BV3" s="593"/>
      <c r="BW3" s="593"/>
      <c r="BX3" s="593"/>
      <c r="BY3" s="593"/>
      <c r="BZ3" s="593"/>
      <c r="CA3" s="593"/>
      <c r="CB3" s="594"/>
      <c r="CD3" s="592" t="s">
        <v>207</v>
      </c>
      <c r="CE3" s="593"/>
      <c r="CF3" s="593"/>
      <c r="CG3" s="593"/>
      <c r="CH3" s="593"/>
      <c r="CI3" s="593"/>
      <c r="CJ3" s="593"/>
      <c r="CK3" s="593"/>
      <c r="CL3" s="593"/>
      <c r="CM3" s="593"/>
      <c r="CN3" s="593"/>
      <c r="CO3" s="593"/>
      <c r="CP3" s="593"/>
      <c r="CQ3" s="593"/>
      <c r="CR3" s="593"/>
      <c r="CS3" s="593"/>
      <c r="CT3" s="593"/>
      <c r="CU3" s="593"/>
      <c r="CV3" s="593"/>
      <c r="CW3" s="593"/>
      <c r="CX3" s="593"/>
      <c r="CY3" s="593"/>
      <c r="CZ3" s="593"/>
      <c r="DA3" s="593"/>
      <c r="DB3" s="593"/>
      <c r="DC3" s="593"/>
      <c r="DD3" s="593"/>
      <c r="DE3" s="593"/>
      <c r="DF3" s="593"/>
      <c r="DG3" s="593"/>
      <c r="DH3" s="593"/>
      <c r="DI3" s="593"/>
      <c r="DJ3" s="593"/>
      <c r="DK3" s="593"/>
      <c r="DL3" s="593"/>
      <c r="DM3" s="593"/>
      <c r="DN3" s="593"/>
      <c r="DO3" s="593"/>
      <c r="DP3" s="593"/>
      <c r="DQ3" s="593"/>
      <c r="DR3" s="593"/>
      <c r="DS3" s="593"/>
      <c r="DT3" s="593"/>
      <c r="DU3" s="593"/>
      <c r="DV3" s="593"/>
      <c r="DW3" s="593"/>
      <c r="DX3" s="593"/>
      <c r="DY3" s="593"/>
      <c r="DZ3" s="593"/>
      <c r="EA3" s="593"/>
      <c r="EB3" s="593"/>
      <c r="EC3" s="594"/>
    </row>
    <row r="4" spans="2:143" ht="11.25" customHeight="1" x14ac:dyDescent="0.2">
      <c r="B4" s="592" t="s">
        <v>1</v>
      </c>
      <c r="C4" s="593"/>
      <c r="D4" s="593"/>
      <c r="E4" s="593"/>
      <c r="F4" s="593"/>
      <c r="G4" s="593"/>
      <c r="H4" s="593"/>
      <c r="I4" s="593"/>
      <c r="J4" s="593"/>
      <c r="K4" s="593"/>
      <c r="L4" s="593"/>
      <c r="M4" s="593"/>
      <c r="N4" s="593"/>
      <c r="O4" s="593"/>
      <c r="P4" s="593"/>
      <c r="Q4" s="594"/>
      <c r="R4" s="592" t="s">
        <v>208</v>
      </c>
      <c r="S4" s="593"/>
      <c r="T4" s="593"/>
      <c r="U4" s="593"/>
      <c r="V4" s="593"/>
      <c r="W4" s="593"/>
      <c r="X4" s="593"/>
      <c r="Y4" s="594"/>
      <c r="Z4" s="592" t="s">
        <v>209</v>
      </c>
      <c r="AA4" s="593"/>
      <c r="AB4" s="593"/>
      <c r="AC4" s="594"/>
      <c r="AD4" s="592" t="s">
        <v>210</v>
      </c>
      <c r="AE4" s="593"/>
      <c r="AF4" s="593"/>
      <c r="AG4" s="593"/>
      <c r="AH4" s="593"/>
      <c r="AI4" s="593"/>
      <c r="AJ4" s="593"/>
      <c r="AK4" s="594"/>
      <c r="AL4" s="592" t="s">
        <v>209</v>
      </c>
      <c r="AM4" s="593"/>
      <c r="AN4" s="593"/>
      <c r="AO4" s="594"/>
      <c r="AP4" s="595" t="s">
        <v>211</v>
      </c>
      <c r="AQ4" s="595"/>
      <c r="AR4" s="595"/>
      <c r="AS4" s="595"/>
      <c r="AT4" s="595"/>
      <c r="AU4" s="595"/>
      <c r="AV4" s="595"/>
      <c r="AW4" s="595"/>
      <c r="AX4" s="595"/>
      <c r="AY4" s="595"/>
      <c r="AZ4" s="595"/>
      <c r="BA4" s="595"/>
      <c r="BB4" s="595"/>
      <c r="BC4" s="595"/>
      <c r="BD4" s="595"/>
      <c r="BE4" s="595"/>
      <c r="BF4" s="595"/>
      <c r="BG4" s="595" t="s">
        <v>212</v>
      </c>
      <c r="BH4" s="595"/>
      <c r="BI4" s="595"/>
      <c r="BJ4" s="595"/>
      <c r="BK4" s="595"/>
      <c r="BL4" s="595"/>
      <c r="BM4" s="595"/>
      <c r="BN4" s="595"/>
      <c r="BO4" s="595" t="s">
        <v>209</v>
      </c>
      <c r="BP4" s="595"/>
      <c r="BQ4" s="595"/>
      <c r="BR4" s="595"/>
      <c r="BS4" s="595" t="s">
        <v>213</v>
      </c>
      <c r="BT4" s="595"/>
      <c r="BU4" s="595"/>
      <c r="BV4" s="595"/>
      <c r="BW4" s="595"/>
      <c r="BX4" s="595"/>
      <c r="BY4" s="595"/>
      <c r="BZ4" s="595"/>
      <c r="CA4" s="595"/>
      <c r="CB4" s="595"/>
      <c r="CD4" s="592" t="s">
        <v>214</v>
      </c>
      <c r="CE4" s="593"/>
      <c r="CF4" s="593"/>
      <c r="CG4" s="593"/>
      <c r="CH4" s="593"/>
      <c r="CI4" s="593"/>
      <c r="CJ4" s="593"/>
      <c r="CK4" s="593"/>
      <c r="CL4" s="593"/>
      <c r="CM4" s="593"/>
      <c r="CN4" s="593"/>
      <c r="CO4" s="593"/>
      <c r="CP4" s="593"/>
      <c r="CQ4" s="593"/>
      <c r="CR4" s="593"/>
      <c r="CS4" s="593"/>
      <c r="CT4" s="593"/>
      <c r="CU4" s="593"/>
      <c r="CV4" s="593"/>
      <c r="CW4" s="593"/>
      <c r="CX4" s="593"/>
      <c r="CY4" s="593"/>
      <c r="CZ4" s="593"/>
      <c r="DA4" s="593"/>
      <c r="DB4" s="593"/>
      <c r="DC4" s="593"/>
      <c r="DD4" s="593"/>
      <c r="DE4" s="593"/>
      <c r="DF4" s="593"/>
      <c r="DG4" s="593"/>
      <c r="DH4" s="593"/>
      <c r="DI4" s="593"/>
      <c r="DJ4" s="593"/>
      <c r="DK4" s="593"/>
      <c r="DL4" s="593"/>
      <c r="DM4" s="593"/>
      <c r="DN4" s="593"/>
      <c r="DO4" s="593"/>
      <c r="DP4" s="593"/>
      <c r="DQ4" s="593"/>
      <c r="DR4" s="593"/>
      <c r="DS4" s="593"/>
      <c r="DT4" s="593"/>
      <c r="DU4" s="593"/>
      <c r="DV4" s="593"/>
      <c r="DW4" s="593"/>
      <c r="DX4" s="593"/>
      <c r="DY4" s="593"/>
      <c r="DZ4" s="593"/>
      <c r="EA4" s="593"/>
      <c r="EB4" s="593"/>
      <c r="EC4" s="594"/>
    </row>
    <row r="5" spans="2:143" ht="11.25" customHeight="1" x14ac:dyDescent="0.2">
      <c r="B5" s="596" t="s">
        <v>215</v>
      </c>
      <c r="C5" s="597"/>
      <c r="D5" s="597"/>
      <c r="E5" s="597"/>
      <c r="F5" s="597"/>
      <c r="G5" s="597"/>
      <c r="H5" s="597"/>
      <c r="I5" s="597"/>
      <c r="J5" s="597"/>
      <c r="K5" s="597"/>
      <c r="L5" s="597"/>
      <c r="M5" s="597"/>
      <c r="N5" s="597"/>
      <c r="O5" s="597"/>
      <c r="P5" s="597"/>
      <c r="Q5" s="598"/>
      <c r="R5" s="599">
        <v>11337289</v>
      </c>
      <c r="S5" s="600"/>
      <c r="T5" s="600"/>
      <c r="U5" s="600"/>
      <c r="V5" s="600"/>
      <c r="W5" s="600"/>
      <c r="X5" s="600"/>
      <c r="Y5" s="601"/>
      <c r="Z5" s="602">
        <v>27.6</v>
      </c>
      <c r="AA5" s="602"/>
      <c r="AB5" s="602"/>
      <c r="AC5" s="602"/>
      <c r="AD5" s="603">
        <v>10845678</v>
      </c>
      <c r="AE5" s="603"/>
      <c r="AF5" s="603"/>
      <c r="AG5" s="603"/>
      <c r="AH5" s="603"/>
      <c r="AI5" s="603"/>
      <c r="AJ5" s="603"/>
      <c r="AK5" s="603"/>
      <c r="AL5" s="604">
        <v>47.7</v>
      </c>
      <c r="AM5" s="605"/>
      <c r="AN5" s="605"/>
      <c r="AO5" s="606"/>
      <c r="AP5" s="596" t="s">
        <v>216</v>
      </c>
      <c r="AQ5" s="597"/>
      <c r="AR5" s="597"/>
      <c r="AS5" s="597"/>
      <c r="AT5" s="597"/>
      <c r="AU5" s="597"/>
      <c r="AV5" s="597"/>
      <c r="AW5" s="597"/>
      <c r="AX5" s="597"/>
      <c r="AY5" s="597"/>
      <c r="AZ5" s="597"/>
      <c r="BA5" s="597"/>
      <c r="BB5" s="597"/>
      <c r="BC5" s="597"/>
      <c r="BD5" s="597"/>
      <c r="BE5" s="597"/>
      <c r="BF5" s="598"/>
      <c r="BG5" s="610">
        <v>10678699</v>
      </c>
      <c r="BH5" s="611"/>
      <c r="BI5" s="611"/>
      <c r="BJ5" s="611"/>
      <c r="BK5" s="611"/>
      <c r="BL5" s="611"/>
      <c r="BM5" s="611"/>
      <c r="BN5" s="612"/>
      <c r="BO5" s="613">
        <v>94.2</v>
      </c>
      <c r="BP5" s="613"/>
      <c r="BQ5" s="613"/>
      <c r="BR5" s="613"/>
      <c r="BS5" s="614">
        <v>243943</v>
      </c>
      <c r="BT5" s="614"/>
      <c r="BU5" s="614"/>
      <c r="BV5" s="614"/>
      <c r="BW5" s="614"/>
      <c r="BX5" s="614"/>
      <c r="BY5" s="614"/>
      <c r="BZ5" s="614"/>
      <c r="CA5" s="614"/>
      <c r="CB5" s="618"/>
      <c r="CD5" s="592" t="s">
        <v>211</v>
      </c>
      <c r="CE5" s="593"/>
      <c r="CF5" s="593"/>
      <c r="CG5" s="593"/>
      <c r="CH5" s="593"/>
      <c r="CI5" s="593"/>
      <c r="CJ5" s="593"/>
      <c r="CK5" s="593"/>
      <c r="CL5" s="593"/>
      <c r="CM5" s="593"/>
      <c r="CN5" s="593"/>
      <c r="CO5" s="593"/>
      <c r="CP5" s="593"/>
      <c r="CQ5" s="594"/>
      <c r="CR5" s="592" t="s">
        <v>217</v>
      </c>
      <c r="CS5" s="593"/>
      <c r="CT5" s="593"/>
      <c r="CU5" s="593"/>
      <c r="CV5" s="593"/>
      <c r="CW5" s="593"/>
      <c r="CX5" s="593"/>
      <c r="CY5" s="594"/>
      <c r="CZ5" s="592" t="s">
        <v>209</v>
      </c>
      <c r="DA5" s="593"/>
      <c r="DB5" s="593"/>
      <c r="DC5" s="594"/>
      <c r="DD5" s="592" t="s">
        <v>218</v>
      </c>
      <c r="DE5" s="593"/>
      <c r="DF5" s="593"/>
      <c r="DG5" s="593"/>
      <c r="DH5" s="593"/>
      <c r="DI5" s="593"/>
      <c r="DJ5" s="593"/>
      <c r="DK5" s="593"/>
      <c r="DL5" s="593"/>
      <c r="DM5" s="593"/>
      <c r="DN5" s="593"/>
      <c r="DO5" s="593"/>
      <c r="DP5" s="594"/>
      <c r="DQ5" s="592" t="s">
        <v>219</v>
      </c>
      <c r="DR5" s="593"/>
      <c r="DS5" s="593"/>
      <c r="DT5" s="593"/>
      <c r="DU5" s="593"/>
      <c r="DV5" s="593"/>
      <c r="DW5" s="593"/>
      <c r="DX5" s="593"/>
      <c r="DY5" s="593"/>
      <c r="DZ5" s="593"/>
      <c r="EA5" s="593"/>
      <c r="EB5" s="593"/>
      <c r="EC5" s="594"/>
    </row>
    <row r="6" spans="2:143" ht="11.25" customHeight="1" x14ac:dyDescent="0.2">
      <c r="B6" s="607" t="s">
        <v>220</v>
      </c>
      <c r="C6" s="608"/>
      <c r="D6" s="608"/>
      <c r="E6" s="608"/>
      <c r="F6" s="608"/>
      <c r="G6" s="608"/>
      <c r="H6" s="608"/>
      <c r="I6" s="608"/>
      <c r="J6" s="608"/>
      <c r="K6" s="608"/>
      <c r="L6" s="608"/>
      <c r="M6" s="608"/>
      <c r="N6" s="608"/>
      <c r="O6" s="608"/>
      <c r="P6" s="608"/>
      <c r="Q6" s="609"/>
      <c r="R6" s="610">
        <v>449918</v>
      </c>
      <c r="S6" s="611"/>
      <c r="T6" s="611"/>
      <c r="U6" s="611"/>
      <c r="V6" s="611"/>
      <c r="W6" s="611"/>
      <c r="X6" s="611"/>
      <c r="Y6" s="612"/>
      <c r="Z6" s="613">
        <v>1.1000000000000001</v>
      </c>
      <c r="AA6" s="613"/>
      <c r="AB6" s="613"/>
      <c r="AC6" s="613"/>
      <c r="AD6" s="614">
        <v>449918</v>
      </c>
      <c r="AE6" s="614"/>
      <c r="AF6" s="614"/>
      <c r="AG6" s="614"/>
      <c r="AH6" s="614"/>
      <c r="AI6" s="614"/>
      <c r="AJ6" s="614"/>
      <c r="AK6" s="614"/>
      <c r="AL6" s="615">
        <v>2</v>
      </c>
      <c r="AM6" s="616"/>
      <c r="AN6" s="616"/>
      <c r="AO6" s="617"/>
      <c r="AP6" s="607" t="s">
        <v>221</v>
      </c>
      <c r="AQ6" s="608"/>
      <c r="AR6" s="608"/>
      <c r="AS6" s="608"/>
      <c r="AT6" s="608"/>
      <c r="AU6" s="608"/>
      <c r="AV6" s="608"/>
      <c r="AW6" s="608"/>
      <c r="AX6" s="608"/>
      <c r="AY6" s="608"/>
      <c r="AZ6" s="608"/>
      <c r="BA6" s="608"/>
      <c r="BB6" s="608"/>
      <c r="BC6" s="608"/>
      <c r="BD6" s="608"/>
      <c r="BE6" s="608"/>
      <c r="BF6" s="609"/>
      <c r="BG6" s="610">
        <v>10678699</v>
      </c>
      <c r="BH6" s="611"/>
      <c r="BI6" s="611"/>
      <c r="BJ6" s="611"/>
      <c r="BK6" s="611"/>
      <c r="BL6" s="611"/>
      <c r="BM6" s="611"/>
      <c r="BN6" s="612"/>
      <c r="BO6" s="613">
        <v>94.2</v>
      </c>
      <c r="BP6" s="613"/>
      <c r="BQ6" s="613"/>
      <c r="BR6" s="613"/>
      <c r="BS6" s="614">
        <v>243943</v>
      </c>
      <c r="BT6" s="614"/>
      <c r="BU6" s="614"/>
      <c r="BV6" s="614"/>
      <c r="BW6" s="614"/>
      <c r="BX6" s="614"/>
      <c r="BY6" s="614"/>
      <c r="BZ6" s="614"/>
      <c r="CA6" s="614"/>
      <c r="CB6" s="618"/>
      <c r="CD6" s="596" t="s">
        <v>222</v>
      </c>
      <c r="CE6" s="597"/>
      <c r="CF6" s="597"/>
      <c r="CG6" s="597"/>
      <c r="CH6" s="597"/>
      <c r="CI6" s="597"/>
      <c r="CJ6" s="597"/>
      <c r="CK6" s="597"/>
      <c r="CL6" s="597"/>
      <c r="CM6" s="597"/>
      <c r="CN6" s="597"/>
      <c r="CO6" s="597"/>
      <c r="CP6" s="597"/>
      <c r="CQ6" s="598"/>
      <c r="CR6" s="610">
        <v>209297</v>
      </c>
      <c r="CS6" s="611"/>
      <c r="CT6" s="611"/>
      <c r="CU6" s="611"/>
      <c r="CV6" s="611"/>
      <c r="CW6" s="611"/>
      <c r="CX6" s="611"/>
      <c r="CY6" s="612"/>
      <c r="CZ6" s="604">
        <v>0.5</v>
      </c>
      <c r="DA6" s="605"/>
      <c r="DB6" s="605"/>
      <c r="DC6" s="621"/>
      <c r="DD6" s="619" t="s">
        <v>122</v>
      </c>
      <c r="DE6" s="611"/>
      <c r="DF6" s="611"/>
      <c r="DG6" s="611"/>
      <c r="DH6" s="611"/>
      <c r="DI6" s="611"/>
      <c r="DJ6" s="611"/>
      <c r="DK6" s="611"/>
      <c r="DL6" s="611"/>
      <c r="DM6" s="611"/>
      <c r="DN6" s="611"/>
      <c r="DO6" s="611"/>
      <c r="DP6" s="612"/>
      <c r="DQ6" s="619">
        <v>209297</v>
      </c>
      <c r="DR6" s="611"/>
      <c r="DS6" s="611"/>
      <c r="DT6" s="611"/>
      <c r="DU6" s="611"/>
      <c r="DV6" s="611"/>
      <c r="DW6" s="611"/>
      <c r="DX6" s="611"/>
      <c r="DY6" s="611"/>
      <c r="DZ6" s="611"/>
      <c r="EA6" s="611"/>
      <c r="EB6" s="611"/>
      <c r="EC6" s="620"/>
    </row>
    <row r="7" spans="2:143" ht="11.25" customHeight="1" x14ac:dyDescent="0.2">
      <c r="B7" s="607" t="s">
        <v>223</v>
      </c>
      <c r="C7" s="608"/>
      <c r="D7" s="608"/>
      <c r="E7" s="608"/>
      <c r="F7" s="608"/>
      <c r="G7" s="608"/>
      <c r="H7" s="608"/>
      <c r="I7" s="608"/>
      <c r="J7" s="608"/>
      <c r="K7" s="608"/>
      <c r="L7" s="608"/>
      <c r="M7" s="608"/>
      <c r="N7" s="608"/>
      <c r="O7" s="608"/>
      <c r="P7" s="608"/>
      <c r="Q7" s="609"/>
      <c r="R7" s="610">
        <v>3789</v>
      </c>
      <c r="S7" s="611"/>
      <c r="T7" s="611"/>
      <c r="U7" s="611"/>
      <c r="V7" s="611"/>
      <c r="W7" s="611"/>
      <c r="X7" s="611"/>
      <c r="Y7" s="612"/>
      <c r="Z7" s="613">
        <v>0</v>
      </c>
      <c r="AA7" s="613"/>
      <c r="AB7" s="613"/>
      <c r="AC7" s="613"/>
      <c r="AD7" s="614">
        <v>3789</v>
      </c>
      <c r="AE7" s="614"/>
      <c r="AF7" s="614"/>
      <c r="AG7" s="614"/>
      <c r="AH7" s="614"/>
      <c r="AI7" s="614"/>
      <c r="AJ7" s="614"/>
      <c r="AK7" s="614"/>
      <c r="AL7" s="615">
        <v>0</v>
      </c>
      <c r="AM7" s="616"/>
      <c r="AN7" s="616"/>
      <c r="AO7" s="617"/>
      <c r="AP7" s="607" t="s">
        <v>224</v>
      </c>
      <c r="AQ7" s="608"/>
      <c r="AR7" s="608"/>
      <c r="AS7" s="608"/>
      <c r="AT7" s="608"/>
      <c r="AU7" s="608"/>
      <c r="AV7" s="608"/>
      <c r="AW7" s="608"/>
      <c r="AX7" s="608"/>
      <c r="AY7" s="608"/>
      <c r="AZ7" s="608"/>
      <c r="BA7" s="608"/>
      <c r="BB7" s="608"/>
      <c r="BC7" s="608"/>
      <c r="BD7" s="608"/>
      <c r="BE7" s="608"/>
      <c r="BF7" s="609"/>
      <c r="BG7" s="610">
        <v>4213112</v>
      </c>
      <c r="BH7" s="611"/>
      <c r="BI7" s="611"/>
      <c r="BJ7" s="611"/>
      <c r="BK7" s="611"/>
      <c r="BL7" s="611"/>
      <c r="BM7" s="611"/>
      <c r="BN7" s="612"/>
      <c r="BO7" s="613">
        <v>37.200000000000003</v>
      </c>
      <c r="BP7" s="613"/>
      <c r="BQ7" s="613"/>
      <c r="BR7" s="613"/>
      <c r="BS7" s="614">
        <v>243943</v>
      </c>
      <c r="BT7" s="614"/>
      <c r="BU7" s="614"/>
      <c r="BV7" s="614"/>
      <c r="BW7" s="614"/>
      <c r="BX7" s="614"/>
      <c r="BY7" s="614"/>
      <c r="BZ7" s="614"/>
      <c r="CA7" s="614"/>
      <c r="CB7" s="618"/>
      <c r="CD7" s="607" t="s">
        <v>225</v>
      </c>
      <c r="CE7" s="608"/>
      <c r="CF7" s="608"/>
      <c r="CG7" s="608"/>
      <c r="CH7" s="608"/>
      <c r="CI7" s="608"/>
      <c r="CJ7" s="608"/>
      <c r="CK7" s="608"/>
      <c r="CL7" s="608"/>
      <c r="CM7" s="608"/>
      <c r="CN7" s="608"/>
      <c r="CO7" s="608"/>
      <c r="CP7" s="608"/>
      <c r="CQ7" s="609"/>
      <c r="CR7" s="610">
        <v>6458653</v>
      </c>
      <c r="CS7" s="611"/>
      <c r="CT7" s="611"/>
      <c r="CU7" s="611"/>
      <c r="CV7" s="611"/>
      <c r="CW7" s="611"/>
      <c r="CX7" s="611"/>
      <c r="CY7" s="612"/>
      <c r="CZ7" s="613">
        <v>16.7</v>
      </c>
      <c r="DA7" s="613"/>
      <c r="DB7" s="613"/>
      <c r="DC7" s="613"/>
      <c r="DD7" s="619">
        <v>173344</v>
      </c>
      <c r="DE7" s="611"/>
      <c r="DF7" s="611"/>
      <c r="DG7" s="611"/>
      <c r="DH7" s="611"/>
      <c r="DI7" s="611"/>
      <c r="DJ7" s="611"/>
      <c r="DK7" s="611"/>
      <c r="DL7" s="611"/>
      <c r="DM7" s="611"/>
      <c r="DN7" s="611"/>
      <c r="DO7" s="611"/>
      <c r="DP7" s="612"/>
      <c r="DQ7" s="619">
        <v>4371547</v>
      </c>
      <c r="DR7" s="611"/>
      <c r="DS7" s="611"/>
      <c r="DT7" s="611"/>
      <c r="DU7" s="611"/>
      <c r="DV7" s="611"/>
      <c r="DW7" s="611"/>
      <c r="DX7" s="611"/>
      <c r="DY7" s="611"/>
      <c r="DZ7" s="611"/>
      <c r="EA7" s="611"/>
      <c r="EB7" s="611"/>
      <c r="EC7" s="620"/>
    </row>
    <row r="8" spans="2:143" ht="11.25" customHeight="1" x14ac:dyDescent="0.2">
      <c r="B8" s="607" t="s">
        <v>226</v>
      </c>
      <c r="C8" s="608"/>
      <c r="D8" s="608"/>
      <c r="E8" s="608"/>
      <c r="F8" s="608"/>
      <c r="G8" s="608"/>
      <c r="H8" s="608"/>
      <c r="I8" s="608"/>
      <c r="J8" s="608"/>
      <c r="K8" s="608"/>
      <c r="L8" s="608"/>
      <c r="M8" s="608"/>
      <c r="N8" s="608"/>
      <c r="O8" s="608"/>
      <c r="P8" s="608"/>
      <c r="Q8" s="609"/>
      <c r="R8" s="610">
        <v>75203</v>
      </c>
      <c r="S8" s="611"/>
      <c r="T8" s="611"/>
      <c r="U8" s="611"/>
      <c r="V8" s="611"/>
      <c r="W8" s="611"/>
      <c r="X8" s="611"/>
      <c r="Y8" s="612"/>
      <c r="Z8" s="613">
        <v>0.2</v>
      </c>
      <c r="AA8" s="613"/>
      <c r="AB8" s="613"/>
      <c r="AC8" s="613"/>
      <c r="AD8" s="614">
        <v>75203</v>
      </c>
      <c r="AE8" s="614"/>
      <c r="AF8" s="614"/>
      <c r="AG8" s="614"/>
      <c r="AH8" s="614"/>
      <c r="AI8" s="614"/>
      <c r="AJ8" s="614"/>
      <c r="AK8" s="614"/>
      <c r="AL8" s="615">
        <v>0.3</v>
      </c>
      <c r="AM8" s="616"/>
      <c r="AN8" s="616"/>
      <c r="AO8" s="617"/>
      <c r="AP8" s="607" t="s">
        <v>227</v>
      </c>
      <c r="AQ8" s="608"/>
      <c r="AR8" s="608"/>
      <c r="AS8" s="608"/>
      <c r="AT8" s="608"/>
      <c r="AU8" s="608"/>
      <c r="AV8" s="608"/>
      <c r="AW8" s="608"/>
      <c r="AX8" s="608"/>
      <c r="AY8" s="608"/>
      <c r="AZ8" s="608"/>
      <c r="BA8" s="608"/>
      <c r="BB8" s="608"/>
      <c r="BC8" s="608"/>
      <c r="BD8" s="608"/>
      <c r="BE8" s="608"/>
      <c r="BF8" s="609"/>
      <c r="BG8" s="610">
        <v>113653</v>
      </c>
      <c r="BH8" s="611"/>
      <c r="BI8" s="611"/>
      <c r="BJ8" s="611"/>
      <c r="BK8" s="611"/>
      <c r="BL8" s="611"/>
      <c r="BM8" s="611"/>
      <c r="BN8" s="612"/>
      <c r="BO8" s="613">
        <v>1</v>
      </c>
      <c r="BP8" s="613"/>
      <c r="BQ8" s="613"/>
      <c r="BR8" s="613"/>
      <c r="BS8" s="614" t="s">
        <v>122</v>
      </c>
      <c r="BT8" s="614"/>
      <c r="BU8" s="614"/>
      <c r="BV8" s="614"/>
      <c r="BW8" s="614"/>
      <c r="BX8" s="614"/>
      <c r="BY8" s="614"/>
      <c r="BZ8" s="614"/>
      <c r="CA8" s="614"/>
      <c r="CB8" s="618"/>
      <c r="CD8" s="607" t="s">
        <v>228</v>
      </c>
      <c r="CE8" s="608"/>
      <c r="CF8" s="608"/>
      <c r="CG8" s="608"/>
      <c r="CH8" s="608"/>
      <c r="CI8" s="608"/>
      <c r="CJ8" s="608"/>
      <c r="CK8" s="608"/>
      <c r="CL8" s="608"/>
      <c r="CM8" s="608"/>
      <c r="CN8" s="608"/>
      <c r="CO8" s="608"/>
      <c r="CP8" s="608"/>
      <c r="CQ8" s="609"/>
      <c r="CR8" s="610">
        <v>14299713</v>
      </c>
      <c r="CS8" s="611"/>
      <c r="CT8" s="611"/>
      <c r="CU8" s="611"/>
      <c r="CV8" s="611"/>
      <c r="CW8" s="611"/>
      <c r="CX8" s="611"/>
      <c r="CY8" s="612"/>
      <c r="CZ8" s="613">
        <v>36.9</v>
      </c>
      <c r="DA8" s="613"/>
      <c r="DB8" s="613"/>
      <c r="DC8" s="613"/>
      <c r="DD8" s="619">
        <v>132445</v>
      </c>
      <c r="DE8" s="611"/>
      <c r="DF8" s="611"/>
      <c r="DG8" s="611"/>
      <c r="DH8" s="611"/>
      <c r="DI8" s="611"/>
      <c r="DJ8" s="611"/>
      <c r="DK8" s="611"/>
      <c r="DL8" s="611"/>
      <c r="DM8" s="611"/>
      <c r="DN8" s="611"/>
      <c r="DO8" s="611"/>
      <c r="DP8" s="612"/>
      <c r="DQ8" s="619">
        <v>7930308</v>
      </c>
      <c r="DR8" s="611"/>
      <c r="DS8" s="611"/>
      <c r="DT8" s="611"/>
      <c r="DU8" s="611"/>
      <c r="DV8" s="611"/>
      <c r="DW8" s="611"/>
      <c r="DX8" s="611"/>
      <c r="DY8" s="611"/>
      <c r="DZ8" s="611"/>
      <c r="EA8" s="611"/>
      <c r="EB8" s="611"/>
      <c r="EC8" s="620"/>
    </row>
    <row r="9" spans="2:143" ht="11.25" customHeight="1" x14ac:dyDescent="0.2">
      <c r="B9" s="607" t="s">
        <v>229</v>
      </c>
      <c r="C9" s="608"/>
      <c r="D9" s="608"/>
      <c r="E9" s="608"/>
      <c r="F9" s="608"/>
      <c r="G9" s="608"/>
      <c r="H9" s="608"/>
      <c r="I9" s="608"/>
      <c r="J9" s="608"/>
      <c r="K9" s="608"/>
      <c r="L9" s="608"/>
      <c r="M9" s="608"/>
      <c r="N9" s="608"/>
      <c r="O9" s="608"/>
      <c r="P9" s="608"/>
      <c r="Q9" s="609"/>
      <c r="R9" s="610">
        <v>101506</v>
      </c>
      <c r="S9" s="611"/>
      <c r="T9" s="611"/>
      <c r="U9" s="611"/>
      <c r="V9" s="611"/>
      <c r="W9" s="611"/>
      <c r="X9" s="611"/>
      <c r="Y9" s="612"/>
      <c r="Z9" s="613">
        <v>0.2</v>
      </c>
      <c r="AA9" s="613"/>
      <c r="AB9" s="613"/>
      <c r="AC9" s="613"/>
      <c r="AD9" s="614">
        <v>101506</v>
      </c>
      <c r="AE9" s="614"/>
      <c r="AF9" s="614"/>
      <c r="AG9" s="614"/>
      <c r="AH9" s="614"/>
      <c r="AI9" s="614"/>
      <c r="AJ9" s="614"/>
      <c r="AK9" s="614"/>
      <c r="AL9" s="615">
        <v>0.4</v>
      </c>
      <c r="AM9" s="616"/>
      <c r="AN9" s="616"/>
      <c r="AO9" s="617"/>
      <c r="AP9" s="607" t="s">
        <v>230</v>
      </c>
      <c r="AQ9" s="608"/>
      <c r="AR9" s="608"/>
      <c r="AS9" s="608"/>
      <c r="AT9" s="608"/>
      <c r="AU9" s="608"/>
      <c r="AV9" s="608"/>
      <c r="AW9" s="608"/>
      <c r="AX9" s="608"/>
      <c r="AY9" s="608"/>
      <c r="AZ9" s="608"/>
      <c r="BA9" s="608"/>
      <c r="BB9" s="608"/>
      <c r="BC9" s="608"/>
      <c r="BD9" s="608"/>
      <c r="BE9" s="608"/>
      <c r="BF9" s="609"/>
      <c r="BG9" s="610">
        <v>3131003</v>
      </c>
      <c r="BH9" s="611"/>
      <c r="BI9" s="611"/>
      <c r="BJ9" s="611"/>
      <c r="BK9" s="611"/>
      <c r="BL9" s="611"/>
      <c r="BM9" s="611"/>
      <c r="BN9" s="612"/>
      <c r="BO9" s="613">
        <v>27.6</v>
      </c>
      <c r="BP9" s="613"/>
      <c r="BQ9" s="613"/>
      <c r="BR9" s="613"/>
      <c r="BS9" s="614" t="s">
        <v>122</v>
      </c>
      <c r="BT9" s="614"/>
      <c r="BU9" s="614"/>
      <c r="BV9" s="614"/>
      <c r="BW9" s="614"/>
      <c r="BX9" s="614"/>
      <c r="BY9" s="614"/>
      <c r="BZ9" s="614"/>
      <c r="CA9" s="614"/>
      <c r="CB9" s="618"/>
      <c r="CD9" s="607" t="s">
        <v>231</v>
      </c>
      <c r="CE9" s="608"/>
      <c r="CF9" s="608"/>
      <c r="CG9" s="608"/>
      <c r="CH9" s="608"/>
      <c r="CI9" s="608"/>
      <c r="CJ9" s="608"/>
      <c r="CK9" s="608"/>
      <c r="CL9" s="608"/>
      <c r="CM9" s="608"/>
      <c r="CN9" s="608"/>
      <c r="CO9" s="608"/>
      <c r="CP9" s="608"/>
      <c r="CQ9" s="609"/>
      <c r="CR9" s="610">
        <v>2490949</v>
      </c>
      <c r="CS9" s="611"/>
      <c r="CT9" s="611"/>
      <c r="CU9" s="611"/>
      <c r="CV9" s="611"/>
      <c r="CW9" s="611"/>
      <c r="CX9" s="611"/>
      <c r="CY9" s="612"/>
      <c r="CZ9" s="613">
        <v>6.4</v>
      </c>
      <c r="DA9" s="613"/>
      <c r="DB9" s="613"/>
      <c r="DC9" s="613"/>
      <c r="DD9" s="619">
        <v>9038</v>
      </c>
      <c r="DE9" s="611"/>
      <c r="DF9" s="611"/>
      <c r="DG9" s="611"/>
      <c r="DH9" s="611"/>
      <c r="DI9" s="611"/>
      <c r="DJ9" s="611"/>
      <c r="DK9" s="611"/>
      <c r="DL9" s="611"/>
      <c r="DM9" s="611"/>
      <c r="DN9" s="611"/>
      <c r="DO9" s="611"/>
      <c r="DP9" s="612"/>
      <c r="DQ9" s="619">
        <v>2209418</v>
      </c>
      <c r="DR9" s="611"/>
      <c r="DS9" s="611"/>
      <c r="DT9" s="611"/>
      <c r="DU9" s="611"/>
      <c r="DV9" s="611"/>
      <c r="DW9" s="611"/>
      <c r="DX9" s="611"/>
      <c r="DY9" s="611"/>
      <c r="DZ9" s="611"/>
      <c r="EA9" s="611"/>
      <c r="EB9" s="611"/>
      <c r="EC9" s="620"/>
    </row>
    <row r="10" spans="2:143" ht="11.25" customHeight="1" x14ac:dyDescent="0.2">
      <c r="B10" s="607" t="s">
        <v>232</v>
      </c>
      <c r="C10" s="608"/>
      <c r="D10" s="608"/>
      <c r="E10" s="608"/>
      <c r="F10" s="608"/>
      <c r="G10" s="608"/>
      <c r="H10" s="608"/>
      <c r="I10" s="608"/>
      <c r="J10" s="608"/>
      <c r="K10" s="608"/>
      <c r="L10" s="608"/>
      <c r="M10" s="608"/>
      <c r="N10" s="608"/>
      <c r="O10" s="608"/>
      <c r="P10" s="608"/>
      <c r="Q10" s="609"/>
      <c r="R10" s="610" t="s">
        <v>122</v>
      </c>
      <c r="S10" s="611"/>
      <c r="T10" s="611"/>
      <c r="U10" s="611"/>
      <c r="V10" s="611"/>
      <c r="W10" s="611"/>
      <c r="X10" s="611"/>
      <c r="Y10" s="612"/>
      <c r="Z10" s="613" t="s">
        <v>122</v>
      </c>
      <c r="AA10" s="613"/>
      <c r="AB10" s="613"/>
      <c r="AC10" s="613"/>
      <c r="AD10" s="614" t="s">
        <v>122</v>
      </c>
      <c r="AE10" s="614"/>
      <c r="AF10" s="614"/>
      <c r="AG10" s="614"/>
      <c r="AH10" s="614"/>
      <c r="AI10" s="614"/>
      <c r="AJ10" s="614"/>
      <c r="AK10" s="614"/>
      <c r="AL10" s="615" t="s">
        <v>122</v>
      </c>
      <c r="AM10" s="616"/>
      <c r="AN10" s="616"/>
      <c r="AO10" s="617"/>
      <c r="AP10" s="607" t="s">
        <v>233</v>
      </c>
      <c r="AQ10" s="608"/>
      <c r="AR10" s="608"/>
      <c r="AS10" s="608"/>
      <c r="AT10" s="608"/>
      <c r="AU10" s="608"/>
      <c r="AV10" s="608"/>
      <c r="AW10" s="608"/>
      <c r="AX10" s="608"/>
      <c r="AY10" s="608"/>
      <c r="AZ10" s="608"/>
      <c r="BA10" s="608"/>
      <c r="BB10" s="608"/>
      <c r="BC10" s="608"/>
      <c r="BD10" s="608"/>
      <c r="BE10" s="608"/>
      <c r="BF10" s="609"/>
      <c r="BG10" s="610">
        <v>271435</v>
      </c>
      <c r="BH10" s="611"/>
      <c r="BI10" s="611"/>
      <c r="BJ10" s="611"/>
      <c r="BK10" s="611"/>
      <c r="BL10" s="611"/>
      <c r="BM10" s="611"/>
      <c r="BN10" s="612"/>
      <c r="BO10" s="613">
        <v>2.4</v>
      </c>
      <c r="BP10" s="613"/>
      <c r="BQ10" s="613"/>
      <c r="BR10" s="613"/>
      <c r="BS10" s="614">
        <v>45205</v>
      </c>
      <c r="BT10" s="614"/>
      <c r="BU10" s="614"/>
      <c r="BV10" s="614"/>
      <c r="BW10" s="614"/>
      <c r="BX10" s="614"/>
      <c r="BY10" s="614"/>
      <c r="BZ10" s="614"/>
      <c r="CA10" s="614"/>
      <c r="CB10" s="618"/>
      <c r="CD10" s="607" t="s">
        <v>234</v>
      </c>
      <c r="CE10" s="608"/>
      <c r="CF10" s="608"/>
      <c r="CG10" s="608"/>
      <c r="CH10" s="608"/>
      <c r="CI10" s="608"/>
      <c r="CJ10" s="608"/>
      <c r="CK10" s="608"/>
      <c r="CL10" s="608"/>
      <c r="CM10" s="608"/>
      <c r="CN10" s="608"/>
      <c r="CO10" s="608"/>
      <c r="CP10" s="608"/>
      <c r="CQ10" s="609"/>
      <c r="CR10" s="610">
        <v>29170</v>
      </c>
      <c r="CS10" s="611"/>
      <c r="CT10" s="611"/>
      <c r="CU10" s="611"/>
      <c r="CV10" s="611"/>
      <c r="CW10" s="611"/>
      <c r="CX10" s="611"/>
      <c r="CY10" s="612"/>
      <c r="CZ10" s="613">
        <v>0.1</v>
      </c>
      <c r="DA10" s="613"/>
      <c r="DB10" s="613"/>
      <c r="DC10" s="613"/>
      <c r="DD10" s="619" t="s">
        <v>122</v>
      </c>
      <c r="DE10" s="611"/>
      <c r="DF10" s="611"/>
      <c r="DG10" s="611"/>
      <c r="DH10" s="611"/>
      <c r="DI10" s="611"/>
      <c r="DJ10" s="611"/>
      <c r="DK10" s="611"/>
      <c r="DL10" s="611"/>
      <c r="DM10" s="611"/>
      <c r="DN10" s="611"/>
      <c r="DO10" s="611"/>
      <c r="DP10" s="612"/>
      <c r="DQ10" s="619">
        <v>24233</v>
      </c>
      <c r="DR10" s="611"/>
      <c r="DS10" s="611"/>
      <c r="DT10" s="611"/>
      <c r="DU10" s="611"/>
      <c r="DV10" s="611"/>
      <c r="DW10" s="611"/>
      <c r="DX10" s="611"/>
      <c r="DY10" s="611"/>
      <c r="DZ10" s="611"/>
      <c r="EA10" s="611"/>
      <c r="EB10" s="611"/>
      <c r="EC10" s="620"/>
    </row>
    <row r="11" spans="2:143" ht="11.25" customHeight="1" x14ac:dyDescent="0.2">
      <c r="B11" s="607" t="s">
        <v>235</v>
      </c>
      <c r="C11" s="608"/>
      <c r="D11" s="608"/>
      <c r="E11" s="608"/>
      <c r="F11" s="608"/>
      <c r="G11" s="608"/>
      <c r="H11" s="608"/>
      <c r="I11" s="608"/>
      <c r="J11" s="608"/>
      <c r="K11" s="608"/>
      <c r="L11" s="608"/>
      <c r="M11" s="608"/>
      <c r="N11" s="608"/>
      <c r="O11" s="608"/>
      <c r="P11" s="608"/>
      <c r="Q11" s="609"/>
      <c r="R11" s="610">
        <v>1966012</v>
      </c>
      <c r="S11" s="611"/>
      <c r="T11" s="611"/>
      <c r="U11" s="611"/>
      <c r="V11" s="611"/>
      <c r="W11" s="611"/>
      <c r="X11" s="611"/>
      <c r="Y11" s="612"/>
      <c r="Z11" s="615">
        <v>4.8</v>
      </c>
      <c r="AA11" s="616"/>
      <c r="AB11" s="616"/>
      <c r="AC11" s="622"/>
      <c r="AD11" s="619">
        <v>1966012</v>
      </c>
      <c r="AE11" s="611"/>
      <c r="AF11" s="611"/>
      <c r="AG11" s="611"/>
      <c r="AH11" s="611"/>
      <c r="AI11" s="611"/>
      <c r="AJ11" s="611"/>
      <c r="AK11" s="612"/>
      <c r="AL11" s="615">
        <v>8.6</v>
      </c>
      <c r="AM11" s="616"/>
      <c r="AN11" s="616"/>
      <c r="AO11" s="617"/>
      <c r="AP11" s="607" t="s">
        <v>236</v>
      </c>
      <c r="AQ11" s="608"/>
      <c r="AR11" s="608"/>
      <c r="AS11" s="608"/>
      <c r="AT11" s="608"/>
      <c r="AU11" s="608"/>
      <c r="AV11" s="608"/>
      <c r="AW11" s="608"/>
      <c r="AX11" s="608"/>
      <c r="AY11" s="608"/>
      <c r="AZ11" s="608"/>
      <c r="BA11" s="608"/>
      <c r="BB11" s="608"/>
      <c r="BC11" s="608"/>
      <c r="BD11" s="608"/>
      <c r="BE11" s="608"/>
      <c r="BF11" s="609"/>
      <c r="BG11" s="610">
        <v>697021</v>
      </c>
      <c r="BH11" s="611"/>
      <c r="BI11" s="611"/>
      <c r="BJ11" s="611"/>
      <c r="BK11" s="611"/>
      <c r="BL11" s="611"/>
      <c r="BM11" s="611"/>
      <c r="BN11" s="612"/>
      <c r="BO11" s="613">
        <v>6.1</v>
      </c>
      <c r="BP11" s="613"/>
      <c r="BQ11" s="613"/>
      <c r="BR11" s="613"/>
      <c r="BS11" s="614">
        <v>198738</v>
      </c>
      <c r="BT11" s="614"/>
      <c r="BU11" s="614"/>
      <c r="BV11" s="614"/>
      <c r="BW11" s="614"/>
      <c r="BX11" s="614"/>
      <c r="BY11" s="614"/>
      <c r="BZ11" s="614"/>
      <c r="CA11" s="614"/>
      <c r="CB11" s="618"/>
      <c r="CD11" s="607" t="s">
        <v>237</v>
      </c>
      <c r="CE11" s="608"/>
      <c r="CF11" s="608"/>
      <c r="CG11" s="608"/>
      <c r="CH11" s="608"/>
      <c r="CI11" s="608"/>
      <c r="CJ11" s="608"/>
      <c r="CK11" s="608"/>
      <c r="CL11" s="608"/>
      <c r="CM11" s="608"/>
      <c r="CN11" s="608"/>
      <c r="CO11" s="608"/>
      <c r="CP11" s="608"/>
      <c r="CQ11" s="609"/>
      <c r="CR11" s="610">
        <v>1382129</v>
      </c>
      <c r="CS11" s="611"/>
      <c r="CT11" s="611"/>
      <c r="CU11" s="611"/>
      <c r="CV11" s="611"/>
      <c r="CW11" s="611"/>
      <c r="CX11" s="611"/>
      <c r="CY11" s="612"/>
      <c r="CZ11" s="613">
        <v>3.6</v>
      </c>
      <c r="DA11" s="613"/>
      <c r="DB11" s="613"/>
      <c r="DC11" s="613"/>
      <c r="DD11" s="619">
        <v>223395</v>
      </c>
      <c r="DE11" s="611"/>
      <c r="DF11" s="611"/>
      <c r="DG11" s="611"/>
      <c r="DH11" s="611"/>
      <c r="DI11" s="611"/>
      <c r="DJ11" s="611"/>
      <c r="DK11" s="611"/>
      <c r="DL11" s="611"/>
      <c r="DM11" s="611"/>
      <c r="DN11" s="611"/>
      <c r="DO11" s="611"/>
      <c r="DP11" s="612"/>
      <c r="DQ11" s="619">
        <v>1120685</v>
      </c>
      <c r="DR11" s="611"/>
      <c r="DS11" s="611"/>
      <c r="DT11" s="611"/>
      <c r="DU11" s="611"/>
      <c r="DV11" s="611"/>
      <c r="DW11" s="611"/>
      <c r="DX11" s="611"/>
      <c r="DY11" s="611"/>
      <c r="DZ11" s="611"/>
      <c r="EA11" s="611"/>
      <c r="EB11" s="611"/>
      <c r="EC11" s="620"/>
    </row>
    <row r="12" spans="2:143" ht="11.25" customHeight="1" x14ac:dyDescent="0.2">
      <c r="B12" s="607" t="s">
        <v>238</v>
      </c>
      <c r="C12" s="608"/>
      <c r="D12" s="608"/>
      <c r="E12" s="608"/>
      <c r="F12" s="608"/>
      <c r="G12" s="608"/>
      <c r="H12" s="608"/>
      <c r="I12" s="608"/>
      <c r="J12" s="608"/>
      <c r="K12" s="608"/>
      <c r="L12" s="608"/>
      <c r="M12" s="608"/>
      <c r="N12" s="608"/>
      <c r="O12" s="608"/>
      <c r="P12" s="608"/>
      <c r="Q12" s="609"/>
      <c r="R12" s="610">
        <v>71236</v>
      </c>
      <c r="S12" s="611"/>
      <c r="T12" s="611"/>
      <c r="U12" s="611"/>
      <c r="V12" s="611"/>
      <c r="W12" s="611"/>
      <c r="X12" s="611"/>
      <c r="Y12" s="612"/>
      <c r="Z12" s="613">
        <v>0.2</v>
      </c>
      <c r="AA12" s="613"/>
      <c r="AB12" s="613"/>
      <c r="AC12" s="613"/>
      <c r="AD12" s="614">
        <v>71236</v>
      </c>
      <c r="AE12" s="614"/>
      <c r="AF12" s="614"/>
      <c r="AG12" s="614"/>
      <c r="AH12" s="614"/>
      <c r="AI12" s="614"/>
      <c r="AJ12" s="614"/>
      <c r="AK12" s="614"/>
      <c r="AL12" s="615">
        <v>0.3</v>
      </c>
      <c r="AM12" s="616"/>
      <c r="AN12" s="616"/>
      <c r="AO12" s="617"/>
      <c r="AP12" s="607" t="s">
        <v>239</v>
      </c>
      <c r="AQ12" s="608"/>
      <c r="AR12" s="608"/>
      <c r="AS12" s="608"/>
      <c r="AT12" s="608"/>
      <c r="AU12" s="608"/>
      <c r="AV12" s="608"/>
      <c r="AW12" s="608"/>
      <c r="AX12" s="608"/>
      <c r="AY12" s="608"/>
      <c r="AZ12" s="608"/>
      <c r="BA12" s="608"/>
      <c r="BB12" s="608"/>
      <c r="BC12" s="608"/>
      <c r="BD12" s="608"/>
      <c r="BE12" s="608"/>
      <c r="BF12" s="609"/>
      <c r="BG12" s="610">
        <v>5571481</v>
      </c>
      <c r="BH12" s="611"/>
      <c r="BI12" s="611"/>
      <c r="BJ12" s="611"/>
      <c r="BK12" s="611"/>
      <c r="BL12" s="611"/>
      <c r="BM12" s="611"/>
      <c r="BN12" s="612"/>
      <c r="BO12" s="613">
        <v>49.1</v>
      </c>
      <c r="BP12" s="613"/>
      <c r="BQ12" s="613"/>
      <c r="BR12" s="613"/>
      <c r="BS12" s="614" t="s">
        <v>122</v>
      </c>
      <c r="BT12" s="614"/>
      <c r="BU12" s="614"/>
      <c r="BV12" s="614"/>
      <c r="BW12" s="614"/>
      <c r="BX12" s="614"/>
      <c r="BY12" s="614"/>
      <c r="BZ12" s="614"/>
      <c r="CA12" s="614"/>
      <c r="CB12" s="618"/>
      <c r="CD12" s="607" t="s">
        <v>240</v>
      </c>
      <c r="CE12" s="608"/>
      <c r="CF12" s="608"/>
      <c r="CG12" s="608"/>
      <c r="CH12" s="608"/>
      <c r="CI12" s="608"/>
      <c r="CJ12" s="608"/>
      <c r="CK12" s="608"/>
      <c r="CL12" s="608"/>
      <c r="CM12" s="608"/>
      <c r="CN12" s="608"/>
      <c r="CO12" s="608"/>
      <c r="CP12" s="608"/>
      <c r="CQ12" s="609"/>
      <c r="CR12" s="610">
        <v>814508</v>
      </c>
      <c r="CS12" s="611"/>
      <c r="CT12" s="611"/>
      <c r="CU12" s="611"/>
      <c r="CV12" s="611"/>
      <c r="CW12" s="611"/>
      <c r="CX12" s="611"/>
      <c r="CY12" s="612"/>
      <c r="CZ12" s="613">
        <v>2.1</v>
      </c>
      <c r="DA12" s="613"/>
      <c r="DB12" s="613"/>
      <c r="DC12" s="613"/>
      <c r="DD12" s="619" t="s">
        <v>122</v>
      </c>
      <c r="DE12" s="611"/>
      <c r="DF12" s="611"/>
      <c r="DG12" s="611"/>
      <c r="DH12" s="611"/>
      <c r="DI12" s="611"/>
      <c r="DJ12" s="611"/>
      <c r="DK12" s="611"/>
      <c r="DL12" s="611"/>
      <c r="DM12" s="611"/>
      <c r="DN12" s="611"/>
      <c r="DO12" s="611"/>
      <c r="DP12" s="612"/>
      <c r="DQ12" s="619">
        <v>357378</v>
      </c>
      <c r="DR12" s="611"/>
      <c r="DS12" s="611"/>
      <c r="DT12" s="611"/>
      <c r="DU12" s="611"/>
      <c r="DV12" s="611"/>
      <c r="DW12" s="611"/>
      <c r="DX12" s="611"/>
      <c r="DY12" s="611"/>
      <c r="DZ12" s="611"/>
      <c r="EA12" s="611"/>
      <c r="EB12" s="611"/>
      <c r="EC12" s="620"/>
    </row>
    <row r="13" spans="2:143" ht="11.25" customHeight="1" x14ac:dyDescent="0.2">
      <c r="B13" s="607" t="s">
        <v>241</v>
      </c>
      <c r="C13" s="608"/>
      <c r="D13" s="608"/>
      <c r="E13" s="608"/>
      <c r="F13" s="608"/>
      <c r="G13" s="608"/>
      <c r="H13" s="608"/>
      <c r="I13" s="608"/>
      <c r="J13" s="608"/>
      <c r="K13" s="608"/>
      <c r="L13" s="608"/>
      <c r="M13" s="608"/>
      <c r="N13" s="608"/>
      <c r="O13" s="608"/>
      <c r="P13" s="608"/>
      <c r="Q13" s="609"/>
      <c r="R13" s="610" t="s">
        <v>122</v>
      </c>
      <c r="S13" s="611"/>
      <c r="T13" s="611"/>
      <c r="U13" s="611"/>
      <c r="V13" s="611"/>
      <c r="W13" s="611"/>
      <c r="X13" s="611"/>
      <c r="Y13" s="612"/>
      <c r="Z13" s="613" t="s">
        <v>122</v>
      </c>
      <c r="AA13" s="613"/>
      <c r="AB13" s="613"/>
      <c r="AC13" s="613"/>
      <c r="AD13" s="614" t="s">
        <v>122</v>
      </c>
      <c r="AE13" s="614"/>
      <c r="AF13" s="614"/>
      <c r="AG13" s="614"/>
      <c r="AH13" s="614"/>
      <c r="AI13" s="614"/>
      <c r="AJ13" s="614"/>
      <c r="AK13" s="614"/>
      <c r="AL13" s="615" t="s">
        <v>122</v>
      </c>
      <c r="AM13" s="616"/>
      <c r="AN13" s="616"/>
      <c r="AO13" s="617"/>
      <c r="AP13" s="607" t="s">
        <v>242</v>
      </c>
      <c r="AQ13" s="608"/>
      <c r="AR13" s="608"/>
      <c r="AS13" s="608"/>
      <c r="AT13" s="608"/>
      <c r="AU13" s="608"/>
      <c r="AV13" s="608"/>
      <c r="AW13" s="608"/>
      <c r="AX13" s="608"/>
      <c r="AY13" s="608"/>
      <c r="AZ13" s="608"/>
      <c r="BA13" s="608"/>
      <c r="BB13" s="608"/>
      <c r="BC13" s="608"/>
      <c r="BD13" s="608"/>
      <c r="BE13" s="608"/>
      <c r="BF13" s="609"/>
      <c r="BG13" s="610">
        <v>5538863</v>
      </c>
      <c r="BH13" s="611"/>
      <c r="BI13" s="611"/>
      <c r="BJ13" s="611"/>
      <c r="BK13" s="611"/>
      <c r="BL13" s="611"/>
      <c r="BM13" s="611"/>
      <c r="BN13" s="612"/>
      <c r="BO13" s="613">
        <v>48.9</v>
      </c>
      <c r="BP13" s="613"/>
      <c r="BQ13" s="613"/>
      <c r="BR13" s="613"/>
      <c r="BS13" s="614" t="s">
        <v>122</v>
      </c>
      <c r="BT13" s="614"/>
      <c r="BU13" s="614"/>
      <c r="BV13" s="614"/>
      <c r="BW13" s="614"/>
      <c r="BX13" s="614"/>
      <c r="BY13" s="614"/>
      <c r="BZ13" s="614"/>
      <c r="CA13" s="614"/>
      <c r="CB13" s="618"/>
      <c r="CD13" s="607" t="s">
        <v>243</v>
      </c>
      <c r="CE13" s="608"/>
      <c r="CF13" s="608"/>
      <c r="CG13" s="608"/>
      <c r="CH13" s="608"/>
      <c r="CI13" s="608"/>
      <c r="CJ13" s="608"/>
      <c r="CK13" s="608"/>
      <c r="CL13" s="608"/>
      <c r="CM13" s="608"/>
      <c r="CN13" s="608"/>
      <c r="CO13" s="608"/>
      <c r="CP13" s="608"/>
      <c r="CQ13" s="609"/>
      <c r="CR13" s="610">
        <v>3295607</v>
      </c>
      <c r="CS13" s="611"/>
      <c r="CT13" s="611"/>
      <c r="CU13" s="611"/>
      <c r="CV13" s="611"/>
      <c r="CW13" s="611"/>
      <c r="CX13" s="611"/>
      <c r="CY13" s="612"/>
      <c r="CZ13" s="613">
        <v>8.5</v>
      </c>
      <c r="DA13" s="613"/>
      <c r="DB13" s="613"/>
      <c r="DC13" s="613"/>
      <c r="DD13" s="619">
        <v>1734888</v>
      </c>
      <c r="DE13" s="611"/>
      <c r="DF13" s="611"/>
      <c r="DG13" s="611"/>
      <c r="DH13" s="611"/>
      <c r="DI13" s="611"/>
      <c r="DJ13" s="611"/>
      <c r="DK13" s="611"/>
      <c r="DL13" s="611"/>
      <c r="DM13" s="611"/>
      <c r="DN13" s="611"/>
      <c r="DO13" s="611"/>
      <c r="DP13" s="612"/>
      <c r="DQ13" s="619">
        <v>1808652</v>
      </c>
      <c r="DR13" s="611"/>
      <c r="DS13" s="611"/>
      <c r="DT13" s="611"/>
      <c r="DU13" s="611"/>
      <c r="DV13" s="611"/>
      <c r="DW13" s="611"/>
      <c r="DX13" s="611"/>
      <c r="DY13" s="611"/>
      <c r="DZ13" s="611"/>
      <c r="EA13" s="611"/>
      <c r="EB13" s="611"/>
      <c r="EC13" s="620"/>
    </row>
    <row r="14" spans="2:143" ht="11.25" customHeight="1" x14ac:dyDescent="0.2">
      <c r="B14" s="607" t="s">
        <v>244</v>
      </c>
      <c r="C14" s="608"/>
      <c r="D14" s="608"/>
      <c r="E14" s="608"/>
      <c r="F14" s="608"/>
      <c r="G14" s="608"/>
      <c r="H14" s="608"/>
      <c r="I14" s="608"/>
      <c r="J14" s="608"/>
      <c r="K14" s="608"/>
      <c r="L14" s="608"/>
      <c r="M14" s="608"/>
      <c r="N14" s="608"/>
      <c r="O14" s="608"/>
      <c r="P14" s="608"/>
      <c r="Q14" s="609"/>
      <c r="R14" s="610" t="s">
        <v>122</v>
      </c>
      <c r="S14" s="611"/>
      <c r="T14" s="611"/>
      <c r="U14" s="611"/>
      <c r="V14" s="611"/>
      <c r="W14" s="611"/>
      <c r="X14" s="611"/>
      <c r="Y14" s="612"/>
      <c r="Z14" s="613" t="s">
        <v>122</v>
      </c>
      <c r="AA14" s="613"/>
      <c r="AB14" s="613"/>
      <c r="AC14" s="613"/>
      <c r="AD14" s="614" t="s">
        <v>122</v>
      </c>
      <c r="AE14" s="614"/>
      <c r="AF14" s="614"/>
      <c r="AG14" s="614"/>
      <c r="AH14" s="614"/>
      <c r="AI14" s="614"/>
      <c r="AJ14" s="614"/>
      <c r="AK14" s="614"/>
      <c r="AL14" s="615" t="s">
        <v>122</v>
      </c>
      <c r="AM14" s="616"/>
      <c r="AN14" s="616"/>
      <c r="AO14" s="617"/>
      <c r="AP14" s="607" t="s">
        <v>245</v>
      </c>
      <c r="AQ14" s="608"/>
      <c r="AR14" s="608"/>
      <c r="AS14" s="608"/>
      <c r="AT14" s="608"/>
      <c r="AU14" s="608"/>
      <c r="AV14" s="608"/>
      <c r="AW14" s="608"/>
      <c r="AX14" s="608"/>
      <c r="AY14" s="608"/>
      <c r="AZ14" s="608"/>
      <c r="BA14" s="608"/>
      <c r="BB14" s="608"/>
      <c r="BC14" s="608"/>
      <c r="BD14" s="608"/>
      <c r="BE14" s="608"/>
      <c r="BF14" s="609"/>
      <c r="BG14" s="610">
        <v>332659</v>
      </c>
      <c r="BH14" s="611"/>
      <c r="BI14" s="611"/>
      <c r="BJ14" s="611"/>
      <c r="BK14" s="611"/>
      <c r="BL14" s="611"/>
      <c r="BM14" s="611"/>
      <c r="BN14" s="612"/>
      <c r="BO14" s="613">
        <v>2.9</v>
      </c>
      <c r="BP14" s="613"/>
      <c r="BQ14" s="613"/>
      <c r="BR14" s="613"/>
      <c r="BS14" s="614" t="s">
        <v>122</v>
      </c>
      <c r="BT14" s="614"/>
      <c r="BU14" s="614"/>
      <c r="BV14" s="614"/>
      <c r="BW14" s="614"/>
      <c r="BX14" s="614"/>
      <c r="BY14" s="614"/>
      <c r="BZ14" s="614"/>
      <c r="CA14" s="614"/>
      <c r="CB14" s="618"/>
      <c r="CD14" s="607" t="s">
        <v>246</v>
      </c>
      <c r="CE14" s="608"/>
      <c r="CF14" s="608"/>
      <c r="CG14" s="608"/>
      <c r="CH14" s="608"/>
      <c r="CI14" s="608"/>
      <c r="CJ14" s="608"/>
      <c r="CK14" s="608"/>
      <c r="CL14" s="608"/>
      <c r="CM14" s="608"/>
      <c r="CN14" s="608"/>
      <c r="CO14" s="608"/>
      <c r="CP14" s="608"/>
      <c r="CQ14" s="609"/>
      <c r="CR14" s="610">
        <v>1352165</v>
      </c>
      <c r="CS14" s="611"/>
      <c r="CT14" s="611"/>
      <c r="CU14" s="611"/>
      <c r="CV14" s="611"/>
      <c r="CW14" s="611"/>
      <c r="CX14" s="611"/>
      <c r="CY14" s="612"/>
      <c r="CZ14" s="613">
        <v>3.5</v>
      </c>
      <c r="DA14" s="613"/>
      <c r="DB14" s="613"/>
      <c r="DC14" s="613"/>
      <c r="DD14" s="619">
        <v>75958</v>
      </c>
      <c r="DE14" s="611"/>
      <c r="DF14" s="611"/>
      <c r="DG14" s="611"/>
      <c r="DH14" s="611"/>
      <c r="DI14" s="611"/>
      <c r="DJ14" s="611"/>
      <c r="DK14" s="611"/>
      <c r="DL14" s="611"/>
      <c r="DM14" s="611"/>
      <c r="DN14" s="611"/>
      <c r="DO14" s="611"/>
      <c r="DP14" s="612"/>
      <c r="DQ14" s="619">
        <v>1280403</v>
      </c>
      <c r="DR14" s="611"/>
      <c r="DS14" s="611"/>
      <c r="DT14" s="611"/>
      <c r="DU14" s="611"/>
      <c r="DV14" s="611"/>
      <c r="DW14" s="611"/>
      <c r="DX14" s="611"/>
      <c r="DY14" s="611"/>
      <c r="DZ14" s="611"/>
      <c r="EA14" s="611"/>
      <c r="EB14" s="611"/>
      <c r="EC14" s="620"/>
    </row>
    <row r="15" spans="2:143" ht="11.25" customHeight="1" x14ac:dyDescent="0.2">
      <c r="B15" s="607" t="s">
        <v>247</v>
      </c>
      <c r="C15" s="608"/>
      <c r="D15" s="608"/>
      <c r="E15" s="608"/>
      <c r="F15" s="608"/>
      <c r="G15" s="608"/>
      <c r="H15" s="608"/>
      <c r="I15" s="608"/>
      <c r="J15" s="608"/>
      <c r="K15" s="608"/>
      <c r="L15" s="608"/>
      <c r="M15" s="608"/>
      <c r="N15" s="608"/>
      <c r="O15" s="608"/>
      <c r="P15" s="608"/>
      <c r="Q15" s="609"/>
      <c r="R15" s="610">
        <v>61678</v>
      </c>
      <c r="S15" s="611"/>
      <c r="T15" s="611"/>
      <c r="U15" s="611"/>
      <c r="V15" s="611"/>
      <c r="W15" s="611"/>
      <c r="X15" s="611"/>
      <c r="Y15" s="612"/>
      <c r="Z15" s="613">
        <v>0.2</v>
      </c>
      <c r="AA15" s="613"/>
      <c r="AB15" s="613"/>
      <c r="AC15" s="613"/>
      <c r="AD15" s="614">
        <v>61678</v>
      </c>
      <c r="AE15" s="614"/>
      <c r="AF15" s="614"/>
      <c r="AG15" s="614"/>
      <c r="AH15" s="614"/>
      <c r="AI15" s="614"/>
      <c r="AJ15" s="614"/>
      <c r="AK15" s="614"/>
      <c r="AL15" s="615">
        <v>0.3</v>
      </c>
      <c r="AM15" s="616"/>
      <c r="AN15" s="616"/>
      <c r="AO15" s="617"/>
      <c r="AP15" s="607" t="s">
        <v>248</v>
      </c>
      <c r="AQ15" s="608"/>
      <c r="AR15" s="608"/>
      <c r="AS15" s="608"/>
      <c r="AT15" s="608"/>
      <c r="AU15" s="608"/>
      <c r="AV15" s="608"/>
      <c r="AW15" s="608"/>
      <c r="AX15" s="608"/>
      <c r="AY15" s="608"/>
      <c r="AZ15" s="608"/>
      <c r="BA15" s="608"/>
      <c r="BB15" s="608"/>
      <c r="BC15" s="608"/>
      <c r="BD15" s="608"/>
      <c r="BE15" s="608"/>
      <c r="BF15" s="609"/>
      <c r="BG15" s="610">
        <v>561447</v>
      </c>
      <c r="BH15" s="611"/>
      <c r="BI15" s="611"/>
      <c r="BJ15" s="611"/>
      <c r="BK15" s="611"/>
      <c r="BL15" s="611"/>
      <c r="BM15" s="611"/>
      <c r="BN15" s="612"/>
      <c r="BO15" s="613">
        <v>5</v>
      </c>
      <c r="BP15" s="613"/>
      <c r="BQ15" s="613"/>
      <c r="BR15" s="613"/>
      <c r="BS15" s="614" t="s">
        <v>122</v>
      </c>
      <c r="BT15" s="614"/>
      <c r="BU15" s="614"/>
      <c r="BV15" s="614"/>
      <c r="BW15" s="614"/>
      <c r="BX15" s="614"/>
      <c r="BY15" s="614"/>
      <c r="BZ15" s="614"/>
      <c r="CA15" s="614"/>
      <c r="CB15" s="618"/>
      <c r="CD15" s="607" t="s">
        <v>249</v>
      </c>
      <c r="CE15" s="608"/>
      <c r="CF15" s="608"/>
      <c r="CG15" s="608"/>
      <c r="CH15" s="608"/>
      <c r="CI15" s="608"/>
      <c r="CJ15" s="608"/>
      <c r="CK15" s="608"/>
      <c r="CL15" s="608"/>
      <c r="CM15" s="608"/>
      <c r="CN15" s="608"/>
      <c r="CO15" s="608"/>
      <c r="CP15" s="608"/>
      <c r="CQ15" s="609"/>
      <c r="CR15" s="610">
        <v>4835441</v>
      </c>
      <c r="CS15" s="611"/>
      <c r="CT15" s="611"/>
      <c r="CU15" s="611"/>
      <c r="CV15" s="611"/>
      <c r="CW15" s="611"/>
      <c r="CX15" s="611"/>
      <c r="CY15" s="612"/>
      <c r="CZ15" s="613">
        <v>12.5</v>
      </c>
      <c r="DA15" s="613"/>
      <c r="DB15" s="613"/>
      <c r="DC15" s="613"/>
      <c r="DD15" s="619">
        <v>980593</v>
      </c>
      <c r="DE15" s="611"/>
      <c r="DF15" s="611"/>
      <c r="DG15" s="611"/>
      <c r="DH15" s="611"/>
      <c r="DI15" s="611"/>
      <c r="DJ15" s="611"/>
      <c r="DK15" s="611"/>
      <c r="DL15" s="611"/>
      <c r="DM15" s="611"/>
      <c r="DN15" s="611"/>
      <c r="DO15" s="611"/>
      <c r="DP15" s="612"/>
      <c r="DQ15" s="619">
        <v>3587941</v>
      </c>
      <c r="DR15" s="611"/>
      <c r="DS15" s="611"/>
      <c r="DT15" s="611"/>
      <c r="DU15" s="611"/>
      <c r="DV15" s="611"/>
      <c r="DW15" s="611"/>
      <c r="DX15" s="611"/>
      <c r="DY15" s="611"/>
      <c r="DZ15" s="611"/>
      <c r="EA15" s="611"/>
      <c r="EB15" s="611"/>
      <c r="EC15" s="620"/>
    </row>
    <row r="16" spans="2:143" ht="11.25" customHeight="1" x14ac:dyDescent="0.2">
      <c r="B16" s="607" t="s">
        <v>250</v>
      </c>
      <c r="C16" s="608"/>
      <c r="D16" s="608"/>
      <c r="E16" s="608"/>
      <c r="F16" s="608"/>
      <c r="G16" s="608"/>
      <c r="H16" s="608"/>
      <c r="I16" s="608"/>
      <c r="J16" s="608"/>
      <c r="K16" s="608"/>
      <c r="L16" s="608"/>
      <c r="M16" s="608"/>
      <c r="N16" s="608"/>
      <c r="O16" s="608"/>
      <c r="P16" s="608"/>
      <c r="Q16" s="609"/>
      <c r="R16" s="610">
        <v>213035</v>
      </c>
      <c r="S16" s="611"/>
      <c r="T16" s="611"/>
      <c r="U16" s="611"/>
      <c r="V16" s="611"/>
      <c r="W16" s="611"/>
      <c r="X16" s="611"/>
      <c r="Y16" s="612"/>
      <c r="Z16" s="613">
        <v>0.5</v>
      </c>
      <c r="AA16" s="613"/>
      <c r="AB16" s="613"/>
      <c r="AC16" s="613"/>
      <c r="AD16" s="614">
        <v>213035</v>
      </c>
      <c r="AE16" s="614"/>
      <c r="AF16" s="614"/>
      <c r="AG16" s="614"/>
      <c r="AH16" s="614"/>
      <c r="AI16" s="614"/>
      <c r="AJ16" s="614"/>
      <c r="AK16" s="614"/>
      <c r="AL16" s="615">
        <v>0.9</v>
      </c>
      <c r="AM16" s="616"/>
      <c r="AN16" s="616"/>
      <c r="AO16" s="617"/>
      <c r="AP16" s="607" t="s">
        <v>251</v>
      </c>
      <c r="AQ16" s="608"/>
      <c r="AR16" s="608"/>
      <c r="AS16" s="608"/>
      <c r="AT16" s="608"/>
      <c r="AU16" s="608"/>
      <c r="AV16" s="608"/>
      <c r="AW16" s="608"/>
      <c r="AX16" s="608"/>
      <c r="AY16" s="608"/>
      <c r="AZ16" s="608"/>
      <c r="BA16" s="608"/>
      <c r="BB16" s="608"/>
      <c r="BC16" s="608"/>
      <c r="BD16" s="608"/>
      <c r="BE16" s="608"/>
      <c r="BF16" s="609"/>
      <c r="BG16" s="610" t="s">
        <v>122</v>
      </c>
      <c r="BH16" s="611"/>
      <c r="BI16" s="611"/>
      <c r="BJ16" s="611"/>
      <c r="BK16" s="611"/>
      <c r="BL16" s="611"/>
      <c r="BM16" s="611"/>
      <c r="BN16" s="612"/>
      <c r="BO16" s="613" t="s">
        <v>122</v>
      </c>
      <c r="BP16" s="613"/>
      <c r="BQ16" s="613"/>
      <c r="BR16" s="613"/>
      <c r="BS16" s="614" t="s">
        <v>122</v>
      </c>
      <c r="BT16" s="614"/>
      <c r="BU16" s="614"/>
      <c r="BV16" s="614"/>
      <c r="BW16" s="614"/>
      <c r="BX16" s="614"/>
      <c r="BY16" s="614"/>
      <c r="BZ16" s="614"/>
      <c r="CA16" s="614"/>
      <c r="CB16" s="618"/>
      <c r="CD16" s="607" t="s">
        <v>252</v>
      </c>
      <c r="CE16" s="608"/>
      <c r="CF16" s="608"/>
      <c r="CG16" s="608"/>
      <c r="CH16" s="608"/>
      <c r="CI16" s="608"/>
      <c r="CJ16" s="608"/>
      <c r="CK16" s="608"/>
      <c r="CL16" s="608"/>
      <c r="CM16" s="608"/>
      <c r="CN16" s="608"/>
      <c r="CO16" s="608"/>
      <c r="CP16" s="608"/>
      <c r="CQ16" s="609"/>
      <c r="CR16" s="610">
        <v>6160</v>
      </c>
      <c r="CS16" s="611"/>
      <c r="CT16" s="611"/>
      <c r="CU16" s="611"/>
      <c r="CV16" s="611"/>
      <c r="CW16" s="611"/>
      <c r="CX16" s="611"/>
      <c r="CY16" s="612"/>
      <c r="CZ16" s="613">
        <v>0</v>
      </c>
      <c r="DA16" s="613"/>
      <c r="DB16" s="613"/>
      <c r="DC16" s="613"/>
      <c r="DD16" s="619" t="s">
        <v>122</v>
      </c>
      <c r="DE16" s="611"/>
      <c r="DF16" s="611"/>
      <c r="DG16" s="611"/>
      <c r="DH16" s="611"/>
      <c r="DI16" s="611"/>
      <c r="DJ16" s="611"/>
      <c r="DK16" s="611"/>
      <c r="DL16" s="611"/>
      <c r="DM16" s="611"/>
      <c r="DN16" s="611"/>
      <c r="DO16" s="611"/>
      <c r="DP16" s="612"/>
      <c r="DQ16" s="619">
        <v>2145</v>
      </c>
      <c r="DR16" s="611"/>
      <c r="DS16" s="611"/>
      <c r="DT16" s="611"/>
      <c r="DU16" s="611"/>
      <c r="DV16" s="611"/>
      <c r="DW16" s="611"/>
      <c r="DX16" s="611"/>
      <c r="DY16" s="611"/>
      <c r="DZ16" s="611"/>
      <c r="EA16" s="611"/>
      <c r="EB16" s="611"/>
      <c r="EC16" s="620"/>
    </row>
    <row r="17" spans="2:133" ht="11.25" customHeight="1" x14ac:dyDescent="0.2">
      <c r="B17" s="607" t="s">
        <v>253</v>
      </c>
      <c r="C17" s="608"/>
      <c r="D17" s="608"/>
      <c r="E17" s="608"/>
      <c r="F17" s="608"/>
      <c r="G17" s="608"/>
      <c r="H17" s="608"/>
      <c r="I17" s="608"/>
      <c r="J17" s="608"/>
      <c r="K17" s="608"/>
      <c r="L17" s="608"/>
      <c r="M17" s="608"/>
      <c r="N17" s="608"/>
      <c r="O17" s="608"/>
      <c r="P17" s="608"/>
      <c r="Q17" s="609"/>
      <c r="R17" s="610">
        <v>380629</v>
      </c>
      <c r="S17" s="611"/>
      <c r="T17" s="611"/>
      <c r="U17" s="611"/>
      <c r="V17" s="611"/>
      <c r="W17" s="611"/>
      <c r="X17" s="611"/>
      <c r="Y17" s="612"/>
      <c r="Z17" s="613">
        <v>0.9</v>
      </c>
      <c r="AA17" s="613"/>
      <c r="AB17" s="613"/>
      <c r="AC17" s="613"/>
      <c r="AD17" s="614">
        <v>380629</v>
      </c>
      <c r="AE17" s="614"/>
      <c r="AF17" s="614"/>
      <c r="AG17" s="614"/>
      <c r="AH17" s="614"/>
      <c r="AI17" s="614"/>
      <c r="AJ17" s="614"/>
      <c r="AK17" s="614"/>
      <c r="AL17" s="615">
        <v>1.7</v>
      </c>
      <c r="AM17" s="616"/>
      <c r="AN17" s="616"/>
      <c r="AO17" s="617"/>
      <c r="AP17" s="607" t="s">
        <v>254</v>
      </c>
      <c r="AQ17" s="608"/>
      <c r="AR17" s="608"/>
      <c r="AS17" s="608"/>
      <c r="AT17" s="608"/>
      <c r="AU17" s="608"/>
      <c r="AV17" s="608"/>
      <c r="AW17" s="608"/>
      <c r="AX17" s="608"/>
      <c r="AY17" s="608"/>
      <c r="AZ17" s="608"/>
      <c r="BA17" s="608"/>
      <c r="BB17" s="608"/>
      <c r="BC17" s="608"/>
      <c r="BD17" s="608"/>
      <c r="BE17" s="608"/>
      <c r="BF17" s="609"/>
      <c r="BG17" s="610" t="s">
        <v>122</v>
      </c>
      <c r="BH17" s="611"/>
      <c r="BI17" s="611"/>
      <c r="BJ17" s="611"/>
      <c r="BK17" s="611"/>
      <c r="BL17" s="611"/>
      <c r="BM17" s="611"/>
      <c r="BN17" s="612"/>
      <c r="BO17" s="613" t="s">
        <v>122</v>
      </c>
      <c r="BP17" s="613"/>
      <c r="BQ17" s="613"/>
      <c r="BR17" s="613"/>
      <c r="BS17" s="614" t="s">
        <v>122</v>
      </c>
      <c r="BT17" s="614"/>
      <c r="BU17" s="614"/>
      <c r="BV17" s="614"/>
      <c r="BW17" s="614"/>
      <c r="BX17" s="614"/>
      <c r="BY17" s="614"/>
      <c r="BZ17" s="614"/>
      <c r="CA17" s="614"/>
      <c r="CB17" s="618"/>
      <c r="CD17" s="607" t="s">
        <v>255</v>
      </c>
      <c r="CE17" s="608"/>
      <c r="CF17" s="608"/>
      <c r="CG17" s="608"/>
      <c r="CH17" s="608"/>
      <c r="CI17" s="608"/>
      <c r="CJ17" s="608"/>
      <c r="CK17" s="608"/>
      <c r="CL17" s="608"/>
      <c r="CM17" s="608"/>
      <c r="CN17" s="608"/>
      <c r="CO17" s="608"/>
      <c r="CP17" s="608"/>
      <c r="CQ17" s="609"/>
      <c r="CR17" s="610">
        <v>3546285</v>
      </c>
      <c r="CS17" s="611"/>
      <c r="CT17" s="611"/>
      <c r="CU17" s="611"/>
      <c r="CV17" s="611"/>
      <c r="CW17" s="611"/>
      <c r="CX17" s="611"/>
      <c r="CY17" s="612"/>
      <c r="CZ17" s="613">
        <v>9.1999999999999993</v>
      </c>
      <c r="DA17" s="613"/>
      <c r="DB17" s="613"/>
      <c r="DC17" s="613"/>
      <c r="DD17" s="619" t="s">
        <v>122</v>
      </c>
      <c r="DE17" s="611"/>
      <c r="DF17" s="611"/>
      <c r="DG17" s="611"/>
      <c r="DH17" s="611"/>
      <c r="DI17" s="611"/>
      <c r="DJ17" s="611"/>
      <c r="DK17" s="611"/>
      <c r="DL17" s="611"/>
      <c r="DM17" s="611"/>
      <c r="DN17" s="611"/>
      <c r="DO17" s="611"/>
      <c r="DP17" s="612"/>
      <c r="DQ17" s="619">
        <v>3539028</v>
      </c>
      <c r="DR17" s="611"/>
      <c r="DS17" s="611"/>
      <c r="DT17" s="611"/>
      <c r="DU17" s="611"/>
      <c r="DV17" s="611"/>
      <c r="DW17" s="611"/>
      <c r="DX17" s="611"/>
      <c r="DY17" s="611"/>
      <c r="DZ17" s="611"/>
      <c r="EA17" s="611"/>
      <c r="EB17" s="611"/>
      <c r="EC17" s="620"/>
    </row>
    <row r="18" spans="2:133" ht="11.25" customHeight="1" x14ac:dyDescent="0.2">
      <c r="B18" s="607" t="s">
        <v>256</v>
      </c>
      <c r="C18" s="608"/>
      <c r="D18" s="608"/>
      <c r="E18" s="608"/>
      <c r="F18" s="608"/>
      <c r="G18" s="608"/>
      <c r="H18" s="608"/>
      <c r="I18" s="608"/>
      <c r="J18" s="608"/>
      <c r="K18" s="608"/>
      <c r="L18" s="608"/>
      <c r="M18" s="608"/>
      <c r="N18" s="608"/>
      <c r="O18" s="608"/>
      <c r="P18" s="608"/>
      <c r="Q18" s="609"/>
      <c r="R18" s="610">
        <v>60556</v>
      </c>
      <c r="S18" s="611"/>
      <c r="T18" s="611"/>
      <c r="U18" s="611"/>
      <c r="V18" s="611"/>
      <c r="W18" s="611"/>
      <c r="X18" s="611"/>
      <c r="Y18" s="612"/>
      <c r="Z18" s="613">
        <v>0.1</v>
      </c>
      <c r="AA18" s="613"/>
      <c r="AB18" s="613"/>
      <c r="AC18" s="613"/>
      <c r="AD18" s="614">
        <v>60556</v>
      </c>
      <c r="AE18" s="614"/>
      <c r="AF18" s="614"/>
      <c r="AG18" s="614"/>
      <c r="AH18" s="614"/>
      <c r="AI18" s="614"/>
      <c r="AJ18" s="614"/>
      <c r="AK18" s="614"/>
      <c r="AL18" s="615">
        <v>0.3</v>
      </c>
      <c r="AM18" s="616"/>
      <c r="AN18" s="616"/>
      <c r="AO18" s="617"/>
      <c r="AP18" s="607" t="s">
        <v>257</v>
      </c>
      <c r="AQ18" s="608"/>
      <c r="AR18" s="608"/>
      <c r="AS18" s="608"/>
      <c r="AT18" s="608"/>
      <c r="AU18" s="608"/>
      <c r="AV18" s="608"/>
      <c r="AW18" s="608"/>
      <c r="AX18" s="608"/>
      <c r="AY18" s="608"/>
      <c r="AZ18" s="608"/>
      <c r="BA18" s="608"/>
      <c r="BB18" s="608"/>
      <c r="BC18" s="608"/>
      <c r="BD18" s="608"/>
      <c r="BE18" s="608"/>
      <c r="BF18" s="609"/>
      <c r="BG18" s="610" t="s">
        <v>122</v>
      </c>
      <c r="BH18" s="611"/>
      <c r="BI18" s="611"/>
      <c r="BJ18" s="611"/>
      <c r="BK18" s="611"/>
      <c r="BL18" s="611"/>
      <c r="BM18" s="611"/>
      <c r="BN18" s="612"/>
      <c r="BO18" s="613" t="s">
        <v>122</v>
      </c>
      <c r="BP18" s="613"/>
      <c r="BQ18" s="613"/>
      <c r="BR18" s="613"/>
      <c r="BS18" s="614" t="s">
        <v>122</v>
      </c>
      <c r="BT18" s="614"/>
      <c r="BU18" s="614"/>
      <c r="BV18" s="614"/>
      <c r="BW18" s="614"/>
      <c r="BX18" s="614"/>
      <c r="BY18" s="614"/>
      <c r="BZ18" s="614"/>
      <c r="CA18" s="614"/>
      <c r="CB18" s="618"/>
      <c r="CD18" s="607" t="s">
        <v>258</v>
      </c>
      <c r="CE18" s="608"/>
      <c r="CF18" s="608"/>
      <c r="CG18" s="608"/>
      <c r="CH18" s="608"/>
      <c r="CI18" s="608"/>
      <c r="CJ18" s="608"/>
      <c r="CK18" s="608"/>
      <c r="CL18" s="608"/>
      <c r="CM18" s="608"/>
      <c r="CN18" s="608"/>
      <c r="CO18" s="608"/>
      <c r="CP18" s="608"/>
      <c r="CQ18" s="609"/>
      <c r="CR18" s="610" t="s">
        <v>122</v>
      </c>
      <c r="CS18" s="611"/>
      <c r="CT18" s="611"/>
      <c r="CU18" s="611"/>
      <c r="CV18" s="611"/>
      <c r="CW18" s="611"/>
      <c r="CX18" s="611"/>
      <c r="CY18" s="612"/>
      <c r="CZ18" s="613" t="s">
        <v>122</v>
      </c>
      <c r="DA18" s="613"/>
      <c r="DB18" s="613"/>
      <c r="DC18" s="613"/>
      <c r="DD18" s="619" t="s">
        <v>122</v>
      </c>
      <c r="DE18" s="611"/>
      <c r="DF18" s="611"/>
      <c r="DG18" s="611"/>
      <c r="DH18" s="611"/>
      <c r="DI18" s="611"/>
      <c r="DJ18" s="611"/>
      <c r="DK18" s="611"/>
      <c r="DL18" s="611"/>
      <c r="DM18" s="611"/>
      <c r="DN18" s="611"/>
      <c r="DO18" s="611"/>
      <c r="DP18" s="612"/>
      <c r="DQ18" s="619" t="s">
        <v>122</v>
      </c>
      <c r="DR18" s="611"/>
      <c r="DS18" s="611"/>
      <c r="DT18" s="611"/>
      <c r="DU18" s="611"/>
      <c r="DV18" s="611"/>
      <c r="DW18" s="611"/>
      <c r="DX18" s="611"/>
      <c r="DY18" s="611"/>
      <c r="DZ18" s="611"/>
      <c r="EA18" s="611"/>
      <c r="EB18" s="611"/>
      <c r="EC18" s="620"/>
    </row>
    <row r="19" spans="2:133" ht="11.25" customHeight="1" x14ac:dyDescent="0.2">
      <c r="B19" s="607" t="s">
        <v>259</v>
      </c>
      <c r="C19" s="608"/>
      <c r="D19" s="608"/>
      <c r="E19" s="608"/>
      <c r="F19" s="608"/>
      <c r="G19" s="608"/>
      <c r="H19" s="608"/>
      <c r="I19" s="608"/>
      <c r="J19" s="608"/>
      <c r="K19" s="608"/>
      <c r="L19" s="608"/>
      <c r="M19" s="608"/>
      <c r="N19" s="608"/>
      <c r="O19" s="608"/>
      <c r="P19" s="608"/>
      <c r="Q19" s="609"/>
      <c r="R19" s="610">
        <v>308377</v>
      </c>
      <c r="S19" s="611"/>
      <c r="T19" s="611"/>
      <c r="U19" s="611"/>
      <c r="V19" s="611"/>
      <c r="W19" s="611"/>
      <c r="X19" s="611"/>
      <c r="Y19" s="612"/>
      <c r="Z19" s="613">
        <v>0.8</v>
      </c>
      <c r="AA19" s="613"/>
      <c r="AB19" s="613"/>
      <c r="AC19" s="613"/>
      <c r="AD19" s="614">
        <v>308377</v>
      </c>
      <c r="AE19" s="614"/>
      <c r="AF19" s="614"/>
      <c r="AG19" s="614"/>
      <c r="AH19" s="614"/>
      <c r="AI19" s="614"/>
      <c r="AJ19" s="614"/>
      <c r="AK19" s="614"/>
      <c r="AL19" s="615">
        <v>1.4</v>
      </c>
      <c r="AM19" s="616"/>
      <c r="AN19" s="616"/>
      <c r="AO19" s="617"/>
      <c r="AP19" s="607" t="s">
        <v>260</v>
      </c>
      <c r="AQ19" s="608"/>
      <c r="AR19" s="608"/>
      <c r="AS19" s="608"/>
      <c r="AT19" s="608"/>
      <c r="AU19" s="608"/>
      <c r="AV19" s="608"/>
      <c r="AW19" s="608"/>
      <c r="AX19" s="608"/>
      <c r="AY19" s="608"/>
      <c r="AZ19" s="608"/>
      <c r="BA19" s="608"/>
      <c r="BB19" s="608"/>
      <c r="BC19" s="608"/>
      <c r="BD19" s="608"/>
      <c r="BE19" s="608"/>
      <c r="BF19" s="609"/>
      <c r="BG19" s="610">
        <v>658590</v>
      </c>
      <c r="BH19" s="611"/>
      <c r="BI19" s="611"/>
      <c r="BJ19" s="611"/>
      <c r="BK19" s="611"/>
      <c r="BL19" s="611"/>
      <c r="BM19" s="611"/>
      <c r="BN19" s="612"/>
      <c r="BO19" s="613">
        <v>5.8</v>
      </c>
      <c r="BP19" s="613"/>
      <c r="BQ19" s="613"/>
      <c r="BR19" s="613"/>
      <c r="BS19" s="614" t="s">
        <v>122</v>
      </c>
      <c r="BT19" s="614"/>
      <c r="BU19" s="614"/>
      <c r="BV19" s="614"/>
      <c r="BW19" s="614"/>
      <c r="BX19" s="614"/>
      <c r="BY19" s="614"/>
      <c r="BZ19" s="614"/>
      <c r="CA19" s="614"/>
      <c r="CB19" s="618"/>
      <c r="CD19" s="607" t="s">
        <v>261</v>
      </c>
      <c r="CE19" s="608"/>
      <c r="CF19" s="608"/>
      <c r="CG19" s="608"/>
      <c r="CH19" s="608"/>
      <c r="CI19" s="608"/>
      <c r="CJ19" s="608"/>
      <c r="CK19" s="608"/>
      <c r="CL19" s="608"/>
      <c r="CM19" s="608"/>
      <c r="CN19" s="608"/>
      <c r="CO19" s="608"/>
      <c r="CP19" s="608"/>
      <c r="CQ19" s="609"/>
      <c r="CR19" s="610" t="s">
        <v>122</v>
      </c>
      <c r="CS19" s="611"/>
      <c r="CT19" s="611"/>
      <c r="CU19" s="611"/>
      <c r="CV19" s="611"/>
      <c r="CW19" s="611"/>
      <c r="CX19" s="611"/>
      <c r="CY19" s="612"/>
      <c r="CZ19" s="613" t="s">
        <v>122</v>
      </c>
      <c r="DA19" s="613"/>
      <c r="DB19" s="613"/>
      <c r="DC19" s="613"/>
      <c r="DD19" s="619" t="s">
        <v>122</v>
      </c>
      <c r="DE19" s="611"/>
      <c r="DF19" s="611"/>
      <c r="DG19" s="611"/>
      <c r="DH19" s="611"/>
      <c r="DI19" s="611"/>
      <c r="DJ19" s="611"/>
      <c r="DK19" s="611"/>
      <c r="DL19" s="611"/>
      <c r="DM19" s="611"/>
      <c r="DN19" s="611"/>
      <c r="DO19" s="611"/>
      <c r="DP19" s="612"/>
      <c r="DQ19" s="619" t="s">
        <v>122</v>
      </c>
      <c r="DR19" s="611"/>
      <c r="DS19" s="611"/>
      <c r="DT19" s="611"/>
      <c r="DU19" s="611"/>
      <c r="DV19" s="611"/>
      <c r="DW19" s="611"/>
      <c r="DX19" s="611"/>
      <c r="DY19" s="611"/>
      <c r="DZ19" s="611"/>
      <c r="EA19" s="611"/>
      <c r="EB19" s="611"/>
      <c r="EC19" s="620"/>
    </row>
    <row r="20" spans="2:133" ht="11.25" customHeight="1" x14ac:dyDescent="0.2">
      <c r="B20" s="623" t="s">
        <v>262</v>
      </c>
      <c r="C20" s="624"/>
      <c r="D20" s="624"/>
      <c r="E20" s="624"/>
      <c r="F20" s="624"/>
      <c r="G20" s="624"/>
      <c r="H20" s="624"/>
      <c r="I20" s="624"/>
      <c r="J20" s="624"/>
      <c r="K20" s="624"/>
      <c r="L20" s="624"/>
      <c r="M20" s="624"/>
      <c r="N20" s="624"/>
      <c r="O20" s="624"/>
      <c r="P20" s="624"/>
      <c r="Q20" s="625"/>
      <c r="R20" s="610">
        <v>11696</v>
      </c>
      <c r="S20" s="611"/>
      <c r="T20" s="611"/>
      <c r="U20" s="611"/>
      <c r="V20" s="611"/>
      <c r="W20" s="611"/>
      <c r="X20" s="611"/>
      <c r="Y20" s="612"/>
      <c r="Z20" s="613">
        <v>0</v>
      </c>
      <c r="AA20" s="613"/>
      <c r="AB20" s="613"/>
      <c r="AC20" s="613"/>
      <c r="AD20" s="614">
        <v>11696</v>
      </c>
      <c r="AE20" s="614"/>
      <c r="AF20" s="614"/>
      <c r="AG20" s="614"/>
      <c r="AH20" s="614"/>
      <c r="AI20" s="614"/>
      <c r="AJ20" s="614"/>
      <c r="AK20" s="614"/>
      <c r="AL20" s="615">
        <v>0.1</v>
      </c>
      <c r="AM20" s="616"/>
      <c r="AN20" s="616"/>
      <c r="AO20" s="617"/>
      <c r="AP20" s="607" t="s">
        <v>263</v>
      </c>
      <c r="AQ20" s="608"/>
      <c r="AR20" s="608"/>
      <c r="AS20" s="608"/>
      <c r="AT20" s="608"/>
      <c r="AU20" s="608"/>
      <c r="AV20" s="608"/>
      <c r="AW20" s="608"/>
      <c r="AX20" s="608"/>
      <c r="AY20" s="608"/>
      <c r="AZ20" s="608"/>
      <c r="BA20" s="608"/>
      <c r="BB20" s="608"/>
      <c r="BC20" s="608"/>
      <c r="BD20" s="608"/>
      <c r="BE20" s="608"/>
      <c r="BF20" s="609"/>
      <c r="BG20" s="610">
        <v>658590</v>
      </c>
      <c r="BH20" s="611"/>
      <c r="BI20" s="611"/>
      <c r="BJ20" s="611"/>
      <c r="BK20" s="611"/>
      <c r="BL20" s="611"/>
      <c r="BM20" s="611"/>
      <c r="BN20" s="612"/>
      <c r="BO20" s="613">
        <v>5.8</v>
      </c>
      <c r="BP20" s="613"/>
      <c r="BQ20" s="613"/>
      <c r="BR20" s="613"/>
      <c r="BS20" s="614" t="s">
        <v>122</v>
      </c>
      <c r="BT20" s="614"/>
      <c r="BU20" s="614"/>
      <c r="BV20" s="614"/>
      <c r="BW20" s="614"/>
      <c r="BX20" s="614"/>
      <c r="BY20" s="614"/>
      <c r="BZ20" s="614"/>
      <c r="CA20" s="614"/>
      <c r="CB20" s="618"/>
      <c r="CD20" s="607" t="s">
        <v>264</v>
      </c>
      <c r="CE20" s="608"/>
      <c r="CF20" s="608"/>
      <c r="CG20" s="608"/>
      <c r="CH20" s="608"/>
      <c r="CI20" s="608"/>
      <c r="CJ20" s="608"/>
      <c r="CK20" s="608"/>
      <c r="CL20" s="608"/>
      <c r="CM20" s="608"/>
      <c r="CN20" s="608"/>
      <c r="CO20" s="608"/>
      <c r="CP20" s="608"/>
      <c r="CQ20" s="609"/>
      <c r="CR20" s="610">
        <v>38720077</v>
      </c>
      <c r="CS20" s="611"/>
      <c r="CT20" s="611"/>
      <c r="CU20" s="611"/>
      <c r="CV20" s="611"/>
      <c r="CW20" s="611"/>
      <c r="CX20" s="611"/>
      <c r="CY20" s="612"/>
      <c r="CZ20" s="613">
        <v>100</v>
      </c>
      <c r="DA20" s="613"/>
      <c r="DB20" s="613"/>
      <c r="DC20" s="613"/>
      <c r="DD20" s="619">
        <v>3329661</v>
      </c>
      <c r="DE20" s="611"/>
      <c r="DF20" s="611"/>
      <c r="DG20" s="611"/>
      <c r="DH20" s="611"/>
      <c r="DI20" s="611"/>
      <c r="DJ20" s="611"/>
      <c r="DK20" s="611"/>
      <c r="DL20" s="611"/>
      <c r="DM20" s="611"/>
      <c r="DN20" s="611"/>
      <c r="DO20" s="611"/>
      <c r="DP20" s="612"/>
      <c r="DQ20" s="619">
        <v>26441035</v>
      </c>
      <c r="DR20" s="611"/>
      <c r="DS20" s="611"/>
      <c r="DT20" s="611"/>
      <c r="DU20" s="611"/>
      <c r="DV20" s="611"/>
      <c r="DW20" s="611"/>
      <c r="DX20" s="611"/>
      <c r="DY20" s="611"/>
      <c r="DZ20" s="611"/>
      <c r="EA20" s="611"/>
      <c r="EB20" s="611"/>
      <c r="EC20" s="620"/>
    </row>
    <row r="21" spans="2:133" ht="11.25" customHeight="1" x14ac:dyDescent="0.2">
      <c r="B21" s="607" t="s">
        <v>265</v>
      </c>
      <c r="C21" s="608"/>
      <c r="D21" s="608"/>
      <c r="E21" s="608"/>
      <c r="F21" s="608"/>
      <c r="G21" s="608"/>
      <c r="H21" s="608"/>
      <c r="I21" s="608"/>
      <c r="J21" s="608"/>
      <c r="K21" s="608"/>
      <c r="L21" s="608"/>
      <c r="M21" s="608"/>
      <c r="N21" s="608"/>
      <c r="O21" s="608"/>
      <c r="P21" s="608"/>
      <c r="Q21" s="609"/>
      <c r="R21" s="610">
        <v>9397910</v>
      </c>
      <c r="S21" s="611"/>
      <c r="T21" s="611"/>
      <c r="U21" s="611"/>
      <c r="V21" s="611"/>
      <c r="W21" s="611"/>
      <c r="X21" s="611"/>
      <c r="Y21" s="612"/>
      <c r="Z21" s="613">
        <v>22.9</v>
      </c>
      <c r="AA21" s="613"/>
      <c r="AB21" s="613"/>
      <c r="AC21" s="613"/>
      <c r="AD21" s="614">
        <v>8436376</v>
      </c>
      <c r="AE21" s="614"/>
      <c r="AF21" s="614"/>
      <c r="AG21" s="614"/>
      <c r="AH21" s="614"/>
      <c r="AI21" s="614"/>
      <c r="AJ21" s="614"/>
      <c r="AK21" s="614"/>
      <c r="AL21" s="615">
        <v>37.1</v>
      </c>
      <c r="AM21" s="616"/>
      <c r="AN21" s="616"/>
      <c r="AO21" s="617"/>
      <c r="AP21" s="607" t="s">
        <v>266</v>
      </c>
      <c r="AQ21" s="626"/>
      <c r="AR21" s="626"/>
      <c r="AS21" s="626"/>
      <c r="AT21" s="626"/>
      <c r="AU21" s="626"/>
      <c r="AV21" s="626"/>
      <c r="AW21" s="626"/>
      <c r="AX21" s="626"/>
      <c r="AY21" s="626"/>
      <c r="AZ21" s="626"/>
      <c r="BA21" s="626"/>
      <c r="BB21" s="626"/>
      <c r="BC21" s="626"/>
      <c r="BD21" s="626"/>
      <c r="BE21" s="626"/>
      <c r="BF21" s="627"/>
      <c r="BG21" s="610">
        <v>166979</v>
      </c>
      <c r="BH21" s="611"/>
      <c r="BI21" s="611"/>
      <c r="BJ21" s="611"/>
      <c r="BK21" s="611"/>
      <c r="BL21" s="611"/>
      <c r="BM21" s="611"/>
      <c r="BN21" s="612"/>
      <c r="BO21" s="613">
        <v>1.5</v>
      </c>
      <c r="BP21" s="613"/>
      <c r="BQ21" s="613"/>
      <c r="BR21" s="613"/>
      <c r="BS21" s="614" t="s">
        <v>122</v>
      </c>
      <c r="BT21" s="614"/>
      <c r="BU21" s="614"/>
      <c r="BV21" s="614"/>
      <c r="BW21" s="614"/>
      <c r="BX21" s="614"/>
      <c r="BY21" s="614"/>
      <c r="BZ21" s="614"/>
      <c r="CA21" s="614"/>
      <c r="CB21" s="618"/>
      <c r="CD21" s="631"/>
      <c r="CE21" s="632"/>
      <c r="CF21" s="632"/>
      <c r="CG21" s="632"/>
      <c r="CH21" s="632"/>
      <c r="CI21" s="632"/>
      <c r="CJ21" s="632"/>
      <c r="CK21" s="632"/>
      <c r="CL21" s="632"/>
      <c r="CM21" s="632"/>
      <c r="CN21" s="632"/>
      <c r="CO21" s="632"/>
      <c r="CP21" s="632"/>
      <c r="CQ21" s="633"/>
      <c r="CR21" s="634"/>
      <c r="CS21" s="629"/>
      <c r="CT21" s="629"/>
      <c r="CU21" s="629"/>
      <c r="CV21" s="629"/>
      <c r="CW21" s="629"/>
      <c r="CX21" s="629"/>
      <c r="CY21" s="635"/>
      <c r="CZ21" s="636"/>
      <c r="DA21" s="636"/>
      <c r="DB21" s="636"/>
      <c r="DC21" s="636"/>
      <c r="DD21" s="628"/>
      <c r="DE21" s="629"/>
      <c r="DF21" s="629"/>
      <c r="DG21" s="629"/>
      <c r="DH21" s="629"/>
      <c r="DI21" s="629"/>
      <c r="DJ21" s="629"/>
      <c r="DK21" s="629"/>
      <c r="DL21" s="629"/>
      <c r="DM21" s="629"/>
      <c r="DN21" s="629"/>
      <c r="DO21" s="629"/>
      <c r="DP21" s="635"/>
      <c r="DQ21" s="628"/>
      <c r="DR21" s="629"/>
      <c r="DS21" s="629"/>
      <c r="DT21" s="629"/>
      <c r="DU21" s="629"/>
      <c r="DV21" s="629"/>
      <c r="DW21" s="629"/>
      <c r="DX21" s="629"/>
      <c r="DY21" s="629"/>
      <c r="DZ21" s="629"/>
      <c r="EA21" s="629"/>
      <c r="EB21" s="629"/>
      <c r="EC21" s="630"/>
    </row>
    <row r="22" spans="2:133" ht="11.25" customHeight="1" x14ac:dyDescent="0.2">
      <c r="B22" s="607" t="s">
        <v>267</v>
      </c>
      <c r="C22" s="608"/>
      <c r="D22" s="608"/>
      <c r="E22" s="608"/>
      <c r="F22" s="608"/>
      <c r="G22" s="608"/>
      <c r="H22" s="608"/>
      <c r="I22" s="608"/>
      <c r="J22" s="608"/>
      <c r="K22" s="608"/>
      <c r="L22" s="608"/>
      <c r="M22" s="608"/>
      <c r="N22" s="608"/>
      <c r="O22" s="608"/>
      <c r="P22" s="608"/>
      <c r="Q22" s="609"/>
      <c r="R22" s="610">
        <v>8436376</v>
      </c>
      <c r="S22" s="611"/>
      <c r="T22" s="611"/>
      <c r="U22" s="611"/>
      <c r="V22" s="611"/>
      <c r="W22" s="611"/>
      <c r="X22" s="611"/>
      <c r="Y22" s="612"/>
      <c r="Z22" s="613">
        <v>20.5</v>
      </c>
      <c r="AA22" s="613"/>
      <c r="AB22" s="613"/>
      <c r="AC22" s="613"/>
      <c r="AD22" s="614">
        <v>8436376</v>
      </c>
      <c r="AE22" s="614"/>
      <c r="AF22" s="614"/>
      <c r="AG22" s="614"/>
      <c r="AH22" s="614"/>
      <c r="AI22" s="614"/>
      <c r="AJ22" s="614"/>
      <c r="AK22" s="614"/>
      <c r="AL22" s="615">
        <v>37.1</v>
      </c>
      <c r="AM22" s="616"/>
      <c r="AN22" s="616"/>
      <c r="AO22" s="617"/>
      <c r="AP22" s="607" t="s">
        <v>268</v>
      </c>
      <c r="AQ22" s="626"/>
      <c r="AR22" s="626"/>
      <c r="AS22" s="626"/>
      <c r="AT22" s="626"/>
      <c r="AU22" s="626"/>
      <c r="AV22" s="626"/>
      <c r="AW22" s="626"/>
      <c r="AX22" s="626"/>
      <c r="AY22" s="626"/>
      <c r="AZ22" s="626"/>
      <c r="BA22" s="626"/>
      <c r="BB22" s="626"/>
      <c r="BC22" s="626"/>
      <c r="BD22" s="626"/>
      <c r="BE22" s="626"/>
      <c r="BF22" s="627"/>
      <c r="BG22" s="610" t="s">
        <v>122</v>
      </c>
      <c r="BH22" s="611"/>
      <c r="BI22" s="611"/>
      <c r="BJ22" s="611"/>
      <c r="BK22" s="611"/>
      <c r="BL22" s="611"/>
      <c r="BM22" s="611"/>
      <c r="BN22" s="612"/>
      <c r="BO22" s="613" t="s">
        <v>122</v>
      </c>
      <c r="BP22" s="613"/>
      <c r="BQ22" s="613"/>
      <c r="BR22" s="613"/>
      <c r="BS22" s="614" t="s">
        <v>122</v>
      </c>
      <c r="BT22" s="614"/>
      <c r="BU22" s="614"/>
      <c r="BV22" s="614"/>
      <c r="BW22" s="614"/>
      <c r="BX22" s="614"/>
      <c r="BY22" s="614"/>
      <c r="BZ22" s="614"/>
      <c r="CA22" s="614"/>
      <c r="CB22" s="618"/>
      <c r="CD22" s="592" t="s">
        <v>269</v>
      </c>
      <c r="CE22" s="593"/>
      <c r="CF22" s="593"/>
      <c r="CG22" s="593"/>
      <c r="CH22" s="593"/>
      <c r="CI22" s="593"/>
      <c r="CJ22" s="593"/>
      <c r="CK22" s="593"/>
      <c r="CL22" s="593"/>
      <c r="CM22" s="593"/>
      <c r="CN22" s="593"/>
      <c r="CO22" s="593"/>
      <c r="CP22" s="593"/>
      <c r="CQ22" s="593"/>
      <c r="CR22" s="593"/>
      <c r="CS22" s="593"/>
      <c r="CT22" s="593"/>
      <c r="CU22" s="593"/>
      <c r="CV22" s="593"/>
      <c r="CW22" s="593"/>
      <c r="CX22" s="593"/>
      <c r="CY22" s="593"/>
      <c r="CZ22" s="593"/>
      <c r="DA22" s="593"/>
      <c r="DB22" s="593"/>
      <c r="DC22" s="593"/>
      <c r="DD22" s="593"/>
      <c r="DE22" s="593"/>
      <c r="DF22" s="593"/>
      <c r="DG22" s="593"/>
      <c r="DH22" s="593"/>
      <c r="DI22" s="593"/>
      <c r="DJ22" s="593"/>
      <c r="DK22" s="593"/>
      <c r="DL22" s="593"/>
      <c r="DM22" s="593"/>
      <c r="DN22" s="593"/>
      <c r="DO22" s="593"/>
      <c r="DP22" s="593"/>
      <c r="DQ22" s="593"/>
      <c r="DR22" s="593"/>
      <c r="DS22" s="593"/>
      <c r="DT22" s="593"/>
      <c r="DU22" s="593"/>
      <c r="DV22" s="593"/>
      <c r="DW22" s="593"/>
      <c r="DX22" s="593"/>
      <c r="DY22" s="593"/>
      <c r="DZ22" s="593"/>
      <c r="EA22" s="593"/>
      <c r="EB22" s="593"/>
      <c r="EC22" s="594"/>
    </row>
    <row r="23" spans="2:133" ht="11.25" customHeight="1" x14ac:dyDescent="0.2">
      <c r="B23" s="607" t="s">
        <v>270</v>
      </c>
      <c r="C23" s="608"/>
      <c r="D23" s="608"/>
      <c r="E23" s="608"/>
      <c r="F23" s="608"/>
      <c r="G23" s="608"/>
      <c r="H23" s="608"/>
      <c r="I23" s="608"/>
      <c r="J23" s="608"/>
      <c r="K23" s="608"/>
      <c r="L23" s="608"/>
      <c r="M23" s="608"/>
      <c r="N23" s="608"/>
      <c r="O23" s="608"/>
      <c r="P23" s="608"/>
      <c r="Q23" s="609"/>
      <c r="R23" s="610">
        <v>961534</v>
      </c>
      <c r="S23" s="611"/>
      <c r="T23" s="611"/>
      <c r="U23" s="611"/>
      <c r="V23" s="611"/>
      <c r="W23" s="611"/>
      <c r="X23" s="611"/>
      <c r="Y23" s="612"/>
      <c r="Z23" s="613">
        <v>2.2999999999999998</v>
      </c>
      <c r="AA23" s="613"/>
      <c r="AB23" s="613"/>
      <c r="AC23" s="613"/>
      <c r="AD23" s="614" t="s">
        <v>122</v>
      </c>
      <c r="AE23" s="614"/>
      <c r="AF23" s="614"/>
      <c r="AG23" s="614"/>
      <c r="AH23" s="614"/>
      <c r="AI23" s="614"/>
      <c r="AJ23" s="614"/>
      <c r="AK23" s="614"/>
      <c r="AL23" s="615" t="s">
        <v>122</v>
      </c>
      <c r="AM23" s="616"/>
      <c r="AN23" s="616"/>
      <c r="AO23" s="617"/>
      <c r="AP23" s="607" t="s">
        <v>271</v>
      </c>
      <c r="AQ23" s="626"/>
      <c r="AR23" s="626"/>
      <c r="AS23" s="626"/>
      <c r="AT23" s="626"/>
      <c r="AU23" s="626"/>
      <c r="AV23" s="626"/>
      <c r="AW23" s="626"/>
      <c r="AX23" s="626"/>
      <c r="AY23" s="626"/>
      <c r="AZ23" s="626"/>
      <c r="BA23" s="626"/>
      <c r="BB23" s="626"/>
      <c r="BC23" s="626"/>
      <c r="BD23" s="626"/>
      <c r="BE23" s="626"/>
      <c r="BF23" s="627"/>
      <c r="BG23" s="610">
        <v>491611</v>
      </c>
      <c r="BH23" s="611"/>
      <c r="BI23" s="611"/>
      <c r="BJ23" s="611"/>
      <c r="BK23" s="611"/>
      <c r="BL23" s="611"/>
      <c r="BM23" s="611"/>
      <c r="BN23" s="612"/>
      <c r="BO23" s="613">
        <v>4.3</v>
      </c>
      <c r="BP23" s="613"/>
      <c r="BQ23" s="613"/>
      <c r="BR23" s="613"/>
      <c r="BS23" s="614" t="s">
        <v>122</v>
      </c>
      <c r="BT23" s="614"/>
      <c r="BU23" s="614"/>
      <c r="BV23" s="614"/>
      <c r="BW23" s="614"/>
      <c r="BX23" s="614"/>
      <c r="BY23" s="614"/>
      <c r="BZ23" s="614"/>
      <c r="CA23" s="614"/>
      <c r="CB23" s="618"/>
      <c r="CD23" s="592" t="s">
        <v>211</v>
      </c>
      <c r="CE23" s="593"/>
      <c r="CF23" s="593"/>
      <c r="CG23" s="593"/>
      <c r="CH23" s="593"/>
      <c r="CI23" s="593"/>
      <c r="CJ23" s="593"/>
      <c r="CK23" s="593"/>
      <c r="CL23" s="593"/>
      <c r="CM23" s="593"/>
      <c r="CN23" s="593"/>
      <c r="CO23" s="593"/>
      <c r="CP23" s="593"/>
      <c r="CQ23" s="594"/>
      <c r="CR23" s="592" t="s">
        <v>272</v>
      </c>
      <c r="CS23" s="593"/>
      <c r="CT23" s="593"/>
      <c r="CU23" s="593"/>
      <c r="CV23" s="593"/>
      <c r="CW23" s="593"/>
      <c r="CX23" s="593"/>
      <c r="CY23" s="594"/>
      <c r="CZ23" s="592" t="s">
        <v>273</v>
      </c>
      <c r="DA23" s="593"/>
      <c r="DB23" s="593"/>
      <c r="DC23" s="594"/>
      <c r="DD23" s="592" t="s">
        <v>274</v>
      </c>
      <c r="DE23" s="593"/>
      <c r="DF23" s="593"/>
      <c r="DG23" s="593"/>
      <c r="DH23" s="593"/>
      <c r="DI23" s="593"/>
      <c r="DJ23" s="593"/>
      <c r="DK23" s="594"/>
      <c r="DL23" s="637" t="s">
        <v>275</v>
      </c>
      <c r="DM23" s="638"/>
      <c r="DN23" s="638"/>
      <c r="DO23" s="638"/>
      <c r="DP23" s="638"/>
      <c r="DQ23" s="638"/>
      <c r="DR23" s="638"/>
      <c r="DS23" s="638"/>
      <c r="DT23" s="638"/>
      <c r="DU23" s="638"/>
      <c r="DV23" s="639"/>
      <c r="DW23" s="592" t="s">
        <v>276</v>
      </c>
      <c r="DX23" s="593"/>
      <c r="DY23" s="593"/>
      <c r="DZ23" s="593"/>
      <c r="EA23" s="593"/>
      <c r="EB23" s="593"/>
      <c r="EC23" s="594"/>
    </row>
    <row r="24" spans="2:133" ht="11.25" customHeight="1" x14ac:dyDescent="0.2">
      <c r="B24" s="607" t="s">
        <v>277</v>
      </c>
      <c r="C24" s="608"/>
      <c r="D24" s="608"/>
      <c r="E24" s="608"/>
      <c r="F24" s="608"/>
      <c r="G24" s="608"/>
      <c r="H24" s="608"/>
      <c r="I24" s="608"/>
      <c r="J24" s="608"/>
      <c r="K24" s="608"/>
      <c r="L24" s="608"/>
      <c r="M24" s="608"/>
      <c r="N24" s="608"/>
      <c r="O24" s="608"/>
      <c r="P24" s="608"/>
      <c r="Q24" s="609"/>
      <c r="R24" s="610" t="s">
        <v>122</v>
      </c>
      <c r="S24" s="611"/>
      <c r="T24" s="611"/>
      <c r="U24" s="611"/>
      <c r="V24" s="611"/>
      <c r="W24" s="611"/>
      <c r="X24" s="611"/>
      <c r="Y24" s="612"/>
      <c r="Z24" s="613" t="s">
        <v>122</v>
      </c>
      <c r="AA24" s="613"/>
      <c r="AB24" s="613"/>
      <c r="AC24" s="613"/>
      <c r="AD24" s="614" t="s">
        <v>122</v>
      </c>
      <c r="AE24" s="614"/>
      <c r="AF24" s="614"/>
      <c r="AG24" s="614"/>
      <c r="AH24" s="614"/>
      <c r="AI24" s="614"/>
      <c r="AJ24" s="614"/>
      <c r="AK24" s="614"/>
      <c r="AL24" s="615" t="s">
        <v>122</v>
      </c>
      <c r="AM24" s="616"/>
      <c r="AN24" s="616"/>
      <c r="AO24" s="617"/>
      <c r="AP24" s="607" t="s">
        <v>278</v>
      </c>
      <c r="AQ24" s="626"/>
      <c r="AR24" s="626"/>
      <c r="AS24" s="626"/>
      <c r="AT24" s="626"/>
      <c r="AU24" s="626"/>
      <c r="AV24" s="626"/>
      <c r="AW24" s="626"/>
      <c r="AX24" s="626"/>
      <c r="AY24" s="626"/>
      <c r="AZ24" s="626"/>
      <c r="BA24" s="626"/>
      <c r="BB24" s="626"/>
      <c r="BC24" s="626"/>
      <c r="BD24" s="626"/>
      <c r="BE24" s="626"/>
      <c r="BF24" s="627"/>
      <c r="BG24" s="610" t="s">
        <v>122</v>
      </c>
      <c r="BH24" s="611"/>
      <c r="BI24" s="611"/>
      <c r="BJ24" s="611"/>
      <c r="BK24" s="611"/>
      <c r="BL24" s="611"/>
      <c r="BM24" s="611"/>
      <c r="BN24" s="612"/>
      <c r="BO24" s="613" t="s">
        <v>122</v>
      </c>
      <c r="BP24" s="613"/>
      <c r="BQ24" s="613"/>
      <c r="BR24" s="613"/>
      <c r="BS24" s="614" t="s">
        <v>122</v>
      </c>
      <c r="BT24" s="614"/>
      <c r="BU24" s="614"/>
      <c r="BV24" s="614"/>
      <c r="BW24" s="614"/>
      <c r="BX24" s="614"/>
      <c r="BY24" s="614"/>
      <c r="BZ24" s="614"/>
      <c r="CA24" s="614"/>
      <c r="CB24" s="618"/>
      <c r="CD24" s="596" t="s">
        <v>279</v>
      </c>
      <c r="CE24" s="597"/>
      <c r="CF24" s="597"/>
      <c r="CG24" s="597"/>
      <c r="CH24" s="597"/>
      <c r="CI24" s="597"/>
      <c r="CJ24" s="597"/>
      <c r="CK24" s="597"/>
      <c r="CL24" s="597"/>
      <c r="CM24" s="597"/>
      <c r="CN24" s="597"/>
      <c r="CO24" s="597"/>
      <c r="CP24" s="597"/>
      <c r="CQ24" s="598"/>
      <c r="CR24" s="599">
        <v>18704356</v>
      </c>
      <c r="CS24" s="600"/>
      <c r="CT24" s="600"/>
      <c r="CU24" s="600"/>
      <c r="CV24" s="600"/>
      <c r="CW24" s="600"/>
      <c r="CX24" s="600"/>
      <c r="CY24" s="601"/>
      <c r="CZ24" s="604">
        <v>48.3</v>
      </c>
      <c r="DA24" s="605"/>
      <c r="DB24" s="605"/>
      <c r="DC24" s="621"/>
      <c r="DD24" s="645">
        <v>12931773</v>
      </c>
      <c r="DE24" s="600"/>
      <c r="DF24" s="600"/>
      <c r="DG24" s="600"/>
      <c r="DH24" s="600"/>
      <c r="DI24" s="600"/>
      <c r="DJ24" s="600"/>
      <c r="DK24" s="601"/>
      <c r="DL24" s="645">
        <v>11691037</v>
      </c>
      <c r="DM24" s="600"/>
      <c r="DN24" s="600"/>
      <c r="DO24" s="600"/>
      <c r="DP24" s="600"/>
      <c r="DQ24" s="600"/>
      <c r="DR24" s="600"/>
      <c r="DS24" s="600"/>
      <c r="DT24" s="600"/>
      <c r="DU24" s="600"/>
      <c r="DV24" s="601"/>
      <c r="DW24" s="604">
        <v>51.2</v>
      </c>
      <c r="DX24" s="605"/>
      <c r="DY24" s="605"/>
      <c r="DZ24" s="605"/>
      <c r="EA24" s="605"/>
      <c r="EB24" s="605"/>
      <c r="EC24" s="606"/>
    </row>
    <row r="25" spans="2:133" ht="11.25" customHeight="1" x14ac:dyDescent="0.2">
      <c r="B25" s="607" t="s">
        <v>280</v>
      </c>
      <c r="C25" s="608"/>
      <c r="D25" s="608"/>
      <c r="E25" s="608"/>
      <c r="F25" s="608"/>
      <c r="G25" s="608"/>
      <c r="H25" s="608"/>
      <c r="I25" s="608"/>
      <c r="J25" s="608"/>
      <c r="K25" s="608"/>
      <c r="L25" s="608"/>
      <c r="M25" s="608"/>
      <c r="N25" s="608"/>
      <c r="O25" s="608"/>
      <c r="P25" s="608"/>
      <c r="Q25" s="609"/>
      <c r="R25" s="610">
        <v>24058205</v>
      </c>
      <c r="S25" s="611"/>
      <c r="T25" s="611"/>
      <c r="U25" s="611"/>
      <c r="V25" s="611"/>
      <c r="W25" s="611"/>
      <c r="X25" s="611"/>
      <c r="Y25" s="612"/>
      <c r="Z25" s="613">
        <v>58.5</v>
      </c>
      <c r="AA25" s="613"/>
      <c r="AB25" s="613"/>
      <c r="AC25" s="613"/>
      <c r="AD25" s="614">
        <v>22605060</v>
      </c>
      <c r="AE25" s="614"/>
      <c r="AF25" s="614"/>
      <c r="AG25" s="614"/>
      <c r="AH25" s="614"/>
      <c r="AI25" s="614"/>
      <c r="AJ25" s="614"/>
      <c r="AK25" s="614"/>
      <c r="AL25" s="615">
        <v>99.4</v>
      </c>
      <c r="AM25" s="616"/>
      <c r="AN25" s="616"/>
      <c r="AO25" s="617"/>
      <c r="AP25" s="607" t="s">
        <v>281</v>
      </c>
      <c r="AQ25" s="626"/>
      <c r="AR25" s="626"/>
      <c r="AS25" s="626"/>
      <c r="AT25" s="626"/>
      <c r="AU25" s="626"/>
      <c r="AV25" s="626"/>
      <c r="AW25" s="626"/>
      <c r="AX25" s="626"/>
      <c r="AY25" s="626"/>
      <c r="AZ25" s="626"/>
      <c r="BA25" s="626"/>
      <c r="BB25" s="626"/>
      <c r="BC25" s="626"/>
      <c r="BD25" s="626"/>
      <c r="BE25" s="626"/>
      <c r="BF25" s="627"/>
      <c r="BG25" s="610" t="s">
        <v>122</v>
      </c>
      <c r="BH25" s="611"/>
      <c r="BI25" s="611"/>
      <c r="BJ25" s="611"/>
      <c r="BK25" s="611"/>
      <c r="BL25" s="611"/>
      <c r="BM25" s="611"/>
      <c r="BN25" s="612"/>
      <c r="BO25" s="613" t="s">
        <v>122</v>
      </c>
      <c r="BP25" s="613"/>
      <c r="BQ25" s="613"/>
      <c r="BR25" s="613"/>
      <c r="BS25" s="614" t="s">
        <v>122</v>
      </c>
      <c r="BT25" s="614"/>
      <c r="BU25" s="614"/>
      <c r="BV25" s="614"/>
      <c r="BW25" s="614"/>
      <c r="BX25" s="614"/>
      <c r="BY25" s="614"/>
      <c r="BZ25" s="614"/>
      <c r="CA25" s="614"/>
      <c r="CB25" s="618"/>
      <c r="CD25" s="607" t="s">
        <v>282</v>
      </c>
      <c r="CE25" s="608"/>
      <c r="CF25" s="608"/>
      <c r="CG25" s="608"/>
      <c r="CH25" s="608"/>
      <c r="CI25" s="608"/>
      <c r="CJ25" s="608"/>
      <c r="CK25" s="608"/>
      <c r="CL25" s="608"/>
      <c r="CM25" s="608"/>
      <c r="CN25" s="608"/>
      <c r="CO25" s="608"/>
      <c r="CP25" s="608"/>
      <c r="CQ25" s="609"/>
      <c r="CR25" s="610">
        <v>6371911</v>
      </c>
      <c r="CS25" s="642"/>
      <c r="CT25" s="642"/>
      <c r="CU25" s="642"/>
      <c r="CV25" s="642"/>
      <c r="CW25" s="642"/>
      <c r="CX25" s="642"/>
      <c r="CY25" s="643"/>
      <c r="CZ25" s="615">
        <v>16.5</v>
      </c>
      <c r="DA25" s="640"/>
      <c r="DB25" s="640"/>
      <c r="DC25" s="644"/>
      <c r="DD25" s="619">
        <v>5970730</v>
      </c>
      <c r="DE25" s="642"/>
      <c r="DF25" s="642"/>
      <c r="DG25" s="642"/>
      <c r="DH25" s="642"/>
      <c r="DI25" s="642"/>
      <c r="DJ25" s="642"/>
      <c r="DK25" s="643"/>
      <c r="DL25" s="619">
        <v>5838609</v>
      </c>
      <c r="DM25" s="642"/>
      <c r="DN25" s="642"/>
      <c r="DO25" s="642"/>
      <c r="DP25" s="642"/>
      <c r="DQ25" s="642"/>
      <c r="DR25" s="642"/>
      <c r="DS25" s="642"/>
      <c r="DT25" s="642"/>
      <c r="DU25" s="642"/>
      <c r="DV25" s="643"/>
      <c r="DW25" s="615">
        <v>25.6</v>
      </c>
      <c r="DX25" s="640"/>
      <c r="DY25" s="640"/>
      <c r="DZ25" s="640"/>
      <c r="EA25" s="640"/>
      <c r="EB25" s="640"/>
      <c r="EC25" s="641"/>
    </row>
    <row r="26" spans="2:133" ht="11.25" customHeight="1" x14ac:dyDescent="0.2">
      <c r="B26" s="607" t="s">
        <v>283</v>
      </c>
      <c r="C26" s="608"/>
      <c r="D26" s="608"/>
      <c r="E26" s="608"/>
      <c r="F26" s="608"/>
      <c r="G26" s="608"/>
      <c r="H26" s="608"/>
      <c r="I26" s="608"/>
      <c r="J26" s="608"/>
      <c r="K26" s="608"/>
      <c r="L26" s="608"/>
      <c r="M26" s="608"/>
      <c r="N26" s="608"/>
      <c r="O26" s="608"/>
      <c r="P26" s="608"/>
      <c r="Q26" s="609"/>
      <c r="R26" s="610">
        <v>11579</v>
      </c>
      <c r="S26" s="611"/>
      <c r="T26" s="611"/>
      <c r="U26" s="611"/>
      <c r="V26" s="611"/>
      <c r="W26" s="611"/>
      <c r="X26" s="611"/>
      <c r="Y26" s="612"/>
      <c r="Z26" s="613">
        <v>0</v>
      </c>
      <c r="AA26" s="613"/>
      <c r="AB26" s="613"/>
      <c r="AC26" s="613"/>
      <c r="AD26" s="614">
        <v>11579</v>
      </c>
      <c r="AE26" s="614"/>
      <c r="AF26" s="614"/>
      <c r="AG26" s="614"/>
      <c r="AH26" s="614"/>
      <c r="AI26" s="614"/>
      <c r="AJ26" s="614"/>
      <c r="AK26" s="614"/>
      <c r="AL26" s="615">
        <v>0.1</v>
      </c>
      <c r="AM26" s="616"/>
      <c r="AN26" s="616"/>
      <c r="AO26" s="617"/>
      <c r="AP26" s="607" t="s">
        <v>284</v>
      </c>
      <c r="AQ26" s="626"/>
      <c r="AR26" s="626"/>
      <c r="AS26" s="626"/>
      <c r="AT26" s="626"/>
      <c r="AU26" s="626"/>
      <c r="AV26" s="626"/>
      <c r="AW26" s="626"/>
      <c r="AX26" s="626"/>
      <c r="AY26" s="626"/>
      <c r="AZ26" s="626"/>
      <c r="BA26" s="626"/>
      <c r="BB26" s="626"/>
      <c r="BC26" s="626"/>
      <c r="BD26" s="626"/>
      <c r="BE26" s="626"/>
      <c r="BF26" s="627"/>
      <c r="BG26" s="610" t="s">
        <v>122</v>
      </c>
      <c r="BH26" s="611"/>
      <c r="BI26" s="611"/>
      <c r="BJ26" s="611"/>
      <c r="BK26" s="611"/>
      <c r="BL26" s="611"/>
      <c r="BM26" s="611"/>
      <c r="BN26" s="612"/>
      <c r="BO26" s="613" t="s">
        <v>122</v>
      </c>
      <c r="BP26" s="613"/>
      <c r="BQ26" s="613"/>
      <c r="BR26" s="613"/>
      <c r="BS26" s="614" t="s">
        <v>122</v>
      </c>
      <c r="BT26" s="614"/>
      <c r="BU26" s="614"/>
      <c r="BV26" s="614"/>
      <c r="BW26" s="614"/>
      <c r="BX26" s="614"/>
      <c r="BY26" s="614"/>
      <c r="BZ26" s="614"/>
      <c r="CA26" s="614"/>
      <c r="CB26" s="618"/>
      <c r="CD26" s="607" t="s">
        <v>285</v>
      </c>
      <c r="CE26" s="608"/>
      <c r="CF26" s="608"/>
      <c r="CG26" s="608"/>
      <c r="CH26" s="608"/>
      <c r="CI26" s="608"/>
      <c r="CJ26" s="608"/>
      <c r="CK26" s="608"/>
      <c r="CL26" s="608"/>
      <c r="CM26" s="608"/>
      <c r="CN26" s="608"/>
      <c r="CO26" s="608"/>
      <c r="CP26" s="608"/>
      <c r="CQ26" s="609"/>
      <c r="CR26" s="610">
        <v>3819292</v>
      </c>
      <c r="CS26" s="611"/>
      <c r="CT26" s="611"/>
      <c r="CU26" s="611"/>
      <c r="CV26" s="611"/>
      <c r="CW26" s="611"/>
      <c r="CX26" s="611"/>
      <c r="CY26" s="612"/>
      <c r="CZ26" s="615">
        <v>9.9</v>
      </c>
      <c r="DA26" s="640"/>
      <c r="DB26" s="640"/>
      <c r="DC26" s="644"/>
      <c r="DD26" s="619">
        <v>3569927</v>
      </c>
      <c r="DE26" s="611"/>
      <c r="DF26" s="611"/>
      <c r="DG26" s="611"/>
      <c r="DH26" s="611"/>
      <c r="DI26" s="611"/>
      <c r="DJ26" s="611"/>
      <c r="DK26" s="612"/>
      <c r="DL26" s="619" t="s">
        <v>122</v>
      </c>
      <c r="DM26" s="611"/>
      <c r="DN26" s="611"/>
      <c r="DO26" s="611"/>
      <c r="DP26" s="611"/>
      <c r="DQ26" s="611"/>
      <c r="DR26" s="611"/>
      <c r="DS26" s="611"/>
      <c r="DT26" s="611"/>
      <c r="DU26" s="611"/>
      <c r="DV26" s="612"/>
      <c r="DW26" s="615" t="s">
        <v>122</v>
      </c>
      <c r="DX26" s="640"/>
      <c r="DY26" s="640"/>
      <c r="DZ26" s="640"/>
      <c r="EA26" s="640"/>
      <c r="EB26" s="640"/>
      <c r="EC26" s="641"/>
    </row>
    <row r="27" spans="2:133" ht="11.25" customHeight="1" x14ac:dyDescent="0.2">
      <c r="B27" s="607" t="s">
        <v>286</v>
      </c>
      <c r="C27" s="608"/>
      <c r="D27" s="608"/>
      <c r="E27" s="608"/>
      <c r="F27" s="608"/>
      <c r="G27" s="608"/>
      <c r="H27" s="608"/>
      <c r="I27" s="608"/>
      <c r="J27" s="608"/>
      <c r="K27" s="608"/>
      <c r="L27" s="608"/>
      <c r="M27" s="608"/>
      <c r="N27" s="608"/>
      <c r="O27" s="608"/>
      <c r="P27" s="608"/>
      <c r="Q27" s="609"/>
      <c r="R27" s="610">
        <v>52927</v>
      </c>
      <c r="S27" s="611"/>
      <c r="T27" s="611"/>
      <c r="U27" s="611"/>
      <c r="V27" s="611"/>
      <c r="W27" s="611"/>
      <c r="X27" s="611"/>
      <c r="Y27" s="612"/>
      <c r="Z27" s="613">
        <v>0.1</v>
      </c>
      <c r="AA27" s="613"/>
      <c r="AB27" s="613"/>
      <c r="AC27" s="613"/>
      <c r="AD27" s="614" t="s">
        <v>122</v>
      </c>
      <c r="AE27" s="614"/>
      <c r="AF27" s="614"/>
      <c r="AG27" s="614"/>
      <c r="AH27" s="614"/>
      <c r="AI27" s="614"/>
      <c r="AJ27" s="614"/>
      <c r="AK27" s="614"/>
      <c r="AL27" s="615" t="s">
        <v>122</v>
      </c>
      <c r="AM27" s="616"/>
      <c r="AN27" s="616"/>
      <c r="AO27" s="617"/>
      <c r="AP27" s="607" t="s">
        <v>287</v>
      </c>
      <c r="AQ27" s="608"/>
      <c r="AR27" s="608"/>
      <c r="AS27" s="608"/>
      <c r="AT27" s="608"/>
      <c r="AU27" s="608"/>
      <c r="AV27" s="608"/>
      <c r="AW27" s="608"/>
      <c r="AX27" s="608"/>
      <c r="AY27" s="608"/>
      <c r="AZ27" s="608"/>
      <c r="BA27" s="608"/>
      <c r="BB27" s="608"/>
      <c r="BC27" s="608"/>
      <c r="BD27" s="608"/>
      <c r="BE27" s="608"/>
      <c r="BF27" s="609"/>
      <c r="BG27" s="610">
        <v>11337289</v>
      </c>
      <c r="BH27" s="611"/>
      <c r="BI27" s="611"/>
      <c r="BJ27" s="611"/>
      <c r="BK27" s="611"/>
      <c r="BL27" s="611"/>
      <c r="BM27" s="611"/>
      <c r="BN27" s="612"/>
      <c r="BO27" s="613">
        <v>100</v>
      </c>
      <c r="BP27" s="613"/>
      <c r="BQ27" s="613"/>
      <c r="BR27" s="613"/>
      <c r="BS27" s="614">
        <v>243943</v>
      </c>
      <c r="BT27" s="614"/>
      <c r="BU27" s="614"/>
      <c r="BV27" s="614"/>
      <c r="BW27" s="614"/>
      <c r="BX27" s="614"/>
      <c r="BY27" s="614"/>
      <c r="BZ27" s="614"/>
      <c r="CA27" s="614"/>
      <c r="CB27" s="618"/>
      <c r="CD27" s="607" t="s">
        <v>288</v>
      </c>
      <c r="CE27" s="608"/>
      <c r="CF27" s="608"/>
      <c r="CG27" s="608"/>
      <c r="CH27" s="608"/>
      <c r="CI27" s="608"/>
      <c r="CJ27" s="608"/>
      <c r="CK27" s="608"/>
      <c r="CL27" s="608"/>
      <c r="CM27" s="608"/>
      <c r="CN27" s="608"/>
      <c r="CO27" s="608"/>
      <c r="CP27" s="608"/>
      <c r="CQ27" s="609"/>
      <c r="CR27" s="610">
        <v>8786556</v>
      </c>
      <c r="CS27" s="642"/>
      <c r="CT27" s="642"/>
      <c r="CU27" s="642"/>
      <c r="CV27" s="642"/>
      <c r="CW27" s="642"/>
      <c r="CX27" s="642"/>
      <c r="CY27" s="643"/>
      <c r="CZ27" s="615">
        <v>22.7</v>
      </c>
      <c r="DA27" s="640"/>
      <c r="DB27" s="640"/>
      <c r="DC27" s="644"/>
      <c r="DD27" s="619">
        <v>3422411</v>
      </c>
      <c r="DE27" s="642"/>
      <c r="DF27" s="642"/>
      <c r="DG27" s="642"/>
      <c r="DH27" s="642"/>
      <c r="DI27" s="642"/>
      <c r="DJ27" s="642"/>
      <c r="DK27" s="643"/>
      <c r="DL27" s="619">
        <v>2313796</v>
      </c>
      <c r="DM27" s="642"/>
      <c r="DN27" s="642"/>
      <c r="DO27" s="642"/>
      <c r="DP27" s="642"/>
      <c r="DQ27" s="642"/>
      <c r="DR27" s="642"/>
      <c r="DS27" s="642"/>
      <c r="DT27" s="642"/>
      <c r="DU27" s="642"/>
      <c r="DV27" s="643"/>
      <c r="DW27" s="615">
        <v>10.1</v>
      </c>
      <c r="DX27" s="640"/>
      <c r="DY27" s="640"/>
      <c r="DZ27" s="640"/>
      <c r="EA27" s="640"/>
      <c r="EB27" s="640"/>
      <c r="EC27" s="641"/>
    </row>
    <row r="28" spans="2:133" ht="11.25" customHeight="1" x14ac:dyDescent="0.2">
      <c r="B28" s="607" t="s">
        <v>289</v>
      </c>
      <c r="C28" s="608"/>
      <c r="D28" s="608"/>
      <c r="E28" s="608"/>
      <c r="F28" s="608"/>
      <c r="G28" s="608"/>
      <c r="H28" s="608"/>
      <c r="I28" s="608"/>
      <c r="J28" s="608"/>
      <c r="K28" s="608"/>
      <c r="L28" s="608"/>
      <c r="M28" s="608"/>
      <c r="N28" s="608"/>
      <c r="O28" s="608"/>
      <c r="P28" s="608"/>
      <c r="Q28" s="609"/>
      <c r="R28" s="610">
        <v>234993</v>
      </c>
      <c r="S28" s="611"/>
      <c r="T28" s="611"/>
      <c r="U28" s="611"/>
      <c r="V28" s="611"/>
      <c r="W28" s="611"/>
      <c r="X28" s="611"/>
      <c r="Y28" s="612"/>
      <c r="Z28" s="613">
        <v>0.6</v>
      </c>
      <c r="AA28" s="613"/>
      <c r="AB28" s="613"/>
      <c r="AC28" s="613"/>
      <c r="AD28" s="614">
        <v>38790</v>
      </c>
      <c r="AE28" s="614"/>
      <c r="AF28" s="614"/>
      <c r="AG28" s="614"/>
      <c r="AH28" s="614"/>
      <c r="AI28" s="614"/>
      <c r="AJ28" s="614"/>
      <c r="AK28" s="614"/>
      <c r="AL28" s="615">
        <v>0.2</v>
      </c>
      <c r="AM28" s="616"/>
      <c r="AN28" s="616"/>
      <c r="AO28" s="617"/>
      <c r="AP28" s="607"/>
      <c r="AQ28" s="608"/>
      <c r="AR28" s="608"/>
      <c r="AS28" s="608"/>
      <c r="AT28" s="608"/>
      <c r="AU28" s="608"/>
      <c r="AV28" s="608"/>
      <c r="AW28" s="608"/>
      <c r="AX28" s="608"/>
      <c r="AY28" s="608"/>
      <c r="AZ28" s="608"/>
      <c r="BA28" s="608"/>
      <c r="BB28" s="608"/>
      <c r="BC28" s="608"/>
      <c r="BD28" s="608"/>
      <c r="BE28" s="608"/>
      <c r="BF28" s="609"/>
      <c r="BG28" s="610"/>
      <c r="BH28" s="611"/>
      <c r="BI28" s="611"/>
      <c r="BJ28" s="611"/>
      <c r="BK28" s="611"/>
      <c r="BL28" s="611"/>
      <c r="BM28" s="611"/>
      <c r="BN28" s="612"/>
      <c r="BO28" s="613"/>
      <c r="BP28" s="613"/>
      <c r="BQ28" s="613"/>
      <c r="BR28" s="613"/>
      <c r="BS28" s="619"/>
      <c r="BT28" s="611"/>
      <c r="BU28" s="611"/>
      <c r="BV28" s="611"/>
      <c r="BW28" s="611"/>
      <c r="BX28" s="611"/>
      <c r="BY28" s="611"/>
      <c r="BZ28" s="611"/>
      <c r="CA28" s="611"/>
      <c r="CB28" s="620"/>
      <c r="CD28" s="607" t="s">
        <v>290</v>
      </c>
      <c r="CE28" s="608"/>
      <c r="CF28" s="608"/>
      <c r="CG28" s="608"/>
      <c r="CH28" s="608"/>
      <c r="CI28" s="608"/>
      <c r="CJ28" s="608"/>
      <c r="CK28" s="608"/>
      <c r="CL28" s="608"/>
      <c r="CM28" s="608"/>
      <c r="CN28" s="608"/>
      <c r="CO28" s="608"/>
      <c r="CP28" s="608"/>
      <c r="CQ28" s="609"/>
      <c r="CR28" s="610">
        <v>3545889</v>
      </c>
      <c r="CS28" s="611"/>
      <c r="CT28" s="611"/>
      <c r="CU28" s="611"/>
      <c r="CV28" s="611"/>
      <c r="CW28" s="611"/>
      <c r="CX28" s="611"/>
      <c r="CY28" s="612"/>
      <c r="CZ28" s="615">
        <v>9.1999999999999993</v>
      </c>
      <c r="DA28" s="640"/>
      <c r="DB28" s="640"/>
      <c r="DC28" s="644"/>
      <c r="DD28" s="619">
        <v>3538632</v>
      </c>
      <c r="DE28" s="611"/>
      <c r="DF28" s="611"/>
      <c r="DG28" s="611"/>
      <c r="DH28" s="611"/>
      <c r="DI28" s="611"/>
      <c r="DJ28" s="611"/>
      <c r="DK28" s="612"/>
      <c r="DL28" s="619">
        <v>3538632</v>
      </c>
      <c r="DM28" s="611"/>
      <c r="DN28" s="611"/>
      <c r="DO28" s="611"/>
      <c r="DP28" s="611"/>
      <c r="DQ28" s="611"/>
      <c r="DR28" s="611"/>
      <c r="DS28" s="611"/>
      <c r="DT28" s="611"/>
      <c r="DU28" s="611"/>
      <c r="DV28" s="612"/>
      <c r="DW28" s="615">
        <v>15.5</v>
      </c>
      <c r="DX28" s="640"/>
      <c r="DY28" s="640"/>
      <c r="DZ28" s="640"/>
      <c r="EA28" s="640"/>
      <c r="EB28" s="640"/>
      <c r="EC28" s="641"/>
    </row>
    <row r="29" spans="2:133" ht="11.25" customHeight="1" x14ac:dyDescent="0.2">
      <c r="B29" s="607" t="s">
        <v>291</v>
      </c>
      <c r="C29" s="608"/>
      <c r="D29" s="608"/>
      <c r="E29" s="608"/>
      <c r="F29" s="608"/>
      <c r="G29" s="608"/>
      <c r="H29" s="608"/>
      <c r="I29" s="608"/>
      <c r="J29" s="608"/>
      <c r="K29" s="608"/>
      <c r="L29" s="608"/>
      <c r="M29" s="608"/>
      <c r="N29" s="608"/>
      <c r="O29" s="608"/>
      <c r="P29" s="608"/>
      <c r="Q29" s="609"/>
      <c r="R29" s="610">
        <v>41549</v>
      </c>
      <c r="S29" s="611"/>
      <c r="T29" s="611"/>
      <c r="U29" s="611"/>
      <c r="V29" s="611"/>
      <c r="W29" s="611"/>
      <c r="X29" s="611"/>
      <c r="Y29" s="612"/>
      <c r="Z29" s="613">
        <v>0.1</v>
      </c>
      <c r="AA29" s="613"/>
      <c r="AB29" s="613"/>
      <c r="AC29" s="613"/>
      <c r="AD29" s="614" t="s">
        <v>122</v>
      </c>
      <c r="AE29" s="614"/>
      <c r="AF29" s="614"/>
      <c r="AG29" s="614"/>
      <c r="AH29" s="614"/>
      <c r="AI29" s="614"/>
      <c r="AJ29" s="614"/>
      <c r="AK29" s="614"/>
      <c r="AL29" s="615" t="s">
        <v>122</v>
      </c>
      <c r="AM29" s="616"/>
      <c r="AN29" s="616"/>
      <c r="AO29" s="617"/>
      <c r="AP29" s="631"/>
      <c r="AQ29" s="632"/>
      <c r="AR29" s="632"/>
      <c r="AS29" s="632"/>
      <c r="AT29" s="632"/>
      <c r="AU29" s="632"/>
      <c r="AV29" s="632"/>
      <c r="AW29" s="632"/>
      <c r="AX29" s="632"/>
      <c r="AY29" s="632"/>
      <c r="AZ29" s="632"/>
      <c r="BA29" s="632"/>
      <c r="BB29" s="632"/>
      <c r="BC29" s="632"/>
      <c r="BD29" s="632"/>
      <c r="BE29" s="632"/>
      <c r="BF29" s="633"/>
      <c r="BG29" s="610"/>
      <c r="BH29" s="611"/>
      <c r="BI29" s="611"/>
      <c r="BJ29" s="611"/>
      <c r="BK29" s="611"/>
      <c r="BL29" s="611"/>
      <c r="BM29" s="611"/>
      <c r="BN29" s="612"/>
      <c r="BO29" s="613"/>
      <c r="BP29" s="613"/>
      <c r="BQ29" s="613"/>
      <c r="BR29" s="613"/>
      <c r="BS29" s="614"/>
      <c r="BT29" s="614"/>
      <c r="BU29" s="614"/>
      <c r="BV29" s="614"/>
      <c r="BW29" s="614"/>
      <c r="BX29" s="614"/>
      <c r="BY29" s="614"/>
      <c r="BZ29" s="614"/>
      <c r="CA29" s="614"/>
      <c r="CB29" s="618"/>
      <c r="CD29" s="646" t="s">
        <v>292</v>
      </c>
      <c r="CE29" s="647"/>
      <c r="CF29" s="607" t="s">
        <v>66</v>
      </c>
      <c r="CG29" s="608"/>
      <c r="CH29" s="608"/>
      <c r="CI29" s="608"/>
      <c r="CJ29" s="608"/>
      <c r="CK29" s="608"/>
      <c r="CL29" s="608"/>
      <c r="CM29" s="608"/>
      <c r="CN29" s="608"/>
      <c r="CO29" s="608"/>
      <c r="CP29" s="608"/>
      <c r="CQ29" s="609"/>
      <c r="CR29" s="610">
        <v>3545889</v>
      </c>
      <c r="CS29" s="642"/>
      <c r="CT29" s="642"/>
      <c r="CU29" s="642"/>
      <c r="CV29" s="642"/>
      <c r="CW29" s="642"/>
      <c r="CX29" s="642"/>
      <c r="CY29" s="643"/>
      <c r="CZ29" s="615">
        <v>9.1999999999999993</v>
      </c>
      <c r="DA29" s="640"/>
      <c r="DB29" s="640"/>
      <c r="DC29" s="644"/>
      <c r="DD29" s="619">
        <v>3538632</v>
      </c>
      <c r="DE29" s="642"/>
      <c r="DF29" s="642"/>
      <c r="DG29" s="642"/>
      <c r="DH29" s="642"/>
      <c r="DI29" s="642"/>
      <c r="DJ29" s="642"/>
      <c r="DK29" s="643"/>
      <c r="DL29" s="619">
        <v>3538632</v>
      </c>
      <c r="DM29" s="642"/>
      <c r="DN29" s="642"/>
      <c r="DO29" s="642"/>
      <c r="DP29" s="642"/>
      <c r="DQ29" s="642"/>
      <c r="DR29" s="642"/>
      <c r="DS29" s="642"/>
      <c r="DT29" s="642"/>
      <c r="DU29" s="642"/>
      <c r="DV29" s="643"/>
      <c r="DW29" s="615">
        <v>15.5</v>
      </c>
      <c r="DX29" s="640"/>
      <c r="DY29" s="640"/>
      <c r="DZ29" s="640"/>
      <c r="EA29" s="640"/>
      <c r="EB29" s="640"/>
      <c r="EC29" s="641"/>
    </row>
    <row r="30" spans="2:133" ht="11.25" customHeight="1" x14ac:dyDescent="0.2">
      <c r="B30" s="607" t="s">
        <v>293</v>
      </c>
      <c r="C30" s="608"/>
      <c r="D30" s="608"/>
      <c r="E30" s="608"/>
      <c r="F30" s="608"/>
      <c r="G30" s="608"/>
      <c r="H30" s="608"/>
      <c r="I30" s="608"/>
      <c r="J30" s="608"/>
      <c r="K30" s="608"/>
      <c r="L30" s="608"/>
      <c r="M30" s="608"/>
      <c r="N30" s="608"/>
      <c r="O30" s="608"/>
      <c r="P30" s="608"/>
      <c r="Q30" s="609"/>
      <c r="R30" s="610">
        <v>5828401</v>
      </c>
      <c r="S30" s="611"/>
      <c r="T30" s="611"/>
      <c r="U30" s="611"/>
      <c r="V30" s="611"/>
      <c r="W30" s="611"/>
      <c r="X30" s="611"/>
      <c r="Y30" s="612"/>
      <c r="Z30" s="613">
        <v>14.2</v>
      </c>
      <c r="AA30" s="613"/>
      <c r="AB30" s="613"/>
      <c r="AC30" s="613"/>
      <c r="AD30" s="614" t="s">
        <v>122</v>
      </c>
      <c r="AE30" s="614"/>
      <c r="AF30" s="614"/>
      <c r="AG30" s="614"/>
      <c r="AH30" s="614"/>
      <c r="AI30" s="614"/>
      <c r="AJ30" s="614"/>
      <c r="AK30" s="614"/>
      <c r="AL30" s="615" t="s">
        <v>122</v>
      </c>
      <c r="AM30" s="616"/>
      <c r="AN30" s="616"/>
      <c r="AO30" s="617"/>
      <c r="AP30" s="592" t="s">
        <v>211</v>
      </c>
      <c r="AQ30" s="593"/>
      <c r="AR30" s="593"/>
      <c r="AS30" s="593"/>
      <c r="AT30" s="593"/>
      <c r="AU30" s="593"/>
      <c r="AV30" s="593"/>
      <c r="AW30" s="593"/>
      <c r="AX30" s="593"/>
      <c r="AY30" s="593"/>
      <c r="AZ30" s="593"/>
      <c r="BA30" s="593"/>
      <c r="BB30" s="593"/>
      <c r="BC30" s="593"/>
      <c r="BD30" s="593"/>
      <c r="BE30" s="593"/>
      <c r="BF30" s="594"/>
      <c r="BG30" s="592" t="s">
        <v>294</v>
      </c>
      <c r="BH30" s="652"/>
      <c r="BI30" s="652"/>
      <c r="BJ30" s="652"/>
      <c r="BK30" s="652"/>
      <c r="BL30" s="652"/>
      <c r="BM30" s="652"/>
      <c r="BN30" s="652"/>
      <c r="BO30" s="652"/>
      <c r="BP30" s="652"/>
      <c r="BQ30" s="653"/>
      <c r="BR30" s="592" t="s">
        <v>295</v>
      </c>
      <c r="BS30" s="652"/>
      <c r="BT30" s="652"/>
      <c r="BU30" s="652"/>
      <c r="BV30" s="652"/>
      <c r="BW30" s="652"/>
      <c r="BX30" s="652"/>
      <c r="BY30" s="652"/>
      <c r="BZ30" s="652"/>
      <c r="CA30" s="652"/>
      <c r="CB30" s="653"/>
      <c r="CD30" s="648"/>
      <c r="CE30" s="649"/>
      <c r="CF30" s="607" t="s">
        <v>296</v>
      </c>
      <c r="CG30" s="608"/>
      <c r="CH30" s="608"/>
      <c r="CI30" s="608"/>
      <c r="CJ30" s="608"/>
      <c r="CK30" s="608"/>
      <c r="CL30" s="608"/>
      <c r="CM30" s="608"/>
      <c r="CN30" s="608"/>
      <c r="CO30" s="608"/>
      <c r="CP30" s="608"/>
      <c r="CQ30" s="609"/>
      <c r="CR30" s="610">
        <v>3441989</v>
      </c>
      <c r="CS30" s="611"/>
      <c r="CT30" s="611"/>
      <c r="CU30" s="611"/>
      <c r="CV30" s="611"/>
      <c r="CW30" s="611"/>
      <c r="CX30" s="611"/>
      <c r="CY30" s="612"/>
      <c r="CZ30" s="615">
        <v>8.9</v>
      </c>
      <c r="DA30" s="640"/>
      <c r="DB30" s="640"/>
      <c r="DC30" s="644"/>
      <c r="DD30" s="619">
        <v>3435126</v>
      </c>
      <c r="DE30" s="611"/>
      <c r="DF30" s="611"/>
      <c r="DG30" s="611"/>
      <c r="DH30" s="611"/>
      <c r="DI30" s="611"/>
      <c r="DJ30" s="611"/>
      <c r="DK30" s="612"/>
      <c r="DL30" s="619">
        <v>3435126</v>
      </c>
      <c r="DM30" s="611"/>
      <c r="DN30" s="611"/>
      <c r="DO30" s="611"/>
      <c r="DP30" s="611"/>
      <c r="DQ30" s="611"/>
      <c r="DR30" s="611"/>
      <c r="DS30" s="611"/>
      <c r="DT30" s="611"/>
      <c r="DU30" s="611"/>
      <c r="DV30" s="612"/>
      <c r="DW30" s="615">
        <v>15.1</v>
      </c>
      <c r="DX30" s="640"/>
      <c r="DY30" s="640"/>
      <c r="DZ30" s="640"/>
      <c r="EA30" s="640"/>
      <c r="EB30" s="640"/>
      <c r="EC30" s="641"/>
    </row>
    <row r="31" spans="2:133" ht="11.25" customHeight="1" x14ac:dyDescent="0.2">
      <c r="B31" s="623" t="s">
        <v>297</v>
      </c>
      <c r="C31" s="624"/>
      <c r="D31" s="624"/>
      <c r="E31" s="624"/>
      <c r="F31" s="624"/>
      <c r="G31" s="624"/>
      <c r="H31" s="624"/>
      <c r="I31" s="624"/>
      <c r="J31" s="624"/>
      <c r="K31" s="624"/>
      <c r="L31" s="624"/>
      <c r="M31" s="624"/>
      <c r="N31" s="624"/>
      <c r="O31" s="624"/>
      <c r="P31" s="624"/>
      <c r="Q31" s="625"/>
      <c r="R31" s="610" t="s">
        <v>122</v>
      </c>
      <c r="S31" s="611"/>
      <c r="T31" s="611"/>
      <c r="U31" s="611"/>
      <c r="V31" s="611"/>
      <c r="W31" s="611"/>
      <c r="X31" s="611"/>
      <c r="Y31" s="612"/>
      <c r="Z31" s="613" t="s">
        <v>122</v>
      </c>
      <c r="AA31" s="613"/>
      <c r="AB31" s="613"/>
      <c r="AC31" s="613"/>
      <c r="AD31" s="614" t="s">
        <v>122</v>
      </c>
      <c r="AE31" s="614"/>
      <c r="AF31" s="614"/>
      <c r="AG31" s="614"/>
      <c r="AH31" s="614"/>
      <c r="AI31" s="614"/>
      <c r="AJ31" s="614"/>
      <c r="AK31" s="614"/>
      <c r="AL31" s="615" t="s">
        <v>122</v>
      </c>
      <c r="AM31" s="616"/>
      <c r="AN31" s="616"/>
      <c r="AO31" s="617"/>
      <c r="AP31" s="656" t="s">
        <v>298</v>
      </c>
      <c r="AQ31" s="657"/>
      <c r="AR31" s="657"/>
      <c r="AS31" s="657"/>
      <c r="AT31" s="662" t="s">
        <v>299</v>
      </c>
      <c r="AU31" s="200"/>
      <c r="AV31" s="200"/>
      <c r="AW31" s="200"/>
      <c r="AX31" s="596" t="s">
        <v>177</v>
      </c>
      <c r="AY31" s="597"/>
      <c r="AZ31" s="597"/>
      <c r="BA31" s="597"/>
      <c r="BB31" s="597"/>
      <c r="BC31" s="597"/>
      <c r="BD31" s="597"/>
      <c r="BE31" s="597"/>
      <c r="BF31" s="598"/>
      <c r="BG31" s="666">
        <v>99</v>
      </c>
      <c r="BH31" s="654"/>
      <c r="BI31" s="654"/>
      <c r="BJ31" s="654"/>
      <c r="BK31" s="654"/>
      <c r="BL31" s="654"/>
      <c r="BM31" s="605">
        <v>96.6</v>
      </c>
      <c r="BN31" s="654"/>
      <c r="BO31" s="654"/>
      <c r="BP31" s="654"/>
      <c r="BQ31" s="655"/>
      <c r="BR31" s="666">
        <v>98.9</v>
      </c>
      <c r="BS31" s="654"/>
      <c r="BT31" s="654"/>
      <c r="BU31" s="654"/>
      <c r="BV31" s="654"/>
      <c r="BW31" s="654"/>
      <c r="BX31" s="605">
        <v>96.5</v>
      </c>
      <c r="BY31" s="654"/>
      <c r="BZ31" s="654"/>
      <c r="CA31" s="654"/>
      <c r="CB31" s="655"/>
      <c r="CD31" s="648"/>
      <c r="CE31" s="649"/>
      <c r="CF31" s="607" t="s">
        <v>300</v>
      </c>
      <c r="CG31" s="608"/>
      <c r="CH31" s="608"/>
      <c r="CI31" s="608"/>
      <c r="CJ31" s="608"/>
      <c r="CK31" s="608"/>
      <c r="CL31" s="608"/>
      <c r="CM31" s="608"/>
      <c r="CN31" s="608"/>
      <c r="CO31" s="608"/>
      <c r="CP31" s="608"/>
      <c r="CQ31" s="609"/>
      <c r="CR31" s="610">
        <v>103900</v>
      </c>
      <c r="CS31" s="642"/>
      <c r="CT31" s="642"/>
      <c r="CU31" s="642"/>
      <c r="CV31" s="642"/>
      <c r="CW31" s="642"/>
      <c r="CX31" s="642"/>
      <c r="CY31" s="643"/>
      <c r="CZ31" s="615">
        <v>0.3</v>
      </c>
      <c r="DA31" s="640"/>
      <c r="DB31" s="640"/>
      <c r="DC31" s="644"/>
      <c r="DD31" s="619">
        <v>103506</v>
      </c>
      <c r="DE31" s="642"/>
      <c r="DF31" s="642"/>
      <c r="DG31" s="642"/>
      <c r="DH31" s="642"/>
      <c r="DI31" s="642"/>
      <c r="DJ31" s="642"/>
      <c r="DK31" s="643"/>
      <c r="DL31" s="619">
        <v>103506</v>
      </c>
      <c r="DM31" s="642"/>
      <c r="DN31" s="642"/>
      <c r="DO31" s="642"/>
      <c r="DP31" s="642"/>
      <c r="DQ31" s="642"/>
      <c r="DR31" s="642"/>
      <c r="DS31" s="642"/>
      <c r="DT31" s="642"/>
      <c r="DU31" s="642"/>
      <c r="DV31" s="643"/>
      <c r="DW31" s="615">
        <v>0.5</v>
      </c>
      <c r="DX31" s="640"/>
      <c r="DY31" s="640"/>
      <c r="DZ31" s="640"/>
      <c r="EA31" s="640"/>
      <c r="EB31" s="640"/>
      <c r="EC31" s="641"/>
    </row>
    <row r="32" spans="2:133" ht="11.25" customHeight="1" x14ac:dyDescent="0.2">
      <c r="B32" s="607" t="s">
        <v>301</v>
      </c>
      <c r="C32" s="608"/>
      <c r="D32" s="608"/>
      <c r="E32" s="608"/>
      <c r="F32" s="608"/>
      <c r="G32" s="608"/>
      <c r="H32" s="608"/>
      <c r="I32" s="608"/>
      <c r="J32" s="608"/>
      <c r="K32" s="608"/>
      <c r="L32" s="608"/>
      <c r="M32" s="608"/>
      <c r="N32" s="608"/>
      <c r="O32" s="608"/>
      <c r="P32" s="608"/>
      <c r="Q32" s="609"/>
      <c r="R32" s="610">
        <v>2548280</v>
      </c>
      <c r="S32" s="611"/>
      <c r="T32" s="611"/>
      <c r="U32" s="611"/>
      <c r="V32" s="611"/>
      <c r="W32" s="611"/>
      <c r="X32" s="611"/>
      <c r="Y32" s="612"/>
      <c r="Z32" s="613">
        <v>6.2</v>
      </c>
      <c r="AA32" s="613"/>
      <c r="AB32" s="613"/>
      <c r="AC32" s="613"/>
      <c r="AD32" s="614" t="s">
        <v>122</v>
      </c>
      <c r="AE32" s="614"/>
      <c r="AF32" s="614"/>
      <c r="AG32" s="614"/>
      <c r="AH32" s="614"/>
      <c r="AI32" s="614"/>
      <c r="AJ32" s="614"/>
      <c r="AK32" s="614"/>
      <c r="AL32" s="615" t="s">
        <v>122</v>
      </c>
      <c r="AM32" s="616"/>
      <c r="AN32" s="616"/>
      <c r="AO32" s="617"/>
      <c r="AP32" s="658"/>
      <c r="AQ32" s="659"/>
      <c r="AR32" s="659"/>
      <c r="AS32" s="659"/>
      <c r="AT32" s="663"/>
      <c r="AU32" s="196" t="s">
        <v>302</v>
      </c>
      <c r="AX32" s="607" t="s">
        <v>303</v>
      </c>
      <c r="AY32" s="608"/>
      <c r="AZ32" s="608"/>
      <c r="BA32" s="608"/>
      <c r="BB32" s="608"/>
      <c r="BC32" s="608"/>
      <c r="BD32" s="608"/>
      <c r="BE32" s="608"/>
      <c r="BF32" s="609"/>
      <c r="BG32" s="667">
        <v>99.2</v>
      </c>
      <c r="BH32" s="642"/>
      <c r="BI32" s="642"/>
      <c r="BJ32" s="642"/>
      <c r="BK32" s="642"/>
      <c r="BL32" s="642"/>
      <c r="BM32" s="616">
        <v>97.4</v>
      </c>
      <c r="BN32" s="642"/>
      <c r="BO32" s="642"/>
      <c r="BP32" s="642"/>
      <c r="BQ32" s="665"/>
      <c r="BR32" s="667">
        <v>99</v>
      </c>
      <c r="BS32" s="642"/>
      <c r="BT32" s="642"/>
      <c r="BU32" s="642"/>
      <c r="BV32" s="642"/>
      <c r="BW32" s="642"/>
      <c r="BX32" s="616">
        <v>97.3</v>
      </c>
      <c r="BY32" s="642"/>
      <c r="BZ32" s="642"/>
      <c r="CA32" s="642"/>
      <c r="CB32" s="665"/>
      <c r="CD32" s="650"/>
      <c r="CE32" s="651"/>
      <c r="CF32" s="607" t="s">
        <v>304</v>
      </c>
      <c r="CG32" s="608"/>
      <c r="CH32" s="608"/>
      <c r="CI32" s="608"/>
      <c r="CJ32" s="608"/>
      <c r="CK32" s="608"/>
      <c r="CL32" s="608"/>
      <c r="CM32" s="608"/>
      <c r="CN32" s="608"/>
      <c r="CO32" s="608"/>
      <c r="CP32" s="608"/>
      <c r="CQ32" s="609"/>
      <c r="CR32" s="610" t="s">
        <v>122</v>
      </c>
      <c r="CS32" s="611"/>
      <c r="CT32" s="611"/>
      <c r="CU32" s="611"/>
      <c r="CV32" s="611"/>
      <c r="CW32" s="611"/>
      <c r="CX32" s="611"/>
      <c r="CY32" s="612"/>
      <c r="CZ32" s="615" t="s">
        <v>122</v>
      </c>
      <c r="DA32" s="640"/>
      <c r="DB32" s="640"/>
      <c r="DC32" s="644"/>
      <c r="DD32" s="619" t="s">
        <v>122</v>
      </c>
      <c r="DE32" s="611"/>
      <c r="DF32" s="611"/>
      <c r="DG32" s="611"/>
      <c r="DH32" s="611"/>
      <c r="DI32" s="611"/>
      <c r="DJ32" s="611"/>
      <c r="DK32" s="612"/>
      <c r="DL32" s="619" t="s">
        <v>122</v>
      </c>
      <c r="DM32" s="611"/>
      <c r="DN32" s="611"/>
      <c r="DO32" s="611"/>
      <c r="DP32" s="611"/>
      <c r="DQ32" s="611"/>
      <c r="DR32" s="611"/>
      <c r="DS32" s="611"/>
      <c r="DT32" s="611"/>
      <c r="DU32" s="611"/>
      <c r="DV32" s="612"/>
      <c r="DW32" s="615" t="s">
        <v>122</v>
      </c>
      <c r="DX32" s="640"/>
      <c r="DY32" s="640"/>
      <c r="DZ32" s="640"/>
      <c r="EA32" s="640"/>
      <c r="EB32" s="640"/>
      <c r="EC32" s="641"/>
    </row>
    <row r="33" spans="2:133" ht="11.25" customHeight="1" x14ac:dyDescent="0.2">
      <c r="B33" s="607" t="s">
        <v>305</v>
      </c>
      <c r="C33" s="608"/>
      <c r="D33" s="608"/>
      <c r="E33" s="608"/>
      <c r="F33" s="608"/>
      <c r="G33" s="608"/>
      <c r="H33" s="608"/>
      <c r="I33" s="608"/>
      <c r="J33" s="608"/>
      <c r="K33" s="608"/>
      <c r="L33" s="608"/>
      <c r="M33" s="608"/>
      <c r="N33" s="608"/>
      <c r="O33" s="608"/>
      <c r="P33" s="608"/>
      <c r="Q33" s="609"/>
      <c r="R33" s="610">
        <v>96561</v>
      </c>
      <c r="S33" s="611"/>
      <c r="T33" s="611"/>
      <c r="U33" s="611"/>
      <c r="V33" s="611"/>
      <c r="W33" s="611"/>
      <c r="X33" s="611"/>
      <c r="Y33" s="612"/>
      <c r="Z33" s="613">
        <v>0.2</v>
      </c>
      <c r="AA33" s="613"/>
      <c r="AB33" s="613"/>
      <c r="AC33" s="613"/>
      <c r="AD33" s="614">
        <v>60425</v>
      </c>
      <c r="AE33" s="614"/>
      <c r="AF33" s="614"/>
      <c r="AG33" s="614"/>
      <c r="AH33" s="614"/>
      <c r="AI33" s="614"/>
      <c r="AJ33" s="614"/>
      <c r="AK33" s="614"/>
      <c r="AL33" s="615">
        <v>0.3</v>
      </c>
      <c r="AM33" s="616"/>
      <c r="AN33" s="616"/>
      <c r="AO33" s="617"/>
      <c r="AP33" s="660"/>
      <c r="AQ33" s="661"/>
      <c r="AR33" s="661"/>
      <c r="AS33" s="661"/>
      <c r="AT33" s="664"/>
      <c r="AU33" s="201"/>
      <c r="AV33" s="201"/>
      <c r="AW33" s="201"/>
      <c r="AX33" s="631" t="s">
        <v>306</v>
      </c>
      <c r="AY33" s="632"/>
      <c r="AZ33" s="632"/>
      <c r="BA33" s="632"/>
      <c r="BB33" s="632"/>
      <c r="BC33" s="632"/>
      <c r="BD33" s="632"/>
      <c r="BE33" s="632"/>
      <c r="BF33" s="633"/>
      <c r="BG33" s="668">
        <v>98.9</v>
      </c>
      <c r="BH33" s="669"/>
      <c r="BI33" s="669"/>
      <c r="BJ33" s="669"/>
      <c r="BK33" s="669"/>
      <c r="BL33" s="669"/>
      <c r="BM33" s="670">
        <v>95.8</v>
      </c>
      <c r="BN33" s="669"/>
      <c r="BO33" s="669"/>
      <c r="BP33" s="669"/>
      <c r="BQ33" s="671"/>
      <c r="BR33" s="668">
        <v>98.8</v>
      </c>
      <c r="BS33" s="669"/>
      <c r="BT33" s="669"/>
      <c r="BU33" s="669"/>
      <c r="BV33" s="669"/>
      <c r="BW33" s="669"/>
      <c r="BX33" s="670">
        <v>95.8</v>
      </c>
      <c r="BY33" s="669"/>
      <c r="BZ33" s="669"/>
      <c r="CA33" s="669"/>
      <c r="CB33" s="671"/>
      <c r="CD33" s="607" t="s">
        <v>307</v>
      </c>
      <c r="CE33" s="608"/>
      <c r="CF33" s="608"/>
      <c r="CG33" s="608"/>
      <c r="CH33" s="608"/>
      <c r="CI33" s="608"/>
      <c r="CJ33" s="608"/>
      <c r="CK33" s="608"/>
      <c r="CL33" s="608"/>
      <c r="CM33" s="608"/>
      <c r="CN33" s="608"/>
      <c r="CO33" s="608"/>
      <c r="CP33" s="608"/>
      <c r="CQ33" s="609"/>
      <c r="CR33" s="610">
        <v>16679900</v>
      </c>
      <c r="CS33" s="642"/>
      <c r="CT33" s="642"/>
      <c r="CU33" s="642"/>
      <c r="CV33" s="642"/>
      <c r="CW33" s="642"/>
      <c r="CX33" s="642"/>
      <c r="CY33" s="643"/>
      <c r="CZ33" s="615">
        <v>43.1</v>
      </c>
      <c r="DA33" s="640"/>
      <c r="DB33" s="640"/>
      <c r="DC33" s="644"/>
      <c r="DD33" s="619">
        <v>12845742</v>
      </c>
      <c r="DE33" s="642"/>
      <c r="DF33" s="642"/>
      <c r="DG33" s="642"/>
      <c r="DH33" s="642"/>
      <c r="DI33" s="642"/>
      <c r="DJ33" s="642"/>
      <c r="DK33" s="643"/>
      <c r="DL33" s="619">
        <v>10534896</v>
      </c>
      <c r="DM33" s="642"/>
      <c r="DN33" s="642"/>
      <c r="DO33" s="642"/>
      <c r="DP33" s="642"/>
      <c r="DQ33" s="642"/>
      <c r="DR33" s="642"/>
      <c r="DS33" s="642"/>
      <c r="DT33" s="642"/>
      <c r="DU33" s="642"/>
      <c r="DV33" s="643"/>
      <c r="DW33" s="615">
        <v>46.2</v>
      </c>
      <c r="DX33" s="640"/>
      <c r="DY33" s="640"/>
      <c r="DZ33" s="640"/>
      <c r="EA33" s="640"/>
      <c r="EB33" s="640"/>
      <c r="EC33" s="641"/>
    </row>
    <row r="34" spans="2:133" ht="11.25" customHeight="1" x14ac:dyDescent="0.2">
      <c r="B34" s="607" t="s">
        <v>308</v>
      </c>
      <c r="C34" s="608"/>
      <c r="D34" s="608"/>
      <c r="E34" s="608"/>
      <c r="F34" s="608"/>
      <c r="G34" s="608"/>
      <c r="H34" s="608"/>
      <c r="I34" s="608"/>
      <c r="J34" s="608"/>
      <c r="K34" s="608"/>
      <c r="L34" s="608"/>
      <c r="M34" s="608"/>
      <c r="N34" s="608"/>
      <c r="O34" s="608"/>
      <c r="P34" s="608"/>
      <c r="Q34" s="609"/>
      <c r="R34" s="610">
        <v>488274</v>
      </c>
      <c r="S34" s="611"/>
      <c r="T34" s="611"/>
      <c r="U34" s="611"/>
      <c r="V34" s="611"/>
      <c r="W34" s="611"/>
      <c r="X34" s="611"/>
      <c r="Y34" s="612"/>
      <c r="Z34" s="613">
        <v>1.2</v>
      </c>
      <c r="AA34" s="613"/>
      <c r="AB34" s="613"/>
      <c r="AC34" s="613"/>
      <c r="AD34" s="614" t="s">
        <v>122</v>
      </c>
      <c r="AE34" s="614"/>
      <c r="AF34" s="614"/>
      <c r="AG34" s="614"/>
      <c r="AH34" s="614"/>
      <c r="AI34" s="614"/>
      <c r="AJ34" s="614"/>
      <c r="AK34" s="614"/>
      <c r="AL34" s="615" t="s">
        <v>122</v>
      </c>
      <c r="AM34" s="616"/>
      <c r="AN34" s="616"/>
      <c r="AO34" s="617"/>
      <c r="AP34" s="202"/>
      <c r="AQ34" s="203"/>
      <c r="AS34" s="200"/>
      <c r="AT34" s="200"/>
      <c r="AU34" s="200"/>
      <c r="AV34" s="200"/>
      <c r="AW34" s="200"/>
      <c r="AX34" s="200"/>
      <c r="AY34" s="200"/>
      <c r="AZ34" s="200"/>
      <c r="BA34" s="200"/>
      <c r="BB34" s="200"/>
      <c r="BC34" s="200"/>
      <c r="BD34" s="200"/>
      <c r="BE34" s="200"/>
      <c r="BF34" s="200"/>
      <c r="BG34" s="203"/>
      <c r="BH34" s="203"/>
      <c r="BI34" s="203"/>
      <c r="BJ34" s="203"/>
      <c r="BK34" s="203"/>
      <c r="BL34" s="203"/>
      <c r="BM34" s="203"/>
      <c r="BN34" s="203"/>
      <c r="BO34" s="203"/>
      <c r="BP34" s="203"/>
      <c r="BQ34" s="203"/>
      <c r="BR34" s="203"/>
      <c r="BS34" s="203"/>
      <c r="BT34" s="203"/>
      <c r="BU34" s="203"/>
      <c r="BV34" s="203"/>
      <c r="BW34" s="203"/>
      <c r="BX34" s="203"/>
      <c r="BY34" s="203"/>
      <c r="BZ34" s="203"/>
      <c r="CA34" s="203"/>
      <c r="CB34" s="203"/>
      <c r="CD34" s="607" t="s">
        <v>309</v>
      </c>
      <c r="CE34" s="608"/>
      <c r="CF34" s="608"/>
      <c r="CG34" s="608"/>
      <c r="CH34" s="608"/>
      <c r="CI34" s="608"/>
      <c r="CJ34" s="608"/>
      <c r="CK34" s="608"/>
      <c r="CL34" s="608"/>
      <c r="CM34" s="608"/>
      <c r="CN34" s="608"/>
      <c r="CO34" s="608"/>
      <c r="CP34" s="608"/>
      <c r="CQ34" s="609"/>
      <c r="CR34" s="610">
        <v>5265074</v>
      </c>
      <c r="CS34" s="611"/>
      <c r="CT34" s="611"/>
      <c r="CU34" s="611"/>
      <c r="CV34" s="611"/>
      <c r="CW34" s="611"/>
      <c r="CX34" s="611"/>
      <c r="CY34" s="612"/>
      <c r="CZ34" s="615">
        <v>13.6</v>
      </c>
      <c r="DA34" s="640"/>
      <c r="DB34" s="640"/>
      <c r="DC34" s="644"/>
      <c r="DD34" s="619">
        <v>4276854</v>
      </c>
      <c r="DE34" s="611"/>
      <c r="DF34" s="611"/>
      <c r="DG34" s="611"/>
      <c r="DH34" s="611"/>
      <c r="DI34" s="611"/>
      <c r="DJ34" s="611"/>
      <c r="DK34" s="612"/>
      <c r="DL34" s="619">
        <v>3908024</v>
      </c>
      <c r="DM34" s="611"/>
      <c r="DN34" s="611"/>
      <c r="DO34" s="611"/>
      <c r="DP34" s="611"/>
      <c r="DQ34" s="611"/>
      <c r="DR34" s="611"/>
      <c r="DS34" s="611"/>
      <c r="DT34" s="611"/>
      <c r="DU34" s="611"/>
      <c r="DV34" s="612"/>
      <c r="DW34" s="615">
        <v>17.100000000000001</v>
      </c>
      <c r="DX34" s="640"/>
      <c r="DY34" s="640"/>
      <c r="DZ34" s="640"/>
      <c r="EA34" s="640"/>
      <c r="EB34" s="640"/>
      <c r="EC34" s="641"/>
    </row>
    <row r="35" spans="2:133" ht="11.25" customHeight="1" x14ac:dyDescent="0.2">
      <c r="B35" s="607" t="s">
        <v>310</v>
      </c>
      <c r="C35" s="608"/>
      <c r="D35" s="608"/>
      <c r="E35" s="608"/>
      <c r="F35" s="608"/>
      <c r="G35" s="608"/>
      <c r="H35" s="608"/>
      <c r="I35" s="608"/>
      <c r="J35" s="608"/>
      <c r="K35" s="608"/>
      <c r="L35" s="608"/>
      <c r="M35" s="608"/>
      <c r="N35" s="608"/>
      <c r="O35" s="608"/>
      <c r="P35" s="608"/>
      <c r="Q35" s="609"/>
      <c r="R35" s="610">
        <v>2176045</v>
      </c>
      <c r="S35" s="611"/>
      <c r="T35" s="611"/>
      <c r="U35" s="611"/>
      <c r="V35" s="611"/>
      <c r="W35" s="611"/>
      <c r="X35" s="611"/>
      <c r="Y35" s="612"/>
      <c r="Z35" s="613">
        <v>5.3</v>
      </c>
      <c r="AA35" s="613"/>
      <c r="AB35" s="613"/>
      <c r="AC35" s="613"/>
      <c r="AD35" s="614" t="s">
        <v>122</v>
      </c>
      <c r="AE35" s="614"/>
      <c r="AF35" s="614"/>
      <c r="AG35" s="614"/>
      <c r="AH35" s="614"/>
      <c r="AI35" s="614"/>
      <c r="AJ35" s="614"/>
      <c r="AK35" s="614"/>
      <c r="AL35" s="615" t="s">
        <v>122</v>
      </c>
      <c r="AM35" s="616"/>
      <c r="AN35" s="616"/>
      <c r="AO35" s="617"/>
      <c r="AP35" s="204"/>
      <c r="AQ35" s="592" t="s">
        <v>311</v>
      </c>
      <c r="AR35" s="593"/>
      <c r="AS35" s="593"/>
      <c r="AT35" s="593"/>
      <c r="AU35" s="593"/>
      <c r="AV35" s="593"/>
      <c r="AW35" s="593"/>
      <c r="AX35" s="593"/>
      <c r="AY35" s="593"/>
      <c r="AZ35" s="593"/>
      <c r="BA35" s="593"/>
      <c r="BB35" s="593"/>
      <c r="BC35" s="593"/>
      <c r="BD35" s="593"/>
      <c r="BE35" s="593"/>
      <c r="BF35" s="594"/>
      <c r="BG35" s="592" t="s">
        <v>312</v>
      </c>
      <c r="BH35" s="593"/>
      <c r="BI35" s="593"/>
      <c r="BJ35" s="593"/>
      <c r="BK35" s="593"/>
      <c r="BL35" s="593"/>
      <c r="BM35" s="593"/>
      <c r="BN35" s="593"/>
      <c r="BO35" s="593"/>
      <c r="BP35" s="593"/>
      <c r="BQ35" s="593"/>
      <c r="BR35" s="593"/>
      <c r="BS35" s="593"/>
      <c r="BT35" s="593"/>
      <c r="BU35" s="593"/>
      <c r="BV35" s="593"/>
      <c r="BW35" s="593"/>
      <c r="BX35" s="593"/>
      <c r="BY35" s="593"/>
      <c r="BZ35" s="593"/>
      <c r="CA35" s="593"/>
      <c r="CB35" s="594"/>
      <c r="CD35" s="607" t="s">
        <v>313</v>
      </c>
      <c r="CE35" s="608"/>
      <c r="CF35" s="608"/>
      <c r="CG35" s="608"/>
      <c r="CH35" s="608"/>
      <c r="CI35" s="608"/>
      <c r="CJ35" s="608"/>
      <c r="CK35" s="608"/>
      <c r="CL35" s="608"/>
      <c r="CM35" s="608"/>
      <c r="CN35" s="608"/>
      <c r="CO35" s="608"/>
      <c r="CP35" s="608"/>
      <c r="CQ35" s="609"/>
      <c r="CR35" s="610">
        <v>318676</v>
      </c>
      <c r="CS35" s="642"/>
      <c r="CT35" s="642"/>
      <c r="CU35" s="642"/>
      <c r="CV35" s="642"/>
      <c r="CW35" s="642"/>
      <c r="CX35" s="642"/>
      <c r="CY35" s="643"/>
      <c r="CZ35" s="615">
        <v>0.8</v>
      </c>
      <c r="DA35" s="640"/>
      <c r="DB35" s="640"/>
      <c r="DC35" s="644"/>
      <c r="DD35" s="619">
        <v>185148</v>
      </c>
      <c r="DE35" s="642"/>
      <c r="DF35" s="642"/>
      <c r="DG35" s="642"/>
      <c r="DH35" s="642"/>
      <c r="DI35" s="642"/>
      <c r="DJ35" s="642"/>
      <c r="DK35" s="643"/>
      <c r="DL35" s="619">
        <v>185148</v>
      </c>
      <c r="DM35" s="642"/>
      <c r="DN35" s="642"/>
      <c r="DO35" s="642"/>
      <c r="DP35" s="642"/>
      <c r="DQ35" s="642"/>
      <c r="DR35" s="642"/>
      <c r="DS35" s="642"/>
      <c r="DT35" s="642"/>
      <c r="DU35" s="642"/>
      <c r="DV35" s="643"/>
      <c r="DW35" s="615">
        <v>0.8</v>
      </c>
      <c r="DX35" s="640"/>
      <c r="DY35" s="640"/>
      <c r="DZ35" s="640"/>
      <c r="EA35" s="640"/>
      <c r="EB35" s="640"/>
      <c r="EC35" s="641"/>
    </row>
    <row r="36" spans="2:133" ht="11.25" customHeight="1" x14ac:dyDescent="0.2">
      <c r="B36" s="607" t="s">
        <v>314</v>
      </c>
      <c r="C36" s="608"/>
      <c r="D36" s="608"/>
      <c r="E36" s="608"/>
      <c r="F36" s="608"/>
      <c r="G36" s="608"/>
      <c r="H36" s="608"/>
      <c r="I36" s="608"/>
      <c r="J36" s="608"/>
      <c r="K36" s="608"/>
      <c r="L36" s="608"/>
      <c r="M36" s="608"/>
      <c r="N36" s="608"/>
      <c r="O36" s="608"/>
      <c r="P36" s="608"/>
      <c r="Q36" s="609"/>
      <c r="R36" s="610">
        <v>858359</v>
      </c>
      <c r="S36" s="611"/>
      <c r="T36" s="611"/>
      <c r="U36" s="611"/>
      <c r="V36" s="611"/>
      <c r="W36" s="611"/>
      <c r="X36" s="611"/>
      <c r="Y36" s="612"/>
      <c r="Z36" s="613">
        <v>2.1</v>
      </c>
      <c r="AA36" s="613"/>
      <c r="AB36" s="613"/>
      <c r="AC36" s="613"/>
      <c r="AD36" s="614" t="s">
        <v>122</v>
      </c>
      <c r="AE36" s="614"/>
      <c r="AF36" s="614"/>
      <c r="AG36" s="614"/>
      <c r="AH36" s="614"/>
      <c r="AI36" s="614"/>
      <c r="AJ36" s="614"/>
      <c r="AK36" s="614"/>
      <c r="AL36" s="615" t="s">
        <v>122</v>
      </c>
      <c r="AM36" s="616"/>
      <c r="AN36" s="616"/>
      <c r="AO36" s="617"/>
      <c r="AP36" s="204"/>
      <c r="AQ36" s="676" t="s">
        <v>315</v>
      </c>
      <c r="AR36" s="677"/>
      <c r="AS36" s="677"/>
      <c r="AT36" s="677"/>
      <c r="AU36" s="677"/>
      <c r="AV36" s="677"/>
      <c r="AW36" s="677"/>
      <c r="AX36" s="677"/>
      <c r="AY36" s="678"/>
      <c r="AZ36" s="599">
        <v>4834315</v>
      </c>
      <c r="BA36" s="600"/>
      <c r="BB36" s="600"/>
      <c r="BC36" s="600"/>
      <c r="BD36" s="600"/>
      <c r="BE36" s="600"/>
      <c r="BF36" s="672"/>
      <c r="BG36" s="596" t="s">
        <v>316</v>
      </c>
      <c r="BH36" s="597"/>
      <c r="BI36" s="597"/>
      <c r="BJ36" s="597"/>
      <c r="BK36" s="597"/>
      <c r="BL36" s="597"/>
      <c r="BM36" s="597"/>
      <c r="BN36" s="597"/>
      <c r="BO36" s="597"/>
      <c r="BP36" s="597"/>
      <c r="BQ36" s="597"/>
      <c r="BR36" s="597"/>
      <c r="BS36" s="597"/>
      <c r="BT36" s="597"/>
      <c r="BU36" s="598"/>
      <c r="BV36" s="599">
        <v>30709</v>
      </c>
      <c r="BW36" s="600"/>
      <c r="BX36" s="600"/>
      <c r="BY36" s="600"/>
      <c r="BZ36" s="600"/>
      <c r="CA36" s="600"/>
      <c r="CB36" s="672"/>
      <c r="CD36" s="607" t="s">
        <v>317</v>
      </c>
      <c r="CE36" s="608"/>
      <c r="CF36" s="608"/>
      <c r="CG36" s="608"/>
      <c r="CH36" s="608"/>
      <c r="CI36" s="608"/>
      <c r="CJ36" s="608"/>
      <c r="CK36" s="608"/>
      <c r="CL36" s="608"/>
      <c r="CM36" s="608"/>
      <c r="CN36" s="608"/>
      <c r="CO36" s="608"/>
      <c r="CP36" s="608"/>
      <c r="CQ36" s="609"/>
      <c r="CR36" s="610">
        <v>6178206</v>
      </c>
      <c r="CS36" s="611"/>
      <c r="CT36" s="611"/>
      <c r="CU36" s="611"/>
      <c r="CV36" s="611"/>
      <c r="CW36" s="611"/>
      <c r="CX36" s="611"/>
      <c r="CY36" s="612"/>
      <c r="CZ36" s="615">
        <v>16</v>
      </c>
      <c r="DA36" s="640"/>
      <c r="DB36" s="640"/>
      <c r="DC36" s="644"/>
      <c r="DD36" s="619">
        <v>5194154</v>
      </c>
      <c r="DE36" s="611"/>
      <c r="DF36" s="611"/>
      <c r="DG36" s="611"/>
      <c r="DH36" s="611"/>
      <c r="DI36" s="611"/>
      <c r="DJ36" s="611"/>
      <c r="DK36" s="612"/>
      <c r="DL36" s="619">
        <v>3633851</v>
      </c>
      <c r="DM36" s="611"/>
      <c r="DN36" s="611"/>
      <c r="DO36" s="611"/>
      <c r="DP36" s="611"/>
      <c r="DQ36" s="611"/>
      <c r="DR36" s="611"/>
      <c r="DS36" s="611"/>
      <c r="DT36" s="611"/>
      <c r="DU36" s="611"/>
      <c r="DV36" s="612"/>
      <c r="DW36" s="615">
        <v>15.9</v>
      </c>
      <c r="DX36" s="640"/>
      <c r="DY36" s="640"/>
      <c r="DZ36" s="640"/>
      <c r="EA36" s="640"/>
      <c r="EB36" s="640"/>
      <c r="EC36" s="641"/>
    </row>
    <row r="37" spans="2:133" ht="11.25" customHeight="1" x14ac:dyDescent="0.2">
      <c r="B37" s="607" t="s">
        <v>318</v>
      </c>
      <c r="C37" s="608"/>
      <c r="D37" s="608"/>
      <c r="E37" s="608"/>
      <c r="F37" s="608"/>
      <c r="G37" s="608"/>
      <c r="H37" s="608"/>
      <c r="I37" s="608"/>
      <c r="J37" s="608"/>
      <c r="K37" s="608"/>
      <c r="L37" s="608"/>
      <c r="M37" s="608"/>
      <c r="N37" s="608"/>
      <c r="O37" s="608"/>
      <c r="P37" s="608"/>
      <c r="Q37" s="609"/>
      <c r="R37" s="610">
        <v>2014978</v>
      </c>
      <c r="S37" s="611"/>
      <c r="T37" s="611"/>
      <c r="U37" s="611"/>
      <c r="V37" s="611"/>
      <c r="W37" s="611"/>
      <c r="X37" s="611"/>
      <c r="Y37" s="612"/>
      <c r="Z37" s="613">
        <v>4.9000000000000004</v>
      </c>
      <c r="AA37" s="613"/>
      <c r="AB37" s="613"/>
      <c r="AC37" s="613"/>
      <c r="AD37" s="614">
        <v>14638</v>
      </c>
      <c r="AE37" s="614"/>
      <c r="AF37" s="614"/>
      <c r="AG37" s="614"/>
      <c r="AH37" s="614"/>
      <c r="AI37" s="614"/>
      <c r="AJ37" s="614"/>
      <c r="AK37" s="614"/>
      <c r="AL37" s="615">
        <v>0.1</v>
      </c>
      <c r="AM37" s="616"/>
      <c r="AN37" s="616"/>
      <c r="AO37" s="617"/>
      <c r="AQ37" s="673" t="s">
        <v>319</v>
      </c>
      <c r="AR37" s="674"/>
      <c r="AS37" s="674"/>
      <c r="AT37" s="674"/>
      <c r="AU37" s="674"/>
      <c r="AV37" s="674"/>
      <c r="AW37" s="674"/>
      <c r="AX37" s="674"/>
      <c r="AY37" s="675"/>
      <c r="AZ37" s="610">
        <v>1200452</v>
      </c>
      <c r="BA37" s="611"/>
      <c r="BB37" s="611"/>
      <c r="BC37" s="611"/>
      <c r="BD37" s="642"/>
      <c r="BE37" s="642"/>
      <c r="BF37" s="665"/>
      <c r="BG37" s="607" t="s">
        <v>320</v>
      </c>
      <c r="BH37" s="608"/>
      <c r="BI37" s="608"/>
      <c r="BJ37" s="608"/>
      <c r="BK37" s="608"/>
      <c r="BL37" s="608"/>
      <c r="BM37" s="608"/>
      <c r="BN37" s="608"/>
      <c r="BO37" s="608"/>
      <c r="BP37" s="608"/>
      <c r="BQ37" s="608"/>
      <c r="BR37" s="608"/>
      <c r="BS37" s="608"/>
      <c r="BT37" s="608"/>
      <c r="BU37" s="609"/>
      <c r="BV37" s="610">
        <v>-618</v>
      </c>
      <c r="BW37" s="611"/>
      <c r="BX37" s="611"/>
      <c r="BY37" s="611"/>
      <c r="BZ37" s="611"/>
      <c r="CA37" s="611"/>
      <c r="CB37" s="620"/>
      <c r="CD37" s="607" t="s">
        <v>321</v>
      </c>
      <c r="CE37" s="608"/>
      <c r="CF37" s="608"/>
      <c r="CG37" s="608"/>
      <c r="CH37" s="608"/>
      <c r="CI37" s="608"/>
      <c r="CJ37" s="608"/>
      <c r="CK37" s="608"/>
      <c r="CL37" s="608"/>
      <c r="CM37" s="608"/>
      <c r="CN37" s="608"/>
      <c r="CO37" s="608"/>
      <c r="CP37" s="608"/>
      <c r="CQ37" s="609"/>
      <c r="CR37" s="610">
        <v>1992903</v>
      </c>
      <c r="CS37" s="642"/>
      <c r="CT37" s="642"/>
      <c r="CU37" s="642"/>
      <c r="CV37" s="642"/>
      <c r="CW37" s="642"/>
      <c r="CX37" s="642"/>
      <c r="CY37" s="643"/>
      <c r="CZ37" s="615">
        <v>5.0999999999999996</v>
      </c>
      <c r="DA37" s="640"/>
      <c r="DB37" s="640"/>
      <c r="DC37" s="644"/>
      <c r="DD37" s="619">
        <v>1992903</v>
      </c>
      <c r="DE37" s="642"/>
      <c r="DF37" s="642"/>
      <c r="DG37" s="642"/>
      <c r="DH37" s="642"/>
      <c r="DI37" s="642"/>
      <c r="DJ37" s="642"/>
      <c r="DK37" s="643"/>
      <c r="DL37" s="619">
        <v>1959902</v>
      </c>
      <c r="DM37" s="642"/>
      <c r="DN37" s="642"/>
      <c r="DO37" s="642"/>
      <c r="DP37" s="642"/>
      <c r="DQ37" s="642"/>
      <c r="DR37" s="642"/>
      <c r="DS37" s="642"/>
      <c r="DT37" s="642"/>
      <c r="DU37" s="642"/>
      <c r="DV37" s="643"/>
      <c r="DW37" s="615">
        <v>8.6</v>
      </c>
      <c r="DX37" s="640"/>
      <c r="DY37" s="640"/>
      <c r="DZ37" s="640"/>
      <c r="EA37" s="640"/>
      <c r="EB37" s="640"/>
      <c r="EC37" s="641"/>
    </row>
    <row r="38" spans="2:133" ht="11.25" customHeight="1" x14ac:dyDescent="0.2">
      <c r="B38" s="607" t="s">
        <v>322</v>
      </c>
      <c r="C38" s="608"/>
      <c r="D38" s="608"/>
      <c r="E38" s="608"/>
      <c r="F38" s="608"/>
      <c r="G38" s="608"/>
      <c r="H38" s="608"/>
      <c r="I38" s="608"/>
      <c r="J38" s="608"/>
      <c r="K38" s="608"/>
      <c r="L38" s="608"/>
      <c r="M38" s="608"/>
      <c r="N38" s="608"/>
      <c r="O38" s="608"/>
      <c r="P38" s="608"/>
      <c r="Q38" s="609"/>
      <c r="R38" s="610">
        <v>2690900</v>
      </c>
      <c r="S38" s="611"/>
      <c r="T38" s="611"/>
      <c r="U38" s="611"/>
      <c r="V38" s="611"/>
      <c r="W38" s="611"/>
      <c r="X38" s="611"/>
      <c r="Y38" s="612"/>
      <c r="Z38" s="613">
        <v>6.5</v>
      </c>
      <c r="AA38" s="613"/>
      <c r="AB38" s="613"/>
      <c r="AC38" s="613"/>
      <c r="AD38" s="614" t="s">
        <v>122</v>
      </c>
      <c r="AE38" s="614"/>
      <c r="AF38" s="614"/>
      <c r="AG38" s="614"/>
      <c r="AH38" s="614"/>
      <c r="AI38" s="614"/>
      <c r="AJ38" s="614"/>
      <c r="AK38" s="614"/>
      <c r="AL38" s="615" t="s">
        <v>122</v>
      </c>
      <c r="AM38" s="616"/>
      <c r="AN38" s="616"/>
      <c r="AO38" s="617"/>
      <c r="AQ38" s="673" t="s">
        <v>323</v>
      </c>
      <c r="AR38" s="674"/>
      <c r="AS38" s="674"/>
      <c r="AT38" s="674"/>
      <c r="AU38" s="674"/>
      <c r="AV38" s="674"/>
      <c r="AW38" s="674"/>
      <c r="AX38" s="674"/>
      <c r="AY38" s="675"/>
      <c r="AZ38" s="610">
        <v>156576</v>
      </c>
      <c r="BA38" s="611"/>
      <c r="BB38" s="611"/>
      <c r="BC38" s="611"/>
      <c r="BD38" s="642"/>
      <c r="BE38" s="642"/>
      <c r="BF38" s="665"/>
      <c r="BG38" s="607" t="s">
        <v>324</v>
      </c>
      <c r="BH38" s="608"/>
      <c r="BI38" s="608"/>
      <c r="BJ38" s="608"/>
      <c r="BK38" s="608"/>
      <c r="BL38" s="608"/>
      <c r="BM38" s="608"/>
      <c r="BN38" s="608"/>
      <c r="BO38" s="608"/>
      <c r="BP38" s="608"/>
      <c r="BQ38" s="608"/>
      <c r="BR38" s="608"/>
      <c r="BS38" s="608"/>
      <c r="BT38" s="608"/>
      <c r="BU38" s="609"/>
      <c r="BV38" s="610">
        <v>9988</v>
      </c>
      <c r="BW38" s="611"/>
      <c r="BX38" s="611"/>
      <c r="BY38" s="611"/>
      <c r="BZ38" s="611"/>
      <c r="CA38" s="611"/>
      <c r="CB38" s="620"/>
      <c r="CD38" s="607" t="s">
        <v>325</v>
      </c>
      <c r="CE38" s="608"/>
      <c r="CF38" s="608"/>
      <c r="CG38" s="608"/>
      <c r="CH38" s="608"/>
      <c r="CI38" s="608"/>
      <c r="CJ38" s="608"/>
      <c r="CK38" s="608"/>
      <c r="CL38" s="608"/>
      <c r="CM38" s="608"/>
      <c r="CN38" s="608"/>
      <c r="CO38" s="608"/>
      <c r="CP38" s="608"/>
      <c r="CQ38" s="609"/>
      <c r="CR38" s="610">
        <v>3477287</v>
      </c>
      <c r="CS38" s="611"/>
      <c r="CT38" s="611"/>
      <c r="CU38" s="611"/>
      <c r="CV38" s="611"/>
      <c r="CW38" s="611"/>
      <c r="CX38" s="611"/>
      <c r="CY38" s="612"/>
      <c r="CZ38" s="615">
        <v>9</v>
      </c>
      <c r="DA38" s="640"/>
      <c r="DB38" s="640"/>
      <c r="DC38" s="644"/>
      <c r="DD38" s="619">
        <v>2858002</v>
      </c>
      <c r="DE38" s="611"/>
      <c r="DF38" s="611"/>
      <c r="DG38" s="611"/>
      <c r="DH38" s="611"/>
      <c r="DI38" s="611"/>
      <c r="DJ38" s="611"/>
      <c r="DK38" s="612"/>
      <c r="DL38" s="619">
        <v>2805173</v>
      </c>
      <c r="DM38" s="611"/>
      <c r="DN38" s="611"/>
      <c r="DO38" s="611"/>
      <c r="DP38" s="611"/>
      <c r="DQ38" s="611"/>
      <c r="DR38" s="611"/>
      <c r="DS38" s="611"/>
      <c r="DT38" s="611"/>
      <c r="DU38" s="611"/>
      <c r="DV38" s="612"/>
      <c r="DW38" s="615">
        <v>12.3</v>
      </c>
      <c r="DX38" s="640"/>
      <c r="DY38" s="640"/>
      <c r="DZ38" s="640"/>
      <c r="EA38" s="640"/>
      <c r="EB38" s="640"/>
      <c r="EC38" s="641"/>
    </row>
    <row r="39" spans="2:133" ht="11.25" customHeight="1" x14ac:dyDescent="0.2">
      <c r="B39" s="607" t="s">
        <v>326</v>
      </c>
      <c r="C39" s="608"/>
      <c r="D39" s="608"/>
      <c r="E39" s="608"/>
      <c r="F39" s="608"/>
      <c r="G39" s="608"/>
      <c r="H39" s="608"/>
      <c r="I39" s="608"/>
      <c r="J39" s="608"/>
      <c r="K39" s="608"/>
      <c r="L39" s="608"/>
      <c r="M39" s="608"/>
      <c r="N39" s="608"/>
      <c r="O39" s="608"/>
      <c r="P39" s="608"/>
      <c r="Q39" s="609"/>
      <c r="R39" s="610" t="s">
        <v>122</v>
      </c>
      <c r="S39" s="611"/>
      <c r="T39" s="611"/>
      <c r="U39" s="611"/>
      <c r="V39" s="611"/>
      <c r="W39" s="611"/>
      <c r="X39" s="611"/>
      <c r="Y39" s="612"/>
      <c r="Z39" s="613" t="s">
        <v>122</v>
      </c>
      <c r="AA39" s="613"/>
      <c r="AB39" s="613"/>
      <c r="AC39" s="613"/>
      <c r="AD39" s="614" t="s">
        <v>122</v>
      </c>
      <c r="AE39" s="614"/>
      <c r="AF39" s="614"/>
      <c r="AG39" s="614"/>
      <c r="AH39" s="614"/>
      <c r="AI39" s="614"/>
      <c r="AJ39" s="614"/>
      <c r="AK39" s="614"/>
      <c r="AL39" s="615" t="s">
        <v>122</v>
      </c>
      <c r="AM39" s="616"/>
      <c r="AN39" s="616"/>
      <c r="AO39" s="617"/>
      <c r="AQ39" s="673" t="s">
        <v>327</v>
      </c>
      <c r="AR39" s="674"/>
      <c r="AS39" s="674"/>
      <c r="AT39" s="674"/>
      <c r="AU39" s="674"/>
      <c r="AV39" s="674"/>
      <c r="AW39" s="674"/>
      <c r="AX39" s="674"/>
      <c r="AY39" s="675"/>
      <c r="AZ39" s="610">
        <v>9160</v>
      </c>
      <c r="BA39" s="611"/>
      <c r="BB39" s="611"/>
      <c r="BC39" s="611"/>
      <c r="BD39" s="642"/>
      <c r="BE39" s="642"/>
      <c r="BF39" s="665"/>
      <c r="BG39" s="607" t="s">
        <v>328</v>
      </c>
      <c r="BH39" s="608"/>
      <c r="BI39" s="608"/>
      <c r="BJ39" s="608"/>
      <c r="BK39" s="608"/>
      <c r="BL39" s="608"/>
      <c r="BM39" s="608"/>
      <c r="BN39" s="608"/>
      <c r="BO39" s="608"/>
      <c r="BP39" s="608"/>
      <c r="BQ39" s="608"/>
      <c r="BR39" s="608"/>
      <c r="BS39" s="608"/>
      <c r="BT39" s="608"/>
      <c r="BU39" s="609"/>
      <c r="BV39" s="610">
        <v>14970</v>
      </c>
      <c r="BW39" s="611"/>
      <c r="BX39" s="611"/>
      <c r="BY39" s="611"/>
      <c r="BZ39" s="611"/>
      <c r="CA39" s="611"/>
      <c r="CB39" s="620"/>
      <c r="CD39" s="607" t="s">
        <v>329</v>
      </c>
      <c r="CE39" s="608"/>
      <c r="CF39" s="608"/>
      <c r="CG39" s="608"/>
      <c r="CH39" s="608"/>
      <c r="CI39" s="608"/>
      <c r="CJ39" s="608"/>
      <c r="CK39" s="608"/>
      <c r="CL39" s="608"/>
      <c r="CM39" s="608"/>
      <c r="CN39" s="608"/>
      <c r="CO39" s="608"/>
      <c r="CP39" s="608"/>
      <c r="CQ39" s="609"/>
      <c r="CR39" s="610">
        <v>1135517</v>
      </c>
      <c r="CS39" s="642"/>
      <c r="CT39" s="642"/>
      <c r="CU39" s="642"/>
      <c r="CV39" s="642"/>
      <c r="CW39" s="642"/>
      <c r="CX39" s="642"/>
      <c r="CY39" s="643"/>
      <c r="CZ39" s="615">
        <v>2.9</v>
      </c>
      <c r="DA39" s="640"/>
      <c r="DB39" s="640"/>
      <c r="DC39" s="644"/>
      <c r="DD39" s="619">
        <v>328884</v>
      </c>
      <c r="DE39" s="642"/>
      <c r="DF39" s="642"/>
      <c r="DG39" s="642"/>
      <c r="DH39" s="642"/>
      <c r="DI39" s="642"/>
      <c r="DJ39" s="642"/>
      <c r="DK39" s="643"/>
      <c r="DL39" s="619" t="s">
        <v>122</v>
      </c>
      <c r="DM39" s="642"/>
      <c r="DN39" s="642"/>
      <c r="DO39" s="642"/>
      <c r="DP39" s="642"/>
      <c r="DQ39" s="642"/>
      <c r="DR39" s="642"/>
      <c r="DS39" s="642"/>
      <c r="DT39" s="642"/>
      <c r="DU39" s="642"/>
      <c r="DV39" s="643"/>
      <c r="DW39" s="615" t="s">
        <v>122</v>
      </c>
      <c r="DX39" s="640"/>
      <c r="DY39" s="640"/>
      <c r="DZ39" s="640"/>
      <c r="EA39" s="640"/>
      <c r="EB39" s="640"/>
      <c r="EC39" s="641"/>
    </row>
    <row r="40" spans="2:133" ht="11.25" customHeight="1" x14ac:dyDescent="0.2">
      <c r="B40" s="607" t="s">
        <v>330</v>
      </c>
      <c r="C40" s="608"/>
      <c r="D40" s="608"/>
      <c r="E40" s="608"/>
      <c r="F40" s="608"/>
      <c r="G40" s="608"/>
      <c r="H40" s="608"/>
      <c r="I40" s="608"/>
      <c r="J40" s="608"/>
      <c r="K40" s="608"/>
      <c r="L40" s="608"/>
      <c r="M40" s="608"/>
      <c r="N40" s="608"/>
      <c r="O40" s="608"/>
      <c r="P40" s="608"/>
      <c r="Q40" s="609"/>
      <c r="R40" s="610">
        <v>85300</v>
      </c>
      <c r="S40" s="611"/>
      <c r="T40" s="611"/>
      <c r="U40" s="611"/>
      <c r="V40" s="611"/>
      <c r="W40" s="611"/>
      <c r="X40" s="611"/>
      <c r="Y40" s="612"/>
      <c r="Z40" s="613">
        <v>0.2</v>
      </c>
      <c r="AA40" s="613"/>
      <c r="AB40" s="613"/>
      <c r="AC40" s="613"/>
      <c r="AD40" s="614" t="s">
        <v>122</v>
      </c>
      <c r="AE40" s="614"/>
      <c r="AF40" s="614"/>
      <c r="AG40" s="614"/>
      <c r="AH40" s="614"/>
      <c r="AI40" s="614"/>
      <c r="AJ40" s="614"/>
      <c r="AK40" s="614"/>
      <c r="AL40" s="615" t="s">
        <v>122</v>
      </c>
      <c r="AM40" s="616"/>
      <c r="AN40" s="616"/>
      <c r="AO40" s="617"/>
      <c r="AQ40" s="673" t="s">
        <v>331</v>
      </c>
      <c r="AR40" s="674"/>
      <c r="AS40" s="674"/>
      <c r="AT40" s="674"/>
      <c r="AU40" s="674"/>
      <c r="AV40" s="674"/>
      <c r="AW40" s="674"/>
      <c r="AX40" s="674"/>
      <c r="AY40" s="675"/>
      <c r="AZ40" s="610" t="s">
        <v>122</v>
      </c>
      <c r="BA40" s="611"/>
      <c r="BB40" s="611"/>
      <c r="BC40" s="611"/>
      <c r="BD40" s="642"/>
      <c r="BE40" s="642"/>
      <c r="BF40" s="665"/>
      <c r="BG40" s="658" t="s">
        <v>332</v>
      </c>
      <c r="BH40" s="659"/>
      <c r="BI40" s="659"/>
      <c r="BJ40" s="659"/>
      <c r="BK40" s="659"/>
      <c r="BL40" s="205"/>
      <c r="BM40" s="608" t="s">
        <v>333</v>
      </c>
      <c r="BN40" s="608"/>
      <c r="BO40" s="608"/>
      <c r="BP40" s="608"/>
      <c r="BQ40" s="608"/>
      <c r="BR40" s="608"/>
      <c r="BS40" s="608"/>
      <c r="BT40" s="608"/>
      <c r="BU40" s="609"/>
      <c r="BV40" s="610">
        <v>106</v>
      </c>
      <c r="BW40" s="611"/>
      <c r="BX40" s="611"/>
      <c r="BY40" s="611"/>
      <c r="BZ40" s="611"/>
      <c r="CA40" s="611"/>
      <c r="CB40" s="620"/>
      <c r="CD40" s="607" t="s">
        <v>334</v>
      </c>
      <c r="CE40" s="608"/>
      <c r="CF40" s="608"/>
      <c r="CG40" s="608"/>
      <c r="CH40" s="608"/>
      <c r="CI40" s="608"/>
      <c r="CJ40" s="608"/>
      <c r="CK40" s="608"/>
      <c r="CL40" s="608"/>
      <c r="CM40" s="608"/>
      <c r="CN40" s="608"/>
      <c r="CO40" s="608"/>
      <c r="CP40" s="608"/>
      <c r="CQ40" s="609"/>
      <c r="CR40" s="610">
        <v>305140</v>
      </c>
      <c r="CS40" s="611"/>
      <c r="CT40" s="611"/>
      <c r="CU40" s="611"/>
      <c r="CV40" s="611"/>
      <c r="CW40" s="611"/>
      <c r="CX40" s="611"/>
      <c r="CY40" s="612"/>
      <c r="CZ40" s="615">
        <v>0.8</v>
      </c>
      <c r="DA40" s="640"/>
      <c r="DB40" s="640"/>
      <c r="DC40" s="644"/>
      <c r="DD40" s="619">
        <v>2700</v>
      </c>
      <c r="DE40" s="611"/>
      <c r="DF40" s="611"/>
      <c r="DG40" s="611"/>
      <c r="DH40" s="611"/>
      <c r="DI40" s="611"/>
      <c r="DJ40" s="611"/>
      <c r="DK40" s="612"/>
      <c r="DL40" s="619">
        <v>2700</v>
      </c>
      <c r="DM40" s="611"/>
      <c r="DN40" s="611"/>
      <c r="DO40" s="611"/>
      <c r="DP40" s="611"/>
      <c r="DQ40" s="611"/>
      <c r="DR40" s="611"/>
      <c r="DS40" s="611"/>
      <c r="DT40" s="611"/>
      <c r="DU40" s="611"/>
      <c r="DV40" s="612"/>
      <c r="DW40" s="615">
        <v>0</v>
      </c>
      <c r="DX40" s="640"/>
      <c r="DY40" s="640"/>
      <c r="DZ40" s="640"/>
      <c r="EA40" s="640"/>
      <c r="EB40" s="640"/>
      <c r="EC40" s="641"/>
    </row>
    <row r="41" spans="2:133" ht="11.25" customHeight="1" x14ac:dyDescent="0.2">
      <c r="B41" s="631" t="s">
        <v>335</v>
      </c>
      <c r="C41" s="632"/>
      <c r="D41" s="632"/>
      <c r="E41" s="632"/>
      <c r="F41" s="632"/>
      <c r="G41" s="632"/>
      <c r="H41" s="632"/>
      <c r="I41" s="632"/>
      <c r="J41" s="632"/>
      <c r="K41" s="632"/>
      <c r="L41" s="632"/>
      <c r="M41" s="632"/>
      <c r="N41" s="632"/>
      <c r="O41" s="632"/>
      <c r="P41" s="632"/>
      <c r="Q41" s="633"/>
      <c r="R41" s="682">
        <v>41101051</v>
      </c>
      <c r="S41" s="683"/>
      <c r="T41" s="683"/>
      <c r="U41" s="683"/>
      <c r="V41" s="683"/>
      <c r="W41" s="683"/>
      <c r="X41" s="683"/>
      <c r="Y41" s="687"/>
      <c r="Z41" s="688">
        <v>100</v>
      </c>
      <c r="AA41" s="688"/>
      <c r="AB41" s="688"/>
      <c r="AC41" s="688"/>
      <c r="AD41" s="689">
        <v>22730492</v>
      </c>
      <c r="AE41" s="689"/>
      <c r="AF41" s="689"/>
      <c r="AG41" s="689"/>
      <c r="AH41" s="689"/>
      <c r="AI41" s="689"/>
      <c r="AJ41" s="689"/>
      <c r="AK41" s="689"/>
      <c r="AL41" s="690">
        <v>100</v>
      </c>
      <c r="AM41" s="670"/>
      <c r="AN41" s="670"/>
      <c r="AO41" s="691"/>
      <c r="AQ41" s="673" t="s">
        <v>336</v>
      </c>
      <c r="AR41" s="674"/>
      <c r="AS41" s="674"/>
      <c r="AT41" s="674"/>
      <c r="AU41" s="674"/>
      <c r="AV41" s="674"/>
      <c r="AW41" s="674"/>
      <c r="AX41" s="674"/>
      <c r="AY41" s="675"/>
      <c r="AZ41" s="610">
        <v>607186</v>
      </c>
      <c r="BA41" s="611"/>
      <c r="BB41" s="611"/>
      <c r="BC41" s="611"/>
      <c r="BD41" s="642"/>
      <c r="BE41" s="642"/>
      <c r="BF41" s="665"/>
      <c r="BG41" s="658"/>
      <c r="BH41" s="659"/>
      <c r="BI41" s="659"/>
      <c r="BJ41" s="659"/>
      <c r="BK41" s="659"/>
      <c r="BL41" s="205"/>
      <c r="BM41" s="608" t="s">
        <v>337</v>
      </c>
      <c r="BN41" s="608"/>
      <c r="BO41" s="608"/>
      <c r="BP41" s="608"/>
      <c r="BQ41" s="608"/>
      <c r="BR41" s="608"/>
      <c r="BS41" s="608"/>
      <c r="BT41" s="608"/>
      <c r="BU41" s="609"/>
      <c r="BV41" s="610" t="s">
        <v>122</v>
      </c>
      <c r="BW41" s="611"/>
      <c r="BX41" s="611"/>
      <c r="BY41" s="611"/>
      <c r="BZ41" s="611"/>
      <c r="CA41" s="611"/>
      <c r="CB41" s="620"/>
      <c r="CD41" s="607" t="s">
        <v>338</v>
      </c>
      <c r="CE41" s="608"/>
      <c r="CF41" s="608"/>
      <c r="CG41" s="608"/>
      <c r="CH41" s="608"/>
      <c r="CI41" s="608"/>
      <c r="CJ41" s="608"/>
      <c r="CK41" s="608"/>
      <c r="CL41" s="608"/>
      <c r="CM41" s="608"/>
      <c r="CN41" s="608"/>
      <c r="CO41" s="608"/>
      <c r="CP41" s="608"/>
      <c r="CQ41" s="609"/>
      <c r="CR41" s="610" t="s">
        <v>122</v>
      </c>
      <c r="CS41" s="642"/>
      <c r="CT41" s="642"/>
      <c r="CU41" s="642"/>
      <c r="CV41" s="642"/>
      <c r="CW41" s="642"/>
      <c r="CX41" s="642"/>
      <c r="CY41" s="643"/>
      <c r="CZ41" s="615" t="s">
        <v>122</v>
      </c>
      <c r="DA41" s="640"/>
      <c r="DB41" s="640"/>
      <c r="DC41" s="644"/>
      <c r="DD41" s="619" t="s">
        <v>122</v>
      </c>
      <c r="DE41" s="642"/>
      <c r="DF41" s="642"/>
      <c r="DG41" s="642"/>
      <c r="DH41" s="642"/>
      <c r="DI41" s="642"/>
      <c r="DJ41" s="642"/>
      <c r="DK41" s="643"/>
      <c r="DL41" s="693"/>
      <c r="DM41" s="694"/>
      <c r="DN41" s="694"/>
      <c r="DO41" s="694"/>
      <c r="DP41" s="694"/>
      <c r="DQ41" s="694"/>
      <c r="DR41" s="694"/>
      <c r="DS41" s="694"/>
      <c r="DT41" s="694"/>
      <c r="DU41" s="694"/>
      <c r="DV41" s="695"/>
      <c r="DW41" s="684"/>
      <c r="DX41" s="685"/>
      <c r="DY41" s="685"/>
      <c r="DZ41" s="685"/>
      <c r="EA41" s="685"/>
      <c r="EB41" s="685"/>
      <c r="EC41" s="686"/>
    </row>
    <row r="42" spans="2:133" ht="11.25" customHeight="1" x14ac:dyDescent="0.2">
      <c r="AQ42" s="679" t="s">
        <v>339</v>
      </c>
      <c r="AR42" s="680"/>
      <c r="AS42" s="680"/>
      <c r="AT42" s="680"/>
      <c r="AU42" s="680"/>
      <c r="AV42" s="680"/>
      <c r="AW42" s="680"/>
      <c r="AX42" s="680"/>
      <c r="AY42" s="681"/>
      <c r="AZ42" s="682">
        <v>2860941</v>
      </c>
      <c r="BA42" s="683"/>
      <c r="BB42" s="683"/>
      <c r="BC42" s="683"/>
      <c r="BD42" s="669"/>
      <c r="BE42" s="669"/>
      <c r="BF42" s="671"/>
      <c r="BG42" s="660"/>
      <c r="BH42" s="661"/>
      <c r="BI42" s="661"/>
      <c r="BJ42" s="661"/>
      <c r="BK42" s="661"/>
      <c r="BL42" s="206"/>
      <c r="BM42" s="632" t="s">
        <v>340</v>
      </c>
      <c r="BN42" s="632"/>
      <c r="BO42" s="632"/>
      <c r="BP42" s="632"/>
      <c r="BQ42" s="632"/>
      <c r="BR42" s="632"/>
      <c r="BS42" s="632"/>
      <c r="BT42" s="632"/>
      <c r="BU42" s="633"/>
      <c r="BV42" s="682">
        <v>412</v>
      </c>
      <c r="BW42" s="683"/>
      <c r="BX42" s="683"/>
      <c r="BY42" s="683"/>
      <c r="BZ42" s="683"/>
      <c r="CA42" s="683"/>
      <c r="CB42" s="692"/>
      <c r="CD42" s="607" t="s">
        <v>341</v>
      </c>
      <c r="CE42" s="608"/>
      <c r="CF42" s="608"/>
      <c r="CG42" s="608"/>
      <c r="CH42" s="608"/>
      <c r="CI42" s="608"/>
      <c r="CJ42" s="608"/>
      <c r="CK42" s="608"/>
      <c r="CL42" s="608"/>
      <c r="CM42" s="608"/>
      <c r="CN42" s="608"/>
      <c r="CO42" s="608"/>
      <c r="CP42" s="608"/>
      <c r="CQ42" s="609"/>
      <c r="CR42" s="610">
        <v>3335821</v>
      </c>
      <c r="CS42" s="642"/>
      <c r="CT42" s="642"/>
      <c r="CU42" s="642"/>
      <c r="CV42" s="642"/>
      <c r="CW42" s="642"/>
      <c r="CX42" s="642"/>
      <c r="CY42" s="643"/>
      <c r="CZ42" s="615">
        <v>8.6</v>
      </c>
      <c r="DA42" s="640"/>
      <c r="DB42" s="640"/>
      <c r="DC42" s="644"/>
      <c r="DD42" s="619">
        <v>663520</v>
      </c>
      <c r="DE42" s="642"/>
      <c r="DF42" s="642"/>
      <c r="DG42" s="642"/>
      <c r="DH42" s="642"/>
      <c r="DI42" s="642"/>
      <c r="DJ42" s="642"/>
      <c r="DK42" s="643"/>
      <c r="DL42" s="693"/>
      <c r="DM42" s="694"/>
      <c r="DN42" s="694"/>
      <c r="DO42" s="694"/>
      <c r="DP42" s="694"/>
      <c r="DQ42" s="694"/>
      <c r="DR42" s="694"/>
      <c r="DS42" s="694"/>
      <c r="DT42" s="694"/>
      <c r="DU42" s="694"/>
      <c r="DV42" s="695"/>
      <c r="DW42" s="684"/>
      <c r="DX42" s="685"/>
      <c r="DY42" s="685"/>
      <c r="DZ42" s="685"/>
      <c r="EA42" s="685"/>
      <c r="EB42" s="685"/>
      <c r="EC42" s="686"/>
    </row>
    <row r="43" spans="2:133" ht="11.25" customHeight="1" x14ac:dyDescent="0.2">
      <c r="B43" s="196" t="s">
        <v>342</v>
      </c>
      <c r="CD43" s="607" t="s">
        <v>343</v>
      </c>
      <c r="CE43" s="608"/>
      <c r="CF43" s="608"/>
      <c r="CG43" s="608"/>
      <c r="CH43" s="608"/>
      <c r="CI43" s="608"/>
      <c r="CJ43" s="608"/>
      <c r="CK43" s="608"/>
      <c r="CL43" s="608"/>
      <c r="CM43" s="608"/>
      <c r="CN43" s="608"/>
      <c r="CO43" s="608"/>
      <c r="CP43" s="608"/>
      <c r="CQ43" s="609"/>
      <c r="CR43" s="610">
        <v>328842</v>
      </c>
      <c r="CS43" s="642"/>
      <c r="CT43" s="642"/>
      <c r="CU43" s="642"/>
      <c r="CV43" s="642"/>
      <c r="CW43" s="642"/>
      <c r="CX43" s="642"/>
      <c r="CY43" s="643"/>
      <c r="CZ43" s="615">
        <v>0.8</v>
      </c>
      <c r="DA43" s="640"/>
      <c r="DB43" s="640"/>
      <c r="DC43" s="644"/>
      <c r="DD43" s="619">
        <v>328842</v>
      </c>
      <c r="DE43" s="642"/>
      <c r="DF43" s="642"/>
      <c r="DG43" s="642"/>
      <c r="DH43" s="642"/>
      <c r="DI43" s="642"/>
      <c r="DJ43" s="642"/>
      <c r="DK43" s="643"/>
      <c r="DL43" s="693"/>
      <c r="DM43" s="694"/>
      <c r="DN43" s="694"/>
      <c r="DO43" s="694"/>
      <c r="DP43" s="694"/>
      <c r="DQ43" s="694"/>
      <c r="DR43" s="694"/>
      <c r="DS43" s="694"/>
      <c r="DT43" s="694"/>
      <c r="DU43" s="694"/>
      <c r="DV43" s="695"/>
      <c r="DW43" s="684"/>
      <c r="DX43" s="685"/>
      <c r="DY43" s="685"/>
      <c r="DZ43" s="685"/>
      <c r="EA43" s="685"/>
      <c r="EB43" s="685"/>
      <c r="EC43" s="686"/>
    </row>
    <row r="44" spans="2:133" ht="11.25" customHeight="1" x14ac:dyDescent="0.2">
      <c r="B44" s="696" t="s">
        <v>344</v>
      </c>
      <c r="C44" s="696"/>
      <c r="D44" s="696"/>
      <c r="E44" s="696"/>
      <c r="F44" s="696"/>
      <c r="G44" s="696"/>
      <c r="H44" s="696"/>
      <c r="I44" s="696"/>
      <c r="J44" s="696"/>
      <c r="K44" s="696"/>
      <c r="L44" s="696"/>
      <c r="M44" s="696"/>
      <c r="N44" s="696"/>
      <c r="O44" s="696"/>
      <c r="P44" s="696"/>
      <c r="Q44" s="696"/>
      <c r="R44" s="696"/>
      <c r="S44" s="696"/>
      <c r="T44" s="696"/>
      <c r="U44" s="696"/>
      <c r="V44" s="696"/>
      <c r="W44" s="696"/>
      <c r="X44" s="696"/>
      <c r="Y44" s="696"/>
      <c r="Z44" s="696"/>
      <c r="AA44" s="696"/>
      <c r="AB44" s="696"/>
      <c r="AC44" s="696"/>
      <c r="AD44" s="696"/>
      <c r="AE44" s="696"/>
      <c r="AF44" s="696"/>
      <c r="AG44" s="696"/>
      <c r="AH44" s="696"/>
      <c r="AI44" s="696"/>
      <c r="AJ44" s="696"/>
      <c r="AK44" s="696"/>
      <c r="AL44" s="696"/>
      <c r="AM44" s="696"/>
      <c r="AN44" s="696"/>
      <c r="AO44" s="696"/>
      <c r="AP44" s="696"/>
      <c r="AQ44" s="696"/>
      <c r="AR44" s="696"/>
      <c r="AS44" s="696"/>
      <c r="AT44" s="696"/>
      <c r="AU44" s="696"/>
      <c r="AV44" s="696"/>
      <c r="AW44" s="696"/>
      <c r="AX44" s="696"/>
      <c r="AY44" s="696"/>
      <c r="AZ44" s="696"/>
      <c r="BA44" s="696"/>
      <c r="BB44" s="696"/>
      <c r="BC44" s="696"/>
      <c r="BD44" s="696"/>
      <c r="BE44" s="696"/>
      <c r="BF44" s="696"/>
      <c r="BG44" s="696"/>
      <c r="BH44" s="696"/>
      <c r="BI44" s="696"/>
      <c r="BJ44" s="696"/>
      <c r="BK44" s="696"/>
      <c r="BL44" s="696"/>
      <c r="BM44" s="696"/>
      <c r="BN44" s="696"/>
      <c r="BO44" s="696"/>
      <c r="BP44" s="696"/>
      <c r="BQ44" s="696"/>
      <c r="BR44" s="696"/>
      <c r="BS44" s="696"/>
      <c r="BT44" s="696"/>
      <c r="BU44" s="696"/>
      <c r="BV44" s="696"/>
      <c r="BW44" s="696"/>
      <c r="BX44" s="696"/>
      <c r="BY44" s="696"/>
      <c r="BZ44" s="696"/>
      <c r="CA44" s="696"/>
      <c r="CB44" s="696"/>
      <c r="CC44" s="697"/>
      <c r="CD44" s="646" t="s">
        <v>292</v>
      </c>
      <c r="CE44" s="647"/>
      <c r="CF44" s="607" t="s">
        <v>345</v>
      </c>
      <c r="CG44" s="608"/>
      <c r="CH44" s="608"/>
      <c r="CI44" s="608"/>
      <c r="CJ44" s="608"/>
      <c r="CK44" s="608"/>
      <c r="CL44" s="608"/>
      <c r="CM44" s="608"/>
      <c r="CN44" s="608"/>
      <c r="CO44" s="608"/>
      <c r="CP44" s="608"/>
      <c r="CQ44" s="609"/>
      <c r="CR44" s="610">
        <v>3329661</v>
      </c>
      <c r="CS44" s="611"/>
      <c r="CT44" s="611"/>
      <c r="CU44" s="611"/>
      <c r="CV44" s="611"/>
      <c r="CW44" s="611"/>
      <c r="CX44" s="611"/>
      <c r="CY44" s="612"/>
      <c r="CZ44" s="615">
        <v>8.6</v>
      </c>
      <c r="DA44" s="616"/>
      <c r="DB44" s="616"/>
      <c r="DC44" s="622"/>
      <c r="DD44" s="619">
        <v>661375</v>
      </c>
      <c r="DE44" s="611"/>
      <c r="DF44" s="611"/>
      <c r="DG44" s="611"/>
      <c r="DH44" s="611"/>
      <c r="DI44" s="611"/>
      <c r="DJ44" s="611"/>
      <c r="DK44" s="612"/>
      <c r="DL44" s="693"/>
      <c r="DM44" s="694"/>
      <c r="DN44" s="694"/>
      <c r="DO44" s="694"/>
      <c r="DP44" s="694"/>
      <c r="DQ44" s="694"/>
      <c r="DR44" s="694"/>
      <c r="DS44" s="694"/>
      <c r="DT44" s="694"/>
      <c r="DU44" s="694"/>
      <c r="DV44" s="695"/>
      <c r="DW44" s="684"/>
      <c r="DX44" s="685"/>
      <c r="DY44" s="685"/>
      <c r="DZ44" s="685"/>
      <c r="EA44" s="685"/>
      <c r="EB44" s="685"/>
      <c r="EC44" s="686"/>
    </row>
    <row r="45" spans="2:133" ht="11.25" customHeight="1" x14ac:dyDescent="0.2">
      <c r="B45" s="696" t="s">
        <v>346</v>
      </c>
      <c r="C45" s="696"/>
      <c r="D45" s="696"/>
      <c r="E45" s="696"/>
      <c r="F45" s="696"/>
      <c r="G45" s="696"/>
      <c r="H45" s="696"/>
      <c r="I45" s="696"/>
      <c r="J45" s="696"/>
      <c r="K45" s="696"/>
      <c r="L45" s="696"/>
      <c r="M45" s="696"/>
      <c r="N45" s="696"/>
      <c r="O45" s="696"/>
      <c r="P45" s="696"/>
      <c r="Q45" s="696"/>
      <c r="R45" s="696"/>
      <c r="S45" s="696"/>
      <c r="T45" s="696"/>
      <c r="U45" s="696"/>
      <c r="V45" s="696"/>
      <c r="W45" s="696"/>
      <c r="X45" s="696"/>
      <c r="Y45" s="696"/>
      <c r="Z45" s="696"/>
      <c r="AA45" s="696"/>
      <c r="AB45" s="696"/>
      <c r="AC45" s="696"/>
      <c r="AD45" s="696"/>
      <c r="AE45" s="696"/>
      <c r="AF45" s="696"/>
      <c r="AG45" s="696"/>
      <c r="AH45" s="696"/>
      <c r="AI45" s="696"/>
      <c r="AJ45" s="696"/>
      <c r="AK45" s="696"/>
      <c r="AL45" s="696"/>
      <c r="AM45" s="696"/>
      <c r="AN45" s="696"/>
      <c r="AO45" s="696"/>
      <c r="AP45" s="696"/>
      <c r="AQ45" s="696"/>
      <c r="AR45" s="696"/>
      <c r="AS45" s="696"/>
      <c r="AT45" s="696"/>
      <c r="AU45" s="696"/>
      <c r="AV45" s="696"/>
      <c r="AW45" s="696"/>
      <c r="AX45" s="696"/>
      <c r="AY45" s="696"/>
      <c r="AZ45" s="696"/>
      <c r="BA45" s="696"/>
      <c r="BB45" s="696"/>
      <c r="BC45" s="696"/>
      <c r="BD45" s="696"/>
      <c r="BE45" s="696"/>
      <c r="BF45" s="696"/>
      <c r="BG45" s="696"/>
      <c r="BH45" s="696"/>
      <c r="BI45" s="696"/>
      <c r="BJ45" s="696"/>
      <c r="BK45" s="696"/>
      <c r="BL45" s="696"/>
      <c r="BM45" s="696"/>
      <c r="BN45" s="696"/>
      <c r="BO45" s="696"/>
      <c r="BP45" s="696"/>
      <c r="BQ45" s="696"/>
      <c r="BR45" s="696"/>
      <c r="BS45" s="696"/>
      <c r="BT45" s="696"/>
      <c r="BU45" s="696"/>
      <c r="BV45" s="696"/>
      <c r="BW45" s="696"/>
      <c r="BX45" s="696"/>
      <c r="BY45" s="696"/>
      <c r="BZ45" s="696"/>
      <c r="CA45" s="696"/>
      <c r="CB45" s="696"/>
      <c r="CC45" s="697"/>
      <c r="CD45" s="648"/>
      <c r="CE45" s="649"/>
      <c r="CF45" s="607" t="s">
        <v>347</v>
      </c>
      <c r="CG45" s="608"/>
      <c r="CH45" s="608"/>
      <c r="CI45" s="608"/>
      <c r="CJ45" s="608"/>
      <c r="CK45" s="608"/>
      <c r="CL45" s="608"/>
      <c r="CM45" s="608"/>
      <c r="CN45" s="608"/>
      <c r="CO45" s="608"/>
      <c r="CP45" s="608"/>
      <c r="CQ45" s="609"/>
      <c r="CR45" s="610">
        <v>927855</v>
      </c>
      <c r="CS45" s="642"/>
      <c r="CT45" s="642"/>
      <c r="CU45" s="642"/>
      <c r="CV45" s="642"/>
      <c r="CW45" s="642"/>
      <c r="CX45" s="642"/>
      <c r="CY45" s="643"/>
      <c r="CZ45" s="615">
        <v>2.4</v>
      </c>
      <c r="DA45" s="640"/>
      <c r="DB45" s="640"/>
      <c r="DC45" s="644"/>
      <c r="DD45" s="619">
        <v>35530</v>
      </c>
      <c r="DE45" s="642"/>
      <c r="DF45" s="642"/>
      <c r="DG45" s="642"/>
      <c r="DH45" s="642"/>
      <c r="DI45" s="642"/>
      <c r="DJ45" s="642"/>
      <c r="DK45" s="643"/>
      <c r="DL45" s="693"/>
      <c r="DM45" s="694"/>
      <c r="DN45" s="694"/>
      <c r="DO45" s="694"/>
      <c r="DP45" s="694"/>
      <c r="DQ45" s="694"/>
      <c r="DR45" s="694"/>
      <c r="DS45" s="694"/>
      <c r="DT45" s="694"/>
      <c r="DU45" s="694"/>
      <c r="DV45" s="695"/>
      <c r="DW45" s="684"/>
      <c r="DX45" s="685"/>
      <c r="DY45" s="685"/>
      <c r="DZ45" s="685"/>
      <c r="EA45" s="685"/>
      <c r="EB45" s="685"/>
      <c r="EC45" s="686"/>
    </row>
    <row r="46" spans="2:133" ht="11.25" customHeight="1" x14ac:dyDescent="0.2">
      <c r="B46" s="207"/>
      <c r="CD46" s="648"/>
      <c r="CE46" s="649"/>
      <c r="CF46" s="607" t="s">
        <v>348</v>
      </c>
      <c r="CG46" s="608"/>
      <c r="CH46" s="608"/>
      <c r="CI46" s="608"/>
      <c r="CJ46" s="608"/>
      <c r="CK46" s="608"/>
      <c r="CL46" s="608"/>
      <c r="CM46" s="608"/>
      <c r="CN46" s="608"/>
      <c r="CO46" s="608"/>
      <c r="CP46" s="608"/>
      <c r="CQ46" s="609"/>
      <c r="CR46" s="610">
        <v>2270893</v>
      </c>
      <c r="CS46" s="611"/>
      <c r="CT46" s="611"/>
      <c r="CU46" s="611"/>
      <c r="CV46" s="611"/>
      <c r="CW46" s="611"/>
      <c r="CX46" s="611"/>
      <c r="CY46" s="612"/>
      <c r="CZ46" s="615">
        <v>5.9</v>
      </c>
      <c r="DA46" s="616"/>
      <c r="DB46" s="616"/>
      <c r="DC46" s="622"/>
      <c r="DD46" s="619">
        <v>539132</v>
      </c>
      <c r="DE46" s="611"/>
      <c r="DF46" s="611"/>
      <c r="DG46" s="611"/>
      <c r="DH46" s="611"/>
      <c r="DI46" s="611"/>
      <c r="DJ46" s="611"/>
      <c r="DK46" s="612"/>
      <c r="DL46" s="693"/>
      <c r="DM46" s="694"/>
      <c r="DN46" s="694"/>
      <c r="DO46" s="694"/>
      <c r="DP46" s="694"/>
      <c r="DQ46" s="694"/>
      <c r="DR46" s="694"/>
      <c r="DS46" s="694"/>
      <c r="DT46" s="694"/>
      <c r="DU46" s="694"/>
      <c r="DV46" s="695"/>
      <c r="DW46" s="684"/>
      <c r="DX46" s="685"/>
      <c r="DY46" s="685"/>
      <c r="DZ46" s="685"/>
      <c r="EA46" s="685"/>
      <c r="EB46" s="685"/>
      <c r="EC46" s="686"/>
    </row>
    <row r="47" spans="2:133" ht="11.25" customHeight="1" x14ac:dyDescent="0.2">
      <c r="B47" s="207"/>
      <c r="CD47" s="648"/>
      <c r="CE47" s="649"/>
      <c r="CF47" s="607" t="s">
        <v>349</v>
      </c>
      <c r="CG47" s="608"/>
      <c r="CH47" s="608"/>
      <c r="CI47" s="608"/>
      <c r="CJ47" s="608"/>
      <c r="CK47" s="608"/>
      <c r="CL47" s="608"/>
      <c r="CM47" s="608"/>
      <c r="CN47" s="608"/>
      <c r="CO47" s="608"/>
      <c r="CP47" s="608"/>
      <c r="CQ47" s="609"/>
      <c r="CR47" s="610">
        <v>6160</v>
      </c>
      <c r="CS47" s="642"/>
      <c r="CT47" s="642"/>
      <c r="CU47" s="642"/>
      <c r="CV47" s="642"/>
      <c r="CW47" s="642"/>
      <c r="CX47" s="642"/>
      <c r="CY47" s="643"/>
      <c r="CZ47" s="615">
        <v>0</v>
      </c>
      <c r="DA47" s="640"/>
      <c r="DB47" s="640"/>
      <c r="DC47" s="644"/>
      <c r="DD47" s="619">
        <v>2145</v>
      </c>
      <c r="DE47" s="642"/>
      <c r="DF47" s="642"/>
      <c r="DG47" s="642"/>
      <c r="DH47" s="642"/>
      <c r="DI47" s="642"/>
      <c r="DJ47" s="642"/>
      <c r="DK47" s="643"/>
      <c r="DL47" s="693"/>
      <c r="DM47" s="694"/>
      <c r="DN47" s="694"/>
      <c r="DO47" s="694"/>
      <c r="DP47" s="694"/>
      <c r="DQ47" s="694"/>
      <c r="DR47" s="694"/>
      <c r="DS47" s="694"/>
      <c r="DT47" s="694"/>
      <c r="DU47" s="694"/>
      <c r="DV47" s="695"/>
      <c r="DW47" s="684"/>
      <c r="DX47" s="685"/>
      <c r="DY47" s="685"/>
      <c r="DZ47" s="685"/>
      <c r="EA47" s="685"/>
      <c r="EB47" s="685"/>
      <c r="EC47" s="686"/>
    </row>
    <row r="48" spans="2:133" ht="11" x14ac:dyDescent="0.2">
      <c r="B48" s="207"/>
      <c r="CD48" s="650"/>
      <c r="CE48" s="651"/>
      <c r="CF48" s="607" t="s">
        <v>350</v>
      </c>
      <c r="CG48" s="608"/>
      <c r="CH48" s="608"/>
      <c r="CI48" s="608"/>
      <c r="CJ48" s="608"/>
      <c r="CK48" s="608"/>
      <c r="CL48" s="608"/>
      <c r="CM48" s="608"/>
      <c r="CN48" s="608"/>
      <c r="CO48" s="608"/>
      <c r="CP48" s="608"/>
      <c r="CQ48" s="609"/>
      <c r="CR48" s="610" t="s">
        <v>122</v>
      </c>
      <c r="CS48" s="611"/>
      <c r="CT48" s="611"/>
      <c r="CU48" s="611"/>
      <c r="CV48" s="611"/>
      <c r="CW48" s="611"/>
      <c r="CX48" s="611"/>
      <c r="CY48" s="612"/>
      <c r="CZ48" s="615" t="s">
        <v>122</v>
      </c>
      <c r="DA48" s="616"/>
      <c r="DB48" s="616"/>
      <c r="DC48" s="622"/>
      <c r="DD48" s="619" t="s">
        <v>122</v>
      </c>
      <c r="DE48" s="611"/>
      <c r="DF48" s="611"/>
      <c r="DG48" s="611"/>
      <c r="DH48" s="611"/>
      <c r="DI48" s="611"/>
      <c r="DJ48" s="611"/>
      <c r="DK48" s="612"/>
      <c r="DL48" s="693"/>
      <c r="DM48" s="694"/>
      <c r="DN48" s="694"/>
      <c r="DO48" s="694"/>
      <c r="DP48" s="694"/>
      <c r="DQ48" s="694"/>
      <c r="DR48" s="694"/>
      <c r="DS48" s="694"/>
      <c r="DT48" s="694"/>
      <c r="DU48" s="694"/>
      <c r="DV48" s="695"/>
      <c r="DW48" s="684"/>
      <c r="DX48" s="685"/>
      <c r="DY48" s="685"/>
      <c r="DZ48" s="685"/>
      <c r="EA48" s="685"/>
      <c r="EB48" s="685"/>
      <c r="EC48" s="686"/>
    </row>
    <row r="49" spans="2:133" ht="11.25" customHeight="1" x14ac:dyDescent="0.2">
      <c r="B49" s="207"/>
      <c r="CD49" s="631" t="s">
        <v>351</v>
      </c>
      <c r="CE49" s="632"/>
      <c r="CF49" s="632"/>
      <c r="CG49" s="632"/>
      <c r="CH49" s="632"/>
      <c r="CI49" s="632"/>
      <c r="CJ49" s="632"/>
      <c r="CK49" s="632"/>
      <c r="CL49" s="632"/>
      <c r="CM49" s="632"/>
      <c r="CN49" s="632"/>
      <c r="CO49" s="632"/>
      <c r="CP49" s="632"/>
      <c r="CQ49" s="633"/>
      <c r="CR49" s="682">
        <v>38720077</v>
      </c>
      <c r="CS49" s="669"/>
      <c r="CT49" s="669"/>
      <c r="CU49" s="669"/>
      <c r="CV49" s="669"/>
      <c r="CW49" s="669"/>
      <c r="CX49" s="669"/>
      <c r="CY49" s="698"/>
      <c r="CZ49" s="690">
        <v>100</v>
      </c>
      <c r="DA49" s="699"/>
      <c r="DB49" s="699"/>
      <c r="DC49" s="700"/>
      <c r="DD49" s="701">
        <v>26441035</v>
      </c>
      <c r="DE49" s="669"/>
      <c r="DF49" s="669"/>
      <c r="DG49" s="669"/>
      <c r="DH49" s="669"/>
      <c r="DI49" s="669"/>
      <c r="DJ49" s="669"/>
      <c r="DK49" s="698"/>
      <c r="DL49" s="702"/>
      <c r="DM49" s="703"/>
      <c r="DN49" s="703"/>
      <c r="DO49" s="703"/>
      <c r="DP49" s="703"/>
      <c r="DQ49" s="703"/>
      <c r="DR49" s="703"/>
      <c r="DS49" s="703"/>
      <c r="DT49" s="703"/>
      <c r="DU49" s="703"/>
      <c r="DV49" s="704"/>
      <c r="DW49" s="705"/>
      <c r="DX49" s="706"/>
      <c r="DY49" s="706"/>
      <c r="DZ49" s="706"/>
      <c r="EA49" s="706"/>
      <c r="EB49" s="706"/>
      <c r="EC49" s="707"/>
    </row>
  </sheetData>
  <sheetProtection algorithmName="SHA-512" hashValue="LdzW4sZc/NmNyCtddlO1FFbSSMRLR7vqBMJxkUXLfShS4VjB+fkBc2KHGgGgm3rtTm/wb4l053huHA2Jq44QCQ==" saltValue="kphp2U74J61NroNDkJJwPg==" spinCount="100000" sheet="1" objects="1" scenarios="1"/>
  <mergeCells count="603">
    <mergeCell ref="CD49:CQ49"/>
    <mergeCell ref="CR49:CY49"/>
    <mergeCell ref="CZ49:DC49"/>
    <mergeCell ref="DD49:DK49"/>
    <mergeCell ref="DL49:DV49"/>
    <mergeCell ref="DW49:EC49"/>
    <mergeCell ref="CF48:CQ48"/>
    <mergeCell ref="CR48:CY48"/>
    <mergeCell ref="CZ48:DC48"/>
    <mergeCell ref="DD48:DK48"/>
    <mergeCell ref="DL48:DV48"/>
    <mergeCell ref="DW48:EC48"/>
    <mergeCell ref="DL46:DV46"/>
    <mergeCell ref="DW46:EC46"/>
    <mergeCell ref="CF47:CQ47"/>
    <mergeCell ref="CR47:CY47"/>
    <mergeCell ref="CZ47:DC47"/>
    <mergeCell ref="DD47:DK47"/>
    <mergeCell ref="DL47:DV47"/>
    <mergeCell ref="DW47:EC47"/>
    <mergeCell ref="DL44:DV44"/>
    <mergeCell ref="DW44:EC44"/>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BV42:CB42"/>
    <mergeCell ref="CD42:CQ42"/>
    <mergeCell ref="CR42:CY42"/>
    <mergeCell ref="CD41:CQ41"/>
    <mergeCell ref="CR41:CY41"/>
    <mergeCell ref="CZ41:DC41"/>
    <mergeCell ref="CZ42:DC42"/>
    <mergeCell ref="DD42:DK42"/>
    <mergeCell ref="DL42:DV42"/>
    <mergeCell ref="DD41:DK41"/>
    <mergeCell ref="DL41:DV41"/>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G40:BK42"/>
    <mergeCell ref="BM40:BU40"/>
    <mergeCell ref="AQ42:AY42"/>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CR36:CY36"/>
    <mergeCell ref="CZ36:DC36"/>
    <mergeCell ref="DD36:DK36"/>
    <mergeCell ref="DL36:DV36"/>
    <mergeCell ref="Z37:AC37"/>
    <mergeCell ref="AD37:AK37"/>
    <mergeCell ref="AL37:AO37"/>
    <mergeCell ref="AQ37:AY37"/>
    <mergeCell ref="B36:Q36"/>
    <mergeCell ref="R36:Y36"/>
    <mergeCell ref="Z36:AC36"/>
    <mergeCell ref="AD36:AK36"/>
    <mergeCell ref="AL36:AO36"/>
    <mergeCell ref="AQ36:AY36"/>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AZ36:BF36"/>
    <mergeCell ref="BG36:BU36"/>
    <mergeCell ref="BV36:CB36"/>
    <mergeCell ref="CZ34:DC34"/>
    <mergeCell ref="DD34:DK34"/>
    <mergeCell ref="DL34:DV34"/>
    <mergeCell ref="CD36:CQ36"/>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B30:Q30"/>
    <mergeCell ref="R30:Y30"/>
    <mergeCell ref="Z30:AC30"/>
    <mergeCell ref="AD30:AK30"/>
    <mergeCell ref="AL30:AO30"/>
    <mergeCell ref="CR32:CY32"/>
    <mergeCell ref="CZ32:DC32"/>
    <mergeCell ref="DD32:DK32"/>
    <mergeCell ref="DL32:DV32"/>
    <mergeCell ref="BX32:CB32"/>
    <mergeCell ref="CF32:CQ32"/>
    <mergeCell ref="AX31:BF31"/>
    <mergeCell ref="BG31:BL31"/>
    <mergeCell ref="BM31:BQ31"/>
    <mergeCell ref="BR31:BW31"/>
    <mergeCell ref="CR31:CY31"/>
    <mergeCell ref="AX32:BF32"/>
    <mergeCell ref="BG32:BL32"/>
    <mergeCell ref="BM32:BQ32"/>
    <mergeCell ref="BR32:BW32"/>
    <mergeCell ref="B31:Q31"/>
    <mergeCell ref="R31:Y31"/>
    <mergeCell ref="Z31:AC31"/>
    <mergeCell ref="CZ31:DC31"/>
    <mergeCell ref="DW32:EC32"/>
    <mergeCell ref="BR30:CB30"/>
    <mergeCell ref="CF30:CQ30"/>
    <mergeCell ref="CR30:CY30"/>
    <mergeCell ref="CZ30:DC30"/>
    <mergeCell ref="DD30:DK30"/>
    <mergeCell ref="DL30:DV30"/>
    <mergeCell ref="AP30:BF30"/>
    <mergeCell ref="BG30:BQ30"/>
    <mergeCell ref="DD31:DK31"/>
    <mergeCell ref="DL31:DV31"/>
    <mergeCell ref="DW31:EC31"/>
    <mergeCell ref="BX31:CB31"/>
    <mergeCell ref="CF31:CQ31"/>
    <mergeCell ref="AP31:AS33"/>
    <mergeCell ref="AT31:AT33"/>
    <mergeCell ref="DW30:EC30"/>
    <mergeCell ref="AD29:AK29"/>
    <mergeCell ref="AL29:AO29"/>
    <mergeCell ref="AP29:BF29"/>
    <mergeCell ref="BG29:BN29"/>
    <mergeCell ref="BG28:BN28"/>
    <mergeCell ref="BO28:BR28"/>
    <mergeCell ref="Z32:AC32"/>
    <mergeCell ref="AD32:AK32"/>
    <mergeCell ref="AL32:AO32"/>
    <mergeCell ref="AD31:AK31"/>
    <mergeCell ref="AL31:AO31"/>
    <mergeCell ref="DW29:EC29"/>
    <mergeCell ref="CD29:CE32"/>
    <mergeCell ref="B32:Q32"/>
    <mergeCell ref="R32:Y32"/>
    <mergeCell ref="R26:Y26"/>
    <mergeCell ref="Z26:AC26"/>
    <mergeCell ref="AD26:AK26"/>
    <mergeCell ref="AL26:AO26"/>
    <mergeCell ref="AP26:BF26"/>
    <mergeCell ref="BG26:BN26"/>
    <mergeCell ref="BO26:BR26"/>
    <mergeCell ref="DD28:DK28"/>
    <mergeCell ref="DL28:DV28"/>
    <mergeCell ref="CD27:CQ27"/>
    <mergeCell ref="CR27:CY27"/>
    <mergeCell ref="CZ27:DC27"/>
    <mergeCell ref="DD27:DK27"/>
    <mergeCell ref="DL27:DV27"/>
    <mergeCell ref="BO29:BR29"/>
    <mergeCell ref="BS29:CB29"/>
    <mergeCell ref="DW28:EC28"/>
    <mergeCell ref="BS28:CB28"/>
    <mergeCell ref="CD28:CQ28"/>
    <mergeCell ref="CR28:CY28"/>
    <mergeCell ref="DL25:DV25"/>
    <mergeCell ref="DW27:EC27"/>
    <mergeCell ref="DW26:EC26"/>
    <mergeCell ref="BS26:CB26"/>
    <mergeCell ref="CD26:CQ26"/>
    <mergeCell ref="CR26:CY26"/>
    <mergeCell ref="CZ26:DC26"/>
    <mergeCell ref="DD26:DK26"/>
    <mergeCell ref="DL26:DV26"/>
    <mergeCell ref="DD29:DK29"/>
    <mergeCell ref="DL29:DV29"/>
    <mergeCell ref="B27:Q27"/>
    <mergeCell ref="R27:Y27"/>
    <mergeCell ref="Z27:AC27"/>
    <mergeCell ref="AD27:AK27"/>
    <mergeCell ref="AL27:AO27"/>
    <mergeCell ref="AP27:BF27"/>
    <mergeCell ref="BG27:BN27"/>
    <mergeCell ref="BO27:BR27"/>
    <mergeCell ref="BS27:CB27"/>
    <mergeCell ref="CZ28:DC28"/>
    <mergeCell ref="B28:Q28"/>
    <mergeCell ref="R28:Y28"/>
    <mergeCell ref="Z28:AC28"/>
    <mergeCell ref="AD28:AK28"/>
    <mergeCell ref="AL28:AO28"/>
    <mergeCell ref="AP28:BF28"/>
    <mergeCell ref="CF29:CQ29"/>
    <mergeCell ref="CR29:CY29"/>
    <mergeCell ref="CZ29:DC29"/>
    <mergeCell ref="B29:Q29"/>
    <mergeCell ref="R29:Y29"/>
    <mergeCell ref="Z29:AC29"/>
    <mergeCell ref="B26:Q26"/>
    <mergeCell ref="BO25:BR25"/>
    <mergeCell ref="CD25:CQ25"/>
    <mergeCell ref="CR25:CY25"/>
    <mergeCell ref="CZ25:DC25"/>
    <mergeCell ref="DD25:DK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DW25:EC25"/>
    <mergeCell ref="BS25:CB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O22:BR22"/>
    <mergeCell ref="BS22:CB22"/>
    <mergeCell ref="CD21:CQ21"/>
    <mergeCell ref="CR21:CY21"/>
    <mergeCell ref="CZ21:DC21"/>
    <mergeCell ref="DD21:DP21"/>
    <mergeCell ref="CD23:CQ23"/>
    <mergeCell ref="CR23:CY23"/>
    <mergeCell ref="CZ23:DC23"/>
    <mergeCell ref="DD23:DK23"/>
    <mergeCell ref="DL23:DV23"/>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CD18:CQ18"/>
    <mergeCell ref="CR18:CY18"/>
    <mergeCell ref="CZ18:DC18"/>
    <mergeCell ref="DD18:DP18"/>
    <mergeCell ref="CD19:CQ19"/>
    <mergeCell ref="CR19:CY19"/>
    <mergeCell ref="CZ19:DC19"/>
    <mergeCell ref="DD19:DP19"/>
    <mergeCell ref="DQ19:EC19"/>
    <mergeCell ref="B19:Q19"/>
    <mergeCell ref="R19:Y19"/>
    <mergeCell ref="Z19:AC19"/>
    <mergeCell ref="AD19:AK19"/>
    <mergeCell ref="AL19:AO19"/>
    <mergeCell ref="AP19:BF19"/>
    <mergeCell ref="BG19:BN19"/>
    <mergeCell ref="BO19:BR19"/>
    <mergeCell ref="BS19:CB19"/>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CD15:CQ15"/>
    <mergeCell ref="CR15:CY15"/>
    <mergeCell ref="CZ15:DC15"/>
    <mergeCell ref="DD15:DP15"/>
    <mergeCell ref="CD16:CQ16"/>
    <mergeCell ref="CR16:CY16"/>
    <mergeCell ref="CZ16:DC16"/>
    <mergeCell ref="DD16:DP16"/>
    <mergeCell ref="DQ16:EC16"/>
    <mergeCell ref="B16:Q16"/>
    <mergeCell ref="R16:Y16"/>
    <mergeCell ref="Z16:AC16"/>
    <mergeCell ref="AD16:AK16"/>
    <mergeCell ref="AL16:AO16"/>
    <mergeCell ref="AP16:BF16"/>
    <mergeCell ref="BG16:BN16"/>
    <mergeCell ref="BO16:BR16"/>
    <mergeCell ref="BS16:CB16"/>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CD12:CQ12"/>
    <mergeCell ref="CR12:CY12"/>
    <mergeCell ref="CZ12:DC12"/>
    <mergeCell ref="DD12:DP12"/>
    <mergeCell ref="CD13:CQ13"/>
    <mergeCell ref="CR13:CY13"/>
    <mergeCell ref="CZ13:DC13"/>
    <mergeCell ref="DD13:DP13"/>
    <mergeCell ref="DQ13:EC13"/>
    <mergeCell ref="B13:Q13"/>
    <mergeCell ref="R13:Y13"/>
    <mergeCell ref="Z13:AC13"/>
    <mergeCell ref="AD13:AK13"/>
    <mergeCell ref="AL13:AO13"/>
    <mergeCell ref="AP13:BF13"/>
    <mergeCell ref="BG13:BN13"/>
    <mergeCell ref="BO13:BR13"/>
    <mergeCell ref="BS13:CB13"/>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CD9:CQ9"/>
    <mergeCell ref="CR9:CY9"/>
    <mergeCell ref="CZ9:DC9"/>
    <mergeCell ref="DD9:DP9"/>
    <mergeCell ref="CD10:CQ10"/>
    <mergeCell ref="CR10:CY10"/>
    <mergeCell ref="CZ10:DC10"/>
    <mergeCell ref="DD10:DP10"/>
    <mergeCell ref="DQ10:EC10"/>
    <mergeCell ref="B10:Q10"/>
    <mergeCell ref="R10:Y10"/>
    <mergeCell ref="Z10:AC10"/>
    <mergeCell ref="AD10:AK10"/>
    <mergeCell ref="AL10:AO10"/>
    <mergeCell ref="AP10:BF10"/>
    <mergeCell ref="BG10:BN10"/>
    <mergeCell ref="BO10:BR10"/>
    <mergeCell ref="BS10:CB10"/>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CD6:CQ6"/>
    <mergeCell ref="CR6:CY6"/>
    <mergeCell ref="CZ6:DC6"/>
    <mergeCell ref="DD6:DP6"/>
    <mergeCell ref="CD7:CQ7"/>
    <mergeCell ref="CR7:CY7"/>
    <mergeCell ref="CZ7:DC7"/>
    <mergeCell ref="DD7:DP7"/>
    <mergeCell ref="DQ7:EC7"/>
    <mergeCell ref="B7:Q7"/>
    <mergeCell ref="R7:Y7"/>
    <mergeCell ref="Z7:AC7"/>
    <mergeCell ref="AD7:AK7"/>
    <mergeCell ref="AL7:AO7"/>
    <mergeCell ref="AP7:BF7"/>
    <mergeCell ref="BG7:BN7"/>
    <mergeCell ref="BO7:BR7"/>
    <mergeCell ref="BS7:CB7"/>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s>
  <phoneticPr fontId="2"/>
  <printOptions horizontalCentered="1"/>
  <pageMargins left="0" right="0" top="0.39370078740157483" bottom="0.39370078740157483" header="0.19685039370078741" footer="0.19685039370078741"/>
  <pageSetup paperSize="8" scale="88"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A135"/>
  <sheetViews>
    <sheetView zoomScaleNormal="100" zoomScaleSheetLayoutView="70" workbookViewId="0"/>
  </sheetViews>
  <sheetFormatPr defaultColWidth="0" defaultRowHeight="13" zeroHeight="1" x14ac:dyDescent="0.2"/>
  <cols>
    <col min="1" max="130" width="2.81640625" style="213" customWidth="1"/>
    <col min="131" max="131" width="1.6328125" style="213" customWidth="1"/>
    <col min="132" max="16384" width="9" style="213" hidden="1"/>
  </cols>
  <sheetData>
    <row r="1" spans="1:131" ht="11.25" customHeight="1" thickBot="1" x14ac:dyDescent="0.25">
      <c r="A1" s="209"/>
      <c r="B1" s="209"/>
      <c r="C1" s="209"/>
      <c r="D1" s="209"/>
      <c r="E1" s="209"/>
      <c r="F1" s="209"/>
      <c r="G1" s="209"/>
      <c r="H1" s="209"/>
      <c r="I1" s="209"/>
      <c r="J1" s="209"/>
      <c r="K1" s="209"/>
      <c r="L1" s="209"/>
      <c r="M1" s="209"/>
      <c r="N1" s="210"/>
      <c r="O1" s="210"/>
      <c r="P1" s="210"/>
      <c r="Q1" s="210"/>
      <c r="R1" s="210"/>
      <c r="S1" s="210"/>
      <c r="T1" s="210"/>
      <c r="U1" s="210"/>
      <c r="V1" s="210"/>
      <c r="W1" s="210"/>
      <c r="X1" s="210"/>
      <c r="Y1" s="210"/>
      <c r="Z1" s="210"/>
      <c r="AA1" s="210"/>
      <c r="AB1" s="210"/>
      <c r="AC1" s="210"/>
      <c r="AD1" s="210"/>
      <c r="AE1" s="210"/>
      <c r="AF1" s="210"/>
      <c r="AG1" s="210"/>
      <c r="AH1" s="210"/>
      <c r="AI1" s="210"/>
      <c r="AJ1" s="210"/>
      <c r="AK1" s="210"/>
      <c r="AL1" s="210"/>
      <c r="AM1" s="210"/>
      <c r="AN1" s="210"/>
      <c r="AO1" s="210"/>
      <c r="AP1" s="210"/>
      <c r="AQ1" s="210"/>
      <c r="AR1" s="210"/>
      <c r="AS1" s="210"/>
      <c r="AT1" s="210"/>
      <c r="AU1" s="210"/>
      <c r="AV1" s="210"/>
      <c r="AW1" s="210"/>
      <c r="AX1" s="210"/>
      <c r="AY1" s="210"/>
      <c r="AZ1" s="210"/>
      <c r="BA1" s="210"/>
      <c r="BB1" s="210"/>
      <c r="BC1" s="210"/>
      <c r="BD1" s="210"/>
      <c r="BE1" s="210"/>
      <c r="BF1" s="210"/>
      <c r="BG1" s="210"/>
      <c r="BH1" s="210"/>
      <c r="BI1" s="210"/>
      <c r="BJ1" s="210"/>
      <c r="BK1" s="210"/>
      <c r="BL1" s="210"/>
      <c r="BM1" s="210"/>
      <c r="BN1" s="210"/>
      <c r="BO1" s="210"/>
      <c r="BP1" s="210"/>
      <c r="BQ1" s="210"/>
      <c r="BR1" s="210"/>
      <c r="BS1" s="210"/>
      <c r="BT1" s="210"/>
      <c r="BU1" s="210"/>
      <c r="BV1" s="210"/>
      <c r="BW1" s="210"/>
      <c r="BX1" s="210"/>
      <c r="BY1" s="210"/>
      <c r="BZ1" s="210"/>
      <c r="CA1" s="210"/>
      <c r="CB1" s="210"/>
      <c r="CC1" s="210"/>
      <c r="CD1" s="210"/>
      <c r="CE1" s="210"/>
      <c r="CF1" s="210"/>
      <c r="CG1" s="210"/>
      <c r="CH1" s="210"/>
      <c r="CI1" s="210"/>
      <c r="CJ1" s="210"/>
      <c r="CK1" s="210"/>
      <c r="CL1" s="210"/>
      <c r="CM1" s="210"/>
      <c r="CN1" s="210"/>
      <c r="CO1" s="210"/>
      <c r="CP1" s="210"/>
      <c r="CQ1" s="210"/>
      <c r="CR1" s="210"/>
      <c r="CS1" s="210"/>
      <c r="CT1" s="210"/>
      <c r="CU1" s="210"/>
      <c r="CV1" s="210"/>
      <c r="CW1" s="210"/>
      <c r="CX1" s="210"/>
      <c r="CY1" s="210"/>
      <c r="CZ1" s="210"/>
      <c r="DA1" s="210"/>
      <c r="DB1" s="210"/>
      <c r="DC1" s="210"/>
      <c r="DD1" s="210"/>
      <c r="DE1" s="210"/>
      <c r="DF1" s="210"/>
      <c r="DG1" s="210"/>
      <c r="DH1" s="210"/>
      <c r="DI1" s="210"/>
      <c r="DJ1" s="210"/>
      <c r="DK1" s="210"/>
      <c r="DL1" s="210"/>
      <c r="DM1" s="210"/>
      <c r="DN1" s="210"/>
      <c r="DO1" s="210"/>
      <c r="DP1" s="210"/>
      <c r="DQ1" s="211"/>
      <c r="DR1" s="211"/>
      <c r="DS1" s="211"/>
      <c r="DT1" s="211"/>
      <c r="DU1" s="211"/>
      <c r="DV1" s="211"/>
      <c r="DW1" s="211"/>
      <c r="DX1" s="211"/>
      <c r="DY1" s="211"/>
      <c r="DZ1" s="211"/>
      <c r="EA1" s="212"/>
    </row>
    <row r="2" spans="1:131" ht="26.25" customHeight="1" thickBot="1" x14ac:dyDescent="0.25">
      <c r="A2" s="708" t="s">
        <v>352</v>
      </c>
      <c r="B2" s="708"/>
      <c r="C2" s="708"/>
      <c r="D2" s="708"/>
      <c r="E2" s="708"/>
      <c r="F2" s="708"/>
      <c r="G2" s="708"/>
      <c r="H2" s="708"/>
      <c r="I2" s="708"/>
      <c r="J2" s="708"/>
      <c r="K2" s="708"/>
      <c r="L2" s="708"/>
      <c r="M2" s="708"/>
      <c r="N2" s="708"/>
      <c r="O2" s="708"/>
      <c r="P2" s="708"/>
      <c r="Q2" s="708"/>
      <c r="R2" s="708"/>
      <c r="S2" s="708"/>
      <c r="T2" s="708"/>
      <c r="U2" s="708"/>
      <c r="V2" s="708"/>
      <c r="W2" s="708"/>
      <c r="X2" s="708"/>
      <c r="Y2" s="708"/>
      <c r="Z2" s="708"/>
      <c r="AA2" s="708"/>
      <c r="AB2" s="708"/>
      <c r="AC2" s="708"/>
      <c r="AD2" s="708"/>
      <c r="AE2" s="708"/>
      <c r="AF2" s="708"/>
      <c r="AG2" s="708"/>
      <c r="AH2" s="708"/>
      <c r="AI2" s="708"/>
      <c r="AJ2" s="708"/>
      <c r="AK2" s="708"/>
      <c r="AL2" s="708"/>
      <c r="AM2" s="708"/>
      <c r="AN2" s="708"/>
      <c r="AO2" s="708"/>
      <c r="AP2" s="708"/>
      <c r="AQ2" s="708"/>
      <c r="AR2" s="708"/>
      <c r="AS2" s="708"/>
      <c r="AT2" s="708"/>
      <c r="AU2" s="708"/>
      <c r="AV2" s="708"/>
      <c r="AW2" s="708"/>
      <c r="AX2" s="708"/>
      <c r="AY2" s="708"/>
      <c r="AZ2" s="708"/>
      <c r="BA2" s="708"/>
      <c r="BB2" s="708"/>
      <c r="BC2" s="708"/>
      <c r="BD2" s="708"/>
      <c r="BE2" s="708"/>
      <c r="BF2" s="708"/>
      <c r="BG2" s="708"/>
      <c r="BH2" s="708"/>
      <c r="BI2" s="708"/>
      <c r="BJ2" s="210"/>
      <c r="BK2" s="210"/>
      <c r="BL2" s="210"/>
      <c r="BM2" s="210"/>
      <c r="BN2" s="210"/>
      <c r="BO2" s="210"/>
      <c r="BP2" s="210"/>
      <c r="BQ2" s="210"/>
      <c r="BR2" s="210"/>
      <c r="BS2" s="210"/>
      <c r="BT2" s="210"/>
      <c r="BU2" s="210"/>
      <c r="BV2" s="210"/>
      <c r="BW2" s="210"/>
      <c r="BX2" s="210"/>
      <c r="BY2" s="210"/>
      <c r="BZ2" s="210"/>
      <c r="CA2" s="210"/>
      <c r="CB2" s="210"/>
      <c r="CC2" s="210"/>
      <c r="CD2" s="210"/>
      <c r="CE2" s="210"/>
      <c r="CF2" s="210"/>
      <c r="CG2" s="210"/>
      <c r="CH2" s="210"/>
      <c r="CI2" s="210"/>
      <c r="CJ2" s="210"/>
      <c r="CK2" s="210"/>
      <c r="CL2" s="210"/>
      <c r="CM2" s="210"/>
      <c r="CN2" s="210"/>
      <c r="CO2" s="210"/>
      <c r="CP2" s="210"/>
      <c r="CQ2" s="210"/>
      <c r="CR2" s="210"/>
      <c r="CS2" s="210"/>
      <c r="CT2" s="210"/>
      <c r="CU2" s="210"/>
      <c r="CV2" s="210"/>
      <c r="CW2" s="210"/>
      <c r="CX2" s="210"/>
      <c r="CY2" s="210"/>
      <c r="CZ2" s="210"/>
      <c r="DA2" s="210"/>
      <c r="DB2" s="210"/>
      <c r="DC2" s="210"/>
      <c r="DD2" s="210"/>
      <c r="DE2" s="210"/>
      <c r="DF2" s="210"/>
      <c r="DG2" s="210"/>
      <c r="DH2" s="210"/>
      <c r="DI2" s="210"/>
      <c r="DJ2" s="709" t="s">
        <v>353</v>
      </c>
      <c r="DK2" s="710"/>
      <c r="DL2" s="710"/>
      <c r="DM2" s="710"/>
      <c r="DN2" s="710"/>
      <c r="DO2" s="711"/>
      <c r="DP2" s="210"/>
      <c r="DQ2" s="709" t="s">
        <v>354</v>
      </c>
      <c r="DR2" s="710"/>
      <c r="DS2" s="710"/>
      <c r="DT2" s="710"/>
      <c r="DU2" s="710"/>
      <c r="DV2" s="710"/>
      <c r="DW2" s="710"/>
      <c r="DX2" s="710"/>
      <c r="DY2" s="710"/>
      <c r="DZ2" s="711"/>
      <c r="EA2" s="212"/>
    </row>
    <row r="3" spans="1:131" ht="11.25" customHeight="1" x14ac:dyDescent="0.2">
      <c r="A3" s="210"/>
      <c r="B3" s="210"/>
      <c r="C3" s="210"/>
      <c r="D3" s="210"/>
      <c r="E3" s="210"/>
      <c r="F3" s="210"/>
      <c r="G3" s="210"/>
      <c r="H3" s="210"/>
      <c r="I3" s="210"/>
      <c r="J3" s="210"/>
      <c r="K3" s="210"/>
      <c r="L3" s="210"/>
      <c r="M3" s="210"/>
      <c r="N3" s="210"/>
      <c r="O3" s="210"/>
      <c r="P3" s="210"/>
      <c r="Q3" s="210"/>
      <c r="R3" s="210"/>
      <c r="S3" s="210"/>
      <c r="T3" s="210"/>
      <c r="U3" s="210"/>
      <c r="V3" s="210"/>
      <c r="W3" s="210"/>
      <c r="X3" s="210"/>
      <c r="Y3" s="210"/>
      <c r="Z3" s="210"/>
      <c r="AA3" s="210"/>
      <c r="AB3" s="210"/>
      <c r="AC3" s="210"/>
      <c r="AD3" s="210"/>
      <c r="AE3" s="210"/>
      <c r="AF3" s="210"/>
      <c r="AG3" s="210"/>
      <c r="AH3" s="210"/>
      <c r="AI3" s="210"/>
      <c r="AJ3" s="210"/>
      <c r="AK3" s="210"/>
      <c r="AL3" s="210"/>
      <c r="AM3" s="210"/>
      <c r="AN3" s="210"/>
      <c r="AO3" s="210"/>
      <c r="AP3" s="210"/>
      <c r="AQ3" s="210"/>
      <c r="AR3" s="210"/>
      <c r="AS3" s="210"/>
      <c r="AT3" s="210"/>
      <c r="AU3" s="210"/>
      <c r="AV3" s="210"/>
      <c r="AW3" s="210"/>
      <c r="AX3" s="210"/>
      <c r="AY3" s="210"/>
      <c r="AZ3" s="210"/>
      <c r="BA3" s="210"/>
      <c r="BB3" s="210"/>
      <c r="BC3" s="210"/>
      <c r="BD3" s="210"/>
      <c r="BE3" s="210"/>
      <c r="BF3" s="210"/>
      <c r="BG3" s="210"/>
      <c r="BH3" s="210"/>
      <c r="BI3" s="210"/>
      <c r="BJ3" s="210"/>
      <c r="BK3" s="210"/>
      <c r="BL3" s="210"/>
      <c r="BM3" s="210"/>
      <c r="BN3" s="210"/>
      <c r="BO3" s="210"/>
      <c r="BP3" s="210"/>
      <c r="BQ3" s="210"/>
      <c r="BR3" s="210"/>
      <c r="BS3" s="210"/>
      <c r="BT3" s="210"/>
      <c r="BU3" s="210"/>
      <c r="BV3" s="210"/>
      <c r="BW3" s="210"/>
      <c r="BX3" s="210"/>
      <c r="BY3" s="210"/>
      <c r="BZ3" s="210"/>
      <c r="CA3" s="210"/>
      <c r="CB3" s="210"/>
      <c r="CC3" s="210"/>
      <c r="CD3" s="210"/>
      <c r="CE3" s="210"/>
      <c r="CF3" s="210"/>
      <c r="CG3" s="210"/>
      <c r="CH3" s="210"/>
      <c r="CI3" s="210"/>
      <c r="CJ3" s="210"/>
      <c r="CK3" s="210"/>
      <c r="CL3" s="210"/>
      <c r="CM3" s="210"/>
      <c r="CN3" s="210"/>
      <c r="CO3" s="210"/>
      <c r="CP3" s="210"/>
      <c r="CQ3" s="210"/>
      <c r="CR3" s="210"/>
      <c r="CS3" s="210"/>
      <c r="CT3" s="210"/>
      <c r="CU3" s="210"/>
      <c r="CV3" s="210"/>
      <c r="CW3" s="210"/>
      <c r="CX3" s="210"/>
      <c r="CY3" s="210"/>
      <c r="CZ3" s="210"/>
      <c r="DA3" s="210"/>
      <c r="DB3" s="210"/>
      <c r="DC3" s="210"/>
      <c r="DD3" s="210"/>
      <c r="DE3" s="210"/>
      <c r="DF3" s="210"/>
      <c r="DG3" s="210"/>
      <c r="DH3" s="210"/>
      <c r="DI3" s="210"/>
      <c r="DJ3" s="210"/>
      <c r="DK3" s="210"/>
      <c r="DL3" s="210"/>
      <c r="DM3" s="210"/>
      <c r="DN3" s="210"/>
      <c r="DO3" s="210"/>
      <c r="DP3" s="210"/>
      <c r="DQ3" s="210"/>
      <c r="DR3" s="210"/>
      <c r="DS3" s="210"/>
      <c r="DT3" s="210"/>
      <c r="DU3" s="210"/>
      <c r="DV3" s="210"/>
      <c r="DW3" s="210"/>
      <c r="DX3" s="210"/>
      <c r="DY3" s="210"/>
      <c r="DZ3" s="210"/>
      <c r="EA3" s="212"/>
    </row>
    <row r="4" spans="1:131" s="217" customFormat="1" ht="26.25" customHeight="1" thickBot="1" x14ac:dyDescent="0.25">
      <c r="A4" s="712" t="s">
        <v>355</v>
      </c>
      <c r="B4" s="712"/>
      <c r="C4" s="712"/>
      <c r="D4" s="712"/>
      <c r="E4" s="712"/>
      <c r="F4" s="712"/>
      <c r="G4" s="712"/>
      <c r="H4" s="712"/>
      <c r="I4" s="712"/>
      <c r="J4" s="712"/>
      <c r="K4" s="712"/>
      <c r="L4" s="712"/>
      <c r="M4" s="712"/>
      <c r="N4" s="712"/>
      <c r="O4" s="712"/>
      <c r="P4" s="712"/>
      <c r="Q4" s="712"/>
      <c r="R4" s="712"/>
      <c r="S4" s="712"/>
      <c r="T4" s="712"/>
      <c r="U4" s="712"/>
      <c r="V4" s="712"/>
      <c r="W4" s="712"/>
      <c r="X4" s="712"/>
      <c r="Y4" s="712"/>
      <c r="Z4" s="712"/>
      <c r="AA4" s="712"/>
      <c r="AB4" s="712"/>
      <c r="AC4" s="712"/>
      <c r="AD4" s="712"/>
      <c r="AE4" s="712"/>
      <c r="AF4" s="712"/>
      <c r="AG4" s="712"/>
      <c r="AH4" s="712"/>
      <c r="AI4" s="712"/>
      <c r="AJ4" s="712"/>
      <c r="AK4" s="712"/>
      <c r="AL4" s="712"/>
      <c r="AM4" s="712"/>
      <c r="AN4" s="712"/>
      <c r="AO4" s="712"/>
      <c r="AP4" s="712"/>
      <c r="AQ4" s="712"/>
      <c r="AR4" s="712"/>
      <c r="AS4" s="712"/>
      <c r="AT4" s="712"/>
      <c r="AU4" s="712"/>
      <c r="AV4" s="712"/>
      <c r="AW4" s="712"/>
      <c r="AX4" s="712"/>
      <c r="AY4" s="712"/>
      <c r="AZ4" s="214"/>
      <c r="BA4" s="214"/>
      <c r="BB4" s="214"/>
      <c r="BC4" s="214"/>
      <c r="BD4" s="214"/>
      <c r="BE4" s="215"/>
      <c r="BF4" s="215"/>
      <c r="BG4" s="215"/>
      <c r="BH4" s="215"/>
      <c r="BI4" s="215"/>
      <c r="BJ4" s="215"/>
      <c r="BK4" s="215"/>
      <c r="BL4" s="215"/>
      <c r="BM4" s="215"/>
      <c r="BN4" s="215"/>
      <c r="BO4" s="215"/>
      <c r="BP4" s="215"/>
      <c r="BQ4" s="713" t="s">
        <v>356</v>
      </c>
      <c r="BR4" s="713"/>
      <c r="BS4" s="713"/>
      <c r="BT4" s="713"/>
      <c r="BU4" s="713"/>
      <c r="BV4" s="713"/>
      <c r="BW4" s="713"/>
      <c r="BX4" s="713"/>
      <c r="BY4" s="713"/>
      <c r="BZ4" s="713"/>
      <c r="CA4" s="713"/>
      <c r="CB4" s="713"/>
      <c r="CC4" s="713"/>
      <c r="CD4" s="713"/>
      <c r="CE4" s="713"/>
      <c r="CF4" s="713"/>
      <c r="CG4" s="713"/>
      <c r="CH4" s="713"/>
      <c r="CI4" s="713"/>
      <c r="CJ4" s="713"/>
      <c r="CK4" s="713"/>
      <c r="CL4" s="713"/>
      <c r="CM4" s="713"/>
      <c r="CN4" s="713"/>
      <c r="CO4" s="713"/>
      <c r="CP4" s="713"/>
      <c r="CQ4" s="713"/>
      <c r="CR4" s="713"/>
      <c r="CS4" s="713"/>
      <c r="CT4" s="713"/>
      <c r="CU4" s="713"/>
      <c r="CV4" s="713"/>
      <c r="CW4" s="713"/>
      <c r="CX4" s="713"/>
      <c r="CY4" s="713"/>
      <c r="CZ4" s="713"/>
      <c r="DA4" s="713"/>
      <c r="DB4" s="713"/>
      <c r="DC4" s="713"/>
      <c r="DD4" s="713"/>
      <c r="DE4" s="713"/>
      <c r="DF4" s="713"/>
      <c r="DG4" s="713"/>
      <c r="DH4" s="713"/>
      <c r="DI4" s="713"/>
      <c r="DJ4" s="713"/>
      <c r="DK4" s="713"/>
      <c r="DL4" s="713"/>
      <c r="DM4" s="713"/>
      <c r="DN4" s="713"/>
      <c r="DO4" s="713"/>
      <c r="DP4" s="713"/>
      <c r="DQ4" s="713"/>
      <c r="DR4" s="713"/>
      <c r="DS4" s="713"/>
      <c r="DT4" s="713"/>
      <c r="DU4" s="713"/>
      <c r="DV4" s="713"/>
      <c r="DW4" s="713"/>
      <c r="DX4" s="713"/>
      <c r="DY4" s="713"/>
      <c r="DZ4" s="713"/>
      <c r="EA4" s="216"/>
    </row>
    <row r="5" spans="1:131" s="217" customFormat="1" ht="26.25" customHeight="1" x14ac:dyDescent="0.2">
      <c r="A5" s="714" t="s">
        <v>357</v>
      </c>
      <c r="B5" s="715"/>
      <c r="C5" s="715"/>
      <c r="D5" s="715"/>
      <c r="E5" s="715"/>
      <c r="F5" s="715"/>
      <c r="G5" s="715"/>
      <c r="H5" s="715"/>
      <c r="I5" s="715"/>
      <c r="J5" s="715"/>
      <c r="K5" s="715"/>
      <c r="L5" s="715"/>
      <c r="M5" s="715"/>
      <c r="N5" s="715"/>
      <c r="O5" s="715"/>
      <c r="P5" s="716"/>
      <c r="Q5" s="720" t="s">
        <v>358</v>
      </c>
      <c r="R5" s="721"/>
      <c r="S5" s="721"/>
      <c r="T5" s="721"/>
      <c r="U5" s="722"/>
      <c r="V5" s="720" t="s">
        <v>359</v>
      </c>
      <c r="W5" s="721"/>
      <c r="X5" s="721"/>
      <c r="Y5" s="721"/>
      <c r="Z5" s="722"/>
      <c r="AA5" s="720" t="s">
        <v>360</v>
      </c>
      <c r="AB5" s="721"/>
      <c r="AC5" s="721"/>
      <c r="AD5" s="721"/>
      <c r="AE5" s="721"/>
      <c r="AF5" s="726" t="s">
        <v>361</v>
      </c>
      <c r="AG5" s="721"/>
      <c r="AH5" s="721"/>
      <c r="AI5" s="721"/>
      <c r="AJ5" s="727"/>
      <c r="AK5" s="721" t="s">
        <v>362</v>
      </c>
      <c r="AL5" s="721"/>
      <c r="AM5" s="721"/>
      <c r="AN5" s="721"/>
      <c r="AO5" s="722"/>
      <c r="AP5" s="720" t="s">
        <v>363</v>
      </c>
      <c r="AQ5" s="721"/>
      <c r="AR5" s="721"/>
      <c r="AS5" s="721"/>
      <c r="AT5" s="722"/>
      <c r="AU5" s="720" t="s">
        <v>364</v>
      </c>
      <c r="AV5" s="721"/>
      <c r="AW5" s="721"/>
      <c r="AX5" s="721"/>
      <c r="AY5" s="727"/>
      <c r="AZ5" s="214"/>
      <c r="BA5" s="214"/>
      <c r="BB5" s="214"/>
      <c r="BC5" s="214"/>
      <c r="BD5" s="214"/>
      <c r="BE5" s="215"/>
      <c r="BF5" s="215"/>
      <c r="BG5" s="215"/>
      <c r="BH5" s="215"/>
      <c r="BI5" s="215"/>
      <c r="BJ5" s="215"/>
      <c r="BK5" s="215"/>
      <c r="BL5" s="215"/>
      <c r="BM5" s="215"/>
      <c r="BN5" s="215"/>
      <c r="BO5" s="215"/>
      <c r="BP5" s="215"/>
      <c r="BQ5" s="714" t="s">
        <v>365</v>
      </c>
      <c r="BR5" s="715"/>
      <c r="BS5" s="715"/>
      <c r="BT5" s="715"/>
      <c r="BU5" s="715"/>
      <c r="BV5" s="715"/>
      <c r="BW5" s="715"/>
      <c r="BX5" s="715"/>
      <c r="BY5" s="715"/>
      <c r="BZ5" s="715"/>
      <c r="CA5" s="715"/>
      <c r="CB5" s="715"/>
      <c r="CC5" s="715"/>
      <c r="CD5" s="715"/>
      <c r="CE5" s="715"/>
      <c r="CF5" s="715"/>
      <c r="CG5" s="716"/>
      <c r="CH5" s="720" t="s">
        <v>366</v>
      </c>
      <c r="CI5" s="721"/>
      <c r="CJ5" s="721"/>
      <c r="CK5" s="721"/>
      <c r="CL5" s="722"/>
      <c r="CM5" s="720" t="s">
        <v>367</v>
      </c>
      <c r="CN5" s="721"/>
      <c r="CO5" s="721"/>
      <c r="CP5" s="721"/>
      <c r="CQ5" s="722"/>
      <c r="CR5" s="720" t="s">
        <v>368</v>
      </c>
      <c r="CS5" s="721"/>
      <c r="CT5" s="721"/>
      <c r="CU5" s="721"/>
      <c r="CV5" s="722"/>
      <c r="CW5" s="720" t="s">
        <v>369</v>
      </c>
      <c r="CX5" s="721"/>
      <c r="CY5" s="721"/>
      <c r="CZ5" s="721"/>
      <c r="DA5" s="722"/>
      <c r="DB5" s="720" t="s">
        <v>370</v>
      </c>
      <c r="DC5" s="721"/>
      <c r="DD5" s="721"/>
      <c r="DE5" s="721"/>
      <c r="DF5" s="722"/>
      <c r="DG5" s="750" t="s">
        <v>371</v>
      </c>
      <c r="DH5" s="751"/>
      <c r="DI5" s="751"/>
      <c r="DJ5" s="751"/>
      <c r="DK5" s="752"/>
      <c r="DL5" s="750" t="s">
        <v>372</v>
      </c>
      <c r="DM5" s="751"/>
      <c r="DN5" s="751"/>
      <c r="DO5" s="751"/>
      <c r="DP5" s="752"/>
      <c r="DQ5" s="720" t="s">
        <v>373</v>
      </c>
      <c r="DR5" s="721"/>
      <c r="DS5" s="721"/>
      <c r="DT5" s="721"/>
      <c r="DU5" s="722"/>
      <c r="DV5" s="720" t="s">
        <v>364</v>
      </c>
      <c r="DW5" s="721"/>
      <c r="DX5" s="721"/>
      <c r="DY5" s="721"/>
      <c r="DZ5" s="727"/>
      <c r="EA5" s="216"/>
    </row>
    <row r="6" spans="1:131" s="217" customFormat="1" ht="26.25" customHeight="1" thickBot="1" x14ac:dyDescent="0.25">
      <c r="A6" s="717"/>
      <c r="B6" s="718"/>
      <c r="C6" s="718"/>
      <c r="D6" s="718"/>
      <c r="E6" s="718"/>
      <c r="F6" s="718"/>
      <c r="G6" s="718"/>
      <c r="H6" s="718"/>
      <c r="I6" s="718"/>
      <c r="J6" s="718"/>
      <c r="K6" s="718"/>
      <c r="L6" s="718"/>
      <c r="M6" s="718"/>
      <c r="N6" s="718"/>
      <c r="O6" s="718"/>
      <c r="P6" s="719"/>
      <c r="Q6" s="723"/>
      <c r="R6" s="724"/>
      <c r="S6" s="724"/>
      <c r="T6" s="724"/>
      <c r="U6" s="725"/>
      <c r="V6" s="723"/>
      <c r="W6" s="724"/>
      <c r="X6" s="724"/>
      <c r="Y6" s="724"/>
      <c r="Z6" s="725"/>
      <c r="AA6" s="723"/>
      <c r="AB6" s="724"/>
      <c r="AC6" s="724"/>
      <c r="AD6" s="724"/>
      <c r="AE6" s="724"/>
      <c r="AF6" s="728"/>
      <c r="AG6" s="724"/>
      <c r="AH6" s="724"/>
      <c r="AI6" s="724"/>
      <c r="AJ6" s="729"/>
      <c r="AK6" s="724"/>
      <c r="AL6" s="724"/>
      <c r="AM6" s="724"/>
      <c r="AN6" s="724"/>
      <c r="AO6" s="725"/>
      <c r="AP6" s="723"/>
      <c r="AQ6" s="724"/>
      <c r="AR6" s="724"/>
      <c r="AS6" s="724"/>
      <c r="AT6" s="725"/>
      <c r="AU6" s="723"/>
      <c r="AV6" s="724"/>
      <c r="AW6" s="724"/>
      <c r="AX6" s="724"/>
      <c r="AY6" s="729"/>
      <c r="AZ6" s="214"/>
      <c r="BA6" s="214"/>
      <c r="BB6" s="214"/>
      <c r="BC6" s="214"/>
      <c r="BD6" s="214"/>
      <c r="BE6" s="215"/>
      <c r="BF6" s="215"/>
      <c r="BG6" s="215"/>
      <c r="BH6" s="215"/>
      <c r="BI6" s="215"/>
      <c r="BJ6" s="215"/>
      <c r="BK6" s="215"/>
      <c r="BL6" s="215"/>
      <c r="BM6" s="215"/>
      <c r="BN6" s="215"/>
      <c r="BO6" s="215"/>
      <c r="BP6" s="215"/>
      <c r="BQ6" s="717"/>
      <c r="BR6" s="718"/>
      <c r="BS6" s="718"/>
      <c r="BT6" s="718"/>
      <c r="BU6" s="718"/>
      <c r="BV6" s="718"/>
      <c r="BW6" s="718"/>
      <c r="BX6" s="718"/>
      <c r="BY6" s="718"/>
      <c r="BZ6" s="718"/>
      <c r="CA6" s="718"/>
      <c r="CB6" s="718"/>
      <c r="CC6" s="718"/>
      <c r="CD6" s="718"/>
      <c r="CE6" s="718"/>
      <c r="CF6" s="718"/>
      <c r="CG6" s="719"/>
      <c r="CH6" s="723"/>
      <c r="CI6" s="724"/>
      <c r="CJ6" s="724"/>
      <c r="CK6" s="724"/>
      <c r="CL6" s="725"/>
      <c r="CM6" s="723"/>
      <c r="CN6" s="724"/>
      <c r="CO6" s="724"/>
      <c r="CP6" s="724"/>
      <c r="CQ6" s="725"/>
      <c r="CR6" s="723"/>
      <c r="CS6" s="724"/>
      <c r="CT6" s="724"/>
      <c r="CU6" s="724"/>
      <c r="CV6" s="725"/>
      <c r="CW6" s="723"/>
      <c r="CX6" s="724"/>
      <c r="CY6" s="724"/>
      <c r="CZ6" s="724"/>
      <c r="DA6" s="725"/>
      <c r="DB6" s="723"/>
      <c r="DC6" s="724"/>
      <c r="DD6" s="724"/>
      <c r="DE6" s="724"/>
      <c r="DF6" s="725"/>
      <c r="DG6" s="753"/>
      <c r="DH6" s="754"/>
      <c r="DI6" s="754"/>
      <c r="DJ6" s="754"/>
      <c r="DK6" s="755"/>
      <c r="DL6" s="753"/>
      <c r="DM6" s="754"/>
      <c r="DN6" s="754"/>
      <c r="DO6" s="754"/>
      <c r="DP6" s="755"/>
      <c r="DQ6" s="723"/>
      <c r="DR6" s="724"/>
      <c r="DS6" s="724"/>
      <c r="DT6" s="724"/>
      <c r="DU6" s="725"/>
      <c r="DV6" s="723"/>
      <c r="DW6" s="724"/>
      <c r="DX6" s="724"/>
      <c r="DY6" s="724"/>
      <c r="DZ6" s="729"/>
      <c r="EA6" s="216"/>
    </row>
    <row r="7" spans="1:131" s="217" customFormat="1" ht="26.25" customHeight="1" thickTop="1" x14ac:dyDescent="0.2">
      <c r="A7" s="218">
        <v>1</v>
      </c>
      <c r="B7" s="736" t="s">
        <v>374</v>
      </c>
      <c r="C7" s="737"/>
      <c r="D7" s="737"/>
      <c r="E7" s="737"/>
      <c r="F7" s="737"/>
      <c r="G7" s="737"/>
      <c r="H7" s="737"/>
      <c r="I7" s="737"/>
      <c r="J7" s="737"/>
      <c r="K7" s="737"/>
      <c r="L7" s="737"/>
      <c r="M7" s="737"/>
      <c r="N7" s="737"/>
      <c r="O7" s="737"/>
      <c r="P7" s="738"/>
      <c r="Q7" s="739">
        <v>41129</v>
      </c>
      <c r="R7" s="740"/>
      <c r="S7" s="740"/>
      <c r="T7" s="740"/>
      <c r="U7" s="740"/>
      <c r="V7" s="740">
        <v>38748</v>
      </c>
      <c r="W7" s="740"/>
      <c r="X7" s="740"/>
      <c r="Y7" s="740"/>
      <c r="Z7" s="740"/>
      <c r="AA7" s="740">
        <v>2381</v>
      </c>
      <c r="AB7" s="740"/>
      <c r="AC7" s="740"/>
      <c r="AD7" s="740"/>
      <c r="AE7" s="741"/>
      <c r="AF7" s="742">
        <v>1471</v>
      </c>
      <c r="AG7" s="743"/>
      <c r="AH7" s="743"/>
      <c r="AI7" s="743"/>
      <c r="AJ7" s="744"/>
      <c r="AK7" s="745">
        <v>2177</v>
      </c>
      <c r="AL7" s="746"/>
      <c r="AM7" s="746"/>
      <c r="AN7" s="746"/>
      <c r="AO7" s="746"/>
      <c r="AP7" s="746">
        <v>29713</v>
      </c>
      <c r="AQ7" s="746"/>
      <c r="AR7" s="746"/>
      <c r="AS7" s="746"/>
      <c r="AT7" s="746"/>
      <c r="AU7" s="747"/>
      <c r="AV7" s="747"/>
      <c r="AW7" s="747"/>
      <c r="AX7" s="747"/>
      <c r="AY7" s="748"/>
      <c r="AZ7" s="214"/>
      <c r="BA7" s="214"/>
      <c r="BB7" s="214"/>
      <c r="BC7" s="214"/>
      <c r="BD7" s="214"/>
      <c r="BE7" s="215"/>
      <c r="BF7" s="215"/>
      <c r="BG7" s="215"/>
      <c r="BH7" s="215"/>
      <c r="BI7" s="215"/>
      <c r="BJ7" s="215"/>
      <c r="BK7" s="215"/>
      <c r="BL7" s="215"/>
      <c r="BM7" s="215"/>
      <c r="BN7" s="215"/>
      <c r="BO7" s="215"/>
      <c r="BP7" s="215"/>
      <c r="BQ7" s="218">
        <v>1</v>
      </c>
      <c r="BR7" s="219"/>
      <c r="BS7" s="733" t="s">
        <v>561</v>
      </c>
      <c r="BT7" s="734"/>
      <c r="BU7" s="734"/>
      <c r="BV7" s="734"/>
      <c r="BW7" s="734"/>
      <c r="BX7" s="734"/>
      <c r="BY7" s="734"/>
      <c r="BZ7" s="734"/>
      <c r="CA7" s="734"/>
      <c r="CB7" s="734"/>
      <c r="CC7" s="734"/>
      <c r="CD7" s="734"/>
      <c r="CE7" s="734"/>
      <c r="CF7" s="734"/>
      <c r="CG7" s="749"/>
      <c r="CH7" s="730">
        <v>29</v>
      </c>
      <c r="CI7" s="731"/>
      <c r="CJ7" s="731"/>
      <c r="CK7" s="731"/>
      <c r="CL7" s="732"/>
      <c r="CM7" s="730">
        <v>337</v>
      </c>
      <c r="CN7" s="731"/>
      <c r="CO7" s="731"/>
      <c r="CP7" s="731"/>
      <c r="CQ7" s="732"/>
      <c r="CR7" s="730">
        <v>200</v>
      </c>
      <c r="CS7" s="731"/>
      <c r="CT7" s="731"/>
      <c r="CU7" s="731"/>
      <c r="CV7" s="732"/>
      <c r="CW7" s="730">
        <v>64</v>
      </c>
      <c r="CX7" s="731"/>
      <c r="CY7" s="731"/>
      <c r="CZ7" s="731"/>
      <c r="DA7" s="732"/>
      <c r="DB7" s="730" t="s">
        <v>553</v>
      </c>
      <c r="DC7" s="731"/>
      <c r="DD7" s="731"/>
      <c r="DE7" s="731"/>
      <c r="DF7" s="732"/>
      <c r="DG7" s="730" t="s">
        <v>553</v>
      </c>
      <c r="DH7" s="731"/>
      <c r="DI7" s="731"/>
      <c r="DJ7" s="731"/>
      <c r="DK7" s="732"/>
      <c r="DL7" s="730" t="s">
        <v>553</v>
      </c>
      <c r="DM7" s="731"/>
      <c r="DN7" s="731"/>
      <c r="DO7" s="731"/>
      <c r="DP7" s="732"/>
      <c r="DQ7" s="730" t="s">
        <v>553</v>
      </c>
      <c r="DR7" s="731"/>
      <c r="DS7" s="731"/>
      <c r="DT7" s="731"/>
      <c r="DU7" s="732"/>
      <c r="DV7" s="733"/>
      <c r="DW7" s="734"/>
      <c r="DX7" s="734"/>
      <c r="DY7" s="734"/>
      <c r="DZ7" s="735"/>
      <c r="EA7" s="216"/>
    </row>
    <row r="8" spans="1:131" s="217" customFormat="1" ht="26.25" customHeight="1" x14ac:dyDescent="0.2">
      <c r="A8" s="220">
        <v>2</v>
      </c>
      <c r="B8" s="767"/>
      <c r="C8" s="768"/>
      <c r="D8" s="768"/>
      <c r="E8" s="768"/>
      <c r="F8" s="768"/>
      <c r="G8" s="768"/>
      <c r="H8" s="768"/>
      <c r="I8" s="768"/>
      <c r="J8" s="768"/>
      <c r="K8" s="768"/>
      <c r="L8" s="768"/>
      <c r="M8" s="768"/>
      <c r="N8" s="768"/>
      <c r="O8" s="768"/>
      <c r="P8" s="769"/>
      <c r="Q8" s="770"/>
      <c r="R8" s="771"/>
      <c r="S8" s="771"/>
      <c r="T8" s="771"/>
      <c r="U8" s="771"/>
      <c r="V8" s="771"/>
      <c r="W8" s="771"/>
      <c r="X8" s="771"/>
      <c r="Y8" s="771"/>
      <c r="Z8" s="771"/>
      <c r="AA8" s="771"/>
      <c r="AB8" s="771"/>
      <c r="AC8" s="771"/>
      <c r="AD8" s="771"/>
      <c r="AE8" s="772"/>
      <c r="AF8" s="773"/>
      <c r="AG8" s="774"/>
      <c r="AH8" s="774"/>
      <c r="AI8" s="774"/>
      <c r="AJ8" s="775"/>
      <c r="AK8" s="756"/>
      <c r="AL8" s="757"/>
      <c r="AM8" s="757"/>
      <c r="AN8" s="757"/>
      <c r="AO8" s="757"/>
      <c r="AP8" s="757"/>
      <c r="AQ8" s="757"/>
      <c r="AR8" s="757"/>
      <c r="AS8" s="757"/>
      <c r="AT8" s="757"/>
      <c r="AU8" s="758"/>
      <c r="AV8" s="758"/>
      <c r="AW8" s="758"/>
      <c r="AX8" s="758"/>
      <c r="AY8" s="759"/>
      <c r="AZ8" s="214"/>
      <c r="BA8" s="214"/>
      <c r="BB8" s="214"/>
      <c r="BC8" s="214"/>
      <c r="BD8" s="214"/>
      <c r="BE8" s="215"/>
      <c r="BF8" s="215"/>
      <c r="BG8" s="215"/>
      <c r="BH8" s="215"/>
      <c r="BI8" s="215"/>
      <c r="BJ8" s="215"/>
      <c r="BK8" s="215"/>
      <c r="BL8" s="215"/>
      <c r="BM8" s="215"/>
      <c r="BN8" s="215"/>
      <c r="BO8" s="215"/>
      <c r="BP8" s="215"/>
      <c r="BQ8" s="220">
        <v>2</v>
      </c>
      <c r="BR8" s="221" t="s">
        <v>574</v>
      </c>
      <c r="BS8" s="760" t="s">
        <v>562</v>
      </c>
      <c r="BT8" s="761"/>
      <c r="BU8" s="761"/>
      <c r="BV8" s="761"/>
      <c r="BW8" s="761"/>
      <c r="BX8" s="761"/>
      <c r="BY8" s="761"/>
      <c r="BZ8" s="761"/>
      <c r="CA8" s="761"/>
      <c r="CB8" s="761"/>
      <c r="CC8" s="761"/>
      <c r="CD8" s="761"/>
      <c r="CE8" s="761"/>
      <c r="CF8" s="761"/>
      <c r="CG8" s="762"/>
      <c r="CH8" s="763">
        <v>0</v>
      </c>
      <c r="CI8" s="764"/>
      <c r="CJ8" s="764"/>
      <c r="CK8" s="764"/>
      <c r="CL8" s="765"/>
      <c r="CM8" s="763">
        <v>13</v>
      </c>
      <c r="CN8" s="764"/>
      <c r="CO8" s="764"/>
      <c r="CP8" s="764"/>
      <c r="CQ8" s="765"/>
      <c r="CR8" s="763">
        <v>5</v>
      </c>
      <c r="CS8" s="764"/>
      <c r="CT8" s="764"/>
      <c r="CU8" s="764"/>
      <c r="CV8" s="765"/>
      <c r="CW8" s="763" t="s">
        <v>553</v>
      </c>
      <c r="CX8" s="764"/>
      <c r="CY8" s="764"/>
      <c r="CZ8" s="764"/>
      <c r="DA8" s="765"/>
      <c r="DB8" s="763" t="s">
        <v>553</v>
      </c>
      <c r="DC8" s="764"/>
      <c r="DD8" s="764"/>
      <c r="DE8" s="764"/>
      <c r="DF8" s="765"/>
      <c r="DG8" s="763" t="s">
        <v>553</v>
      </c>
      <c r="DH8" s="764"/>
      <c r="DI8" s="764"/>
      <c r="DJ8" s="764"/>
      <c r="DK8" s="765"/>
      <c r="DL8" s="763" t="s">
        <v>553</v>
      </c>
      <c r="DM8" s="764"/>
      <c r="DN8" s="764"/>
      <c r="DO8" s="764"/>
      <c r="DP8" s="765"/>
      <c r="DQ8" s="763" t="s">
        <v>553</v>
      </c>
      <c r="DR8" s="764"/>
      <c r="DS8" s="764"/>
      <c r="DT8" s="764"/>
      <c r="DU8" s="765"/>
      <c r="DV8" s="760"/>
      <c r="DW8" s="761"/>
      <c r="DX8" s="761"/>
      <c r="DY8" s="761"/>
      <c r="DZ8" s="766"/>
      <c r="EA8" s="216"/>
    </row>
    <row r="9" spans="1:131" s="217" customFormat="1" ht="26.25" customHeight="1" x14ac:dyDescent="0.2">
      <c r="A9" s="220">
        <v>3</v>
      </c>
      <c r="B9" s="767"/>
      <c r="C9" s="768"/>
      <c r="D9" s="768"/>
      <c r="E9" s="768"/>
      <c r="F9" s="768"/>
      <c r="G9" s="768"/>
      <c r="H9" s="768"/>
      <c r="I9" s="768"/>
      <c r="J9" s="768"/>
      <c r="K9" s="768"/>
      <c r="L9" s="768"/>
      <c r="M9" s="768"/>
      <c r="N9" s="768"/>
      <c r="O9" s="768"/>
      <c r="P9" s="769"/>
      <c r="Q9" s="770"/>
      <c r="R9" s="771"/>
      <c r="S9" s="771"/>
      <c r="T9" s="771"/>
      <c r="U9" s="771"/>
      <c r="V9" s="771"/>
      <c r="W9" s="771"/>
      <c r="X9" s="771"/>
      <c r="Y9" s="771"/>
      <c r="Z9" s="771"/>
      <c r="AA9" s="771"/>
      <c r="AB9" s="771"/>
      <c r="AC9" s="771"/>
      <c r="AD9" s="771"/>
      <c r="AE9" s="772"/>
      <c r="AF9" s="773"/>
      <c r="AG9" s="774"/>
      <c r="AH9" s="774"/>
      <c r="AI9" s="774"/>
      <c r="AJ9" s="775"/>
      <c r="AK9" s="756"/>
      <c r="AL9" s="757"/>
      <c r="AM9" s="757"/>
      <c r="AN9" s="757"/>
      <c r="AO9" s="757"/>
      <c r="AP9" s="757"/>
      <c r="AQ9" s="757"/>
      <c r="AR9" s="757"/>
      <c r="AS9" s="757"/>
      <c r="AT9" s="757"/>
      <c r="AU9" s="758"/>
      <c r="AV9" s="758"/>
      <c r="AW9" s="758"/>
      <c r="AX9" s="758"/>
      <c r="AY9" s="759"/>
      <c r="AZ9" s="214"/>
      <c r="BA9" s="214"/>
      <c r="BB9" s="214"/>
      <c r="BC9" s="214"/>
      <c r="BD9" s="214"/>
      <c r="BE9" s="215"/>
      <c r="BF9" s="215"/>
      <c r="BG9" s="215"/>
      <c r="BH9" s="215"/>
      <c r="BI9" s="215"/>
      <c r="BJ9" s="215"/>
      <c r="BK9" s="215"/>
      <c r="BL9" s="215"/>
      <c r="BM9" s="215"/>
      <c r="BN9" s="215"/>
      <c r="BO9" s="215"/>
      <c r="BP9" s="215"/>
      <c r="BQ9" s="220">
        <v>3</v>
      </c>
      <c r="BR9" s="221"/>
      <c r="BS9" s="760" t="s">
        <v>563</v>
      </c>
      <c r="BT9" s="761"/>
      <c r="BU9" s="761"/>
      <c r="BV9" s="761"/>
      <c r="BW9" s="761"/>
      <c r="BX9" s="761"/>
      <c r="BY9" s="761"/>
      <c r="BZ9" s="761"/>
      <c r="CA9" s="761"/>
      <c r="CB9" s="761"/>
      <c r="CC9" s="761"/>
      <c r="CD9" s="761"/>
      <c r="CE9" s="761"/>
      <c r="CF9" s="761"/>
      <c r="CG9" s="762"/>
      <c r="CH9" s="763">
        <v>-8</v>
      </c>
      <c r="CI9" s="764"/>
      <c r="CJ9" s="764"/>
      <c r="CK9" s="764"/>
      <c r="CL9" s="765"/>
      <c r="CM9" s="763">
        <v>271</v>
      </c>
      <c r="CN9" s="764"/>
      <c r="CO9" s="764"/>
      <c r="CP9" s="764"/>
      <c r="CQ9" s="765"/>
      <c r="CR9" s="763">
        <v>6</v>
      </c>
      <c r="CS9" s="764"/>
      <c r="CT9" s="764"/>
      <c r="CU9" s="764"/>
      <c r="CV9" s="765"/>
      <c r="CW9" s="763" t="s">
        <v>553</v>
      </c>
      <c r="CX9" s="764"/>
      <c r="CY9" s="764"/>
      <c r="CZ9" s="764"/>
      <c r="DA9" s="765"/>
      <c r="DB9" s="763" t="s">
        <v>553</v>
      </c>
      <c r="DC9" s="764"/>
      <c r="DD9" s="764"/>
      <c r="DE9" s="764"/>
      <c r="DF9" s="765"/>
      <c r="DG9" s="763" t="s">
        <v>554</v>
      </c>
      <c r="DH9" s="764"/>
      <c r="DI9" s="764"/>
      <c r="DJ9" s="764"/>
      <c r="DK9" s="765"/>
      <c r="DL9" s="763" t="s">
        <v>554</v>
      </c>
      <c r="DM9" s="764"/>
      <c r="DN9" s="764"/>
      <c r="DO9" s="764"/>
      <c r="DP9" s="765"/>
      <c r="DQ9" s="763" t="s">
        <v>554</v>
      </c>
      <c r="DR9" s="764"/>
      <c r="DS9" s="764"/>
      <c r="DT9" s="764"/>
      <c r="DU9" s="765"/>
      <c r="DV9" s="760"/>
      <c r="DW9" s="761"/>
      <c r="DX9" s="761"/>
      <c r="DY9" s="761"/>
      <c r="DZ9" s="766"/>
      <c r="EA9" s="216"/>
    </row>
    <row r="10" spans="1:131" s="217" customFormat="1" ht="26.25" customHeight="1" x14ac:dyDescent="0.2">
      <c r="A10" s="220">
        <v>4</v>
      </c>
      <c r="B10" s="767"/>
      <c r="C10" s="768"/>
      <c r="D10" s="768"/>
      <c r="E10" s="768"/>
      <c r="F10" s="768"/>
      <c r="G10" s="768"/>
      <c r="H10" s="768"/>
      <c r="I10" s="768"/>
      <c r="J10" s="768"/>
      <c r="K10" s="768"/>
      <c r="L10" s="768"/>
      <c r="M10" s="768"/>
      <c r="N10" s="768"/>
      <c r="O10" s="768"/>
      <c r="P10" s="769"/>
      <c r="Q10" s="770"/>
      <c r="R10" s="771"/>
      <c r="S10" s="771"/>
      <c r="T10" s="771"/>
      <c r="U10" s="771"/>
      <c r="V10" s="771"/>
      <c r="W10" s="771"/>
      <c r="X10" s="771"/>
      <c r="Y10" s="771"/>
      <c r="Z10" s="771"/>
      <c r="AA10" s="771"/>
      <c r="AB10" s="771"/>
      <c r="AC10" s="771"/>
      <c r="AD10" s="771"/>
      <c r="AE10" s="772"/>
      <c r="AF10" s="773"/>
      <c r="AG10" s="774"/>
      <c r="AH10" s="774"/>
      <c r="AI10" s="774"/>
      <c r="AJ10" s="775"/>
      <c r="AK10" s="756"/>
      <c r="AL10" s="757"/>
      <c r="AM10" s="757"/>
      <c r="AN10" s="757"/>
      <c r="AO10" s="757"/>
      <c r="AP10" s="757"/>
      <c r="AQ10" s="757"/>
      <c r="AR10" s="757"/>
      <c r="AS10" s="757"/>
      <c r="AT10" s="757"/>
      <c r="AU10" s="758"/>
      <c r="AV10" s="758"/>
      <c r="AW10" s="758"/>
      <c r="AX10" s="758"/>
      <c r="AY10" s="759"/>
      <c r="AZ10" s="214"/>
      <c r="BA10" s="214"/>
      <c r="BB10" s="214"/>
      <c r="BC10" s="214"/>
      <c r="BD10" s="214"/>
      <c r="BE10" s="215"/>
      <c r="BF10" s="215"/>
      <c r="BG10" s="215"/>
      <c r="BH10" s="215"/>
      <c r="BI10" s="215"/>
      <c r="BJ10" s="215"/>
      <c r="BK10" s="215"/>
      <c r="BL10" s="215"/>
      <c r="BM10" s="215"/>
      <c r="BN10" s="215"/>
      <c r="BO10" s="215"/>
      <c r="BP10" s="215"/>
      <c r="BQ10" s="220">
        <v>4</v>
      </c>
      <c r="BR10" s="221" t="s">
        <v>575</v>
      </c>
      <c r="BS10" s="760" t="s">
        <v>564</v>
      </c>
      <c r="BT10" s="761"/>
      <c r="BU10" s="761"/>
      <c r="BV10" s="761"/>
      <c r="BW10" s="761"/>
      <c r="BX10" s="761"/>
      <c r="BY10" s="761"/>
      <c r="BZ10" s="761"/>
      <c r="CA10" s="761"/>
      <c r="CB10" s="761"/>
      <c r="CC10" s="761"/>
      <c r="CD10" s="761"/>
      <c r="CE10" s="761"/>
      <c r="CF10" s="761"/>
      <c r="CG10" s="762"/>
      <c r="CH10" s="763">
        <v>15</v>
      </c>
      <c r="CI10" s="764"/>
      <c r="CJ10" s="764"/>
      <c r="CK10" s="764"/>
      <c r="CL10" s="765"/>
      <c r="CM10" s="763">
        <v>220</v>
      </c>
      <c r="CN10" s="764"/>
      <c r="CO10" s="764"/>
      <c r="CP10" s="764"/>
      <c r="CQ10" s="765"/>
      <c r="CR10" s="763">
        <v>4</v>
      </c>
      <c r="CS10" s="764"/>
      <c r="CT10" s="764"/>
      <c r="CU10" s="764"/>
      <c r="CV10" s="765"/>
      <c r="CW10" s="763" t="s">
        <v>554</v>
      </c>
      <c r="CX10" s="764"/>
      <c r="CY10" s="764"/>
      <c r="CZ10" s="764"/>
      <c r="DA10" s="765"/>
      <c r="DB10" s="763" t="s">
        <v>553</v>
      </c>
      <c r="DC10" s="764"/>
      <c r="DD10" s="764"/>
      <c r="DE10" s="764"/>
      <c r="DF10" s="765"/>
      <c r="DG10" s="763" t="s">
        <v>554</v>
      </c>
      <c r="DH10" s="764"/>
      <c r="DI10" s="764"/>
      <c r="DJ10" s="764"/>
      <c r="DK10" s="765"/>
      <c r="DL10" s="763">
        <v>0</v>
      </c>
      <c r="DM10" s="764"/>
      <c r="DN10" s="764"/>
      <c r="DO10" s="764"/>
      <c r="DP10" s="765"/>
      <c r="DQ10" s="763">
        <v>0</v>
      </c>
      <c r="DR10" s="764"/>
      <c r="DS10" s="764"/>
      <c r="DT10" s="764"/>
      <c r="DU10" s="765"/>
      <c r="DV10" s="760"/>
      <c r="DW10" s="761"/>
      <c r="DX10" s="761"/>
      <c r="DY10" s="761"/>
      <c r="DZ10" s="766"/>
      <c r="EA10" s="216"/>
    </row>
    <row r="11" spans="1:131" s="217" customFormat="1" ht="26.25" customHeight="1" x14ac:dyDescent="0.2">
      <c r="A11" s="220">
        <v>5</v>
      </c>
      <c r="B11" s="767"/>
      <c r="C11" s="768"/>
      <c r="D11" s="768"/>
      <c r="E11" s="768"/>
      <c r="F11" s="768"/>
      <c r="G11" s="768"/>
      <c r="H11" s="768"/>
      <c r="I11" s="768"/>
      <c r="J11" s="768"/>
      <c r="K11" s="768"/>
      <c r="L11" s="768"/>
      <c r="M11" s="768"/>
      <c r="N11" s="768"/>
      <c r="O11" s="768"/>
      <c r="P11" s="769"/>
      <c r="Q11" s="770"/>
      <c r="R11" s="771"/>
      <c r="S11" s="771"/>
      <c r="T11" s="771"/>
      <c r="U11" s="771"/>
      <c r="V11" s="771"/>
      <c r="W11" s="771"/>
      <c r="X11" s="771"/>
      <c r="Y11" s="771"/>
      <c r="Z11" s="771"/>
      <c r="AA11" s="771"/>
      <c r="AB11" s="771"/>
      <c r="AC11" s="771"/>
      <c r="AD11" s="771"/>
      <c r="AE11" s="772"/>
      <c r="AF11" s="773"/>
      <c r="AG11" s="774"/>
      <c r="AH11" s="774"/>
      <c r="AI11" s="774"/>
      <c r="AJ11" s="775"/>
      <c r="AK11" s="756"/>
      <c r="AL11" s="757"/>
      <c r="AM11" s="757"/>
      <c r="AN11" s="757"/>
      <c r="AO11" s="757"/>
      <c r="AP11" s="757"/>
      <c r="AQ11" s="757"/>
      <c r="AR11" s="757"/>
      <c r="AS11" s="757"/>
      <c r="AT11" s="757"/>
      <c r="AU11" s="758"/>
      <c r="AV11" s="758"/>
      <c r="AW11" s="758"/>
      <c r="AX11" s="758"/>
      <c r="AY11" s="759"/>
      <c r="AZ11" s="214"/>
      <c r="BA11" s="214"/>
      <c r="BB11" s="214"/>
      <c r="BC11" s="214"/>
      <c r="BD11" s="214"/>
      <c r="BE11" s="215"/>
      <c r="BF11" s="215"/>
      <c r="BG11" s="215"/>
      <c r="BH11" s="215"/>
      <c r="BI11" s="215"/>
      <c r="BJ11" s="215"/>
      <c r="BK11" s="215"/>
      <c r="BL11" s="215"/>
      <c r="BM11" s="215"/>
      <c r="BN11" s="215"/>
      <c r="BO11" s="215"/>
      <c r="BP11" s="215"/>
      <c r="BQ11" s="220">
        <v>5</v>
      </c>
      <c r="BR11" s="221"/>
      <c r="BS11" s="760"/>
      <c r="BT11" s="761"/>
      <c r="BU11" s="761"/>
      <c r="BV11" s="761"/>
      <c r="BW11" s="761"/>
      <c r="BX11" s="761"/>
      <c r="BY11" s="761"/>
      <c r="BZ11" s="761"/>
      <c r="CA11" s="761"/>
      <c r="CB11" s="761"/>
      <c r="CC11" s="761"/>
      <c r="CD11" s="761"/>
      <c r="CE11" s="761"/>
      <c r="CF11" s="761"/>
      <c r="CG11" s="762"/>
      <c r="CH11" s="763"/>
      <c r="CI11" s="764"/>
      <c r="CJ11" s="764"/>
      <c r="CK11" s="764"/>
      <c r="CL11" s="765"/>
      <c r="CM11" s="763"/>
      <c r="CN11" s="764"/>
      <c r="CO11" s="764"/>
      <c r="CP11" s="764"/>
      <c r="CQ11" s="765"/>
      <c r="CR11" s="763"/>
      <c r="CS11" s="764"/>
      <c r="CT11" s="764"/>
      <c r="CU11" s="764"/>
      <c r="CV11" s="765"/>
      <c r="CW11" s="763"/>
      <c r="CX11" s="764"/>
      <c r="CY11" s="764"/>
      <c r="CZ11" s="764"/>
      <c r="DA11" s="765"/>
      <c r="DB11" s="763"/>
      <c r="DC11" s="764"/>
      <c r="DD11" s="764"/>
      <c r="DE11" s="764"/>
      <c r="DF11" s="765"/>
      <c r="DG11" s="763"/>
      <c r="DH11" s="764"/>
      <c r="DI11" s="764"/>
      <c r="DJ11" s="764"/>
      <c r="DK11" s="765"/>
      <c r="DL11" s="763"/>
      <c r="DM11" s="764"/>
      <c r="DN11" s="764"/>
      <c r="DO11" s="764"/>
      <c r="DP11" s="765"/>
      <c r="DQ11" s="763"/>
      <c r="DR11" s="764"/>
      <c r="DS11" s="764"/>
      <c r="DT11" s="764"/>
      <c r="DU11" s="765"/>
      <c r="DV11" s="760"/>
      <c r="DW11" s="761"/>
      <c r="DX11" s="761"/>
      <c r="DY11" s="761"/>
      <c r="DZ11" s="766"/>
      <c r="EA11" s="216"/>
    </row>
    <row r="12" spans="1:131" s="217" customFormat="1" ht="26.25" customHeight="1" x14ac:dyDescent="0.2">
      <c r="A12" s="220">
        <v>6</v>
      </c>
      <c r="B12" s="767"/>
      <c r="C12" s="768"/>
      <c r="D12" s="768"/>
      <c r="E12" s="768"/>
      <c r="F12" s="768"/>
      <c r="G12" s="768"/>
      <c r="H12" s="768"/>
      <c r="I12" s="768"/>
      <c r="J12" s="768"/>
      <c r="K12" s="768"/>
      <c r="L12" s="768"/>
      <c r="M12" s="768"/>
      <c r="N12" s="768"/>
      <c r="O12" s="768"/>
      <c r="P12" s="769"/>
      <c r="Q12" s="770"/>
      <c r="R12" s="771"/>
      <c r="S12" s="771"/>
      <c r="T12" s="771"/>
      <c r="U12" s="771"/>
      <c r="V12" s="771"/>
      <c r="W12" s="771"/>
      <c r="X12" s="771"/>
      <c r="Y12" s="771"/>
      <c r="Z12" s="771"/>
      <c r="AA12" s="771"/>
      <c r="AB12" s="771"/>
      <c r="AC12" s="771"/>
      <c r="AD12" s="771"/>
      <c r="AE12" s="772"/>
      <c r="AF12" s="773"/>
      <c r="AG12" s="774"/>
      <c r="AH12" s="774"/>
      <c r="AI12" s="774"/>
      <c r="AJ12" s="775"/>
      <c r="AK12" s="756"/>
      <c r="AL12" s="757"/>
      <c r="AM12" s="757"/>
      <c r="AN12" s="757"/>
      <c r="AO12" s="757"/>
      <c r="AP12" s="757"/>
      <c r="AQ12" s="757"/>
      <c r="AR12" s="757"/>
      <c r="AS12" s="757"/>
      <c r="AT12" s="757"/>
      <c r="AU12" s="758"/>
      <c r="AV12" s="758"/>
      <c r="AW12" s="758"/>
      <c r="AX12" s="758"/>
      <c r="AY12" s="759"/>
      <c r="AZ12" s="214"/>
      <c r="BA12" s="214"/>
      <c r="BB12" s="214"/>
      <c r="BC12" s="214"/>
      <c r="BD12" s="214"/>
      <c r="BE12" s="215"/>
      <c r="BF12" s="215"/>
      <c r="BG12" s="215"/>
      <c r="BH12" s="215"/>
      <c r="BI12" s="215"/>
      <c r="BJ12" s="215"/>
      <c r="BK12" s="215"/>
      <c r="BL12" s="215"/>
      <c r="BM12" s="215"/>
      <c r="BN12" s="215"/>
      <c r="BO12" s="215"/>
      <c r="BP12" s="215"/>
      <c r="BQ12" s="220">
        <v>6</v>
      </c>
      <c r="BR12" s="221"/>
      <c r="BS12" s="760"/>
      <c r="BT12" s="761"/>
      <c r="BU12" s="761"/>
      <c r="BV12" s="761"/>
      <c r="BW12" s="761"/>
      <c r="BX12" s="761"/>
      <c r="BY12" s="761"/>
      <c r="BZ12" s="761"/>
      <c r="CA12" s="761"/>
      <c r="CB12" s="761"/>
      <c r="CC12" s="761"/>
      <c r="CD12" s="761"/>
      <c r="CE12" s="761"/>
      <c r="CF12" s="761"/>
      <c r="CG12" s="762"/>
      <c r="CH12" s="763"/>
      <c r="CI12" s="764"/>
      <c r="CJ12" s="764"/>
      <c r="CK12" s="764"/>
      <c r="CL12" s="765"/>
      <c r="CM12" s="763"/>
      <c r="CN12" s="764"/>
      <c r="CO12" s="764"/>
      <c r="CP12" s="764"/>
      <c r="CQ12" s="765"/>
      <c r="CR12" s="763"/>
      <c r="CS12" s="764"/>
      <c r="CT12" s="764"/>
      <c r="CU12" s="764"/>
      <c r="CV12" s="765"/>
      <c r="CW12" s="763"/>
      <c r="CX12" s="764"/>
      <c r="CY12" s="764"/>
      <c r="CZ12" s="764"/>
      <c r="DA12" s="765"/>
      <c r="DB12" s="763"/>
      <c r="DC12" s="764"/>
      <c r="DD12" s="764"/>
      <c r="DE12" s="764"/>
      <c r="DF12" s="765"/>
      <c r="DG12" s="763"/>
      <c r="DH12" s="764"/>
      <c r="DI12" s="764"/>
      <c r="DJ12" s="764"/>
      <c r="DK12" s="765"/>
      <c r="DL12" s="763"/>
      <c r="DM12" s="764"/>
      <c r="DN12" s="764"/>
      <c r="DO12" s="764"/>
      <c r="DP12" s="765"/>
      <c r="DQ12" s="763"/>
      <c r="DR12" s="764"/>
      <c r="DS12" s="764"/>
      <c r="DT12" s="764"/>
      <c r="DU12" s="765"/>
      <c r="DV12" s="760"/>
      <c r="DW12" s="761"/>
      <c r="DX12" s="761"/>
      <c r="DY12" s="761"/>
      <c r="DZ12" s="766"/>
      <c r="EA12" s="216"/>
    </row>
    <row r="13" spans="1:131" s="217" customFormat="1" ht="26.25" customHeight="1" x14ac:dyDescent="0.2">
      <c r="A13" s="220">
        <v>7</v>
      </c>
      <c r="B13" s="767"/>
      <c r="C13" s="768"/>
      <c r="D13" s="768"/>
      <c r="E13" s="768"/>
      <c r="F13" s="768"/>
      <c r="G13" s="768"/>
      <c r="H13" s="768"/>
      <c r="I13" s="768"/>
      <c r="J13" s="768"/>
      <c r="K13" s="768"/>
      <c r="L13" s="768"/>
      <c r="M13" s="768"/>
      <c r="N13" s="768"/>
      <c r="O13" s="768"/>
      <c r="P13" s="769"/>
      <c r="Q13" s="770"/>
      <c r="R13" s="771"/>
      <c r="S13" s="771"/>
      <c r="T13" s="771"/>
      <c r="U13" s="771"/>
      <c r="V13" s="771"/>
      <c r="W13" s="771"/>
      <c r="X13" s="771"/>
      <c r="Y13" s="771"/>
      <c r="Z13" s="771"/>
      <c r="AA13" s="771"/>
      <c r="AB13" s="771"/>
      <c r="AC13" s="771"/>
      <c r="AD13" s="771"/>
      <c r="AE13" s="772"/>
      <c r="AF13" s="773"/>
      <c r="AG13" s="774"/>
      <c r="AH13" s="774"/>
      <c r="AI13" s="774"/>
      <c r="AJ13" s="775"/>
      <c r="AK13" s="756"/>
      <c r="AL13" s="757"/>
      <c r="AM13" s="757"/>
      <c r="AN13" s="757"/>
      <c r="AO13" s="757"/>
      <c r="AP13" s="757"/>
      <c r="AQ13" s="757"/>
      <c r="AR13" s="757"/>
      <c r="AS13" s="757"/>
      <c r="AT13" s="757"/>
      <c r="AU13" s="758"/>
      <c r="AV13" s="758"/>
      <c r="AW13" s="758"/>
      <c r="AX13" s="758"/>
      <c r="AY13" s="759"/>
      <c r="AZ13" s="214"/>
      <c r="BA13" s="214"/>
      <c r="BB13" s="214"/>
      <c r="BC13" s="214"/>
      <c r="BD13" s="214"/>
      <c r="BE13" s="215"/>
      <c r="BF13" s="215"/>
      <c r="BG13" s="215"/>
      <c r="BH13" s="215"/>
      <c r="BI13" s="215"/>
      <c r="BJ13" s="215"/>
      <c r="BK13" s="215"/>
      <c r="BL13" s="215"/>
      <c r="BM13" s="215"/>
      <c r="BN13" s="215"/>
      <c r="BO13" s="215"/>
      <c r="BP13" s="215"/>
      <c r="BQ13" s="220">
        <v>7</v>
      </c>
      <c r="BR13" s="221"/>
      <c r="BS13" s="760"/>
      <c r="BT13" s="761"/>
      <c r="BU13" s="761"/>
      <c r="BV13" s="761"/>
      <c r="BW13" s="761"/>
      <c r="BX13" s="761"/>
      <c r="BY13" s="761"/>
      <c r="BZ13" s="761"/>
      <c r="CA13" s="761"/>
      <c r="CB13" s="761"/>
      <c r="CC13" s="761"/>
      <c r="CD13" s="761"/>
      <c r="CE13" s="761"/>
      <c r="CF13" s="761"/>
      <c r="CG13" s="762"/>
      <c r="CH13" s="763"/>
      <c r="CI13" s="764"/>
      <c r="CJ13" s="764"/>
      <c r="CK13" s="764"/>
      <c r="CL13" s="765"/>
      <c r="CM13" s="763"/>
      <c r="CN13" s="764"/>
      <c r="CO13" s="764"/>
      <c r="CP13" s="764"/>
      <c r="CQ13" s="765"/>
      <c r="CR13" s="763"/>
      <c r="CS13" s="764"/>
      <c r="CT13" s="764"/>
      <c r="CU13" s="764"/>
      <c r="CV13" s="765"/>
      <c r="CW13" s="763"/>
      <c r="CX13" s="764"/>
      <c r="CY13" s="764"/>
      <c r="CZ13" s="764"/>
      <c r="DA13" s="765"/>
      <c r="DB13" s="763"/>
      <c r="DC13" s="764"/>
      <c r="DD13" s="764"/>
      <c r="DE13" s="764"/>
      <c r="DF13" s="765"/>
      <c r="DG13" s="763"/>
      <c r="DH13" s="764"/>
      <c r="DI13" s="764"/>
      <c r="DJ13" s="764"/>
      <c r="DK13" s="765"/>
      <c r="DL13" s="763"/>
      <c r="DM13" s="764"/>
      <c r="DN13" s="764"/>
      <c r="DO13" s="764"/>
      <c r="DP13" s="765"/>
      <c r="DQ13" s="763"/>
      <c r="DR13" s="764"/>
      <c r="DS13" s="764"/>
      <c r="DT13" s="764"/>
      <c r="DU13" s="765"/>
      <c r="DV13" s="760"/>
      <c r="DW13" s="761"/>
      <c r="DX13" s="761"/>
      <c r="DY13" s="761"/>
      <c r="DZ13" s="766"/>
      <c r="EA13" s="216"/>
    </row>
    <row r="14" spans="1:131" s="217" customFormat="1" ht="26.25" customHeight="1" x14ac:dyDescent="0.2">
      <c r="A14" s="220">
        <v>8</v>
      </c>
      <c r="B14" s="767"/>
      <c r="C14" s="768"/>
      <c r="D14" s="768"/>
      <c r="E14" s="768"/>
      <c r="F14" s="768"/>
      <c r="G14" s="768"/>
      <c r="H14" s="768"/>
      <c r="I14" s="768"/>
      <c r="J14" s="768"/>
      <c r="K14" s="768"/>
      <c r="L14" s="768"/>
      <c r="M14" s="768"/>
      <c r="N14" s="768"/>
      <c r="O14" s="768"/>
      <c r="P14" s="769"/>
      <c r="Q14" s="770"/>
      <c r="R14" s="771"/>
      <c r="S14" s="771"/>
      <c r="T14" s="771"/>
      <c r="U14" s="771"/>
      <c r="V14" s="771"/>
      <c r="W14" s="771"/>
      <c r="X14" s="771"/>
      <c r="Y14" s="771"/>
      <c r="Z14" s="771"/>
      <c r="AA14" s="771"/>
      <c r="AB14" s="771"/>
      <c r="AC14" s="771"/>
      <c r="AD14" s="771"/>
      <c r="AE14" s="772"/>
      <c r="AF14" s="773"/>
      <c r="AG14" s="774"/>
      <c r="AH14" s="774"/>
      <c r="AI14" s="774"/>
      <c r="AJ14" s="775"/>
      <c r="AK14" s="756"/>
      <c r="AL14" s="757"/>
      <c r="AM14" s="757"/>
      <c r="AN14" s="757"/>
      <c r="AO14" s="757"/>
      <c r="AP14" s="757"/>
      <c r="AQ14" s="757"/>
      <c r="AR14" s="757"/>
      <c r="AS14" s="757"/>
      <c r="AT14" s="757"/>
      <c r="AU14" s="758"/>
      <c r="AV14" s="758"/>
      <c r="AW14" s="758"/>
      <c r="AX14" s="758"/>
      <c r="AY14" s="759"/>
      <c r="AZ14" s="214"/>
      <c r="BA14" s="214"/>
      <c r="BB14" s="214"/>
      <c r="BC14" s="214"/>
      <c r="BD14" s="214"/>
      <c r="BE14" s="215"/>
      <c r="BF14" s="215"/>
      <c r="BG14" s="215"/>
      <c r="BH14" s="215"/>
      <c r="BI14" s="215"/>
      <c r="BJ14" s="215"/>
      <c r="BK14" s="215"/>
      <c r="BL14" s="215"/>
      <c r="BM14" s="215"/>
      <c r="BN14" s="215"/>
      <c r="BO14" s="215"/>
      <c r="BP14" s="215"/>
      <c r="BQ14" s="220">
        <v>8</v>
      </c>
      <c r="BR14" s="221"/>
      <c r="BS14" s="760"/>
      <c r="BT14" s="761"/>
      <c r="BU14" s="761"/>
      <c r="BV14" s="761"/>
      <c r="BW14" s="761"/>
      <c r="BX14" s="761"/>
      <c r="BY14" s="761"/>
      <c r="BZ14" s="761"/>
      <c r="CA14" s="761"/>
      <c r="CB14" s="761"/>
      <c r="CC14" s="761"/>
      <c r="CD14" s="761"/>
      <c r="CE14" s="761"/>
      <c r="CF14" s="761"/>
      <c r="CG14" s="762"/>
      <c r="CH14" s="763"/>
      <c r="CI14" s="764"/>
      <c r="CJ14" s="764"/>
      <c r="CK14" s="764"/>
      <c r="CL14" s="765"/>
      <c r="CM14" s="763"/>
      <c r="CN14" s="764"/>
      <c r="CO14" s="764"/>
      <c r="CP14" s="764"/>
      <c r="CQ14" s="765"/>
      <c r="CR14" s="763"/>
      <c r="CS14" s="764"/>
      <c r="CT14" s="764"/>
      <c r="CU14" s="764"/>
      <c r="CV14" s="765"/>
      <c r="CW14" s="763"/>
      <c r="CX14" s="764"/>
      <c r="CY14" s="764"/>
      <c r="CZ14" s="764"/>
      <c r="DA14" s="765"/>
      <c r="DB14" s="763"/>
      <c r="DC14" s="764"/>
      <c r="DD14" s="764"/>
      <c r="DE14" s="764"/>
      <c r="DF14" s="765"/>
      <c r="DG14" s="763"/>
      <c r="DH14" s="764"/>
      <c r="DI14" s="764"/>
      <c r="DJ14" s="764"/>
      <c r="DK14" s="765"/>
      <c r="DL14" s="763"/>
      <c r="DM14" s="764"/>
      <c r="DN14" s="764"/>
      <c r="DO14" s="764"/>
      <c r="DP14" s="765"/>
      <c r="DQ14" s="763"/>
      <c r="DR14" s="764"/>
      <c r="DS14" s="764"/>
      <c r="DT14" s="764"/>
      <c r="DU14" s="765"/>
      <c r="DV14" s="760"/>
      <c r="DW14" s="761"/>
      <c r="DX14" s="761"/>
      <c r="DY14" s="761"/>
      <c r="DZ14" s="766"/>
      <c r="EA14" s="216"/>
    </row>
    <row r="15" spans="1:131" s="217" customFormat="1" ht="26.25" customHeight="1" x14ac:dyDescent="0.2">
      <c r="A15" s="220">
        <v>9</v>
      </c>
      <c r="B15" s="767"/>
      <c r="C15" s="768"/>
      <c r="D15" s="768"/>
      <c r="E15" s="768"/>
      <c r="F15" s="768"/>
      <c r="G15" s="768"/>
      <c r="H15" s="768"/>
      <c r="I15" s="768"/>
      <c r="J15" s="768"/>
      <c r="K15" s="768"/>
      <c r="L15" s="768"/>
      <c r="M15" s="768"/>
      <c r="N15" s="768"/>
      <c r="O15" s="768"/>
      <c r="P15" s="769"/>
      <c r="Q15" s="770"/>
      <c r="R15" s="771"/>
      <c r="S15" s="771"/>
      <c r="T15" s="771"/>
      <c r="U15" s="771"/>
      <c r="V15" s="771"/>
      <c r="W15" s="771"/>
      <c r="X15" s="771"/>
      <c r="Y15" s="771"/>
      <c r="Z15" s="771"/>
      <c r="AA15" s="771"/>
      <c r="AB15" s="771"/>
      <c r="AC15" s="771"/>
      <c r="AD15" s="771"/>
      <c r="AE15" s="772"/>
      <c r="AF15" s="773"/>
      <c r="AG15" s="774"/>
      <c r="AH15" s="774"/>
      <c r="AI15" s="774"/>
      <c r="AJ15" s="775"/>
      <c r="AK15" s="756"/>
      <c r="AL15" s="757"/>
      <c r="AM15" s="757"/>
      <c r="AN15" s="757"/>
      <c r="AO15" s="757"/>
      <c r="AP15" s="757"/>
      <c r="AQ15" s="757"/>
      <c r="AR15" s="757"/>
      <c r="AS15" s="757"/>
      <c r="AT15" s="757"/>
      <c r="AU15" s="758"/>
      <c r="AV15" s="758"/>
      <c r="AW15" s="758"/>
      <c r="AX15" s="758"/>
      <c r="AY15" s="759"/>
      <c r="AZ15" s="214"/>
      <c r="BA15" s="214"/>
      <c r="BB15" s="214"/>
      <c r="BC15" s="214"/>
      <c r="BD15" s="214"/>
      <c r="BE15" s="215"/>
      <c r="BF15" s="215"/>
      <c r="BG15" s="215"/>
      <c r="BH15" s="215"/>
      <c r="BI15" s="215"/>
      <c r="BJ15" s="215"/>
      <c r="BK15" s="215"/>
      <c r="BL15" s="215"/>
      <c r="BM15" s="215"/>
      <c r="BN15" s="215"/>
      <c r="BO15" s="215"/>
      <c r="BP15" s="215"/>
      <c r="BQ15" s="220">
        <v>9</v>
      </c>
      <c r="BR15" s="221"/>
      <c r="BS15" s="760"/>
      <c r="BT15" s="761"/>
      <c r="BU15" s="761"/>
      <c r="BV15" s="761"/>
      <c r="BW15" s="761"/>
      <c r="BX15" s="761"/>
      <c r="BY15" s="761"/>
      <c r="BZ15" s="761"/>
      <c r="CA15" s="761"/>
      <c r="CB15" s="761"/>
      <c r="CC15" s="761"/>
      <c r="CD15" s="761"/>
      <c r="CE15" s="761"/>
      <c r="CF15" s="761"/>
      <c r="CG15" s="762"/>
      <c r="CH15" s="763"/>
      <c r="CI15" s="764"/>
      <c r="CJ15" s="764"/>
      <c r="CK15" s="764"/>
      <c r="CL15" s="765"/>
      <c r="CM15" s="763"/>
      <c r="CN15" s="764"/>
      <c r="CO15" s="764"/>
      <c r="CP15" s="764"/>
      <c r="CQ15" s="765"/>
      <c r="CR15" s="763"/>
      <c r="CS15" s="764"/>
      <c r="CT15" s="764"/>
      <c r="CU15" s="764"/>
      <c r="CV15" s="765"/>
      <c r="CW15" s="763"/>
      <c r="CX15" s="764"/>
      <c r="CY15" s="764"/>
      <c r="CZ15" s="764"/>
      <c r="DA15" s="765"/>
      <c r="DB15" s="763"/>
      <c r="DC15" s="764"/>
      <c r="DD15" s="764"/>
      <c r="DE15" s="764"/>
      <c r="DF15" s="765"/>
      <c r="DG15" s="763"/>
      <c r="DH15" s="764"/>
      <c r="DI15" s="764"/>
      <c r="DJ15" s="764"/>
      <c r="DK15" s="765"/>
      <c r="DL15" s="763"/>
      <c r="DM15" s="764"/>
      <c r="DN15" s="764"/>
      <c r="DO15" s="764"/>
      <c r="DP15" s="765"/>
      <c r="DQ15" s="763"/>
      <c r="DR15" s="764"/>
      <c r="DS15" s="764"/>
      <c r="DT15" s="764"/>
      <c r="DU15" s="765"/>
      <c r="DV15" s="760"/>
      <c r="DW15" s="761"/>
      <c r="DX15" s="761"/>
      <c r="DY15" s="761"/>
      <c r="DZ15" s="766"/>
      <c r="EA15" s="216"/>
    </row>
    <row r="16" spans="1:131" s="217" customFormat="1" ht="26.25" customHeight="1" x14ac:dyDescent="0.2">
      <c r="A16" s="220">
        <v>10</v>
      </c>
      <c r="B16" s="767"/>
      <c r="C16" s="768"/>
      <c r="D16" s="768"/>
      <c r="E16" s="768"/>
      <c r="F16" s="768"/>
      <c r="G16" s="768"/>
      <c r="H16" s="768"/>
      <c r="I16" s="768"/>
      <c r="J16" s="768"/>
      <c r="K16" s="768"/>
      <c r="L16" s="768"/>
      <c r="M16" s="768"/>
      <c r="N16" s="768"/>
      <c r="O16" s="768"/>
      <c r="P16" s="769"/>
      <c r="Q16" s="770"/>
      <c r="R16" s="771"/>
      <c r="S16" s="771"/>
      <c r="T16" s="771"/>
      <c r="U16" s="771"/>
      <c r="V16" s="771"/>
      <c r="W16" s="771"/>
      <c r="X16" s="771"/>
      <c r="Y16" s="771"/>
      <c r="Z16" s="771"/>
      <c r="AA16" s="771"/>
      <c r="AB16" s="771"/>
      <c r="AC16" s="771"/>
      <c r="AD16" s="771"/>
      <c r="AE16" s="772"/>
      <c r="AF16" s="773"/>
      <c r="AG16" s="774"/>
      <c r="AH16" s="774"/>
      <c r="AI16" s="774"/>
      <c r="AJ16" s="775"/>
      <c r="AK16" s="756"/>
      <c r="AL16" s="757"/>
      <c r="AM16" s="757"/>
      <c r="AN16" s="757"/>
      <c r="AO16" s="757"/>
      <c r="AP16" s="757"/>
      <c r="AQ16" s="757"/>
      <c r="AR16" s="757"/>
      <c r="AS16" s="757"/>
      <c r="AT16" s="757"/>
      <c r="AU16" s="758"/>
      <c r="AV16" s="758"/>
      <c r="AW16" s="758"/>
      <c r="AX16" s="758"/>
      <c r="AY16" s="759"/>
      <c r="AZ16" s="214"/>
      <c r="BA16" s="214"/>
      <c r="BB16" s="214"/>
      <c r="BC16" s="214"/>
      <c r="BD16" s="214"/>
      <c r="BE16" s="215"/>
      <c r="BF16" s="215"/>
      <c r="BG16" s="215"/>
      <c r="BH16" s="215"/>
      <c r="BI16" s="215"/>
      <c r="BJ16" s="215"/>
      <c r="BK16" s="215"/>
      <c r="BL16" s="215"/>
      <c r="BM16" s="215"/>
      <c r="BN16" s="215"/>
      <c r="BO16" s="215"/>
      <c r="BP16" s="215"/>
      <c r="BQ16" s="220">
        <v>10</v>
      </c>
      <c r="BR16" s="221"/>
      <c r="BS16" s="760"/>
      <c r="BT16" s="761"/>
      <c r="BU16" s="761"/>
      <c r="BV16" s="761"/>
      <c r="BW16" s="761"/>
      <c r="BX16" s="761"/>
      <c r="BY16" s="761"/>
      <c r="BZ16" s="761"/>
      <c r="CA16" s="761"/>
      <c r="CB16" s="761"/>
      <c r="CC16" s="761"/>
      <c r="CD16" s="761"/>
      <c r="CE16" s="761"/>
      <c r="CF16" s="761"/>
      <c r="CG16" s="762"/>
      <c r="CH16" s="763"/>
      <c r="CI16" s="764"/>
      <c r="CJ16" s="764"/>
      <c r="CK16" s="764"/>
      <c r="CL16" s="765"/>
      <c r="CM16" s="763"/>
      <c r="CN16" s="764"/>
      <c r="CO16" s="764"/>
      <c r="CP16" s="764"/>
      <c r="CQ16" s="765"/>
      <c r="CR16" s="763"/>
      <c r="CS16" s="764"/>
      <c r="CT16" s="764"/>
      <c r="CU16" s="764"/>
      <c r="CV16" s="765"/>
      <c r="CW16" s="763"/>
      <c r="CX16" s="764"/>
      <c r="CY16" s="764"/>
      <c r="CZ16" s="764"/>
      <c r="DA16" s="765"/>
      <c r="DB16" s="763"/>
      <c r="DC16" s="764"/>
      <c r="DD16" s="764"/>
      <c r="DE16" s="764"/>
      <c r="DF16" s="765"/>
      <c r="DG16" s="763"/>
      <c r="DH16" s="764"/>
      <c r="DI16" s="764"/>
      <c r="DJ16" s="764"/>
      <c r="DK16" s="765"/>
      <c r="DL16" s="763"/>
      <c r="DM16" s="764"/>
      <c r="DN16" s="764"/>
      <c r="DO16" s="764"/>
      <c r="DP16" s="765"/>
      <c r="DQ16" s="763"/>
      <c r="DR16" s="764"/>
      <c r="DS16" s="764"/>
      <c r="DT16" s="764"/>
      <c r="DU16" s="765"/>
      <c r="DV16" s="760"/>
      <c r="DW16" s="761"/>
      <c r="DX16" s="761"/>
      <c r="DY16" s="761"/>
      <c r="DZ16" s="766"/>
      <c r="EA16" s="216"/>
    </row>
    <row r="17" spans="1:131" s="217" customFormat="1" ht="26.25" customHeight="1" x14ac:dyDescent="0.2">
      <c r="A17" s="220">
        <v>11</v>
      </c>
      <c r="B17" s="767"/>
      <c r="C17" s="768"/>
      <c r="D17" s="768"/>
      <c r="E17" s="768"/>
      <c r="F17" s="768"/>
      <c r="G17" s="768"/>
      <c r="H17" s="768"/>
      <c r="I17" s="768"/>
      <c r="J17" s="768"/>
      <c r="K17" s="768"/>
      <c r="L17" s="768"/>
      <c r="M17" s="768"/>
      <c r="N17" s="768"/>
      <c r="O17" s="768"/>
      <c r="P17" s="769"/>
      <c r="Q17" s="770"/>
      <c r="R17" s="771"/>
      <c r="S17" s="771"/>
      <c r="T17" s="771"/>
      <c r="U17" s="771"/>
      <c r="V17" s="771"/>
      <c r="W17" s="771"/>
      <c r="X17" s="771"/>
      <c r="Y17" s="771"/>
      <c r="Z17" s="771"/>
      <c r="AA17" s="771"/>
      <c r="AB17" s="771"/>
      <c r="AC17" s="771"/>
      <c r="AD17" s="771"/>
      <c r="AE17" s="772"/>
      <c r="AF17" s="773"/>
      <c r="AG17" s="774"/>
      <c r="AH17" s="774"/>
      <c r="AI17" s="774"/>
      <c r="AJ17" s="775"/>
      <c r="AK17" s="756"/>
      <c r="AL17" s="757"/>
      <c r="AM17" s="757"/>
      <c r="AN17" s="757"/>
      <c r="AO17" s="757"/>
      <c r="AP17" s="757"/>
      <c r="AQ17" s="757"/>
      <c r="AR17" s="757"/>
      <c r="AS17" s="757"/>
      <c r="AT17" s="757"/>
      <c r="AU17" s="758"/>
      <c r="AV17" s="758"/>
      <c r="AW17" s="758"/>
      <c r="AX17" s="758"/>
      <c r="AY17" s="759"/>
      <c r="AZ17" s="214"/>
      <c r="BA17" s="214"/>
      <c r="BB17" s="214"/>
      <c r="BC17" s="214"/>
      <c r="BD17" s="214"/>
      <c r="BE17" s="215"/>
      <c r="BF17" s="215"/>
      <c r="BG17" s="215"/>
      <c r="BH17" s="215"/>
      <c r="BI17" s="215"/>
      <c r="BJ17" s="215"/>
      <c r="BK17" s="215"/>
      <c r="BL17" s="215"/>
      <c r="BM17" s="215"/>
      <c r="BN17" s="215"/>
      <c r="BO17" s="215"/>
      <c r="BP17" s="215"/>
      <c r="BQ17" s="220">
        <v>11</v>
      </c>
      <c r="BR17" s="221"/>
      <c r="BS17" s="760"/>
      <c r="BT17" s="761"/>
      <c r="BU17" s="761"/>
      <c r="BV17" s="761"/>
      <c r="BW17" s="761"/>
      <c r="BX17" s="761"/>
      <c r="BY17" s="761"/>
      <c r="BZ17" s="761"/>
      <c r="CA17" s="761"/>
      <c r="CB17" s="761"/>
      <c r="CC17" s="761"/>
      <c r="CD17" s="761"/>
      <c r="CE17" s="761"/>
      <c r="CF17" s="761"/>
      <c r="CG17" s="762"/>
      <c r="CH17" s="763"/>
      <c r="CI17" s="764"/>
      <c r="CJ17" s="764"/>
      <c r="CK17" s="764"/>
      <c r="CL17" s="765"/>
      <c r="CM17" s="763"/>
      <c r="CN17" s="764"/>
      <c r="CO17" s="764"/>
      <c r="CP17" s="764"/>
      <c r="CQ17" s="765"/>
      <c r="CR17" s="763"/>
      <c r="CS17" s="764"/>
      <c r="CT17" s="764"/>
      <c r="CU17" s="764"/>
      <c r="CV17" s="765"/>
      <c r="CW17" s="763"/>
      <c r="CX17" s="764"/>
      <c r="CY17" s="764"/>
      <c r="CZ17" s="764"/>
      <c r="DA17" s="765"/>
      <c r="DB17" s="763"/>
      <c r="DC17" s="764"/>
      <c r="DD17" s="764"/>
      <c r="DE17" s="764"/>
      <c r="DF17" s="765"/>
      <c r="DG17" s="763"/>
      <c r="DH17" s="764"/>
      <c r="DI17" s="764"/>
      <c r="DJ17" s="764"/>
      <c r="DK17" s="765"/>
      <c r="DL17" s="763"/>
      <c r="DM17" s="764"/>
      <c r="DN17" s="764"/>
      <c r="DO17" s="764"/>
      <c r="DP17" s="765"/>
      <c r="DQ17" s="763"/>
      <c r="DR17" s="764"/>
      <c r="DS17" s="764"/>
      <c r="DT17" s="764"/>
      <c r="DU17" s="765"/>
      <c r="DV17" s="760"/>
      <c r="DW17" s="761"/>
      <c r="DX17" s="761"/>
      <c r="DY17" s="761"/>
      <c r="DZ17" s="766"/>
      <c r="EA17" s="216"/>
    </row>
    <row r="18" spans="1:131" s="217" customFormat="1" ht="26.25" customHeight="1" x14ac:dyDescent="0.2">
      <c r="A18" s="220">
        <v>12</v>
      </c>
      <c r="B18" s="767"/>
      <c r="C18" s="768"/>
      <c r="D18" s="768"/>
      <c r="E18" s="768"/>
      <c r="F18" s="768"/>
      <c r="G18" s="768"/>
      <c r="H18" s="768"/>
      <c r="I18" s="768"/>
      <c r="J18" s="768"/>
      <c r="K18" s="768"/>
      <c r="L18" s="768"/>
      <c r="M18" s="768"/>
      <c r="N18" s="768"/>
      <c r="O18" s="768"/>
      <c r="P18" s="769"/>
      <c r="Q18" s="770"/>
      <c r="R18" s="771"/>
      <c r="S18" s="771"/>
      <c r="T18" s="771"/>
      <c r="U18" s="771"/>
      <c r="V18" s="771"/>
      <c r="W18" s="771"/>
      <c r="X18" s="771"/>
      <c r="Y18" s="771"/>
      <c r="Z18" s="771"/>
      <c r="AA18" s="771"/>
      <c r="AB18" s="771"/>
      <c r="AC18" s="771"/>
      <c r="AD18" s="771"/>
      <c r="AE18" s="772"/>
      <c r="AF18" s="773"/>
      <c r="AG18" s="774"/>
      <c r="AH18" s="774"/>
      <c r="AI18" s="774"/>
      <c r="AJ18" s="775"/>
      <c r="AK18" s="756"/>
      <c r="AL18" s="757"/>
      <c r="AM18" s="757"/>
      <c r="AN18" s="757"/>
      <c r="AO18" s="757"/>
      <c r="AP18" s="757"/>
      <c r="AQ18" s="757"/>
      <c r="AR18" s="757"/>
      <c r="AS18" s="757"/>
      <c r="AT18" s="757"/>
      <c r="AU18" s="758"/>
      <c r="AV18" s="758"/>
      <c r="AW18" s="758"/>
      <c r="AX18" s="758"/>
      <c r="AY18" s="759"/>
      <c r="AZ18" s="214"/>
      <c r="BA18" s="214"/>
      <c r="BB18" s="214"/>
      <c r="BC18" s="214"/>
      <c r="BD18" s="214"/>
      <c r="BE18" s="215"/>
      <c r="BF18" s="215"/>
      <c r="BG18" s="215"/>
      <c r="BH18" s="215"/>
      <c r="BI18" s="215"/>
      <c r="BJ18" s="215"/>
      <c r="BK18" s="215"/>
      <c r="BL18" s="215"/>
      <c r="BM18" s="215"/>
      <c r="BN18" s="215"/>
      <c r="BO18" s="215"/>
      <c r="BP18" s="215"/>
      <c r="BQ18" s="220">
        <v>12</v>
      </c>
      <c r="BR18" s="221"/>
      <c r="BS18" s="760"/>
      <c r="BT18" s="761"/>
      <c r="BU18" s="761"/>
      <c r="BV18" s="761"/>
      <c r="BW18" s="761"/>
      <c r="BX18" s="761"/>
      <c r="BY18" s="761"/>
      <c r="BZ18" s="761"/>
      <c r="CA18" s="761"/>
      <c r="CB18" s="761"/>
      <c r="CC18" s="761"/>
      <c r="CD18" s="761"/>
      <c r="CE18" s="761"/>
      <c r="CF18" s="761"/>
      <c r="CG18" s="762"/>
      <c r="CH18" s="763"/>
      <c r="CI18" s="764"/>
      <c r="CJ18" s="764"/>
      <c r="CK18" s="764"/>
      <c r="CL18" s="765"/>
      <c r="CM18" s="763"/>
      <c r="CN18" s="764"/>
      <c r="CO18" s="764"/>
      <c r="CP18" s="764"/>
      <c r="CQ18" s="765"/>
      <c r="CR18" s="763"/>
      <c r="CS18" s="764"/>
      <c r="CT18" s="764"/>
      <c r="CU18" s="764"/>
      <c r="CV18" s="765"/>
      <c r="CW18" s="763"/>
      <c r="CX18" s="764"/>
      <c r="CY18" s="764"/>
      <c r="CZ18" s="764"/>
      <c r="DA18" s="765"/>
      <c r="DB18" s="763"/>
      <c r="DC18" s="764"/>
      <c r="DD18" s="764"/>
      <c r="DE18" s="764"/>
      <c r="DF18" s="765"/>
      <c r="DG18" s="763"/>
      <c r="DH18" s="764"/>
      <c r="DI18" s="764"/>
      <c r="DJ18" s="764"/>
      <c r="DK18" s="765"/>
      <c r="DL18" s="763"/>
      <c r="DM18" s="764"/>
      <c r="DN18" s="764"/>
      <c r="DO18" s="764"/>
      <c r="DP18" s="765"/>
      <c r="DQ18" s="763"/>
      <c r="DR18" s="764"/>
      <c r="DS18" s="764"/>
      <c r="DT18" s="764"/>
      <c r="DU18" s="765"/>
      <c r="DV18" s="760"/>
      <c r="DW18" s="761"/>
      <c r="DX18" s="761"/>
      <c r="DY18" s="761"/>
      <c r="DZ18" s="766"/>
      <c r="EA18" s="216"/>
    </row>
    <row r="19" spans="1:131" s="217" customFormat="1" ht="26.25" customHeight="1" x14ac:dyDescent="0.2">
      <c r="A19" s="220">
        <v>13</v>
      </c>
      <c r="B19" s="767"/>
      <c r="C19" s="768"/>
      <c r="D19" s="768"/>
      <c r="E19" s="768"/>
      <c r="F19" s="768"/>
      <c r="G19" s="768"/>
      <c r="H19" s="768"/>
      <c r="I19" s="768"/>
      <c r="J19" s="768"/>
      <c r="K19" s="768"/>
      <c r="L19" s="768"/>
      <c r="M19" s="768"/>
      <c r="N19" s="768"/>
      <c r="O19" s="768"/>
      <c r="P19" s="769"/>
      <c r="Q19" s="770"/>
      <c r="R19" s="771"/>
      <c r="S19" s="771"/>
      <c r="T19" s="771"/>
      <c r="U19" s="771"/>
      <c r="V19" s="771"/>
      <c r="W19" s="771"/>
      <c r="X19" s="771"/>
      <c r="Y19" s="771"/>
      <c r="Z19" s="771"/>
      <c r="AA19" s="771"/>
      <c r="AB19" s="771"/>
      <c r="AC19" s="771"/>
      <c r="AD19" s="771"/>
      <c r="AE19" s="772"/>
      <c r="AF19" s="773"/>
      <c r="AG19" s="774"/>
      <c r="AH19" s="774"/>
      <c r="AI19" s="774"/>
      <c r="AJ19" s="775"/>
      <c r="AK19" s="756"/>
      <c r="AL19" s="757"/>
      <c r="AM19" s="757"/>
      <c r="AN19" s="757"/>
      <c r="AO19" s="757"/>
      <c r="AP19" s="757"/>
      <c r="AQ19" s="757"/>
      <c r="AR19" s="757"/>
      <c r="AS19" s="757"/>
      <c r="AT19" s="757"/>
      <c r="AU19" s="758"/>
      <c r="AV19" s="758"/>
      <c r="AW19" s="758"/>
      <c r="AX19" s="758"/>
      <c r="AY19" s="759"/>
      <c r="AZ19" s="214"/>
      <c r="BA19" s="214"/>
      <c r="BB19" s="214"/>
      <c r="BC19" s="214"/>
      <c r="BD19" s="214"/>
      <c r="BE19" s="215"/>
      <c r="BF19" s="215"/>
      <c r="BG19" s="215"/>
      <c r="BH19" s="215"/>
      <c r="BI19" s="215"/>
      <c r="BJ19" s="215"/>
      <c r="BK19" s="215"/>
      <c r="BL19" s="215"/>
      <c r="BM19" s="215"/>
      <c r="BN19" s="215"/>
      <c r="BO19" s="215"/>
      <c r="BP19" s="215"/>
      <c r="BQ19" s="220">
        <v>13</v>
      </c>
      <c r="BR19" s="221"/>
      <c r="BS19" s="760"/>
      <c r="BT19" s="761"/>
      <c r="BU19" s="761"/>
      <c r="BV19" s="761"/>
      <c r="BW19" s="761"/>
      <c r="BX19" s="761"/>
      <c r="BY19" s="761"/>
      <c r="BZ19" s="761"/>
      <c r="CA19" s="761"/>
      <c r="CB19" s="761"/>
      <c r="CC19" s="761"/>
      <c r="CD19" s="761"/>
      <c r="CE19" s="761"/>
      <c r="CF19" s="761"/>
      <c r="CG19" s="762"/>
      <c r="CH19" s="763"/>
      <c r="CI19" s="764"/>
      <c r="CJ19" s="764"/>
      <c r="CK19" s="764"/>
      <c r="CL19" s="765"/>
      <c r="CM19" s="763"/>
      <c r="CN19" s="764"/>
      <c r="CO19" s="764"/>
      <c r="CP19" s="764"/>
      <c r="CQ19" s="765"/>
      <c r="CR19" s="763"/>
      <c r="CS19" s="764"/>
      <c r="CT19" s="764"/>
      <c r="CU19" s="764"/>
      <c r="CV19" s="765"/>
      <c r="CW19" s="763"/>
      <c r="CX19" s="764"/>
      <c r="CY19" s="764"/>
      <c r="CZ19" s="764"/>
      <c r="DA19" s="765"/>
      <c r="DB19" s="763"/>
      <c r="DC19" s="764"/>
      <c r="DD19" s="764"/>
      <c r="DE19" s="764"/>
      <c r="DF19" s="765"/>
      <c r="DG19" s="763"/>
      <c r="DH19" s="764"/>
      <c r="DI19" s="764"/>
      <c r="DJ19" s="764"/>
      <c r="DK19" s="765"/>
      <c r="DL19" s="763"/>
      <c r="DM19" s="764"/>
      <c r="DN19" s="764"/>
      <c r="DO19" s="764"/>
      <c r="DP19" s="765"/>
      <c r="DQ19" s="763"/>
      <c r="DR19" s="764"/>
      <c r="DS19" s="764"/>
      <c r="DT19" s="764"/>
      <c r="DU19" s="765"/>
      <c r="DV19" s="760"/>
      <c r="DW19" s="761"/>
      <c r="DX19" s="761"/>
      <c r="DY19" s="761"/>
      <c r="DZ19" s="766"/>
      <c r="EA19" s="216"/>
    </row>
    <row r="20" spans="1:131" s="217" customFormat="1" ht="26.25" customHeight="1" x14ac:dyDescent="0.2">
      <c r="A20" s="220">
        <v>14</v>
      </c>
      <c r="B20" s="767"/>
      <c r="C20" s="768"/>
      <c r="D20" s="768"/>
      <c r="E20" s="768"/>
      <c r="F20" s="768"/>
      <c r="G20" s="768"/>
      <c r="H20" s="768"/>
      <c r="I20" s="768"/>
      <c r="J20" s="768"/>
      <c r="K20" s="768"/>
      <c r="L20" s="768"/>
      <c r="M20" s="768"/>
      <c r="N20" s="768"/>
      <c r="O20" s="768"/>
      <c r="P20" s="769"/>
      <c r="Q20" s="770"/>
      <c r="R20" s="771"/>
      <c r="S20" s="771"/>
      <c r="T20" s="771"/>
      <c r="U20" s="771"/>
      <c r="V20" s="771"/>
      <c r="W20" s="771"/>
      <c r="X20" s="771"/>
      <c r="Y20" s="771"/>
      <c r="Z20" s="771"/>
      <c r="AA20" s="771"/>
      <c r="AB20" s="771"/>
      <c r="AC20" s="771"/>
      <c r="AD20" s="771"/>
      <c r="AE20" s="772"/>
      <c r="AF20" s="773"/>
      <c r="AG20" s="774"/>
      <c r="AH20" s="774"/>
      <c r="AI20" s="774"/>
      <c r="AJ20" s="775"/>
      <c r="AK20" s="756"/>
      <c r="AL20" s="757"/>
      <c r="AM20" s="757"/>
      <c r="AN20" s="757"/>
      <c r="AO20" s="757"/>
      <c r="AP20" s="757"/>
      <c r="AQ20" s="757"/>
      <c r="AR20" s="757"/>
      <c r="AS20" s="757"/>
      <c r="AT20" s="757"/>
      <c r="AU20" s="758"/>
      <c r="AV20" s="758"/>
      <c r="AW20" s="758"/>
      <c r="AX20" s="758"/>
      <c r="AY20" s="759"/>
      <c r="AZ20" s="214"/>
      <c r="BA20" s="214"/>
      <c r="BB20" s="214"/>
      <c r="BC20" s="214"/>
      <c r="BD20" s="214"/>
      <c r="BE20" s="215"/>
      <c r="BF20" s="215"/>
      <c r="BG20" s="215"/>
      <c r="BH20" s="215"/>
      <c r="BI20" s="215"/>
      <c r="BJ20" s="215"/>
      <c r="BK20" s="215"/>
      <c r="BL20" s="215"/>
      <c r="BM20" s="215"/>
      <c r="BN20" s="215"/>
      <c r="BO20" s="215"/>
      <c r="BP20" s="215"/>
      <c r="BQ20" s="220">
        <v>14</v>
      </c>
      <c r="BR20" s="221"/>
      <c r="BS20" s="760"/>
      <c r="BT20" s="761"/>
      <c r="BU20" s="761"/>
      <c r="BV20" s="761"/>
      <c r="BW20" s="761"/>
      <c r="BX20" s="761"/>
      <c r="BY20" s="761"/>
      <c r="BZ20" s="761"/>
      <c r="CA20" s="761"/>
      <c r="CB20" s="761"/>
      <c r="CC20" s="761"/>
      <c r="CD20" s="761"/>
      <c r="CE20" s="761"/>
      <c r="CF20" s="761"/>
      <c r="CG20" s="762"/>
      <c r="CH20" s="763"/>
      <c r="CI20" s="764"/>
      <c r="CJ20" s="764"/>
      <c r="CK20" s="764"/>
      <c r="CL20" s="765"/>
      <c r="CM20" s="763"/>
      <c r="CN20" s="764"/>
      <c r="CO20" s="764"/>
      <c r="CP20" s="764"/>
      <c r="CQ20" s="765"/>
      <c r="CR20" s="763"/>
      <c r="CS20" s="764"/>
      <c r="CT20" s="764"/>
      <c r="CU20" s="764"/>
      <c r="CV20" s="765"/>
      <c r="CW20" s="763"/>
      <c r="CX20" s="764"/>
      <c r="CY20" s="764"/>
      <c r="CZ20" s="764"/>
      <c r="DA20" s="765"/>
      <c r="DB20" s="763"/>
      <c r="DC20" s="764"/>
      <c r="DD20" s="764"/>
      <c r="DE20" s="764"/>
      <c r="DF20" s="765"/>
      <c r="DG20" s="763"/>
      <c r="DH20" s="764"/>
      <c r="DI20" s="764"/>
      <c r="DJ20" s="764"/>
      <c r="DK20" s="765"/>
      <c r="DL20" s="763"/>
      <c r="DM20" s="764"/>
      <c r="DN20" s="764"/>
      <c r="DO20" s="764"/>
      <c r="DP20" s="765"/>
      <c r="DQ20" s="763"/>
      <c r="DR20" s="764"/>
      <c r="DS20" s="764"/>
      <c r="DT20" s="764"/>
      <c r="DU20" s="765"/>
      <c r="DV20" s="760"/>
      <c r="DW20" s="761"/>
      <c r="DX20" s="761"/>
      <c r="DY20" s="761"/>
      <c r="DZ20" s="766"/>
      <c r="EA20" s="216"/>
    </row>
    <row r="21" spans="1:131" s="217" customFormat="1" ht="26.25" customHeight="1" thickBot="1" x14ac:dyDescent="0.25">
      <c r="A21" s="220">
        <v>15</v>
      </c>
      <c r="B21" s="767"/>
      <c r="C21" s="768"/>
      <c r="D21" s="768"/>
      <c r="E21" s="768"/>
      <c r="F21" s="768"/>
      <c r="G21" s="768"/>
      <c r="H21" s="768"/>
      <c r="I21" s="768"/>
      <c r="J21" s="768"/>
      <c r="K21" s="768"/>
      <c r="L21" s="768"/>
      <c r="M21" s="768"/>
      <c r="N21" s="768"/>
      <c r="O21" s="768"/>
      <c r="P21" s="769"/>
      <c r="Q21" s="770"/>
      <c r="R21" s="771"/>
      <c r="S21" s="771"/>
      <c r="T21" s="771"/>
      <c r="U21" s="771"/>
      <c r="V21" s="771"/>
      <c r="W21" s="771"/>
      <c r="X21" s="771"/>
      <c r="Y21" s="771"/>
      <c r="Z21" s="771"/>
      <c r="AA21" s="771"/>
      <c r="AB21" s="771"/>
      <c r="AC21" s="771"/>
      <c r="AD21" s="771"/>
      <c r="AE21" s="772"/>
      <c r="AF21" s="773"/>
      <c r="AG21" s="774"/>
      <c r="AH21" s="774"/>
      <c r="AI21" s="774"/>
      <c r="AJ21" s="775"/>
      <c r="AK21" s="756"/>
      <c r="AL21" s="757"/>
      <c r="AM21" s="757"/>
      <c r="AN21" s="757"/>
      <c r="AO21" s="757"/>
      <c r="AP21" s="757"/>
      <c r="AQ21" s="757"/>
      <c r="AR21" s="757"/>
      <c r="AS21" s="757"/>
      <c r="AT21" s="757"/>
      <c r="AU21" s="758"/>
      <c r="AV21" s="758"/>
      <c r="AW21" s="758"/>
      <c r="AX21" s="758"/>
      <c r="AY21" s="759"/>
      <c r="AZ21" s="214"/>
      <c r="BA21" s="214"/>
      <c r="BB21" s="214"/>
      <c r="BC21" s="214"/>
      <c r="BD21" s="214"/>
      <c r="BE21" s="215"/>
      <c r="BF21" s="215"/>
      <c r="BG21" s="215"/>
      <c r="BH21" s="215"/>
      <c r="BI21" s="215"/>
      <c r="BJ21" s="215"/>
      <c r="BK21" s="215"/>
      <c r="BL21" s="215"/>
      <c r="BM21" s="215"/>
      <c r="BN21" s="215"/>
      <c r="BO21" s="215"/>
      <c r="BP21" s="215"/>
      <c r="BQ21" s="220">
        <v>15</v>
      </c>
      <c r="BR21" s="221"/>
      <c r="BS21" s="760"/>
      <c r="BT21" s="761"/>
      <c r="BU21" s="761"/>
      <c r="BV21" s="761"/>
      <c r="BW21" s="761"/>
      <c r="BX21" s="761"/>
      <c r="BY21" s="761"/>
      <c r="BZ21" s="761"/>
      <c r="CA21" s="761"/>
      <c r="CB21" s="761"/>
      <c r="CC21" s="761"/>
      <c r="CD21" s="761"/>
      <c r="CE21" s="761"/>
      <c r="CF21" s="761"/>
      <c r="CG21" s="762"/>
      <c r="CH21" s="763"/>
      <c r="CI21" s="764"/>
      <c r="CJ21" s="764"/>
      <c r="CK21" s="764"/>
      <c r="CL21" s="765"/>
      <c r="CM21" s="763"/>
      <c r="CN21" s="764"/>
      <c r="CO21" s="764"/>
      <c r="CP21" s="764"/>
      <c r="CQ21" s="765"/>
      <c r="CR21" s="763"/>
      <c r="CS21" s="764"/>
      <c r="CT21" s="764"/>
      <c r="CU21" s="764"/>
      <c r="CV21" s="765"/>
      <c r="CW21" s="763"/>
      <c r="CX21" s="764"/>
      <c r="CY21" s="764"/>
      <c r="CZ21" s="764"/>
      <c r="DA21" s="765"/>
      <c r="DB21" s="763"/>
      <c r="DC21" s="764"/>
      <c r="DD21" s="764"/>
      <c r="DE21" s="764"/>
      <c r="DF21" s="765"/>
      <c r="DG21" s="763"/>
      <c r="DH21" s="764"/>
      <c r="DI21" s="764"/>
      <c r="DJ21" s="764"/>
      <c r="DK21" s="765"/>
      <c r="DL21" s="763"/>
      <c r="DM21" s="764"/>
      <c r="DN21" s="764"/>
      <c r="DO21" s="764"/>
      <c r="DP21" s="765"/>
      <c r="DQ21" s="763"/>
      <c r="DR21" s="764"/>
      <c r="DS21" s="764"/>
      <c r="DT21" s="764"/>
      <c r="DU21" s="765"/>
      <c r="DV21" s="760"/>
      <c r="DW21" s="761"/>
      <c r="DX21" s="761"/>
      <c r="DY21" s="761"/>
      <c r="DZ21" s="766"/>
      <c r="EA21" s="216"/>
    </row>
    <row r="22" spans="1:131" s="217" customFormat="1" ht="26.25" customHeight="1" x14ac:dyDescent="0.2">
      <c r="A22" s="220">
        <v>16</v>
      </c>
      <c r="B22" s="767"/>
      <c r="C22" s="768"/>
      <c r="D22" s="768"/>
      <c r="E22" s="768"/>
      <c r="F22" s="768"/>
      <c r="G22" s="768"/>
      <c r="H22" s="768"/>
      <c r="I22" s="768"/>
      <c r="J22" s="768"/>
      <c r="K22" s="768"/>
      <c r="L22" s="768"/>
      <c r="M22" s="768"/>
      <c r="N22" s="768"/>
      <c r="O22" s="768"/>
      <c r="P22" s="769"/>
      <c r="Q22" s="786"/>
      <c r="R22" s="787"/>
      <c r="S22" s="787"/>
      <c r="T22" s="787"/>
      <c r="U22" s="787"/>
      <c r="V22" s="787"/>
      <c r="W22" s="787"/>
      <c r="X22" s="787"/>
      <c r="Y22" s="787"/>
      <c r="Z22" s="787"/>
      <c r="AA22" s="787"/>
      <c r="AB22" s="787"/>
      <c r="AC22" s="787"/>
      <c r="AD22" s="787"/>
      <c r="AE22" s="788"/>
      <c r="AF22" s="773"/>
      <c r="AG22" s="774"/>
      <c r="AH22" s="774"/>
      <c r="AI22" s="774"/>
      <c r="AJ22" s="775"/>
      <c r="AK22" s="789"/>
      <c r="AL22" s="790"/>
      <c r="AM22" s="790"/>
      <c r="AN22" s="790"/>
      <c r="AO22" s="790"/>
      <c r="AP22" s="790"/>
      <c r="AQ22" s="790"/>
      <c r="AR22" s="790"/>
      <c r="AS22" s="790"/>
      <c r="AT22" s="790"/>
      <c r="AU22" s="791"/>
      <c r="AV22" s="791"/>
      <c r="AW22" s="791"/>
      <c r="AX22" s="791"/>
      <c r="AY22" s="792"/>
      <c r="AZ22" s="793" t="s">
        <v>375</v>
      </c>
      <c r="BA22" s="793"/>
      <c r="BB22" s="793"/>
      <c r="BC22" s="793"/>
      <c r="BD22" s="794"/>
      <c r="BE22" s="215"/>
      <c r="BF22" s="215"/>
      <c r="BG22" s="215"/>
      <c r="BH22" s="215"/>
      <c r="BI22" s="215"/>
      <c r="BJ22" s="215"/>
      <c r="BK22" s="215"/>
      <c r="BL22" s="215"/>
      <c r="BM22" s="215"/>
      <c r="BN22" s="215"/>
      <c r="BO22" s="215"/>
      <c r="BP22" s="215"/>
      <c r="BQ22" s="220">
        <v>16</v>
      </c>
      <c r="BR22" s="221"/>
      <c r="BS22" s="760"/>
      <c r="BT22" s="761"/>
      <c r="BU22" s="761"/>
      <c r="BV22" s="761"/>
      <c r="BW22" s="761"/>
      <c r="BX22" s="761"/>
      <c r="BY22" s="761"/>
      <c r="BZ22" s="761"/>
      <c r="CA22" s="761"/>
      <c r="CB22" s="761"/>
      <c r="CC22" s="761"/>
      <c r="CD22" s="761"/>
      <c r="CE22" s="761"/>
      <c r="CF22" s="761"/>
      <c r="CG22" s="762"/>
      <c r="CH22" s="763"/>
      <c r="CI22" s="764"/>
      <c r="CJ22" s="764"/>
      <c r="CK22" s="764"/>
      <c r="CL22" s="765"/>
      <c r="CM22" s="763"/>
      <c r="CN22" s="764"/>
      <c r="CO22" s="764"/>
      <c r="CP22" s="764"/>
      <c r="CQ22" s="765"/>
      <c r="CR22" s="763"/>
      <c r="CS22" s="764"/>
      <c r="CT22" s="764"/>
      <c r="CU22" s="764"/>
      <c r="CV22" s="765"/>
      <c r="CW22" s="763"/>
      <c r="CX22" s="764"/>
      <c r="CY22" s="764"/>
      <c r="CZ22" s="764"/>
      <c r="DA22" s="765"/>
      <c r="DB22" s="763"/>
      <c r="DC22" s="764"/>
      <c r="DD22" s="764"/>
      <c r="DE22" s="764"/>
      <c r="DF22" s="765"/>
      <c r="DG22" s="763"/>
      <c r="DH22" s="764"/>
      <c r="DI22" s="764"/>
      <c r="DJ22" s="764"/>
      <c r="DK22" s="765"/>
      <c r="DL22" s="763"/>
      <c r="DM22" s="764"/>
      <c r="DN22" s="764"/>
      <c r="DO22" s="764"/>
      <c r="DP22" s="765"/>
      <c r="DQ22" s="763"/>
      <c r="DR22" s="764"/>
      <c r="DS22" s="764"/>
      <c r="DT22" s="764"/>
      <c r="DU22" s="765"/>
      <c r="DV22" s="760"/>
      <c r="DW22" s="761"/>
      <c r="DX22" s="761"/>
      <c r="DY22" s="761"/>
      <c r="DZ22" s="766"/>
      <c r="EA22" s="216"/>
    </row>
    <row r="23" spans="1:131" s="217" customFormat="1" ht="26.25" customHeight="1" thickBot="1" x14ac:dyDescent="0.25">
      <c r="A23" s="222" t="s">
        <v>376</v>
      </c>
      <c r="B23" s="776" t="s">
        <v>377</v>
      </c>
      <c r="C23" s="777"/>
      <c r="D23" s="777"/>
      <c r="E23" s="777"/>
      <c r="F23" s="777"/>
      <c r="G23" s="777"/>
      <c r="H23" s="777"/>
      <c r="I23" s="777"/>
      <c r="J23" s="777"/>
      <c r="K23" s="777"/>
      <c r="L23" s="777"/>
      <c r="M23" s="777"/>
      <c r="N23" s="777"/>
      <c r="O23" s="777"/>
      <c r="P23" s="778"/>
      <c r="Q23" s="779">
        <v>41101</v>
      </c>
      <c r="R23" s="780"/>
      <c r="S23" s="780"/>
      <c r="T23" s="780"/>
      <c r="U23" s="780"/>
      <c r="V23" s="780">
        <v>38720</v>
      </c>
      <c r="W23" s="780"/>
      <c r="X23" s="780"/>
      <c r="Y23" s="780"/>
      <c r="Z23" s="780"/>
      <c r="AA23" s="780">
        <v>2381</v>
      </c>
      <c r="AB23" s="780"/>
      <c r="AC23" s="780"/>
      <c r="AD23" s="780"/>
      <c r="AE23" s="781"/>
      <c r="AF23" s="782">
        <v>1471</v>
      </c>
      <c r="AG23" s="780"/>
      <c r="AH23" s="780"/>
      <c r="AI23" s="780"/>
      <c r="AJ23" s="783"/>
      <c r="AK23" s="784"/>
      <c r="AL23" s="785"/>
      <c r="AM23" s="785"/>
      <c r="AN23" s="785"/>
      <c r="AO23" s="785"/>
      <c r="AP23" s="780">
        <v>29713</v>
      </c>
      <c r="AQ23" s="780"/>
      <c r="AR23" s="780"/>
      <c r="AS23" s="780"/>
      <c r="AT23" s="780"/>
      <c r="AU23" s="796"/>
      <c r="AV23" s="796"/>
      <c r="AW23" s="796"/>
      <c r="AX23" s="796"/>
      <c r="AY23" s="797"/>
      <c r="AZ23" s="798" t="s">
        <v>122</v>
      </c>
      <c r="BA23" s="799"/>
      <c r="BB23" s="799"/>
      <c r="BC23" s="799"/>
      <c r="BD23" s="800"/>
      <c r="BE23" s="215"/>
      <c r="BF23" s="215"/>
      <c r="BG23" s="215"/>
      <c r="BH23" s="215"/>
      <c r="BI23" s="215"/>
      <c r="BJ23" s="215"/>
      <c r="BK23" s="215"/>
      <c r="BL23" s="215"/>
      <c r="BM23" s="215"/>
      <c r="BN23" s="215"/>
      <c r="BO23" s="215"/>
      <c r="BP23" s="215"/>
      <c r="BQ23" s="220">
        <v>17</v>
      </c>
      <c r="BR23" s="221"/>
      <c r="BS23" s="760"/>
      <c r="BT23" s="761"/>
      <c r="BU23" s="761"/>
      <c r="BV23" s="761"/>
      <c r="BW23" s="761"/>
      <c r="BX23" s="761"/>
      <c r="BY23" s="761"/>
      <c r="BZ23" s="761"/>
      <c r="CA23" s="761"/>
      <c r="CB23" s="761"/>
      <c r="CC23" s="761"/>
      <c r="CD23" s="761"/>
      <c r="CE23" s="761"/>
      <c r="CF23" s="761"/>
      <c r="CG23" s="762"/>
      <c r="CH23" s="763"/>
      <c r="CI23" s="764"/>
      <c r="CJ23" s="764"/>
      <c r="CK23" s="764"/>
      <c r="CL23" s="765"/>
      <c r="CM23" s="763"/>
      <c r="CN23" s="764"/>
      <c r="CO23" s="764"/>
      <c r="CP23" s="764"/>
      <c r="CQ23" s="765"/>
      <c r="CR23" s="763"/>
      <c r="CS23" s="764"/>
      <c r="CT23" s="764"/>
      <c r="CU23" s="764"/>
      <c r="CV23" s="765"/>
      <c r="CW23" s="763"/>
      <c r="CX23" s="764"/>
      <c r="CY23" s="764"/>
      <c r="CZ23" s="764"/>
      <c r="DA23" s="765"/>
      <c r="DB23" s="763"/>
      <c r="DC23" s="764"/>
      <c r="DD23" s="764"/>
      <c r="DE23" s="764"/>
      <c r="DF23" s="765"/>
      <c r="DG23" s="763"/>
      <c r="DH23" s="764"/>
      <c r="DI23" s="764"/>
      <c r="DJ23" s="764"/>
      <c r="DK23" s="765"/>
      <c r="DL23" s="763"/>
      <c r="DM23" s="764"/>
      <c r="DN23" s="764"/>
      <c r="DO23" s="764"/>
      <c r="DP23" s="765"/>
      <c r="DQ23" s="763"/>
      <c r="DR23" s="764"/>
      <c r="DS23" s="764"/>
      <c r="DT23" s="764"/>
      <c r="DU23" s="765"/>
      <c r="DV23" s="760"/>
      <c r="DW23" s="761"/>
      <c r="DX23" s="761"/>
      <c r="DY23" s="761"/>
      <c r="DZ23" s="766"/>
      <c r="EA23" s="216"/>
    </row>
    <row r="24" spans="1:131" s="217" customFormat="1" ht="26.25" customHeight="1" x14ac:dyDescent="0.2">
      <c r="A24" s="795" t="s">
        <v>378</v>
      </c>
      <c r="B24" s="795"/>
      <c r="C24" s="795"/>
      <c r="D24" s="795"/>
      <c r="E24" s="795"/>
      <c r="F24" s="795"/>
      <c r="G24" s="795"/>
      <c r="H24" s="795"/>
      <c r="I24" s="795"/>
      <c r="J24" s="795"/>
      <c r="K24" s="795"/>
      <c r="L24" s="795"/>
      <c r="M24" s="795"/>
      <c r="N24" s="795"/>
      <c r="O24" s="795"/>
      <c r="P24" s="795"/>
      <c r="Q24" s="795"/>
      <c r="R24" s="795"/>
      <c r="S24" s="795"/>
      <c r="T24" s="795"/>
      <c r="U24" s="795"/>
      <c r="V24" s="795"/>
      <c r="W24" s="795"/>
      <c r="X24" s="795"/>
      <c r="Y24" s="795"/>
      <c r="Z24" s="795"/>
      <c r="AA24" s="795"/>
      <c r="AB24" s="795"/>
      <c r="AC24" s="795"/>
      <c r="AD24" s="795"/>
      <c r="AE24" s="795"/>
      <c r="AF24" s="795"/>
      <c r="AG24" s="795"/>
      <c r="AH24" s="795"/>
      <c r="AI24" s="795"/>
      <c r="AJ24" s="795"/>
      <c r="AK24" s="795"/>
      <c r="AL24" s="795"/>
      <c r="AM24" s="795"/>
      <c r="AN24" s="795"/>
      <c r="AO24" s="795"/>
      <c r="AP24" s="795"/>
      <c r="AQ24" s="795"/>
      <c r="AR24" s="795"/>
      <c r="AS24" s="795"/>
      <c r="AT24" s="795"/>
      <c r="AU24" s="795"/>
      <c r="AV24" s="795"/>
      <c r="AW24" s="795"/>
      <c r="AX24" s="795"/>
      <c r="AY24" s="795"/>
      <c r="AZ24" s="214"/>
      <c r="BA24" s="214"/>
      <c r="BB24" s="214"/>
      <c r="BC24" s="214"/>
      <c r="BD24" s="214"/>
      <c r="BE24" s="215"/>
      <c r="BF24" s="215"/>
      <c r="BG24" s="215"/>
      <c r="BH24" s="215"/>
      <c r="BI24" s="215"/>
      <c r="BJ24" s="215"/>
      <c r="BK24" s="215"/>
      <c r="BL24" s="215"/>
      <c r="BM24" s="215"/>
      <c r="BN24" s="215"/>
      <c r="BO24" s="215"/>
      <c r="BP24" s="215"/>
      <c r="BQ24" s="220">
        <v>18</v>
      </c>
      <c r="BR24" s="221"/>
      <c r="BS24" s="760"/>
      <c r="BT24" s="761"/>
      <c r="BU24" s="761"/>
      <c r="BV24" s="761"/>
      <c r="BW24" s="761"/>
      <c r="BX24" s="761"/>
      <c r="BY24" s="761"/>
      <c r="BZ24" s="761"/>
      <c r="CA24" s="761"/>
      <c r="CB24" s="761"/>
      <c r="CC24" s="761"/>
      <c r="CD24" s="761"/>
      <c r="CE24" s="761"/>
      <c r="CF24" s="761"/>
      <c r="CG24" s="762"/>
      <c r="CH24" s="763"/>
      <c r="CI24" s="764"/>
      <c r="CJ24" s="764"/>
      <c r="CK24" s="764"/>
      <c r="CL24" s="765"/>
      <c r="CM24" s="763"/>
      <c r="CN24" s="764"/>
      <c r="CO24" s="764"/>
      <c r="CP24" s="764"/>
      <c r="CQ24" s="765"/>
      <c r="CR24" s="763"/>
      <c r="CS24" s="764"/>
      <c r="CT24" s="764"/>
      <c r="CU24" s="764"/>
      <c r="CV24" s="765"/>
      <c r="CW24" s="763"/>
      <c r="CX24" s="764"/>
      <c r="CY24" s="764"/>
      <c r="CZ24" s="764"/>
      <c r="DA24" s="765"/>
      <c r="DB24" s="763"/>
      <c r="DC24" s="764"/>
      <c r="DD24" s="764"/>
      <c r="DE24" s="764"/>
      <c r="DF24" s="765"/>
      <c r="DG24" s="763"/>
      <c r="DH24" s="764"/>
      <c r="DI24" s="764"/>
      <c r="DJ24" s="764"/>
      <c r="DK24" s="765"/>
      <c r="DL24" s="763"/>
      <c r="DM24" s="764"/>
      <c r="DN24" s="764"/>
      <c r="DO24" s="764"/>
      <c r="DP24" s="765"/>
      <c r="DQ24" s="763"/>
      <c r="DR24" s="764"/>
      <c r="DS24" s="764"/>
      <c r="DT24" s="764"/>
      <c r="DU24" s="765"/>
      <c r="DV24" s="760"/>
      <c r="DW24" s="761"/>
      <c r="DX24" s="761"/>
      <c r="DY24" s="761"/>
      <c r="DZ24" s="766"/>
      <c r="EA24" s="216"/>
    </row>
    <row r="25" spans="1:131" ht="26.25" customHeight="1" thickBot="1" x14ac:dyDescent="0.25">
      <c r="A25" s="712" t="s">
        <v>379</v>
      </c>
      <c r="B25" s="712"/>
      <c r="C25" s="712"/>
      <c r="D25" s="712"/>
      <c r="E25" s="712"/>
      <c r="F25" s="712"/>
      <c r="G25" s="712"/>
      <c r="H25" s="712"/>
      <c r="I25" s="712"/>
      <c r="J25" s="712"/>
      <c r="K25" s="712"/>
      <c r="L25" s="712"/>
      <c r="M25" s="712"/>
      <c r="N25" s="712"/>
      <c r="O25" s="712"/>
      <c r="P25" s="712"/>
      <c r="Q25" s="712"/>
      <c r="R25" s="712"/>
      <c r="S25" s="712"/>
      <c r="T25" s="712"/>
      <c r="U25" s="712"/>
      <c r="V25" s="712"/>
      <c r="W25" s="712"/>
      <c r="X25" s="712"/>
      <c r="Y25" s="712"/>
      <c r="Z25" s="712"/>
      <c r="AA25" s="712"/>
      <c r="AB25" s="712"/>
      <c r="AC25" s="712"/>
      <c r="AD25" s="712"/>
      <c r="AE25" s="712"/>
      <c r="AF25" s="712"/>
      <c r="AG25" s="712"/>
      <c r="AH25" s="712"/>
      <c r="AI25" s="712"/>
      <c r="AJ25" s="712"/>
      <c r="AK25" s="712"/>
      <c r="AL25" s="712"/>
      <c r="AM25" s="712"/>
      <c r="AN25" s="712"/>
      <c r="AO25" s="712"/>
      <c r="AP25" s="712"/>
      <c r="AQ25" s="712"/>
      <c r="AR25" s="712"/>
      <c r="AS25" s="712"/>
      <c r="AT25" s="712"/>
      <c r="AU25" s="712"/>
      <c r="AV25" s="712"/>
      <c r="AW25" s="712"/>
      <c r="AX25" s="712"/>
      <c r="AY25" s="712"/>
      <c r="AZ25" s="712"/>
      <c r="BA25" s="712"/>
      <c r="BB25" s="712"/>
      <c r="BC25" s="712"/>
      <c r="BD25" s="712"/>
      <c r="BE25" s="712"/>
      <c r="BF25" s="712"/>
      <c r="BG25" s="712"/>
      <c r="BH25" s="712"/>
      <c r="BI25" s="712"/>
      <c r="BJ25" s="214"/>
      <c r="BK25" s="214"/>
      <c r="BL25" s="214"/>
      <c r="BM25" s="214"/>
      <c r="BN25" s="214"/>
      <c r="BO25" s="223"/>
      <c r="BP25" s="223"/>
      <c r="BQ25" s="220">
        <v>19</v>
      </c>
      <c r="BR25" s="221"/>
      <c r="BS25" s="760"/>
      <c r="BT25" s="761"/>
      <c r="BU25" s="761"/>
      <c r="BV25" s="761"/>
      <c r="BW25" s="761"/>
      <c r="BX25" s="761"/>
      <c r="BY25" s="761"/>
      <c r="BZ25" s="761"/>
      <c r="CA25" s="761"/>
      <c r="CB25" s="761"/>
      <c r="CC25" s="761"/>
      <c r="CD25" s="761"/>
      <c r="CE25" s="761"/>
      <c r="CF25" s="761"/>
      <c r="CG25" s="762"/>
      <c r="CH25" s="763"/>
      <c r="CI25" s="764"/>
      <c r="CJ25" s="764"/>
      <c r="CK25" s="764"/>
      <c r="CL25" s="765"/>
      <c r="CM25" s="763"/>
      <c r="CN25" s="764"/>
      <c r="CO25" s="764"/>
      <c r="CP25" s="764"/>
      <c r="CQ25" s="765"/>
      <c r="CR25" s="763"/>
      <c r="CS25" s="764"/>
      <c r="CT25" s="764"/>
      <c r="CU25" s="764"/>
      <c r="CV25" s="765"/>
      <c r="CW25" s="763"/>
      <c r="CX25" s="764"/>
      <c r="CY25" s="764"/>
      <c r="CZ25" s="764"/>
      <c r="DA25" s="765"/>
      <c r="DB25" s="763"/>
      <c r="DC25" s="764"/>
      <c r="DD25" s="764"/>
      <c r="DE25" s="764"/>
      <c r="DF25" s="765"/>
      <c r="DG25" s="763"/>
      <c r="DH25" s="764"/>
      <c r="DI25" s="764"/>
      <c r="DJ25" s="764"/>
      <c r="DK25" s="765"/>
      <c r="DL25" s="763"/>
      <c r="DM25" s="764"/>
      <c r="DN25" s="764"/>
      <c r="DO25" s="764"/>
      <c r="DP25" s="765"/>
      <c r="DQ25" s="763"/>
      <c r="DR25" s="764"/>
      <c r="DS25" s="764"/>
      <c r="DT25" s="764"/>
      <c r="DU25" s="765"/>
      <c r="DV25" s="760"/>
      <c r="DW25" s="761"/>
      <c r="DX25" s="761"/>
      <c r="DY25" s="761"/>
      <c r="DZ25" s="766"/>
      <c r="EA25" s="212"/>
    </row>
    <row r="26" spans="1:131" ht="26.25" customHeight="1" x14ac:dyDescent="0.2">
      <c r="A26" s="714" t="s">
        <v>357</v>
      </c>
      <c r="B26" s="715"/>
      <c r="C26" s="715"/>
      <c r="D26" s="715"/>
      <c r="E26" s="715"/>
      <c r="F26" s="715"/>
      <c r="G26" s="715"/>
      <c r="H26" s="715"/>
      <c r="I26" s="715"/>
      <c r="J26" s="715"/>
      <c r="K26" s="715"/>
      <c r="L26" s="715"/>
      <c r="M26" s="715"/>
      <c r="N26" s="715"/>
      <c r="O26" s="715"/>
      <c r="P26" s="716"/>
      <c r="Q26" s="720" t="s">
        <v>380</v>
      </c>
      <c r="R26" s="721"/>
      <c r="S26" s="721"/>
      <c r="T26" s="721"/>
      <c r="U26" s="722"/>
      <c r="V26" s="720" t="s">
        <v>381</v>
      </c>
      <c r="W26" s="721"/>
      <c r="X26" s="721"/>
      <c r="Y26" s="721"/>
      <c r="Z26" s="722"/>
      <c r="AA26" s="720" t="s">
        <v>382</v>
      </c>
      <c r="AB26" s="721"/>
      <c r="AC26" s="721"/>
      <c r="AD26" s="721"/>
      <c r="AE26" s="721"/>
      <c r="AF26" s="801" t="s">
        <v>383</v>
      </c>
      <c r="AG26" s="802"/>
      <c r="AH26" s="802"/>
      <c r="AI26" s="802"/>
      <c r="AJ26" s="803"/>
      <c r="AK26" s="721" t="s">
        <v>384</v>
      </c>
      <c r="AL26" s="721"/>
      <c r="AM26" s="721"/>
      <c r="AN26" s="721"/>
      <c r="AO26" s="722"/>
      <c r="AP26" s="720" t="s">
        <v>385</v>
      </c>
      <c r="AQ26" s="721"/>
      <c r="AR26" s="721"/>
      <c r="AS26" s="721"/>
      <c r="AT26" s="722"/>
      <c r="AU26" s="720" t="s">
        <v>386</v>
      </c>
      <c r="AV26" s="721"/>
      <c r="AW26" s="721"/>
      <c r="AX26" s="721"/>
      <c r="AY26" s="722"/>
      <c r="AZ26" s="720" t="s">
        <v>387</v>
      </c>
      <c r="BA26" s="721"/>
      <c r="BB26" s="721"/>
      <c r="BC26" s="721"/>
      <c r="BD26" s="722"/>
      <c r="BE26" s="720" t="s">
        <v>364</v>
      </c>
      <c r="BF26" s="721"/>
      <c r="BG26" s="721"/>
      <c r="BH26" s="721"/>
      <c r="BI26" s="727"/>
      <c r="BJ26" s="214"/>
      <c r="BK26" s="214"/>
      <c r="BL26" s="214"/>
      <c r="BM26" s="214"/>
      <c r="BN26" s="214"/>
      <c r="BO26" s="223"/>
      <c r="BP26" s="223"/>
      <c r="BQ26" s="220">
        <v>20</v>
      </c>
      <c r="BR26" s="221"/>
      <c r="BS26" s="760"/>
      <c r="BT26" s="761"/>
      <c r="BU26" s="761"/>
      <c r="BV26" s="761"/>
      <c r="BW26" s="761"/>
      <c r="BX26" s="761"/>
      <c r="BY26" s="761"/>
      <c r="BZ26" s="761"/>
      <c r="CA26" s="761"/>
      <c r="CB26" s="761"/>
      <c r="CC26" s="761"/>
      <c r="CD26" s="761"/>
      <c r="CE26" s="761"/>
      <c r="CF26" s="761"/>
      <c r="CG26" s="762"/>
      <c r="CH26" s="763"/>
      <c r="CI26" s="764"/>
      <c r="CJ26" s="764"/>
      <c r="CK26" s="764"/>
      <c r="CL26" s="765"/>
      <c r="CM26" s="763"/>
      <c r="CN26" s="764"/>
      <c r="CO26" s="764"/>
      <c r="CP26" s="764"/>
      <c r="CQ26" s="765"/>
      <c r="CR26" s="763"/>
      <c r="CS26" s="764"/>
      <c r="CT26" s="764"/>
      <c r="CU26" s="764"/>
      <c r="CV26" s="765"/>
      <c r="CW26" s="763"/>
      <c r="CX26" s="764"/>
      <c r="CY26" s="764"/>
      <c r="CZ26" s="764"/>
      <c r="DA26" s="765"/>
      <c r="DB26" s="763"/>
      <c r="DC26" s="764"/>
      <c r="DD26" s="764"/>
      <c r="DE26" s="764"/>
      <c r="DF26" s="765"/>
      <c r="DG26" s="763"/>
      <c r="DH26" s="764"/>
      <c r="DI26" s="764"/>
      <c r="DJ26" s="764"/>
      <c r="DK26" s="765"/>
      <c r="DL26" s="763"/>
      <c r="DM26" s="764"/>
      <c r="DN26" s="764"/>
      <c r="DO26" s="764"/>
      <c r="DP26" s="765"/>
      <c r="DQ26" s="763"/>
      <c r="DR26" s="764"/>
      <c r="DS26" s="764"/>
      <c r="DT26" s="764"/>
      <c r="DU26" s="765"/>
      <c r="DV26" s="760"/>
      <c r="DW26" s="761"/>
      <c r="DX26" s="761"/>
      <c r="DY26" s="761"/>
      <c r="DZ26" s="766"/>
      <c r="EA26" s="212"/>
    </row>
    <row r="27" spans="1:131" ht="26.25" customHeight="1" thickBot="1" x14ac:dyDescent="0.25">
      <c r="A27" s="717"/>
      <c r="B27" s="718"/>
      <c r="C27" s="718"/>
      <c r="D27" s="718"/>
      <c r="E27" s="718"/>
      <c r="F27" s="718"/>
      <c r="G27" s="718"/>
      <c r="H27" s="718"/>
      <c r="I27" s="718"/>
      <c r="J27" s="718"/>
      <c r="K27" s="718"/>
      <c r="L27" s="718"/>
      <c r="M27" s="718"/>
      <c r="N27" s="718"/>
      <c r="O27" s="718"/>
      <c r="P27" s="719"/>
      <c r="Q27" s="723"/>
      <c r="R27" s="724"/>
      <c r="S27" s="724"/>
      <c r="T27" s="724"/>
      <c r="U27" s="725"/>
      <c r="V27" s="723"/>
      <c r="W27" s="724"/>
      <c r="X27" s="724"/>
      <c r="Y27" s="724"/>
      <c r="Z27" s="725"/>
      <c r="AA27" s="723"/>
      <c r="AB27" s="724"/>
      <c r="AC27" s="724"/>
      <c r="AD27" s="724"/>
      <c r="AE27" s="724"/>
      <c r="AF27" s="804"/>
      <c r="AG27" s="805"/>
      <c r="AH27" s="805"/>
      <c r="AI27" s="805"/>
      <c r="AJ27" s="806"/>
      <c r="AK27" s="724"/>
      <c r="AL27" s="724"/>
      <c r="AM27" s="724"/>
      <c r="AN27" s="724"/>
      <c r="AO27" s="725"/>
      <c r="AP27" s="723"/>
      <c r="AQ27" s="724"/>
      <c r="AR27" s="724"/>
      <c r="AS27" s="724"/>
      <c r="AT27" s="725"/>
      <c r="AU27" s="723"/>
      <c r="AV27" s="724"/>
      <c r="AW27" s="724"/>
      <c r="AX27" s="724"/>
      <c r="AY27" s="725"/>
      <c r="AZ27" s="723"/>
      <c r="BA27" s="724"/>
      <c r="BB27" s="724"/>
      <c r="BC27" s="724"/>
      <c r="BD27" s="725"/>
      <c r="BE27" s="723"/>
      <c r="BF27" s="724"/>
      <c r="BG27" s="724"/>
      <c r="BH27" s="724"/>
      <c r="BI27" s="729"/>
      <c r="BJ27" s="214"/>
      <c r="BK27" s="214"/>
      <c r="BL27" s="214"/>
      <c r="BM27" s="214"/>
      <c r="BN27" s="214"/>
      <c r="BO27" s="223"/>
      <c r="BP27" s="223"/>
      <c r="BQ27" s="220">
        <v>21</v>
      </c>
      <c r="BR27" s="221"/>
      <c r="BS27" s="760"/>
      <c r="BT27" s="761"/>
      <c r="BU27" s="761"/>
      <c r="BV27" s="761"/>
      <c r="BW27" s="761"/>
      <c r="BX27" s="761"/>
      <c r="BY27" s="761"/>
      <c r="BZ27" s="761"/>
      <c r="CA27" s="761"/>
      <c r="CB27" s="761"/>
      <c r="CC27" s="761"/>
      <c r="CD27" s="761"/>
      <c r="CE27" s="761"/>
      <c r="CF27" s="761"/>
      <c r="CG27" s="762"/>
      <c r="CH27" s="763"/>
      <c r="CI27" s="764"/>
      <c r="CJ27" s="764"/>
      <c r="CK27" s="764"/>
      <c r="CL27" s="765"/>
      <c r="CM27" s="763"/>
      <c r="CN27" s="764"/>
      <c r="CO27" s="764"/>
      <c r="CP27" s="764"/>
      <c r="CQ27" s="765"/>
      <c r="CR27" s="763"/>
      <c r="CS27" s="764"/>
      <c r="CT27" s="764"/>
      <c r="CU27" s="764"/>
      <c r="CV27" s="765"/>
      <c r="CW27" s="763"/>
      <c r="CX27" s="764"/>
      <c r="CY27" s="764"/>
      <c r="CZ27" s="764"/>
      <c r="DA27" s="765"/>
      <c r="DB27" s="763"/>
      <c r="DC27" s="764"/>
      <c r="DD27" s="764"/>
      <c r="DE27" s="764"/>
      <c r="DF27" s="765"/>
      <c r="DG27" s="763"/>
      <c r="DH27" s="764"/>
      <c r="DI27" s="764"/>
      <c r="DJ27" s="764"/>
      <c r="DK27" s="765"/>
      <c r="DL27" s="763"/>
      <c r="DM27" s="764"/>
      <c r="DN27" s="764"/>
      <c r="DO27" s="764"/>
      <c r="DP27" s="765"/>
      <c r="DQ27" s="763"/>
      <c r="DR27" s="764"/>
      <c r="DS27" s="764"/>
      <c r="DT27" s="764"/>
      <c r="DU27" s="765"/>
      <c r="DV27" s="760"/>
      <c r="DW27" s="761"/>
      <c r="DX27" s="761"/>
      <c r="DY27" s="761"/>
      <c r="DZ27" s="766"/>
      <c r="EA27" s="212"/>
    </row>
    <row r="28" spans="1:131" ht="26.25" customHeight="1" thickTop="1" x14ac:dyDescent="0.2">
      <c r="A28" s="224">
        <v>1</v>
      </c>
      <c r="B28" s="736" t="s">
        <v>388</v>
      </c>
      <c r="C28" s="737"/>
      <c r="D28" s="737"/>
      <c r="E28" s="737"/>
      <c r="F28" s="737"/>
      <c r="G28" s="737"/>
      <c r="H28" s="737"/>
      <c r="I28" s="737"/>
      <c r="J28" s="737"/>
      <c r="K28" s="737"/>
      <c r="L28" s="737"/>
      <c r="M28" s="737"/>
      <c r="N28" s="737"/>
      <c r="O28" s="737"/>
      <c r="P28" s="738"/>
      <c r="Q28" s="809">
        <v>8649</v>
      </c>
      <c r="R28" s="810"/>
      <c r="S28" s="810"/>
      <c r="T28" s="810"/>
      <c r="U28" s="810"/>
      <c r="V28" s="810">
        <v>8618</v>
      </c>
      <c r="W28" s="810"/>
      <c r="X28" s="810"/>
      <c r="Y28" s="810"/>
      <c r="Z28" s="810"/>
      <c r="AA28" s="810">
        <v>31</v>
      </c>
      <c r="AB28" s="810"/>
      <c r="AC28" s="810"/>
      <c r="AD28" s="810"/>
      <c r="AE28" s="811"/>
      <c r="AF28" s="812">
        <v>31</v>
      </c>
      <c r="AG28" s="810"/>
      <c r="AH28" s="810"/>
      <c r="AI28" s="810"/>
      <c r="AJ28" s="813"/>
      <c r="AK28" s="814">
        <v>640</v>
      </c>
      <c r="AL28" s="815"/>
      <c r="AM28" s="815"/>
      <c r="AN28" s="815"/>
      <c r="AO28" s="815"/>
      <c r="AP28" s="815">
        <v>1</v>
      </c>
      <c r="AQ28" s="815"/>
      <c r="AR28" s="815"/>
      <c r="AS28" s="815"/>
      <c r="AT28" s="815"/>
      <c r="AU28" s="815">
        <v>0</v>
      </c>
      <c r="AV28" s="815"/>
      <c r="AW28" s="815"/>
      <c r="AX28" s="815"/>
      <c r="AY28" s="815"/>
      <c r="AZ28" s="816" t="s">
        <v>572</v>
      </c>
      <c r="BA28" s="816"/>
      <c r="BB28" s="816"/>
      <c r="BC28" s="816"/>
      <c r="BD28" s="816"/>
      <c r="BE28" s="807"/>
      <c r="BF28" s="807"/>
      <c r="BG28" s="807"/>
      <c r="BH28" s="807"/>
      <c r="BI28" s="808"/>
      <c r="BJ28" s="214"/>
      <c r="BK28" s="214"/>
      <c r="BL28" s="214"/>
      <c r="BM28" s="214"/>
      <c r="BN28" s="214"/>
      <c r="BO28" s="223"/>
      <c r="BP28" s="223"/>
      <c r="BQ28" s="220">
        <v>22</v>
      </c>
      <c r="BR28" s="221"/>
      <c r="BS28" s="760"/>
      <c r="BT28" s="761"/>
      <c r="BU28" s="761"/>
      <c r="BV28" s="761"/>
      <c r="BW28" s="761"/>
      <c r="BX28" s="761"/>
      <c r="BY28" s="761"/>
      <c r="BZ28" s="761"/>
      <c r="CA28" s="761"/>
      <c r="CB28" s="761"/>
      <c r="CC28" s="761"/>
      <c r="CD28" s="761"/>
      <c r="CE28" s="761"/>
      <c r="CF28" s="761"/>
      <c r="CG28" s="762"/>
      <c r="CH28" s="763"/>
      <c r="CI28" s="764"/>
      <c r="CJ28" s="764"/>
      <c r="CK28" s="764"/>
      <c r="CL28" s="765"/>
      <c r="CM28" s="763"/>
      <c r="CN28" s="764"/>
      <c r="CO28" s="764"/>
      <c r="CP28" s="764"/>
      <c r="CQ28" s="765"/>
      <c r="CR28" s="763"/>
      <c r="CS28" s="764"/>
      <c r="CT28" s="764"/>
      <c r="CU28" s="764"/>
      <c r="CV28" s="765"/>
      <c r="CW28" s="763"/>
      <c r="CX28" s="764"/>
      <c r="CY28" s="764"/>
      <c r="CZ28" s="764"/>
      <c r="DA28" s="765"/>
      <c r="DB28" s="763"/>
      <c r="DC28" s="764"/>
      <c r="DD28" s="764"/>
      <c r="DE28" s="764"/>
      <c r="DF28" s="765"/>
      <c r="DG28" s="763"/>
      <c r="DH28" s="764"/>
      <c r="DI28" s="764"/>
      <c r="DJ28" s="764"/>
      <c r="DK28" s="765"/>
      <c r="DL28" s="763"/>
      <c r="DM28" s="764"/>
      <c r="DN28" s="764"/>
      <c r="DO28" s="764"/>
      <c r="DP28" s="765"/>
      <c r="DQ28" s="763"/>
      <c r="DR28" s="764"/>
      <c r="DS28" s="764"/>
      <c r="DT28" s="764"/>
      <c r="DU28" s="765"/>
      <c r="DV28" s="760"/>
      <c r="DW28" s="761"/>
      <c r="DX28" s="761"/>
      <c r="DY28" s="761"/>
      <c r="DZ28" s="766"/>
      <c r="EA28" s="212"/>
    </row>
    <row r="29" spans="1:131" ht="26.25" customHeight="1" x14ac:dyDescent="0.2">
      <c r="A29" s="224">
        <v>2</v>
      </c>
      <c r="B29" s="767" t="s">
        <v>389</v>
      </c>
      <c r="C29" s="768"/>
      <c r="D29" s="768"/>
      <c r="E29" s="768"/>
      <c r="F29" s="768"/>
      <c r="G29" s="768"/>
      <c r="H29" s="768"/>
      <c r="I29" s="768"/>
      <c r="J29" s="768"/>
      <c r="K29" s="768"/>
      <c r="L29" s="768"/>
      <c r="M29" s="768"/>
      <c r="N29" s="768"/>
      <c r="O29" s="768"/>
      <c r="P29" s="769"/>
      <c r="Q29" s="770">
        <v>1381</v>
      </c>
      <c r="R29" s="771"/>
      <c r="S29" s="771"/>
      <c r="T29" s="771"/>
      <c r="U29" s="771"/>
      <c r="V29" s="771">
        <v>1375</v>
      </c>
      <c r="W29" s="771"/>
      <c r="X29" s="771"/>
      <c r="Y29" s="771"/>
      <c r="Z29" s="771"/>
      <c r="AA29" s="771">
        <v>6</v>
      </c>
      <c r="AB29" s="771"/>
      <c r="AC29" s="771"/>
      <c r="AD29" s="771"/>
      <c r="AE29" s="772"/>
      <c r="AF29" s="773">
        <v>6</v>
      </c>
      <c r="AG29" s="774"/>
      <c r="AH29" s="774"/>
      <c r="AI29" s="774"/>
      <c r="AJ29" s="775"/>
      <c r="AK29" s="821">
        <v>334</v>
      </c>
      <c r="AL29" s="817"/>
      <c r="AM29" s="817"/>
      <c r="AN29" s="817"/>
      <c r="AO29" s="817"/>
      <c r="AP29" s="817" t="s">
        <v>553</v>
      </c>
      <c r="AQ29" s="817"/>
      <c r="AR29" s="817"/>
      <c r="AS29" s="817"/>
      <c r="AT29" s="817"/>
      <c r="AU29" s="817" t="s">
        <v>553</v>
      </c>
      <c r="AV29" s="817"/>
      <c r="AW29" s="817"/>
      <c r="AX29" s="817"/>
      <c r="AY29" s="817"/>
      <c r="AZ29" s="818" t="s">
        <v>573</v>
      </c>
      <c r="BA29" s="818"/>
      <c r="BB29" s="818"/>
      <c r="BC29" s="818"/>
      <c r="BD29" s="818"/>
      <c r="BE29" s="819"/>
      <c r="BF29" s="819"/>
      <c r="BG29" s="819"/>
      <c r="BH29" s="819"/>
      <c r="BI29" s="820"/>
      <c r="BJ29" s="214"/>
      <c r="BK29" s="214"/>
      <c r="BL29" s="214"/>
      <c r="BM29" s="214"/>
      <c r="BN29" s="214"/>
      <c r="BO29" s="223"/>
      <c r="BP29" s="223"/>
      <c r="BQ29" s="220">
        <v>23</v>
      </c>
      <c r="BR29" s="221"/>
      <c r="BS29" s="760"/>
      <c r="BT29" s="761"/>
      <c r="BU29" s="761"/>
      <c r="BV29" s="761"/>
      <c r="BW29" s="761"/>
      <c r="BX29" s="761"/>
      <c r="BY29" s="761"/>
      <c r="BZ29" s="761"/>
      <c r="CA29" s="761"/>
      <c r="CB29" s="761"/>
      <c r="CC29" s="761"/>
      <c r="CD29" s="761"/>
      <c r="CE29" s="761"/>
      <c r="CF29" s="761"/>
      <c r="CG29" s="762"/>
      <c r="CH29" s="763"/>
      <c r="CI29" s="764"/>
      <c r="CJ29" s="764"/>
      <c r="CK29" s="764"/>
      <c r="CL29" s="765"/>
      <c r="CM29" s="763"/>
      <c r="CN29" s="764"/>
      <c r="CO29" s="764"/>
      <c r="CP29" s="764"/>
      <c r="CQ29" s="765"/>
      <c r="CR29" s="763"/>
      <c r="CS29" s="764"/>
      <c r="CT29" s="764"/>
      <c r="CU29" s="764"/>
      <c r="CV29" s="765"/>
      <c r="CW29" s="763"/>
      <c r="CX29" s="764"/>
      <c r="CY29" s="764"/>
      <c r="CZ29" s="764"/>
      <c r="DA29" s="765"/>
      <c r="DB29" s="763"/>
      <c r="DC29" s="764"/>
      <c r="DD29" s="764"/>
      <c r="DE29" s="764"/>
      <c r="DF29" s="765"/>
      <c r="DG29" s="763"/>
      <c r="DH29" s="764"/>
      <c r="DI29" s="764"/>
      <c r="DJ29" s="764"/>
      <c r="DK29" s="765"/>
      <c r="DL29" s="763"/>
      <c r="DM29" s="764"/>
      <c r="DN29" s="764"/>
      <c r="DO29" s="764"/>
      <c r="DP29" s="765"/>
      <c r="DQ29" s="763"/>
      <c r="DR29" s="764"/>
      <c r="DS29" s="764"/>
      <c r="DT29" s="764"/>
      <c r="DU29" s="765"/>
      <c r="DV29" s="760"/>
      <c r="DW29" s="761"/>
      <c r="DX29" s="761"/>
      <c r="DY29" s="761"/>
      <c r="DZ29" s="766"/>
      <c r="EA29" s="212"/>
    </row>
    <row r="30" spans="1:131" ht="26.25" customHeight="1" x14ac:dyDescent="0.2">
      <c r="A30" s="224">
        <v>3</v>
      </c>
      <c r="B30" s="767" t="s">
        <v>390</v>
      </c>
      <c r="C30" s="768"/>
      <c r="D30" s="768"/>
      <c r="E30" s="768"/>
      <c r="F30" s="768"/>
      <c r="G30" s="768"/>
      <c r="H30" s="768"/>
      <c r="I30" s="768"/>
      <c r="J30" s="768"/>
      <c r="K30" s="768"/>
      <c r="L30" s="768"/>
      <c r="M30" s="768"/>
      <c r="N30" s="768"/>
      <c r="O30" s="768"/>
      <c r="P30" s="769"/>
      <c r="Q30" s="770">
        <v>9403</v>
      </c>
      <c r="R30" s="771"/>
      <c r="S30" s="771"/>
      <c r="T30" s="771"/>
      <c r="U30" s="771"/>
      <c r="V30" s="771">
        <v>9162</v>
      </c>
      <c r="W30" s="771"/>
      <c r="X30" s="771"/>
      <c r="Y30" s="771"/>
      <c r="Z30" s="771"/>
      <c r="AA30" s="771">
        <v>241</v>
      </c>
      <c r="AB30" s="771"/>
      <c r="AC30" s="771"/>
      <c r="AD30" s="771"/>
      <c r="AE30" s="772"/>
      <c r="AF30" s="773">
        <v>241</v>
      </c>
      <c r="AG30" s="774"/>
      <c r="AH30" s="774"/>
      <c r="AI30" s="774"/>
      <c r="AJ30" s="775"/>
      <c r="AK30" s="821">
        <v>1679</v>
      </c>
      <c r="AL30" s="817"/>
      <c r="AM30" s="817"/>
      <c r="AN30" s="817"/>
      <c r="AO30" s="817"/>
      <c r="AP30" s="817" t="s">
        <v>553</v>
      </c>
      <c r="AQ30" s="817"/>
      <c r="AR30" s="817"/>
      <c r="AS30" s="817"/>
      <c r="AT30" s="817"/>
      <c r="AU30" s="817" t="s">
        <v>553</v>
      </c>
      <c r="AV30" s="817"/>
      <c r="AW30" s="817"/>
      <c r="AX30" s="817"/>
      <c r="AY30" s="817"/>
      <c r="AZ30" s="818" t="s">
        <v>573</v>
      </c>
      <c r="BA30" s="818"/>
      <c r="BB30" s="818"/>
      <c r="BC30" s="818"/>
      <c r="BD30" s="818"/>
      <c r="BE30" s="819"/>
      <c r="BF30" s="819"/>
      <c r="BG30" s="819"/>
      <c r="BH30" s="819"/>
      <c r="BI30" s="820"/>
      <c r="BJ30" s="214"/>
      <c r="BK30" s="214"/>
      <c r="BL30" s="214"/>
      <c r="BM30" s="214"/>
      <c r="BN30" s="214"/>
      <c r="BO30" s="223"/>
      <c r="BP30" s="223"/>
      <c r="BQ30" s="220">
        <v>24</v>
      </c>
      <c r="BR30" s="221"/>
      <c r="BS30" s="760"/>
      <c r="BT30" s="761"/>
      <c r="BU30" s="761"/>
      <c r="BV30" s="761"/>
      <c r="BW30" s="761"/>
      <c r="BX30" s="761"/>
      <c r="BY30" s="761"/>
      <c r="BZ30" s="761"/>
      <c r="CA30" s="761"/>
      <c r="CB30" s="761"/>
      <c r="CC30" s="761"/>
      <c r="CD30" s="761"/>
      <c r="CE30" s="761"/>
      <c r="CF30" s="761"/>
      <c r="CG30" s="762"/>
      <c r="CH30" s="763"/>
      <c r="CI30" s="764"/>
      <c r="CJ30" s="764"/>
      <c r="CK30" s="764"/>
      <c r="CL30" s="765"/>
      <c r="CM30" s="763"/>
      <c r="CN30" s="764"/>
      <c r="CO30" s="764"/>
      <c r="CP30" s="764"/>
      <c r="CQ30" s="765"/>
      <c r="CR30" s="763"/>
      <c r="CS30" s="764"/>
      <c r="CT30" s="764"/>
      <c r="CU30" s="764"/>
      <c r="CV30" s="765"/>
      <c r="CW30" s="763"/>
      <c r="CX30" s="764"/>
      <c r="CY30" s="764"/>
      <c r="CZ30" s="764"/>
      <c r="DA30" s="765"/>
      <c r="DB30" s="763"/>
      <c r="DC30" s="764"/>
      <c r="DD30" s="764"/>
      <c r="DE30" s="764"/>
      <c r="DF30" s="765"/>
      <c r="DG30" s="763"/>
      <c r="DH30" s="764"/>
      <c r="DI30" s="764"/>
      <c r="DJ30" s="764"/>
      <c r="DK30" s="765"/>
      <c r="DL30" s="763"/>
      <c r="DM30" s="764"/>
      <c r="DN30" s="764"/>
      <c r="DO30" s="764"/>
      <c r="DP30" s="765"/>
      <c r="DQ30" s="763"/>
      <c r="DR30" s="764"/>
      <c r="DS30" s="764"/>
      <c r="DT30" s="764"/>
      <c r="DU30" s="765"/>
      <c r="DV30" s="760"/>
      <c r="DW30" s="761"/>
      <c r="DX30" s="761"/>
      <c r="DY30" s="761"/>
      <c r="DZ30" s="766"/>
      <c r="EA30" s="212"/>
    </row>
    <row r="31" spans="1:131" ht="26.25" customHeight="1" x14ac:dyDescent="0.2">
      <c r="A31" s="224">
        <v>4</v>
      </c>
      <c r="B31" s="767" t="s">
        <v>391</v>
      </c>
      <c r="C31" s="768"/>
      <c r="D31" s="768"/>
      <c r="E31" s="768"/>
      <c r="F31" s="768"/>
      <c r="G31" s="768"/>
      <c r="H31" s="768"/>
      <c r="I31" s="768"/>
      <c r="J31" s="768"/>
      <c r="K31" s="768"/>
      <c r="L31" s="768"/>
      <c r="M31" s="768"/>
      <c r="N31" s="768"/>
      <c r="O31" s="768"/>
      <c r="P31" s="769"/>
      <c r="Q31" s="770">
        <v>1798</v>
      </c>
      <c r="R31" s="771"/>
      <c r="S31" s="771"/>
      <c r="T31" s="771"/>
      <c r="U31" s="771"/>
      <c r="V31" s="771">
        <v>1706</v>
      </c>
      <c r="W31" s="771"/>
      <c r="X31" s="771"/>
      <c r="Y31" s="771"/>
      <c r="Z31" s="771"/>
      <c r="AA31" s="771">
        <v>92</v>
      </c>
      <c r="AB31" s="771"/>
      <c r="AC31" s="771"/>
      <c r="AD31" s="771"/>
      <c r="AE31" s="772"/>
      <c r="AF31" s="773">
        <v>779</v>
      </c>
      <c r="AG31" s="774"/>
      <c r="AH31" s="774"/>
      <c r="AI31" s="774"/>
      <c r="AJ31" s="775"/>
      <c r="AK31" s="821">
        <v>157</v>
      </c>
      <c r="AL31" s="817"/>
      <c r="AM31" s="817"/>
      <c r="AN31" s="817"/>
      <c r="AO31" s="817"/>
      <c r="AP31" s="817">
        <v>2679</v>
      </c>
      <c r="AQ31" s="817"/>
      <c r="AR31" s="817"/>
      <c r="AS31" s="817"/>
      <c r="AT31" s="817"/>
      <c r="AU31" s="817">
        <v>193</v>
      </c>
      <c r="AV31" s="817"/>
      <c r="AW31" s="817"/>
      <c r="AX31" s="817"/>
      <c r="AY31" s="817"/>
      <c r="AZ31" s="818" t="s">
        <v>573</v>
      </c>
      <c r="BA31" s="818"/>
      <c r="BB31" s="818"/>
      <c r="BC31" s="818"/>
      <c r="BD31" s="818"/>
      <c r="BE31" s="819" t="s">
        <v>392</v>
      </c>
      <c r="BF31" s="819"/>
      <c r="BG31" s="819"/>
      <c r="BH31" s="819"/>
      <c r="BI31" s="820"/>
      <c r="BJ31" s="214"/>
      <c r="BK31" s="214"/>
      <c r="BL31" s="214"/>
      <c r="BM31" s="214"/>
      <c r="BN31" s="214"/>
      <c r="BO31" s="223"/>
      <c r="BP31" s="223"/>
      <c r="BQ31" s="220">
        <v>25</v>
      </c>
      <c r="BR31" s="221"/>
      <c r="BS31" s="760"/>
      <c r="BT31" s="761"/>
      <c r="BU31" s="761"/>
      <c r="BV31" s="761"/>
      <c r="BW31" s="761"/>
      <c r="BX31" s="761"/>
      <c r="BY31" s="761"/>
      <c r="BZ31" s="761"/>
      <c r="CA31" s="761"/>
      <c r="CB31" s="761"/>
      <c r="CC31" s="761"/>
      <c r="CD31" s="761"/>
      <c r="CE31" s="761"/>
      <c r="CF31" s="761"/>
      <c r="CG31" s="762"/>
      <c r="CH31" s="763"/>
      <c r="CI31" s="764"/>
      <c r="CJ31" s="764"/>
      <c r="CK31" s="764"/>
      <c r="CL31" s="765"/>
      <c r="CM31" s="763"/>
      <c r="CN31" s="764"/>
      <c r="CO31" s="764"/>
      <c r="CP31" s="764"/>
      <c r="CQ31" s="765"/>
      <c r="CR31" s="763"/>
      <c r="CS31" s="764"/>
      <c r="CT31" s="764"/>
      <c r="CU31" s="764"/>
      <c r="CV31" s="765"/>
      <c r="CW31" s="763"/>
      <c r="CX31" s="764"/>
      <c r="CY31" s="764"/>
      <c r="CZ31" s="764"/>
      <c r="DA31" s="765"/>
      <c r="DB31" s="763"/>
      <c r="DC31" s="764"/>
      <c r="DD31" s="764"/>
      <c r="DE31" s="764"/>
      <c r="DF31" s="765"/>
      <c r="DG31" s="763"/>
      <c r="DH31" s="764"/>
      <c r="DI31" s="764"/>
      <c r="DJ31" s="764"/>
      <c r="DK31" s="765"/>
      <c r="DL31" s="763"/>
      <c r="DM31" s="764"/>
      <c r="DN31" s="764"/>
      <c r="DO31" s="764"/>
      <c r="DP31" s="765"/>
      <c r="DQ31" s="763"/>
      <c r="DR31" s="764"/>
      <c r="DS31" s="764"/>
      <c r="DT31" s="764"/>
      <c r="DU31" s="765"/>
      <c r="DV31" s="760"/>
      <c r="DW31" s="761"/>
      <c r="DX31" s="761"/>
      <c r="DY31" s="761"/>
      <c r="DZ31" s="766"/>
      <c r="EA31" s="212"/>
    </row>
    <row r="32" spans="1:131" ht="26.25" customHeight="1" x14ac:dyDescent="0.2">
      <c r="A32" s="224">
        <v>5</v>
      </c>
      <c r="B32" s="767" t="s">
        <v>393</v>
      </c>
      <c r="C32" s="768"/>
      <c r="D32" s="768"/>
      <c r="E32" s="768"/>
      <c r="F32" s="768"/>
      <c r="G32" s="768"/>
      <c r="H32" s="768"/>
      <c r="I32" s="768"/>
      <c r="J32" s="768"/>
      <c r="K32" s="768"/>
      <c r="L32" s="768"/>
      <c r="M32" s="768"/>
      <c r="N32" s="768"/>
      <c r="O32" s="768"/>
      <c r="P32" s="769"/>
      <c r="Q32" s="770">
        <v>2406</v>
      </c>
      <c r="R32" s="771"/>
      <c r="S32" s="771"/>
      <c r="T32" s="771"/>
      <c r="U32" s="771"/>
      <c r="V32" s="771">
        <v>2476</v>
      </c>
      <c r="W32" s="771"/>
      <c r="X32" s="771"/>
      <c r="Y32" s="771"/>
      <c r="Z32" s="771"/>
      <c r="AA32" s="771">
        <v>-70</v>
      </c>
      <c r="AB32" s="771"/>
      <c r="AC32" s="771"/>
      <c r="AD32" s="771"/>
      <c r="AE32" s="772"/>
      <c r="AF32" s="773">
        <v>532</v>
      </c>
      <c r="AG32" s="774"/>
      <c r="AH32" s="774"/>
      <c r="AI32" s="774"/>
      <c r="AJ32" s="775"/>
      <c r="AK32" s="821">
        <v>1200</v>
      </c>
      <c r="AL32" s="817"/>
      <c r="AM32" s="817"/>
      <c r="AN32" s="817"/>
      <c r="AO32" s="817"/>
      <c r="AP32" s="817">
        <v>19588</v>
      </c>
      <c r="AQ32" s="817"/>
      <c r="AR32" s="817"/>
      <c r="AS32" s="817"/>
      <c r="AT32" s="817"/>
      <c r="AU32" s="817">
        <v>15474</v>
      </c>
      <c r="AV32" s="817"/>
      <c r="AW32" s="817"/>
      <c r="AX32" s="817"/>
      <c r="AY32" s="817"/>
      <c r="AZ32" s="818" t="s">
        <v>573</v>
      </c>
      <c r="BA32" s="818"/>
      <c r="BB32" s="818"/>
      <c r="BC32" s="818"/>
      <c r="BD32" s="818"/>
      <c r="BE32" s="819" t="s">
        <v>392</v>
      </c>
      <c r="BF32" s="819"/>
      <c r="BG32" s="819"/>
      <c r="BH32" s="819"/>
      <c r="BI32" s="820"/>
      <c r="BJ32" s="214"/>
      <c r="BK32" s="214"/>
      <c r="BL32" s="214"/>
      <c r="BM32" s="214"/>
      <c r="BN32" s="214"/>
      <c r="BO32" s="223"/>
      <c r="BP32" s="223"/>
      <c r="BQ32" s="220">
        <v>26</v>
      </c>
      <c r="BR32" s="221"/>
      <c r="BS32" s="760"/>
      <c r="BT32" s="761"/>
      <c r="BU32" s="761"/>
      <c r="BV32" s="761"/>
      <c r="BW32" s="761"/>
      <c r="BX32" s="761"/>
      <c r="BY32" s="761"/>
      <c r="BZ32" s="761"/>
      <c r="CA32" s="761"/>
      <c r="CB32" s="761"/>
      <c r="CC32" s="761"/>
      <c r="CD32" s="761"/>
      <c r="CE32" s="761"/>
      <c r="CF32" s="761"/>
      <c r="CG32" s="762"/>
      <c r="CH32" s="763"/>
      <c r="CI32" s="764"/>
      <c r="CJ32" s="764"/>
      <c r="CK32" s="764"/>
      <c r="CL32" s="765"/>
      <c r="CM32" s="763"/>
      <c r="CN32" s="764"/>
      <c r="CO32" s="764"/>
      <c r="CP32" s="764"/>
      <c r="CQ32" s="765"/>
      <c r="CR32" s="763"/>
      <c r="CS32" s="764"/>
      <c r="CT32" s="764"/>
      <c r="CU32" s="764"/>
      <c r="CV32" s="765"/>
      <c r="CW32" s="763"/>
      <c r="CX32" s="764"/>
      <c r="CY32" s="764"/>
      <c r="CZ32" s="764"/>
      <c r="DA32" s="765"/>
      <c r="DB32" s="763"/>
      <c r="DC32" s="764"/>
      <c r="DD32" s="764"/>
      <c r="DE32" s="764"/>
      <c r="DF32" s="765"/>
      <c r="DG32" s="763"/>
      <c r="DH32" s="764"/>
      <c r="DI32" s="764"/>
      <c r="DJ32" s="764"/>
      <c r="DK32" s="765"/>
      <c r="DL32" s="763"/>
      <c r="DM32" s="764"/>
      <c r="DN32" s="764"/>
      <c r="DO32" s="764"/>
      <c r="DP32" s="765"/>
      <c r="DQ32" s="763"/>
      <c r="DR32" s="764"/>
      <c r="DS32" s="764"/>
      <c r="DT32" s="764"/>
      <c r="DU32" s="765"/>
      <c r="DV32" s="760"/>
      <c r="DW32" s="761"/>
      <c r="DX32" s="761"/>
      <c r="DY32" s="761"/>
      <c r="DZ32" s="766"/>
      <c r="EA32" s="212"/>
    </row>
    <row r="33" spans="1:131" ht="26.25" customHeight="1" x14ac:dyDescent="0.2">
      <c r="A33" s="224">
        <v>6</v>
      </c>
      <c r="B33" s="767" t="s">
        <v>394</v>
      </c>
      <c r="C33" s="768"/>
      <c r="D33" s="768"/>
      <c r="E33" s="768"/>
      <c r="F33" s="768"/>
      <c r="G33" s="768"/>
      <c r="H33" s="768"/>
      <c r="I33" s="768"/>
      <c r="J33" s="768"/>
      <c r="K33" s="768"/>
      <c r="L33" s="768"/>
      <c r="M33" s="768"/>
      <c r="N33" s="768"/>
      <c r="O33" s="768"/>
      <c r="P33" s="769"/>
      <c r="Q33" s="770">
        <v>1</v>
      </c>
      <c r="R33" s="771"/>
      <c r="S33" s="771"/>
      <c r="T33" s="771"/>
      <c r="U33" s="771"/>
      <c r="V33" s="771">
        <v>1</v>
      </c>
      <c r="W33" s="771"/>
      <c r="X33" s="771"/>
      <c r="Y33" s="771"/>
      <c r="Z33" s="771"/>
      <c r="AA33" s="771" t="s">
        <v>553</v>
      </c>
      <c r="AB33" s="771"/>
      <c r="AC33" s="771"/>
      <c r="AD33" s="771"/>
      <c r="AE33" s="772"/>
      <c r="AF33" s="773" t="s">
        <v>553</v>
      </c>
      <c r="AG33" s="774"/>
      <c r="AH33" s="774"/>
      <c r="AI33" s="774"/>
      <c r="AJ33" s="775"/>
      <c r="AK33" s="821">
        <v>1</v>
      </c>
      <c r="AL33" s="817"/>
      <c r="AM33" s="817"/>
      <c r="AN33" s="817"/>
      <c r="AO33" s="817"/>
      <c r="AP33" s="817" t="s">
        <v>553</v>
      </c>
      <c r="AQ33" s="817"/>
      <c r="AR33" s="817"/>
      <c r="AS33" s="817"/>
      <c r="AT33" s="817"/>
      <c r="AU33" s="817" t="s">
        <v>553</v>
      </c>
      <c r="AV33" s="817"/>
      <c r="AW33" s="817"/>
      <c r="AX33" s="817"/>
      <c r="AY33" s="817"/>
      <c r="AZ33" s="818" t="s">
        <v>573</v>
      </c>
      <c r="BA33" s="818"/>
      <c r="BB33" s="818"/>
      <c r="BC33" s="818"/>
      <c r="BD33" s="818"/>
      <c r="BE33" s="819" t="s">
        <v>395</v>
      </c>
      <c r="BF33" s="819"/>
      <c r="BG33" s="819"/>
      <c r="BH33" s="819"/>
      <c r="BI33" s="820"/>
      <c r="BJ33" s="214"/>
      <c r="BK33" s="214"/>
      <c r="BL33" s="214"/>
      <c r="BM33" s="214"/>
      <c r="BN33" s="214"/>
      <c r="BO33" s="223"/>
      <c r="BP33" s="223"/>
      <c r="BQ33" s="220">
        <v>27</v>
      </c>
      <c r="BR33" s="221"/>
      <c r="BS33" s="760"/>
      <c r="BT33" s="761"/>
      <c r="BU33" s="761"/>
      <c r="BV33" s="761"/>
      <c r="BW33" s="761"/>
      <c r="BX33" s="761"/>
      <c r="BY33" s="761"/>
      <c r="BZ33" s="761"/>
      <c r="CA33" s="761"/>
      <c r="CB33" s="761"/>
      <c r="CC33" s="761"/>
      <c r="CD33" s="761"/>
      <c r="CE33" s="761"/>
      <c r="CF33" s="761"/>
      <c r="CG33" s="762"/>
      <c r="CH33" s="763"/>
      <c r="CI33" s="764"/>
      <c r="CJ33" s="764"/>
      <c r="CK33" s="764"/>
      <c r="CL33" s="765"/>
      <c r="CM33" s="763"/>
      <c r="CN33" s="764"/>
      <c r="CO33" s="764"/>
      <c r="CP33" s="764"/>
      <c r="CQ33" s="765"/>
      <c r="CR33" s="763"/>
      <c r="CS33" s="764"/>
      <c r="CT33" s="764"/>
      <c r="CU33" s="764"/>
      <c r="CV33" s="765"/>
      <c r="CW33" s="763"/>
      <c r="CX33" s="764"/>
      <c r="CY33" s="764"/>
      <c r="CZ33" s="764"/>
      <c r="DA33" s="765"/>
      <c r="DB33" s="763"/>
      <c r="DC33" s="764"/>
      <c r="DD33" s="764"/>
      <c r="DE33" s="764"/>
      <c r="DF33" s="765"/>
      <c r="DG33" s="763"/>
      <c r="DH33" s="764"/>
      <c r="DI33" s="764"/>
      <c r="DJ33" s="764"/>
      <c r="DK33" s="765"/>
      <c r="DL33" s="763"/>
      <c r="DM33" s="764"/>
      <c r="DN33" s="764"/>
      <c r="DO33" s="764"/>
      <c r="DP33" s="765"/>
      <c r="DQ33" s="763"/>
      <c r="DR33" s="764"/>
      <c r="DS33" s="764"/>
      <c r="DT33" s="764"/>
      <c r="DU33" s="765"/>
      <c r="DV33" s="760"/>
      <c r="DW33" s="761"/>
      <c r="DX33" s="761"/>
      <c r="DY33" s="761"/>
      <c r="DZ33" s="766"/>
      <c r="EA33" s="212"/>
    </row>
    <row r="34" spans="1:131" ht="26.25" customHeight="1" x14ac:dyDescent="0.2">
      <c r="A34" s="224">
        <v>7</v>
      </c>
      <c r="B34" s="767" t="s">
        <v>396</v>
      </c>
      <c r="C34" s="768"/>
      <c r="D34" s="768"/>
      <c r="E34" s="768"/>
      <c r="F34" s="768"/>
      <c r="G34" s="768"/>
      <c r="H34" s="768"/>
      <c r="I34" s="768"/>
      <c r="J34" s="768"/>
      <c r="K34" s="768"/>
      <c r="L34" s="768"/>
      <c r="M34" s="768"/>
      <c r="N34" s="768"/>
      <c r="O34" s="768"/>
      <c r="P34" s="769"/>
      <c r="Q34" s="770">
        <v>223</v>
      </c>
      <c r="R34" s="771"/>
      <c r="S34" s="771"/>
      <c r="T34" s="771"/>
      <c r="U34" s="771"/>
      <c r="V34" s="771">
        <v>153</v>
      </c>
      <c r="W34" s="771"/>
      <c r="X34" s="771"/>
      <c r="Y34" s="771"/>
      <c r="Z34" s="771"/>
      <c r="AA34" s="771">
        <v>70</v>
      </c>
      <c r="AB34" s="771"/>
      <c r="AC34" s="771"/>
      <c r="AD34" s="771"/>
      <c r="AE34" s="772"/>
      <c r="AF34" s="773">
        <v>70</v>
      </c>
      <c r="AG34" s="774"/>
      <c r="AH34" s="774"/>
      <c r="AI34" s="774"/>
      <c r="AJ34" s="775"/>
      <c r="AK34" s="821" t="s">
        <v>553</v>
      </c>
      <c r="AL34" s="817"/>
      <c r="AM34" s="817"/>
      <c r="AN34" s="817"/>
      <c r="AO34" s="817"/>
      <c r="AP34" s="817">
        <v>187</v>
      </c>
      <c r="AQ34" s="817"/>
      <c r="AR34" s="817"/>
      <c r="AS34" s="817"/>
      <c r="AT34" s="817"/>
      <c r="AU34" s="817" t="s">
        <v>553</v>
      </c>
      <c r="AV34" s="817"/>
      <c r="AW34" s="817"/>
      <c r="AX34" s="817"/>
      <c r="AY34" s="817"/>
      <c r="AZ34" s="818" t="s">
        <v>573</v>
      </c>
      <c r="BA34" s="818"/>
      <c r="BB34" s="818"/>
      <c r="BC34" s="818"/>
      <c r="BD34" s="818"/>
      <c r="BE34" s="819" t="s">
        <v>395</v>
      </c>
      <c r="BF34" s="819"/>
      <c r="BG34" s="819"/>
      <c r="BH34" s="819"/>
      <c r="BI34" s="820"/>
      <c r="BJ34" s="214"/>
      <c r="BK34" s="214"/>
      <c r="BL34" s="214"/>
      <c r="BM34" s="214"/>
      <c r="BN34" s="214"/>
      <c r="BO34" s="223"/>
      <c r="BP34" s="223"/>
      <c r="BQ34" s="220">
        <v>28</v>
      </c>
      <c r="BR34" s="221"/>
      <c r="BS34" s="760"/>
      <c r="BT34" s="761"/>
      <c r="BU34" s="761"/>
      <c r="BV34" s="761"/>
      <c r="BW34" s="761"/>
      <c r="BX34" s="761"/>
      <c r="BY34" s="761"/>
      <c r="BZ34" s="761"/>
      <c r="CA34" s="761"/>
      <c r="CB34" s="761"/>
      <c r="CC34" s="761"/>
      <c r="CD34" s="761"/>
      <c r="CE34" s="761"/>
      <c r="CF34" s="761"/>
      <c r="CG34" s="762"/>
      <c r="CH34" s="763"/>
      <c r="CI34" s="764"/>
      <c r="CJ34" s="764"/>
      <c r="CK34" s="764"/>
      <c r="CL34" s="765"/>
      <c r="CM34" s="763"/>
      <c r="CN34" s="764"/>
      <c r="CO34" s="764"/>
      <c r="CP34" s="764"/>
      <c r="CQ34" s="765"/>
      <c r="CR34" s="763"/>
      <c r="CS34" s="764"/>
      <c r="CT34" s="764"/>
      <c r="CU34" s="764"/>
      <c r="CV34" s="765"/>
      <c r="CW34" s="763"/>
      <c r="CX34" s="764"/>
      <c r="CY34" s="764"/>
      <c r="CZ34" s="764"/>
      <c r="DA34" s="765"/>
      <c r="DB34" s="763"/>
      <c r="DC34" s="764"/>
      <c r="DD34" s="764"/>
      <c r="DE34" s="764"/>
      <c r="DF34" s="765"/>
      <c r="DG34" s="763"/>
      <c r="DH34" s="764"/>
      <c r="DI34" s="764"/>
      <c r="DJ34" s="764"/>
      <c r="DK34" s="765"/>
      <c r="DL34" s="763"/>
      <c r="DM34" s="764"/>
      <c r="DN34" s="764"/>
      <c r="DO34" s="764"/>
      <c r="DP34" s="765"/>
      <c r="DQ34" s="763"/>
      <c r="DR34" s="764"/>
      <c r="DS34" s="764"/>
      <c r="DT34" s="764"/>
      <c r="DU34" s="765"/>
      <c r="DV34" s="760"/>
      <c r="DW34" s="761"/>
      <c r="DX34" s="761"/>
      <c r="DY34" s="761"/>
      <c r="DZ34" s="766"/>
      <c r="EA34" s="212"/>
    </row>
    <row r="35" spans="1:131" ht="26.25" customHeight="1" x14ac:dyDescent="0.2">
      <c r="A35" s="224">
        <v>8</v>
      </c>
      <c r="B35" s="767" t="s">
        <v>397</v>
      </c>
      <c r="C35" s="768"/>
      <c r="D35" s="768"/>
      <c r="E35" s="768"/>
      <c r="F35" s="768"/>
      <c r="G35" s="768"/>
      <c r="H35" s="768"/>
      <c r="I35" s="768"/>
      <c r="J35" s="768"/>
      <c r="K35" s="768"/>
      <c r="L35" s="768"/>
      <c r="M35" s="768"/>
      <c r="N35" s="768"/>
      <c r="O35" s="768"/>
      <c r="P35" s="769"/>
      <c r="Q35" s="770">
        <v>8</v>
      </c>
      <c r="R35" s="771"/>
      <c r="S35" s="771"/>
      <c r="T35" s="771"/>
      <c r="U35" s="771"/>
      <c r="V35" s="771">
        <v>6</v>
      </c>
      <c r="W35" s="771"/>
      <c r="X35" s="771"/>
      <c r="Y35" s="771"/>
      <c r="Z35" s="771"/>
      <c r="AA35" s="771">
        <v>1</v>
      </c>
      <c r="AB35" s="771"/>
      <c r="AC35" s="771"/>
      <c r="AD35" s="771"/>
      <c r="AE35" s="772"/>
      <c r="AF35" s="773">
        <v>1</v>
      </c>
      <c r="AG35" s="774"/>
      <c r="AH35" s="774"/>
      <c r="AI35" s="774"/>
      <c r="AJ35" s="775"/>
      <c r="AK35" s="821" t="s">
        <v>553</v>
      </c>
      <c r="AL35" s="817"/>
      <c r="AM35" s="817"/>
      <c r="AN35" s="817"/>
      <c r="AO35" s="817"/>
      <c r="AP35" s="817" t="s">
        <v>553</v>
      </c>
      <c r="AQ35" s="817"/>
      <c r="AR35" s="817"/>
      <c r="AS35" s="817"/>
      <c r="AT35" s="817"/>
      <c r="AU35" s="817" t="s">
        <v>553</v>
      </c>
      <c r="AV35" s="817"/>
      <c r="AW35" s="817"/>
      <c r="AX35" s="817"/>
      <c r="AY35" s="817"/>
      <c r="AZ35" s="818" t="s">
        <v>573</v>
      </c>
      <c r="BA35" s="818"/>
      <c r="BB35" s="818"/>
      <c r="BC35" s="818"/>
      <c r="BD35" s="818"/>
      <c r="BE35" s="819" t="s">
        <v>395</v>
      </c>
      <c r="BF35" s="819"/>
      <c r="BG35" s="819"/>
      <c r="BH35" s="819"/>
      <c r="BI35" s="820"/>
      <c r="BJ35" s="214"/>
      <c r="BK35" s="214"/>
      <c r="BL35" s="214"/>
      <c r="BM35" s="214"/>
      <c r="BN35" s="214"/>
      <c r="BO35" s="223"/>
      <c r="BP35" s="223"/>
      <c r="BQ35" s="220">
        <v>29</v>
      </c>
      <c r="BR35" s="221"/>
      <c r="BS35" s="760"/>
      <c r="BT35" s="761"/>
      <c r="BU35" s="761"/>
      <c r="BV35" s="761"/>
      <c r="BW35" s="761"/>
      <c r="BX35" s="761"/>
      <c r="BY35" s="761"/>
      <c r="BZ35" s="761"/>
      <c r="CA35" s="761"/>
      <c r="CB35" s="761"/>
      <c r="CC35" s="761"/>
      <c r="CD35" s="761"/>
      <c r="CE35" s="761"/>
      <c r="CF35" s="761"/>
      <c r="CG35" s="762"/>
      <c r="CH35" s="763"/>
      <c r="CI35" s="764"/>
      <c r="CJ35" s="764"/>
      <c r="CK35" s="764"/>
      <c r="CL35" s="765"/>
      <c r="CM35" s="763"/>
      <c r="CN35" s="764"/>
      <c r="CO35" s="764"/>
      <c r="CP35" s="764"/>
      <c r="CQ35" s="765"/>
      <c r="CR35" s="763"/>
      <c r="CS35" s="764"/>
      <c r="CT35" s="764"/>
      <c r="CU35" s="764"/>
      <c r="CV35" s="765"/>
      <c r="CW35" s="763"/>
      <c r="CX35" s="764"/>
      <c r="CY35" s="764"/>
      <c r="CZ35" s="764"/>
      <c r="DA35" s="765"/>
      <c r="DB35" s="763"/>
      <c r="DC35" s="764"/>
      <c r="DD35" s="764"/>
      <c r="DE35" s="764"/>
      <c r="DF35" s="765"/>
      <c r="DG35" s="763"/>
      <c r="DH35" s="764"/>
      <c r="DI35" s="764"/>
      <c r="DJ35" s="764"/>
      <c r="DK35" s="765"/>
      <c r="DL35" s="763"/>
      <c r="DM35" s="764"/>
      <c r="DN35" s="764"/>
      <c r="DO35" s="764"/>
      <c r="DP35" s="765"/>
      <c r="DQ35" s="763"/>
      <c r="DR35" s="764"/>
      <c r="DS35" s="764"/>
      <c r="DT35" s="764"/>
      <c r="DU35" s="765"/>
      <c r="DV35" s="760"/>
      <c r="DW35" s="761"/>
      <c r="DX35" s="761"/>
      <c r="DY35" s="761"/>
      <c r="DZ35" s="766"/>
      <c r="EA35" s="212"/>
    </row>
    <row r="36" spans="1:131" ht="26.25" customHeight="1" x14ac:dyDescent="0.2">
      <c r="A36" s="224">
        <v>9</v>
      </c>
      <c r="B36" s="767" t="s">
        <v>398</v>
      </c>
      <c r="C36" s="768"/>
      <c r="D36" s="768"/>
      <c r="E36" s="768"/>
      <c r="F36" s="768"/>
      <c r="G36" s="768"/>
      <c r="H36" s="768"/>
      <c r="I36" s="768"/>
      <c r="J36" s="768"/>
      <c r="K36" s="768"/>
      <c r="L36" s="768"/>
      <c r="M36" s="768"/>
      <c r="N36" s="768"/>
      <c r="O36" s="768"/>
      <c r="P36" s="769"/>
      <c r="Q36" s="770">
        <v>8</v>
      </c>
      <c r="R36" s="771"/>
      <c r="S36" s="771"/>
      <c r="T36" s="771"/>
      <c r="U36" s="771"/>
      <c r="V36" s="771">
        <v>8</v>
      </c>
      <c r="W36" s="771"/>
      <c r="X36" s="771"/>
      <c r="Y36" s="771"/>
      <c r="Z36" s="771"/>
      <c r="AA36" s="771" t="s">
        <v>553</v>
      </c>
      <c r="AB36" s="771"/>
      <c r="AC36" s="771"/>
      <c r="AD36" s="771"/>
      <c r="AE36" s="772"/>
      <c r="AF36" s="773" t="s">
        <v>553</v>
      </c>
      <c r="AG36" s="774"/>
      <c r="AH36" s="774"/>
      <c r="AI36" s="774"/>
      <c r="AJ36" s="775"/>
      <c r="AK36" s="821">
        <v>8</v>
      </c>
      <c r="AL36" s="817"/>
      <c r="AM36" s="817"/>
      <c r="AN36" s="817"/>
      <c r="AO36" s="817"/>
      <c r="AP36" s="817" t="s">
        <v>553</v>
      </c>
      <c r="AQ36" s="817"/>
      <c r="AR36" s="817"/>
      <c r="AS36" s="817"/>
      <c r="AT36" s="817"/>
      <c r="AU36" s="817" t="s">
        <v>553</v>
      </c>
      <c r="AV36" s="817"/>
      <c r="AW36" s="817"/>
      <c r="AX36" s="817"/>
      <c r="AY36" s="817"/>
      <c r="AZ36" s="818" t="s">
        <v>573</v>
      </c>
      <c r="BA36" s="818"/>
      <c r="BB36" s="818"/>
      <c r="BC36" s="818"/>
      <c r="BD36" s="818"/>
      <c r="BE36" s="819" t="s">
        <v>395</v>
      </c>
      <c r="BF36" s="819"/>
      <c r="BG36" s="819"/>
      <c r="BH36" s="819"/>
      <c r="BI36" s="820"/>
      <c r="BJ36" s="214"/>
      <c r="BK36" s="214"/>
      <c r="BL36" s="214"/>
      <c r="BM36" s="214"/>
      <c r="BN36" s="214"/>
      <c r="BO36" s="223"/>
      <c r="BP36" s="223"/>
      <c r="BQ36" s="220">
        <v>30</v>
      </c>
      <c r="BR36" s="221"/>
      <c r="BS36" s="760"/>
      <c r="BT36" s="761"/>
      <c r="BU36" s="761"/>
      <c r="BV36" s="761"/>
      <c r="BW36" s="761"/>
      <c r="BX36" s="761"/>
      <c r="BY36" s="761"/>
      <c r="BZ36" s="761"/>
      <c r="CA36" s="761"/>
      <c r="CB36" s="761"/>
      <c r="CC36" s="761"/>
      <c r="CD36" s="761"/>
      <c r="CE36" s="761"/>
      <c r="CF36" s="761"/>
      <c r="CG36" s="762"/>
      <c r="CH36" s="763"/>
      <c r="CI36" s="764"/>
      <c r="CJ36" s="764"/>
      <c r="CK36" s="764"/>
      <c r="CL36" s="765"/>
      <c r="CM36" s="763"/>
      <c r="CN36" s="764"/>
      <c r="CO36" s="764"/>
      <c r="CP36" s="764"/>
      <c r="CQ36" s="765"/>
      <c r="CR36" s="763"/>
      <c r="CS36" s="764"/>
      <c r="CT36" s="764"/>
      <c r="CU36" s="764"/>
      <c r="CV36" s="765"/>
      <c r="CW36" s="763"/>
      <c r="CX36" s="764"/>
      <c r="CY36" s="764"/>
      <c r="CZ36" s="764"/>
      <c r="DA36" s="765"/>
      <c r="DB36" s="763"/>
      <c r="DC36" s="764"/>
      <c r="DD36" s="764"/>
      <c r="DE36" s="764"/>
      <c r="DF36" s="765"/>
      <c r="DG36" s="763"/>
      <c r="DH36" s="764"/>
      <c r="DI36" s="764"/>
      <c r="DJ36" s="764"/>
      <c r="DK36" s="765"/>
      <c r="DL36" s="763"/>
      <c r="DM36" s="764"/>
      <c r="DN36" s="764"/>
      <c r="DO36" s="764"/>
      <c r="DP36" s="765"/>
      <c r="DQ36" s="763"/>
      <c r="DR36" s="764"/>
      <c r="DS36" s="764"/>
      <c r="DT36" s="764"/>
      <c r="DU36" s="765"/>
      <c r="DV36" s="760"/>
      <c r="DW36" s="761"/>
      <c r="DX36" s="761"/>
      <c r="DY36" s="761"/>
      <c r="DZ36" s="766"/>
      <c r="EA36" s="212"/>
    </row>
    <row r="37" spans="1:131" ht="26.25" customHeight="1" x14ac:dyDescent="0.2">
      <c r="A37" s="224">
        <v>10</v>
      </c>
      <c r="B37" s="767"/>
      <c r="C37" s="768"/>
      <c r="D37" s="768"/>
      <c r="E37" s="768"/>
      <c r="F37" s="768"/>
      <c r="G37" s="768"/>
      <c r="H37" s="768"/>
      <c r="I37" s="768"/>
      <c r="J37" s="768"/>
      <c r="K37" s="768"/>
      <c r="L37" s="768"/>
      <c r="M37" s="768"/>
      <c r="N37" s="768"/>
      <c r="O37" s="768"/>
      <c r="P37" s="769"/>
      <c r="Q37" s="770"/>
      <c r="R37" s="771"/>
      <c r="S37" s="771"/>
      <c r="T37" s="771"/>
      <c r="U37" s="771"/>
      <c r="V37" s="771"/>
      <c r="W37" s="771"/>
      <c r="X37" s="771"/>
      <c r="Y37" s="771"/>
      <c r="Z37" s="771"/>
      <c r="AA37" s="771"/>
      <c r="AB37" s="771"/>
      <c r="AC37" s="771"/>
      <c r="AD37" s="771"/>
      <c r="AE37" s="772"/>
      <c r="AF37" s="773"/>
      <c r="AG37" s="774"/>
      <c r="AH37" s="774"/>
      <c r="AI37" s="774"/>
      <c r="AJ37" s="775"/>
      <c r="AK37" s="821"/>
      <c r="AL37" s="817"/>
      <c r="AM37" s="817"/>
      <c r="AN37" s="817"/>
      <c r="AO37" s="817"/>
      <c r="AP37" s="817"/>
      <c r="AQ37" s="817"/>
      <c r="AR37" s="817"/>
      <c r="AS37" s="817"/>
      <c r="AT37" s="817"/>
      <c r="AU37" s="817"/>
      <c r="AV37" s="817"/>
      <c r="AW37" s="817"/>
      <c r="AX37" s="817"/>
      <c r="AY37" s="817"/>
      <c r="AZ37" s="818"/>
      <c r="BA37" s="818"/>
      <c r="BB37" s="818"/>
      <c r="BC37" s="818"/>
      <c r="BD37" s="818"/>
      <c r="BE37" s="819"/>
      <c r="BF37" s="819"/>
      <c r="BG37" s="819"/>
      <c r="BH37" s="819"/>
      <c r="BI37" s="820"/>
      <c r="BJ37" s="214"/>
      <c r="BK37" s="214"/>
      <c r="BL37" s="214"/>
      <c r="BM37" s="214"/>
      <c r="BN37" s="214"/>
      <c r="BO37" s="223"/>
      <c r="BP37" s="223"/>
      <c r="BQ37" s="220">
        <v>31</v>
      </c>
      <c r="BR37" s="221"/>
      <c r="BS37" s="760"/>
      <c r="BT37" s="761"/>
      <c r="BU37" s="761"/>
      <c r="BV37" s="761"/>
      <c r="BW37" s="761"/>
      <c r="BX37" s="761"/>
      <c r="BY37" s="761"/>
      <c r="BZ37" s="761"/>
      <c r="CA37" s="761"/>
      <c r="CB37" s="761"/>
      <c r="CC37" s="761"/>
      <c r="CD37" s="761"/>
      <c r="CE37" s="761"/>
      <c r="CF37" s="761"/>
      <c r="CG37" s="762"/>
      <c r="CH37" s="763"/>
      <c r="CI37" s="764"/>
      <c r="CJ37" s="764"/>
      <c r="CK37" s="764"/>
      <c r="CL37" s="765"/>
      <c r="CM37" s="763"/>
      <c r="CN37" s="764"/>
      <c r="CO37" s="764"/>
      <c r="CP37" s="764"/>
      <c r="CQ37" s="765"/>
      <c r="CR37" s="763"/>
      <c r="CS37" s="764"/>
      <c r="CT37" s="764"/>
      <c r="CU37" s="764"/>
      <c r="CV37" s="765"/>
      <c r="CW37" s="763"/>
      <c r="CX37" s="764"/>
      <c r="CY37" s="764"/>
      <c r="CZ37" s="764"/>
      <c r="DA37" s="765"/>
      <c r="DB37" s="763"/>
      <c r="DC37" s="764"/>
      <c r="DD37" s="764"/>
      <c r="DE37" s="764"/>
      <c r="DF37" s="765"/>
      <c r="DG37" s="763"/>
      <c r="DH37" s="764"/>
      <c r="DI37" s="764"/>
      <c r="DJ37" s="764"/>
      <c r="DK37" s="765"/>
      <c r="DL37" s="763"/>
      <c r="DM37" s="764"/>
      <c r="DN37" s="764"/>
      <c r="DO37" s="764"/>
      <c r="DP37" s="765"/>
      <c r="DQ37" s="763"/>
      <c r="DR37" s="764"/>
      <c r="DS37" s="764"/>
      <c r="DT37" s="764"/>
      <c r="DU37" s="765"/>
      <c r="DV37" s="760"/>
      <c r="DW37" s="761"/>
      <c r="DX37" s="761"/>
      <c r="DY37" s="761"/>
      <c r="DZ37" s="766"/>
      <c r="EA37" s="212"/>
    </row>
    <row r="38" spans="1:131" ht="26.25" customHeight="1" x14ac:dyDescent="0.2">
      <c r="A38" s="224">
        <v>11</v>
      </c>
      <c r="B38" s="767"/>
      <c r="C38" s="768"/>
      <c r="D38" s="768"/>
      <c r="E38" s="768"/>
      <c r="F38" s="768"/>
      <c r="G38" s="768"/>
      <c r="H38" s="768"/>
      <c r="I38" s="768"/>
      <c r="J38" s="768"/>
      <c r="K38" s="768"/>
      <c r="L38" s="768"/>
      <c r="M38" s="768"/>
      <c r="N38" s="768"/>
      <c r="O38" s="768"/>
      <c r="P38" s="769"/>
      <c r="Q38" s="770"/>
      <c r="R38" s="771"/>
      <c r="S38" s="771"/>
      <c r="T38" s="771"/>
      <c r="U38" s="771"/>
      <c r="V38" s="771"/>
      <c r="W38" s="771"/>
      <c r="X38" s="771"/>
      <c r="Y38" s="771"/>
      <c r="Z38" s="771"/>
      <c r="AA38" s="771"/>
      <c r="AB38" s="771"/>
      <c r="AC38" s="771"/>
      <c r="AD38" s="771"/>
      <c r="AE38" s="772"/>
      <c r="AF38" s="773"/>
      <c r="AG38" s="774"/>
      <c r="AH38" s="774"/>
      <c r="AI38" s="774"/>
      <c r="AJ38" s="775"/>
      <c r="AK38" s="821"/>
      <c r="AL38" s="817"/>
      <c r="AM38" s="817"/>
      <c r="AN38" s="817"/>
      <c r="AO38" s="817"/>
      <c r="AP38" s="817"/>
      <c r="AQ38" s="817"/>
      <c r="AR38" s="817"/>
      <c r="AS38" s="817"/>
      <c r="AT38" s="817"/>
      <c r="AU38" s="817"/>
      <c r="AV38" s="817"/>
      <c r="AW38" s="817"/>
      <c r="AX38" s="817"/>
      <c r="AY38" s="817"/>
      <c r="AZ38" s="818"/>
      <c r="BA38" s="818"/>
      <c r="BB38" s="818"/>
      <c r="BC38" s="818"/>
      <c r="BD38" s="818"/>
      <c r="BE38" s="819"/>
      <c r="BF38" s="819"/>
      <c r="BG38" s="819"/>
      <c r="BH38" s="819"/>
      <c r="BI38" s="820"/>
      <c r="BJ38" s="214"/>
      <c r="BK38" s="214"/>
      <c r="BL38" s="214"/>
      <c r="BM38" s="214"/>
      <c r="BN38" s="214"/>
      <c r="BO38" s="223"/>
      <c r="BP38" s="223"/>
      <c r="BQ38" s="220">
        <v>32</v>
      </c>
      <c r="BR38" s="221"/>
      <c r="BS38" s="760"/>
      <c r="BT38" s="761"/>
      <c r="BU38" s="761"/>
      <c r="BV38" s="761"/>
      <c r="BW38" s="761"/>
      <c r="BX38" s="761"/>
      <c r="BY38" s="761"/>
      <c r="BZ38" s="761"/>
      <c r="CA38" s="761"/>
      <c r="CB38" s="761"/>
      <c r="CC38" s="761"/>
      <c r="CD38" s="761"/>
      <c r="CE38" s="761"/>
      <c r="CF38" s="761"/>
      <c r="CG38" s="762"/>
      <c r="CH38" s="763"/>
      <c r="CI38" s="764"/>
      <c r="CJ38" s="764"/>
      <c r="CK38" s="764"/>
      <c r="CL38" s="765"/>
      <c r="CM38" s="763"/>
      <c r="CN38" s="764"/>
      <c r="CO38" s="764"/>
      <c r="CP38" s="764"/>
      <c r="CQ38" s="765"/>
      <c r="CR38" s="763"/>
      <c r="CS38" s="764"/>
      <c r="CT38" s="764"/>
      <c r="CU38" s="764"/>
      <c r="CV38" s="765"/>
      <c r="CW38" s="763"/>
      <c r="CX38" s="764"/>
      <c r="CY38" s="764"/>
      <c r="CZ38" s="764"/>
      <c r="DA38" s="765"/>
      <c r="DB38" s="763"/>
      <c r="DC38" s="764"/>
      <c r="DD38" s="764"/>
      <c r="DE38" s="764"/>
      <c r="DF38" s="765"/>
      <c r="DG38" s="763"/>
      <c r="DH38" s="764"/>
      <c r="DI38" s="764"/>
      <c r="DJ38" s="764"/>
      <c r="DK38" s="765"/>
      <c r="DL38" s="763"/>
      <c r="DM38" s="764"/>
      <c r="DN38" s="764"/>
      <c r="DO38" s="764"/>
      <c r="DP38" s="765"/>
      <c r="DQ38" s="763"/>
      <c r="DR38" s="764"/>
      <c r="DS38" s="764"/>
      <c r="DT38" s="764"/>
      <c r="DU38" s="765"/>
      <c r="DV38" s="760"/>
      <c r="DW38" s="761"/>
      <c r="DX38" s="761"/>
      <c r="DY38" s="761"/>
      <c r="DZ38" s="766"/>
      <c r="EA38" s="212"/>
    </row>
    <row r="39" spans="1:131" ht="26.25" customHeight="1" x14ac:dyDescent="0.2">
      <c r="A39" s="224">
        <v>12</v>
      </c>
      <c r="B39" s="767"/>
      <c r="C39" s="768"/>
      <c r="D39" s="768"/>
      <c r="E39" s="768"/>
      <c r="F39" s="768"/>
      <c r="G39" s="768"/>
      <c r="H39" s="768"/>
      <c r="I39" s="768"/>
      <c r="J39" s="768"/>
      <c r="K39" s="768"/>
      <c r="L39" s="768"/>
      <c r="M39" s="768"/>
      <c r="N39" s="768"/>
      <c r="O39" s="768"/>
      <c r="P39" s="769"/>
      <c r="Q39" s="770"/>
      <c r="R39" s="771"/>
      <c r="S39" s="771"/>
      <c r="T39" s="771"/>
      <c r="U39" s="771"/>
      <c r="V39" s="771"/>
      <c r="W39" s="771"/>
      <c r="X39" s="771"/>
      <c r="Y39" s="771"/>
      <c r="Z39" s="771"/>
      <c r="AA39" s="771"/>
      <c r="AB39" s="771"/>
      <c r="AC39" s="771"/>
      <c r="AD39" s="771"/>
      <c r="AE39" s="772"/>
      <c r="AF39" s="773"/>
      <c r="AG39" s="774"/>
      <c r="AH39" s="774"/>
      <c r="AI39" s="774"/>
      <c r="AJ39" s="775"/>
      <c r="AK39" s="821"/>
      <c r="AL39" s="817"/>
      <c r="AM39" s="817"/>
      <c r="AN39" s="817"/>
      <c r="AO39" s="817"/>
      <c r="AP39" s="817"/>
      <c r="AQ39" s="817"/>
      <c r="AR39" s="817"/>
      <c r="AS39" s="817"/>
      <c r="AT39" s="817"/>
      <c r="AU39" s="817"/>
      <c r="AV39" s="817"/>
      <c r="AW39" s="817"/>
      <c r="AX39" s="817"/>
      <c r="AY39" s="817"/>
      <c r="AZ39" s="818"/>
      <c r="BA39" s="818"/>
      <c r="BB39" s="818"/>
      <c r="BC39" s="818"/>
      <c r="BD39" s="818"/>
      <c r="BE39" s="819"/>
      <c r="BF39" s="819"/>
      <c r="BG39" s="819"/>
      <c r="BH39" s="819"/>
      <c r="BI39" s="820"/>
      <c r="BJ39" s="214"/>
      <c r="BK39" s="214"/>
      <c r="BL39" s="214"/>
      <c r="BM39" s="214"/>
      <c r="BN39" s="214"/>
      <c r="BO39" s="223"/>
      <c r="BP39" s="223"/>
      <c r="BQ39" s="220">
        <v>33</v>
      </c>
      <c r="BR39" s="221"/>
      <c r="BS39" s="760"/>
      <c r="BT39" s="761"/>
      <c r="BU39" s="761"/>
      <c r="BV39" s="761"/>
      <c r="BW39" s="761"/>
      <c r="BX39" s="761"/>
      <c r="BY39" s="761"/>
      <c r="BZ39" s="761"/>
      <c r="CA39" s="761"/>
      <c r="CB39" s="761"/>
      <c r="CC39" s="761"/>
      <c r="CD39" s="761"/>
      <c r="CE39" s="761"/>
      <c r="CF39" s="761"/>
      <c r="CG39" s="762"/>
      <c r="CH39" s="763"/>
      <c r="CI39" s="764"/>
      <c r="CJ39" s="764"/>
      <c r="CK39" s="764"/>
      <c r="CL39" s="765"/>
      <c r="CM39" s="763"/>
      <c r="CN39" s="764"/>
      <c r="CO39" s="764"/>
      <c r="CP39" s="764"/>
      <c r="CQ39" s="765"/>
      <c r="CR39" s="763"/>
      <c r="CS39" s="764"/>
      <c r="CT39" s="764"/>
      <c r="CU39" s="764"/>
      <c r="CV39" s="765"/>
      <c r="CW39" s="763"/>
      <c r="CX39" s="764"/>
      <c r="CY39" s="764"/>
      <c r="CZ39" s="764"/>
      <c r="DA39" s="765"/>
      <c r="DB39" s="763"/>
      <c r="DC39" s="764"/>
      <c r="DD39" s="764"/>
      <c r="DE39" s="764"/>
      <c r="DF39" s="765"/>
      <c r="DG39" s="763"/>
      <c r="DH39" s="764"/>
      <c r="DI39" s="764"/>
      <c r="DJ39" s="764"/>
      <c r="DK39" s="765"/>
      <c r="DL39" s="763"/>
      <c r="DM39" s="764"/>
      <c r="DN39" s="764"/>
      <c r="DO39" s="764"/>
      <c r="DP39" s="765"/>
      <c r="DQ39" s="763"/>
      <c r="DR39" s="764"/>
      <c r="DS39" s="764"/>
      <c r="DT39" s="764"/>
      <c r="DU39" s="765"/>
      <c r="DV39" s="760"/>
      <c r="DW39" s="761"/>
      <c r="DX39" s="761"/>
      <c r="DY39" s="761"/>
      <c r="DZ39" s="766"/>
      <c r="EA39" s="212"/>
    </row>
    <row r="40" spans="1:131" ht="26.25" customHeight="1" x14ac:dyDescent="0.2">
      <c r="A40" s="220">
        <v>13</v>
      </c>
      <c r="B40" s="767"/>
      <c r="C40" s="768"/>
      <c r="D40" s="768"/>
      <c r="E40" s="768"/>
      <c r="F40" s="768"/>
      <c r="G40" s="768"/>
      <c r="H40" s="768"/>
      <c r="I40" s="768"/>
      <c r="J40" s="768"/>
      <c r="K40" s="768"/>
      <c r="L40" s="768"/>
      <c r="M40" s="768"/>
      <c r="N40" s="768"/>
      <c r="O40" s="768"/>
      <c r="P40" s="769"/>
      <c r="Q40" s="770"/>
      <c r="R40" s="771"/>
      <c r="S40" s="771"/>
      <c r="T40" s="771"/>
      <c r="U40" s="771"/>
      <c r="V40" s="771"/>
      <c r="W40" s="771"/>
      <c r="X40" s="771"/>
      <c r="Y40" s="771"/>
      <c r="Z40" s="771"/>
      <c r="AA40" s="771"/>
      <c r="AB40" s="771"/>
      <c r="AC40" s="771"/>
      <c r="AD40" s="771"/>
      <c r="AE40" s="772"/>
      <c r="AF40" s="773"/>
      <c r="AG40" s="774"/>
      <c r="AH40" s="774"/>
      <c r="AI40" s="774"/>
      <c r="AJ40" s="775"/>
      <c r="AK40" s="821"/>
      <c r="AL40" s="817"/>
      <c r="AM40" s="817"/>
      <c r="AN40" s="817"/>
      <c r="AO40" s="817"/>
      <c r="AP40" s="817"/>
      <c r="AQ40" s="817"/>
      <c r="AR40" s="817"/>
      <c r="AS40" s="817"/>
      <c r="AT40" s="817"/>
      <c r="AU40" s="817"/>
      <c r="AV40" s="817"/>
      <c r="AW40" s="817"/>
      <c r="AX40" s="817"/>
      <c r="AY40" s="817"/>
      <c r="AZ40" s="818"/>
      <c r="BA40" s="818"/>
      <c r="BB40" s="818"/>
      <c r="BC40" s="818"/>
      <c r="BD40" s="818"/>
      <c r="BE40" s="819"/>
      <c r="BF40" s="819"/>
      <c r="BG40" s="819"/>
      <c r="BH40" s="819"/>
      <c r="BI40" s="820"/>
      <c r="BJ40" s="214"/>
      <c r="BK40" s="214"/>
      <c r="BL40" s="214"/>
      <c r="BM40" s="214"/>
      <c r="BN40" s="214"/>
      <c r="BO40" s="223"/>
      <c r="BP40" s="223"/>
      <c r="BQ40" s="220">
        <v>34</v>
      </c>
      <c r="BR40" s="221"/>
      <c r="BS40" s="760"/>
      <c r="BT40" s="761"/>
      <c r="BU40" s="761"/>
      <c r="BV40" s="761"/>
      <c r="BW40" s="761"/>
      <c r="BX40" s="761"/>
      <c r="BY40" s="761"/>
      <c r="BZ40" s="761"/>
      <c r="CA40" s="761"/>
      <c r="CB40" s="761"/>
      <c r="CC40" s="761"/>
      <c r="CD40" s="761"/>
      <c r="CE40" s="761"/>
      <c r="CF40" s="761"/>
      <c r="CG40" s="762"/>
      <c r="CH40" s="763"/>
      <c r="CI40" s="764"/>
      <c r="CJ40" s="764"/>
      <c r="CK40" s="764"/>
      <c r="CL40" s="765"/>
      <c r="CM40" s="763"/>
      <c r="CN40" s="764"/>
      <c r="CO40" s="764"/>
      <c r="CP40" s="764"/>
      <c r="CQ40" s="765"/>
      <c r="CR40" s="763"/>
      <c r="CS40" s="764"/>
      <c r="CT40" s="764"/>
      <c r="CU40" s="764"/>
      <c r="CV40" s="765"/>
      <c r="CW40" s="763"/>
      <c r="CX40" s="764"/>
      <c r="CY40" s="764"/>
      <c r="CZ40" s="764"/>
      <c r="DA40" s="765"/>
      <c r="DB40" s="763"/>
      <c r="DC40" s="764"/>
      <c r="DD40" s="764"/>
      <c r="DE40" s="764"/>
      <c r="DF40" s="765"/>
      <c r="DG40" s="763"/>
      <c r="DH40" s="764"/>
      <c r="DI40" s="764"/>
      <c r="DJ40" s="764"/>
      <c r="DK40" s="765"/>
      <c r="DL40" s="763"/>
      <c r="DM40" s="764"/>
      <c r="DN40" s="764"/>
      <c r="DO40" s="764"/>
      <c r="DP40" s="765"/>
      <c r="DQ40" s="763"/>
      <c r="DR40" s="764"/>
      <c r="DS40" s="764"/>
      <c r="DT40" s="764"/>
      <c r="DU40" s="765"/>
      <c r="DV40" s="760"/>
      <c r="DW40" s="761"/>
      <c r="DX40" s="761"/>
      <c r="DY40" s="761"/>
      <c r="DZ40" s="766"/>
      <c r="EA40" s="212"/>
    </row>
    <row r="41" spans="1:131" ht="26.25" customHeight="1" x14ac:dyDescent="0.2">
      <c r="A41" s="220">
        <v>14</v>
      </c>
      <c r="B41" s="767"/>
      <c r="C41" s="768"/>
      <c r="D41" s="768"/>
      <c r="E41" s="768"/>
      <c r="F41" s="768"/>
      <c r="G41" s="768"/>
      <c r="H41" s="768"/>
      <c r="I41" s="768"/>
      <c r="J41" s="768"/>
      <c r="K41" s="768"/>
      <c r="L41" s="768"/>
      <c r="M41" s="768"/>
      <c r="N41" s="768"/>
      <c r="O41" s="768"/>
      <c r="P41" s="769"/>
      <c r="Q41" s="770"/>
      <c r="R41" s="771"/>
      <c r="S41" s="771"/>
      <c r="T41" s="771"/>
      <c r="U41" s="771"/>
      <c r="V41" s="771"/>
      <c r="W41" s="771"/>
      <c r="X41" s="771"/>
      <c r="Y41" s="771"/>
      <c r="Z41" s="771"/>
      <c r="AA41" s="771"/>
      <c r="AB41" s="771"/>
      <c r="AC41" s="771"/>
      <c r="AD41" s="771"/>
      <c r="AE41" s="772"/>
      <c r="AF41" s="773"/>
      <c r="AG41" s="774"/>
      <c r="AH41" s="774"/>
      <c r="AI41" s="774"/>
      <c r="AJ41" s="775"/>
      <c r="AK41" s="821"/>
      <c r="AL41" s="817"/>
      <c r="AM41" s="817"/>
      <c r="AN41" s="817"/>
      <c r="AO41" s="817"/>
      <c r="AP41" s="817"/>
      <c r="AQ41" s="817"/>
      <c r="AR41" s="817"/>
      <c r="AS41" s="817"/>
      <c r="AT41" s="817"/>
      <c r="AU41" s="817"/>
      <c r="AV41" s="817"/>
      <c r="AW41" s="817"/>
      <c r="AX41" s="817"/>
      <c r="AY41" s="817"/>
      <c r="AZ41" s="818"/>
      <c r="BA41" s="818"/>
      <c r="BB41" s="818"/>
      <c r="BC41" s="818"/>
      <c r="BD41" s="818"/>
      <c r="BE41" s="819"/>
      <c r="BF41" s="819"/>
      <c r="BG41" s="819"/>
      <c r="BH41" s="819"/>
      <c r="BI41" s="820"/>
      <c r="BJ41" s="214"/>
      <c r="BK41" s="214"/>
      <c r="BL41" s="214"/>
      <c r="BM41" s="214"/>
      <c r="BN41" s="214"/>
      <c r="BO41" s="223"/>
      <c r="BP41" s="223"/>
      <c r="BQ41" s="220">
        <v>35</v>
      </c>
      <c r="BR41" s="221"/>
      <c r="BS41" s="760"/>
      <c r="BT41" s="761"/>
      <c r="BU41" s="761"/>
      <c r="BV41" s="761"/>
      <c r="BW41" s="761"/>
      <c r="BX41" s="761"/>
      <c r="BY41" s="761"/>
      <c r="BZ41" s="761"/>
      <c r="CA41" s="761"/>
      <c r="CB41" s="761"/>
      <c r="CC41" s="761"/>
      <c r="CD41" s="761"/>
      <c r="CE41" s="761"/>
      <c r="CF41" s="761"/>
      <c r="CG41" s="762"/>
      <c r="CH41" s="763"/>
      <c r="CI41" s="764"/>
      <c r="CJ41" s="764"/>
      <c r="CK41" s="764"/>
      <c r="CL41" s="765"/>
      <c r="CM41" s="763"/>
      <c r="CN41" s="764"/>
      <c r="CO41" s="764"/>
      <c r="CP41" s="764"/>
      <c r="CQ41" s="765"/>
      <c r="CR41" s="763"/>
      <c r="CS41" s="764"/>
      <c r="CT41" s="764"/>
      <c r="CU41" s="764"/>
      <c r="CV41" s="765"/>
      <c r="CW41" s="763"/>
      <c r="CX41" s="764"/>
      <c r="CY41" s="764"/>
      <c r="CZ41" s="764"/>
      <c r="DA41" s="765"/>
      <c r="DB41" s="763"/>
      <c r="DC41" s="764"/>
      <c r="DD41" s="764"/>
      <c r="DE41" s="764"/>
      <c r="DF41" s="765"/>
      <c r="DG41" s="763"/>
      <c r="DH41" s="764"/>
      <c r="DI41" s="764"/>
      <c r="DJ41" s="764"/>
      <c r="DK41" s="765"/>
      <c r="DL41" s="763"/>
      <c r="DM41" s="764"/>
      <c r="DN41" s="764"/>
      <c r="DO41" s="764"/>
      <c r="DP41" s="765"/>
      <c r="DQ41" s="763"/>
      <c r="DR41" s="764"/>
      <c r="DS41" s="764"/>
      <c r="DT41" s="764"/>
      <c r="DU41" s="765"/>
      <c r="DV41" s="760"/>
      <c r="DW41" s="761"/>
      <c r="DX41" s="761"/>
      <c r="DY41" s="761"/>
      <c r="DZ41" s="766"/>
      <c r="EA41" s="212"/>
    </row>
    <row r="42" spans="1:131" ht="26.25" customHeight="1" x14ac:dyDescent="0.2">
      <c r="A42" s="220">
        <v>15</v>
      </c>
      <c r="B42" s="767"/>
      <c r="C42" s="768"/>
      <c r="D42" s="768"/>
      <c r="E42" s="768"/>
      <c r="F42" s="768"/>
      <c r="G42" s="768"/>
      <c r="H42" s="768"/>
      <c r="I42" s="768"/>
      <c r="J42" s="768"/>
      <c r="K42" s="768"/>
      <c r="L42" s="768"/>
      <c r="M42" s="768"/>
      <c r="N42" s="768"/>
      <c r="O42" s="768"/>
      <c r="P42" s="769"/>
      <c r="Q42" s="770"/>
      <c r="R42" s="771"/>
      <c r="S42" s="771"/>
      <c r="T42" s="771"/>
      <c r="U42" s="771"/>
      <c r="V42" s="771"/>
      <c r="W42" s="771"/>
      <c r="X42" s="771"/>
      <c r="Y42" s="771"/>
      <c r="Z42" s="771"/>
      <c r="AA42" s="771"/>
      <c r="AB42" s="771"/>
      <c r="AC42" s="771"/>
      <c r="AD42" s="771"/>
      <c r="AE42" s="772"/>
      <c r="AF42" s="773"/>
      <c r="AG42" s="774"/>
      <c r="AH42" s="774"/>
      <c r="AI42" s="774"/>
      <c r="AJ42" s="775"/>
      <c r="AK42" s="821"/>
      <c r="AL42" s="817"/>
      <c r="AM42" s="817"/>
      <c r="AN42" s="817"/>
      <c r="AO42" s="817"/>
      <c r="AP42" s="817"/>
      <c r="AQ42" s="817"/>
      <c r="AR42" s="817"/>
      <c r="AS42" s="817"/>
      <c r="AT42" s="817"/>
      <c r="AU42" s="817"/>
      <c r="AV42" s="817"/>
      <c r="AW42" s="817"/>
      <c r="AX42" s="817"/>
      <c r="AY42" s="817"/>
      <c r="AZ42" s="818"/>
      <c r="BA42" s="818"/>
      <c r="BB42" s="818"/>
      <c r="BC42" s="818"/>
      <c r="BD42" s="818"/>
      <c r="BE42" s="819"/>
      <c r="BF42" s="819"/>
      <c r="BG42" s="819"/>
      <c r="BH42" s="819"/>
      <c r="BI42" s="820"/>
      <c r="BJ42" s="214"/>
      <c r="BK42" s="214"/>
      <c r="BL42" s="214"/>
      <c r="BM42" s="214"/>
      <c r="BN42" s="214"/>
      <c r="BO42" s="223"/>
      <c r="BP42" s="223"/>
      <c r="BQ42" s="220">
        <v>36</v>
      </c>
      <c r="BR42" s="221"/>
      <c r="BS42" s="760"/>
      <c r="BT42" s="761"/>
      <c r="BU42" s="761"/>
      <c r="BV42" s="761"/>
      <c r="BW42" s="761"/>
      <c r="BX42" s="761"/>
      <c r="BY42" s="761"/>
      <c r="BZ42" s="761"/>
      <c r="CA42" s="761"/>
      <c r="CB42" s="761"/>
      <c r="CC42" s="761"/>
      <c r="CD42" s="761"/>
      <c r="CE42" s="761"/>
      <c r="CF42" s="761"/>
      <c r="CG42" s="762"/>
      <c r="CH42" s="763"/>
      <c r="CI42" s="764"/>
      <c r="CJ42" s="764"/>
      <c r="CK42" s="764"/>
      <c r="CL42" s="765"/>
      <c r="CM42" s="763"/>
      <c r="CN42" s="764"/>
      <c r="CO42" s="764"/>
      <c r="CP42" s="764"/>
      <c r="CQ42" s="765"/>
      <c r="CR42" s="763"/>
      <c r="CS42" s="764"/>
      <c r="CT42" s="764"/>
      <c r="CU42" s="764"/>
      <c r="CV42" s="765"/>
      <c r="CW42" s="763"/>
      <c r="CX42" s="764"/>
      <c r="CY42" s="764"/>
      <c r="CZ42" s="764"/>
      <c r="DA42" s="765"/>
      <c r="DB42" s="763"/>
      <c r="DC42" s="764"/>
      <c r="DD42" s="764"/>
      <c r="DE42" s="764"/>
      <c r="DF42" s="765"/>
      <c r="DG42" s="763"/>
      <c r="DH42" s="764"/>
      <c r="DI42" s="764"/>
      <c r="DJ42" s="764"/>
      <c r="DK42" s="765"/>
      <c r="DL42" s="763"/>
      <c r="DM42" s="764"/>
      <c r="DN42" s="764"/>
      <c r="DO42" s="764"/>
      <c r="DP42" s="765"/>
      <c r="DQ42" s="763"/>
      <c r="DR42" s="764"/>
      <c r="DS42" s="764"/>
      <c r="DT42" s="764"/>
      <c r="DU42" s="765"/>
      <c r="DV42" s="760"/>
      <c r="DW42" s="761"/>
      <c r="DX42" s="761"/>
      <c r="DY42" s="761"/>
      <c r="DZ42" s="766"/>
      <c r="EA42" s="212"/>
    </row>
    <row r="43" spans="1:131" ht="26.25" customHeight="1" x14ac:dyDescent="0.2">
      <c r="A43" s="220">
        <v>16</v>
      </c>
      <c r="B43" s="767"/>
      <c r="C43" s="768"/>
      <c r="D43" s="768"/>
      <c r="E43" s="768"/>
      <c r="F43" s="768"/>
      <c r="G43" s="768"/>
      <c r="H43" s="768"/>
      <c r="I43" s="768"/>
      <c r="J43" s="768"/>
      <c r="K43" s="768"/>
      <c r="L43" s="768"/>
      <c r="M43" s="768"/>
      <c r="N43" s="768"/>
      <c r="O43" s="768"/>
      <c r="P43" s="769"/>
      <c r="Q43" s="770"/>
      <c r="R43" s="771"/>
      <c r="S43" s="771"/>
      <c r="T43" s="771"/>
      <c r="U43" s="771"/>
      <c r="V43" s="771"/>
      <c r="W43" s="771"/>
      <c r="X43" s="771"/>
      <c r="Y43" s="771"/>
      <c r="Z43" s="771"/>
      <c r="AA43" s="771"/>
      <c r="AB43" s="771"/>
      <c r="AC43" s="771"/>
      <c r="AD43" s="771"/>
      <c r="AE43" s="772"/>
      <c r="AF43" s="773"/>
      <c r="AG43" s="774"/>
      <c r="AH43" s="774"/>
      <c r="AI43" s="774"/>
      <c r="AJ43" s="775"/>
      <c r="AK43" s="821"/>
      <c r="AL43" s="817"/>
      <c r="AM43" s="817"/>
      <c r="AN43" s="817"/>
      <c r="AO43" s="817"/>
      <c r="AP43" s="817"/>
      <c r="AQ43" s="817"/>
      <c r="AR43" s="817"/>
      <c r="AS43" s="817"/>
      <c r="AT43" s="817"/>
      <c r="AU43" s="817"/>
      <c r="AV43" s="817"/>
      <c r="AW43" s="817"/>
      <c r="AX43" s="817"/>
      <c r="AY43" s="817"/>
      <c r="AZ43" s="818"/>
      <c r="BA43" s="818"/>
      <c r="BB43" s="818"/>
      <c r="BC43" s="818"/>
      <c r="BD43" s="818"/>
      <c r="BE43" s="819"/>
      <c r="BF43" s="819"/>
      <c r="BG43" s="819"/>
      <c r="BH43" s="819"/>
      <c r="BI43" s="820"/>
      <c r="BJ43" s="214"/>
      <c r="BK43" s="214"/>
      <c r="BL43" s="214"/>
      <c r="BM43" s="214"/>
      <c r="BN43" s="214"/>
      <c r="BO43" s="223"/>
      <c r="BP43" s="223"/>
      <c r="BQ43" s="220">
        <v>37</v>
      </c>
      <c r="BR43" s="221"/>
      <c r="BS43" s="760"/>
      <c r="BT43" s="761"/>
      <c r="BU43" s="761"/>
      <c r="BV43" s="761"/>
      <c r="BW43" s="761"/>
      <c r="BX43" s="761"/>
      <c r="BY43" s="761"/>
      <c r="BZ43" s="761"/>
      <c r="CA43" s="761"/>
      <c r="CB43" s="761"/>
      <c r="CC43" s="761"/>
      <c r="CD43" s="761"/>
      <c r="CE43" s="761"/>
      <c r="CF43" s="761"/>
      <c r="CG43" s="762"/>
      <c r="CH43" s="763"/>
      <c r="CI43" s="764"/>
      <c r="CJ43" s="764"/>
      <c r="CK43" s="764"/>
      <c r="CL43" s="765"/>
      <c r="CM43" s="763"/>
      <c r="CN43" s="764"/>
      <c r="CO43" s="764"/>
      <c r="CP43" s="764"/>
      <c r="CQ43" s="765"/>
      <c r="CR43" s="763"/>
      <c r="CS43" s="764"/>
      <c r="CT43" s="764"/>
      <c r="CU43" s="764"/>
      <c r="CV43" s="765"/>
      <c r="CW43" s="763"/>
      <c r="CX43" s="764"/>
      <c r="CY43" s="764"/>
      <c r="CZ43" s="764"/>
      <c r="DA43" s="765"/>
      <c r="DB43" s="763"/>
      <c r="DC43" s="764"/>
      <c r="DD43" s="764"/>
      <c r="DE43" s="764"/>
      <c r="DF43" s="765"/>
      <c r="DG43" s="763"/>
      <c r="DH43" s="764"/>
      <c r="DI43" s="764"/>
      <c r="DJ43" s="764"/>
      <c r="DK43" s="765"/>
      <c r="DL43" s="763"/>
      <c r="DM43" s="764"/>
      <c r="DN43" s="764"/>
      <c r="DO43" s="764"/>
      <c r="DP43" s="765"/>
      <c r="DQ43" s="763"/>
      <c r="DR43" s="764"/>
      <c r="DS43" s="764"/>
      <c r="DT43" s="764"/>
      <c r="DU43" s="765"/>
      <c r="DV43" s="760"/>
      <c r="DW43" s="761"/>
      <c r="DX43" s="761"/>
      <c r="DY43" s="761"/>
      <c r="DZ43" s="766"/>
      <c r="EA43" s="212"/>
    </row>
    <row r="44" spans="1:131" ht="26.25" customHeight="1" x14ac:dyDescent="0.2">
      <c r="A44" s="220">
        <v>17</v>
      </c>
      <c r="B44" s="767"/>
      <c r="C44" s="768"/>
      <c r="D44" s="768"/>
      <c r="E44" s="768"/>
      <c r="F44" s="768"/>
      <c r="G44" s="768"/>
      <c r="H44" s="768"/>
      <c r="I44" s="768"/>
      <c r="J44" s="768"/>
      <c r="K44" s="768"/>
      <c r="L44" s="768"/>
      <c r="M44" s="768"/>
      <c r="N44" s="768"/>
      <c r="O44" s="768"/>
      <c r="P44" s="769"/>
      <c r="Q44" s="770"/>
      <c r="R44" s="771"/>
      <c r="S44" s="771"/>
      <c r="T44" s="771"/>
      <c r="U44" s="771"/>
      <c r="V44" s="771"/>
      <c r="W44" s="771"/>
      <c r="X44" s="771"/>
      <c r="Y44" s="771"/>
      <c r="Z44" s="771"/>
      <c r="AA44" s="771"/>
      <c r="AB44" s="771"/>
      <c r="AC44" s="771"/>
      <c r="AD44" s="771"/>
      <c r="AE44" s="772"/>
      <c r="AF44" s="773"/>
      <c r="AG44" s="774"/>
      <c r="AH44" s="774"/>
      <c r="AI44" s="774"/>
      <c r="AJ44" s="775"/>
      <c r="AK44" s="821"/>
      <c r="AL44" s="817"/>
      <c r="AM44" s="817"/>
      <c r="AN44" s="817"/>
      <c r="AO44" s="817"/>
      <c r="AP44" s="817"/>
      <c r="AQ44" s="817"/>
      <c r="AR44" s="817"/>
      <c r="AS44" s="817"/>
      <c r="AT44" s="817"/>
      <c r="AU44" s="817"/>
      <c r="AV44" s="817"/>
      <c r="AW44" s="817"/>
      <c r="AX44" s="817"/>
      <c r="AY44" s="817"/>
      <c r="AZ44" s="818"/>
      <c r="BA44" s="818"/>
      <c r="BB44" s="818"/>
      <c r="BC44" s="818"/>
      <c r="BD44" s="818"/>
      <c r="BE44" s="819"/>
      <c r="BF44" s="819"/>
      <c r="BG44" s="819"/>
      <c r="BH44" s="819"/>
      <c r="BI44" s="820"/>
      <c r="BJ44" s="214"/>
      <c r="BK44" s="214"/>
      <c r="BL44" s="214"/>
      <c r="BM44" s="214"/>
      <c r="BN44" s="214"/>
      <c r="BO44" s="223"/>
      <c r="BP44" s="223"/>
      <c r="BQ44" s="220">
        <v>38</v>
      </c>
      <c r="BR44" s="221"/>
      <c r="BS44" s="760"/>
      <c r="BT44" s="761"/>
      <c r="BU44" s="761"/>
      <c r="BV44" s="761"/>
      <c r="BW44" s="761"/>
      <c r="BX44" s="761"/>
      <c r="BY44" s="761"/>
      <c r="BZ44" s="761"/>
      <c r="CA44" s="761"/>
      <c r="CB44" s="761"/>
      <c r="CC44" s="761"/>
      <c r="CD44" s="761"/>
      <c r="CE44" s="761"/>
      <c r="CF44" s="761"/>
      <c r="CG44" s="762"/>
      <c r="CH44" s="763"/>
      <c r="CI44" s="764"/>
      <c r="CJ44" s="764"/>
      <c r="CK44" s="764"/>
      <c r="CL44" s="765"/>
      <c r="CM44" s="763"/>
      <c r="CN44" s="764"/>
      <c r="CO44" s="764"/>
      <c r="CP44" s="764"/>
      <c r="CQ44" s="765"/>
      <c r="CR44" s="763"/>
      <c r="CS44" s="764"/>
      <c r="CT44" s="764"/>
      <c r="CU44" s="764"/>
      <c r="CV44" s="765"/>
      <c r="CW44" s="763"/>
      <c r="CX44" s="764"/>
      <c r="CY44" s="764"/>
      <c r="CZ44" s="764"/>
      <c r="DA44" s="765"/>
      <c r="DB44" s="763"/>
      <c r="DC44" s="764"/>
      <c r="DD44" s="764"/>
      <c r="DE44" s="764"/>
      <c r="DF44" s="765"/>
      <c r="DG44" s="763"/>
      <c r="DH44" s="764"/>
      <c r="DI44" s="764"/>
      <c r="DJ44" s="764"/>
      <c r="DK44" s="765"/>
      <c r="DL44" s="763"/>
      <c r="DM44" s="764"/>
      <c r="DN44" s="764"/>
      <c r="DO44" s="764"/>
      <c r="DP44" s="765"/>
      <c r="DQ44" s="763"/>
      <c r="DR44" s="764"/>
      <c r="DS44" s="764"/>
      <c r="DT44" s="764"/>
      <c r="DU44" s="765"/>
      <c r="DV44" s="760"/>
      <c r="DW44" s="761"/>
      <c r="DX44" s="761"/>
      <c r="DY44" s="761"/>
      <c r="DZ44" s="766"/>
      <c r="EA44" s="212"/>
    </row>
    <row r="45" spans="1:131" ht="26.25" customHeight="1" x14ac:dyDescent="0.2">
      <c r="A45" s="220">
        <v>18</v>
      </c>
      <c r="B45" s="767"/>
      <c r="C45" s="768"/>
      <c r="D45" s="768"/>
      <c r="E45" s="768"/>
      <c r="F45" s="768"/>
      <c r="G45" s="768"/>
      <c r="H45" s="768"/>
      <c r="I45" s="768"/>
      <c r="J45" s="768"/>
      <c r="K45" s="768"/>
      <c r="L45" s="768"/>
      <c r="M45" s="768"/>
      <c r="N45" s="768"/>
      <c r="O45" s="768"/>
      <c r="P45" s="769"/>
      <c r="Q45" s="770"/>
      <c r="R45" s="771"/>
      <c r="S45" s="771"/>
      <c r="T45" s="771"/>
      <c r="U45" s="771"/>
      <c r="V45" s="771"/>
      <c r="W45" s="771"/>
      <c r="X45" s="771"/>
      <c r="Y45" s="771"/>
      <c r="Z45" s="771"/>
      <c r="AA45" s="771"/>
      <c r="AB45" s="771"/>
      <c r="AC45" s="771"/>
      <c r="AD45" s="771"/>
      <c r="AE45" s="772"/>
      <c r="AF45" s="773"/>
      <c r="AG45" s="774"/>
      <c r="AH45" s="774"/>
      <c r="AI45" s="774"/>
      <c r="AJ45" s="775"/>
      <c r="AK45" s="821"/>
      <c r="AL45" s="817"/>
      <c r="AM45" s="817"/>
      <c r="AN45" s="817"/>
      <c r="AO45" s="817"/>
      <c r="AP45" s="817"/>
      <c r="AQ45" s="817"/>
      <c r="AR45" s="817"/>
      <c r="AS45" s="817"/>
      <c r="AT45" s="817"/>
      <c r="AU45" s="817"/>
      <c r="AV45" s="817"/>
      <c r="AW45" s="817"/>
      <c r="AX45" s="817"/>
      <c r="AY45" s="817"/>
      <c r="AZ45" s="818"/>
      <c r="BA45" s="818"/>
      <c r="BB45" s="818"/>
      <c r="BC45" s="818"/>
      <c r="BD45" s="818"/>
      <c r="BE45" s="819"/>
      <c r="BF45" s="819"/>
      <c r="BG45" s="819"/>
      <c r="BH45" s="819"/>
      <c r="BI45" s="820"/>
      <c r="BJ45" s="214"/>
      <c r="BK45" s="214"/>
      <c r="BL45" s="214"/>
      <c r="BM45" s="214"/>
      <c r="BN45" s="214"/>
      <c r="BO45" s="223"/>
      <c r="BP45" s="223"/>
      <c r="BQ45" s="220">
        <v>39</v>
      </c>
      <c r="BR45" s="221"/>
      <c r="BS45" s="760"/>
      <c r="BT45" s="761"/>
      <c r="BU45" s="761"/>
      <c r="BV45" s="761"/>
      <c r="BW45" s="761"/>
      <c r="BX45" s="761"/>
      <c r="BY45" s="761"/>
      <c r="BZ45" s="761"/>
      <c r="CA45" s="761"/>
      <c r="CB45" s="761"/>
      <c r="CC45" s="761"/>
      <c r="CD45" s="761"/>
      <c r="CE45" s="761"/>
      <c r="CF45" s="761"/>
      <c r="CG45" s="762"/>
      <c r="CH45" s="763"/>
      <c r="CI45" s="764"/>
      <c r="CJ45" s="764"/>
      <c r="CK45" s="764"/>
      <c r="CL45" s="765"/>
      <c r="CM45" s="763"/>
      <c r="CN45" s="764"/>
      <c r="CO45" s="764"/>
      <c r="CP45" s="764"/>
      <c r="CQ45" s="765"/>
      <c r="CR45" s="763"/>
      <c r="CS45" s="764"/>
      <c r="CT45" s="764"/>
      <c r="CU45" s="764"/>
      <c r="CV45" s="765"/>
      <c r="CW45" s="763"/>
      <c r="CX45" s="764"/>
      <c r="CY45" s="764"/>
      <c r="CZ45" s="764"/>
      <c r="DA45" s="765"/>
      <c r="DB45" s="763"/>
      <c r="DC45" s="764"/>
      <c r="DD45" s="764"/>
      <c r="DE45" s="764"/>
      <c r="DF45" s="765"/>
      <c r="DG45" s="763"/>
      <c r="DH45" s="764"/>
      <c r="DI45" s="764"/>
      <c r="DJ45" s="764"/>
      <c r="DK45" s="765"/>
      <c r="DL45" s="763"/>
      <c r="DM45" s="764"/>
      <c r="DN45" s="764"/>
      <c r="DO45" s="764"/>
      <c r="DP45" s="765"/>
      <c r="DQ45" s="763"/>
      <c r="DR45" s="764"/>
      <c r="DS45" s="764"/>
      <c r="DT45" s="764"/>
      <c r="DU45" s="765"/>
      <c r="DV45" s="760"/>
      <c r="DW45" s="761"/>
      <c r="DX45" s="761"/>
      <c r="DY45" s="761"/>
      <c r="DZ45" s="766"/>
      <c r="EA45" s="212"/>
    </row>
    <row r="46" spans="1:131" ht="26.25" customHeight="1" x14ac:dyDescent="0.2">
      <c r="A46" s="220">
        <v>19</v>
      </c>
      <c r="B46" s="767"/>
      <c r="C46" s="768"/>
      <c r="D46" s="768"/>
      <c r="E46" s="768"/>
      <c r="F46" s="768"/>
      <c r="G46" s="768"/>
      <c r="H46" s="768"/>
      <c r="I46" s="768"/>
      <c r="J46" s="768"/>
      <c r="K46" s="768"/>
      <c r="L46" s="768"/>
      <c r="M46" s="768"/>
      <c r="N46" s="768"/>
      <c r="O46" s="768"/>
      <c r="P46" s="769"/>
      <c r="Q46" s="770"/>
      <c r="R46" s="771"/>
      <c r="S46" s="771"/>
      <c r="T46" s="771"/>
      <c r="U46" s="771"/>
      <c r="V46" s="771"/>
      <c r="W46" s="771"/>
      <c r="X46" s="771"/>
      <c r="Y46" s="771"/>
      <c r="Z46" s="771"/>
      <c r="AA46" s="771"/>
      <c r="AB46" s="771"/>
      <c r="AC46" s="771"/>
      <c r="AD46" s="771"/>
      <c r="AE46" s="772"/>
      <c r="AF46" s="773"/>
      <c r="AG46" s="774"/>
      <c r="AH46" s="774"/>
      <c r="AI46" s="774"/>
      <c r="AJ46" s="775"/>
      <c r="AK46" s="821"/>
      <c r="AL46" s="817"/>
      <c r="AM46" s="817"/>
      <c r="AN46" s="817"/>
      <c r="AO46" s="817"/>
      <c r="AP46" s="817"/>
      <c r="AQ46" s="817"/>
      <c r="AR46" s="817"/>
      <c r="AS46" s="817"/>
      <c r="AT46" s="817"/>
      <c r="AU46" s="817"/>
      <c r="AV46" s="817"/>
      <c r="AW46" s="817"/>
      <c r="AX46" s="817"/>
      <c r="AY46" s="817"/>
      <c r="AZ46" s="818"/>
      <c r="BA46" s="818"/>
      <c r="BB46" s="818"/>
      <c r="BC46" s="818"/>
      <c r="BD46" s="818"/>
      <c r="BE46" s="819"/>
      <c r="BF46" s="819"/>
      <c r="BG46" s="819"/>
      <c r="BH46" s="819"/>
      <c r="BI46" s="820"/>
      <c r="BJ46" s="214"/>
      <c r="BK46" s="214"/>
      <c r="BL46" s="214"/>
      <c r="BM46" s="214"/>
      <c r="BN46" s="214"/>
      <c r="BO46" s="223"/>
      <c r="BP46" s="223"/>
      <c r="BQ46" s="220">
        <v>40</v>
      </c>
      <c r="BR46" s="221"/>
      <c r="BS46" s="760"/>
      <c r="BT46" s="761"/>
      <c r="BU46" s="761"/>
      <c r="BV46" s="761"/>
      <c r="BW46" s="761"/>
      <c r="BX46" s="761"/>
      <c r="BY46" s="761"/>
      <c r="BZ46" s="761"/>
      <c r="CA46" s="761"/>
      <c r="CB46" s="761"/>
      <c r="CC46" s="761"/>
      <c r="CD46" s="761"/>
      <c r="CE46" s="761"/>
      <c r="CF46" s="761"/>
      <c r="CG46" s="762"/>
      <c r="CH46" s="763"/>
      <c r="CI46" s="764"/>
      <c r="CJ46" s="764"/>
      <c r="CK46" s="764"/>
      <c r="CL46" s="765"/>
      <c r="CM46" s="763"/>
      <c r="CN46" s="764"/>
      <c r="CO46" s="764"/>
      <c r="CP46" s="764"/>
      <c r="CQ46" s="765"/>
      <c r="CR46" s="763"/>
      <c r="CS46" s="764"/>
      <c r="CT46" s="764"/>
      <c r="CU46" s="764"/>
      <c r="CV46" s="765"/>
      <c r="CW46" s="763"/>
      <c r="CX46" s="764"/>
      <c r="CY46" s="764"/>
      <c r="CZ46" s="764"/>
      <c r="DA46" s="765"/>
      <c r="DB46" s="763"/>
      <c r="DC46" s="764"/>
      <c r="DD46" s="764"/>
      <c r="DE46" s="764"/>
      <c r="DF46" s="765"/>
      <c r="DG46" s="763"/>
      <c r="DH46" s="764"/>
      <c r="DI46" s="764"/>
      <c r="DJ46" s="764"/>
      <c r="DK46" s="765"/>
      <c r="DL46" s="763"/>
      <c r="DM46" s="764"/>
      <c r="DN46" s="764"/>
      <c r="DO46" s="764"/>
      <c r="DP46" s="765"/>
      <c r="DQ46" s="763"/>
      <c r="DR46" s="764"/>
      <c r="DS46" s="764"/>
      <c r="DT46" s="764"/>
      <c r="DU46" s="765"/>
      <c r="DV46" s="760"/>
      <c r="DW46" s="761"/>
      <c r="DX46" s="761"/>
      <c r="DY46" s="761"/>
      <c r="DZ46" s="766"/>
      <c r="EA46" s="212"/>
    </row>
    <row r="47" spans="1:131" ht="26.25" customHeight="1" x14ac:dyDescent="0.2">
      <c r="A47" s="220">
        <v>20</v>
      </c>
      <c r="B47" s="767"/>
      <c r="C47" s="768"/>
      <c r="D47" s="768"/>
      <c r="E47" s="768"/>
      <c r="F47" s="768"/>
      <c r="G47" s="768"/>
      <c r="H47" s="768"/>
      <c r="I47" s="768"/>
      <c r="J47" s="768"/>
      <c r="K47" s="768"/>
      <c r="L47" s="768"/>
      <c r="M47" s="768"/>
      <c r="N47" s="768"/>
      <c r="O47" s="768"/>
      <c r="P47" s="769"/>
      <c r="Q47" s="770"/>
      <c r="R47" s="771"/>
      <c r="S47" s="771"/>
      <c r="T47" s="771"/>
      <c r="U47" s="771"/>
      <c r="V47" s="771"/>
      <c r="W47" s="771"/>
      <c r="X47" s="771"/>
      <c r="Y47" s="771"/>
      <c r="Z47" s="771"/>
      <c r="AA47" s="771"/>
      <c r="AB47" s="771"/>
      <c r="AC47" s="771"/>
      <c r="AD47" s="771"/>
      <c r="AE47" s="772"/>
      <c r="AF47" s="773"/>
      <c r="AG47" s="774"/>
      <c r="AH47" s="774"/>
      <c r="AI47" s="774"/>
      <c r="AJ47" s="775"/>
      <c r="AK47" s="821"/>
      <c r="AL47" s="817"/>
      <c r="AM47" s="817"/>
      <c r="AN47" s="817"/>
      <c r="AO47" s="817"/>
      <c r="AP47" s="817"/>
      <c r="AQ47" s="817"/>
      <c r="AR47" s="817"/>
      <c r="AS47" s="817"/>
      <c r="AT47" s="817"/>
      <c r="AU47" s="817"/>
      <c r="AV47" s="817"/>
      <c r="AW47" s="817"/>
      <c r="AX47" s="817"/>
      <c r="AY47" s="817"/>
      <c r="AZ47" s="818"/>
      <c r="BA47" s="818"/>
      <c r="BB47" s="818"/>
      <c r="BC47" s="818"/>
      <c r="BD47" s="818"/>
      <c r="BE47" s="819"/>
      <c r="BF47" s="819"/>
      <c r="BG47" s="819"/>
      <c r="BH47" s="819"/>
      <c r="BI47" s="820"/>
      <c r="BJ47" s="214"/>
      <c r="BK47" s="214"/>
      <c r="BL47" s="214"/>
      <c r="BM47" s="214"/>
      <c r="BN47" s="214"/>
      <c r="BO47" s="223"/>
      <c r="BP47" s="223"/>
      <c r="BQ47" s="220">
        <v>41</v>
      </c>
      <c r="BR47" s="221"/>
      <c r="BS47" s="760"/>
      <c r="BT47" s="761"/>
      <c r="BU47" s="761"/>
      <c r="BV47" s="761"/>
      <c r="BW47" s="761"/>
      <c r="BX47" s="761"/>
      <c r="BY47" s="761"/>
      <c r="BZ47" s="761"/>
      <c r="CA47" s="761"/>
      <c r="CB47" s="761"/>
      <c r="CC47" s="761"/>
      <c r="CD47" s="761"/>
      <c r="CE47" s="761"/>
      <c r="CF47" s="761"/>
      <c r="CG47" s="762"/>
      <c r="CH47" s="763"/>
      <c r="CI47" s="764"/>
      <c r="CJ47" s="764"/>
      <c r="CK47" s="764"/>
      <c r="CL47" s="765"/>
      <c r="CM47" s="763"/>
      <c r="CN47" s="764"/>
      <c r="CO47" s="764"/>
      <c r="CP47" s="764"/>
      <c r="CQ47" s="765"/>
      <c r="CR47" s="763"/>
      <c r="CS47" s="764"/>
      <c r="CT47" s="764"/>
      <c r="CU47" s="764"/>
      <c r="CV47" s="765"/>
      <c r="CW47" s="763"/>
      <c r="CX47" s="764"/>
      <c r="CY47" s="764"/>
      <c r="CZ47" s="764"/>
      <c r="DA47" s="765"/>
      <c r="DB47" s="763"/>
      <c r="DC47" s="764"/>
      <c r="DD47" s="764"/>
      <c r="DE47" s="764"/>
      <c r="DF47" s="765"/>
      <c r="DG47" s="763"/>
      <c r="DH47" s="764"/>
      <c r="DI47" s="764"/>
      <c r="DJ47" s="764"/>
      <c r="DK47" s="765"/>
      <c r="DL47" s="763"/>
      <c r="DM47" s="764"/>
      <c r="DN47" s="764"/>
      <c r="DO47" s="764"/>
      <c r="DP47" s="765"/>
      <c r="DQ47" s="763"/>
      <c r="DR47" s="764"/>
      <c r="DS47" s="764"/>
      <c r="DT47" s="764"/>
      <c r="DU47" s="765"/>
      <c r="DV47" s="760"/>
      <c r="DW47" s="761"/>
      <c r="DX47" s="761"/>
      <c r="DY47" s="761"/>
      <c r="DZ47" s="766"/>
      <c r="EA47" s="212"/>
    </row>
    <row r="48" spans="1:131" ht="26.25" customHeight="1" x14ac:dyDescent="0.2">
      <c r="A48" s="220">
        <v>21</v>
      </c>
      <c r="B48" s="767"/>
      <c r="C48" s="768"/>
      <c r="D48" s="768"/>
      <c r="E48" s="768"/>
      <c r="F48" s="768"/>
      <c r="G48" s="768"/>
      <c r="H48" s="768"/>
      <c r="I48" s="768"/>
      <c r="J48" s="768"/>
      <c r="K48" s="768"/>
      <c r="L48" s="768"/>
      <c r="M48" s="768"/>
      <c r="N48" s="768"/>
      <c r="O48" s="768"/>
      <c r="P48" s="769"/>
      <c r="Q48" s="770"/>
      <c r="R48" s="771"/>
      <c r="S48" s="771"/>
      <c r="T48" s="771"/>
      <c r="U48" s="771"/>
      <c r="V48" s="771"/>
      <c r="W48" s="771"/>
      <c r="X48" s="771"/>
      <c r="Y48" s="771"/>
      <c r="Z48" s="771"/>
      <c r="AA48" s="771"/>
      <c r="AB48" s="771"/>
      <c r="AC48" s="771"/>
      <c r="AD48" s="771"/>
      <c r="AE48" s="772"/>
      <c r="AF48" s="773"/>
      <c r="AG48" s="774"/>
      <c r="AH48" s="774"/>
      <c r="AI48" s="774"/>
      <c r="AJ48" s="775"/>
      <c r="AK48" s="821"/>
      <c r="AL48" s="817"/>
      <c r="AM48" s="817"/>
      <c r="AN48" s="817"/>
      <c r="AO48" s="817"/>
      <c r="AP48" s="817"/>
      <c r="AQ48" s="817"/>
      <c r="AR48" s="817"/>
      <c r="AS48" s="817"/>
      <c r="AT48" s="817"/>
      <c r="AU48" s="817"/>
      <c r="AV48" s="817"/>
      <c r="AW48" s="817"/>
      <c r="AX48" s="817"/>
      <c r="AY48" s="817"/>
      <c r="AZ48" s="822"/>
      <c r="BA48" s="822"/>
      <c r="BB48" s="822"/>
      <c r="BC48" s="822"/>
      <c r="BD48" s="822"/>
      <c r="BE48" s="819"/>
      <c r="BF48" s="819"/>
      <c r="BG48" s="819"/>
      <c r="BH48" s="819"/>
      <c r="BI48" s="820"/>
      <c r="BJ48" s="214"/>
      <c r="BK48" s="214"/>
      <c r="BL48" s="214"/>
      <c r="BM48" s="214"/>
      <c r="BN48" s="214"/>
      <c r="BO48" s="223"/>
      <c r="BP48" s="223"/>
      <c r="BQ48" s="220">
        <v>42</v>
      </c>
      <c r="BR48" s="221"/>
      <c r="BS48" s="760"/>
      <c r="BT48" s="761"/>
      <c r="BU48" s="761"/>
      <c r="BV48" s="761"/>
      <c r="BW48" s="761"/>
      <c r="BX48" s="761"/>
      <c r="BY48" s="761"/>
      <c r="BZ48" s="761"/>
      <c r="CA48" s="761"/>
      <c r="CB48" s="761"/>
      <c r="CC48" s="761"/>
      <c r="CD48" s="761"/>
      <c r="CE48" s="761"/>
      <c r="CF48" s="761"/>
      <c r="CG48" s="762"/>
      <c r="CH48" s="763"/>
      <c r="CI48" s="764"/>
      <c r="CJ48" s="764"/>
      <c r="CK48" s="764"/>
      <c r="CL48" s="765"/>
      <c r="CM48" s="763"/>
      <c r="CN48" s="764"/>
      <c r="CO48" s="764"/>
      <c r="CP48" s="764"/>
      <c r="CQ48" s="765"/>
      <c r="CR48" s="763"/>
      <c r="CS48" s="764"/>
      <c r="CT48" s="764"/>
      <c r="CU48" s="764"/>
      <c r="CV48" s="765"/>
      <c r="CW48" s="763"/>
      <c r="CX48" s="764"/>
      <c r="CY48" s="764"/>
      <c r="CZ48" s="764"/>
      <c r="DA48" s="765"/>
      <c r="DB48" s="763"/>
      <c r="DC48" s="764"/>
      <c r="DD48" s="764"/>
      <c r="DE48" s="764"/>
      <c r="DF48" s="765"/>
      <c r="DG48" s="763"/>
      <c r="DH48" s="764"/>
      <c r="DI48" s="764"/>
      <c r="DJ48" s="764"/>
      <c r="DK48" s="765"/>
      <c r="DL48" s="763"/>
      <c r="DM48" s="764"/>
      <c r="DN48" s="764"/>
      <c r="DO48" s="764"/>
      <c r="DP48" s="765"/>
      <c r="DQ48" s="763"/>
      <c r="DR48" s="764"/>
      <c r="DS48" s="764"/>
      <c r="DT48" s="764"/>
      <c r="DU48" s="765"/>
      <c r="DV48" s="760"/>
      <c r="DW48" s="761"/>
      <c r="DX48" s="761"/>
      <c r="DY48" s="761"/>
      <c r="DZ48" s="766"/>
      <c r="EA48" s="212"/>
    </row>
    <row r="49" spans="1:131" ht="26.25" customHeight="1" x14ac:dyDescent="0.2">
      <c r="A49" s="220">
        <v>22</v>
      </c>
      <c r="B49" s="767"/>
      <c r="C49" s="768"/>
      <c r="D49" s="768"/>
      <c r="E49" s="768"/>
      <c r="F49" s="768"/>
      <c r="G49" s="768"/>
      <c r="H49" s="768"/>
      <c r="I49" s="768"/>
      <c r="J49" s="768"/>
      <c r="K49" s="768"/>
      <c r="L49" s="768"/>
      <c r="M49" s="768"/>
      <c r="N49" s="768"/>
      <c r="O49" s="768"/>
      <c r="P49" s="769"/>
      <c r="Q49" s="770"/>
      <c r="R49" s="771"/>
      <c r="S49" s="771"/>
      <c r="T49" s="771"/>
      <c r="U49" s="771"/>
      <c r="V49" s="771"/>
      <c r="W49" s="771"/>
      <c r="X49" s="771"/>
      <c r="Y49" s="771"/>
      <c r="Z49" s="771"/>
      <c r="AA49" s="771"/>
      <c r="AB49" s="771"/>
      <c r="AC49" s="771"/>
      <c r="AD49" s="771"/>
      <c r="AE49" s="772"/>
      <c r="AF49" s="773"/>
      <c r="AG49" s="774"/>
      <c r="AH49" s="774"/>
      <c r="AI49" s="774"/>
      <c r="AJ49" s="775"/>
      <c r="AK49" s="821"/>
      <c r="AL49" s="817"/>
      <c r="AM49" s="817"/>
      <c r="AN49" s="817"/>
      <c r="AO49" s="817"/>
      <c r="AP49" s="817"/>
      <c r="AQ49" s="817"/>
      <c r="AR49" s="817"/>
      <c r="AS49" s="817"/>
      <c r="AT49" s="817"/>
      <c r="AU49" s="817"/>
      <c r="AV49" s="817"/>
      <c r="AW49" s="817"/>
      <c r="AX49" s="817"/>
      <c r="AY49" s="817"/>
      <c r="AZ49" s="822"/>
      <c r="BA49" s="822"/>
      <c r="BB49" s="822"/>
      <c r="BC49" s="822"/>
      <c r="BD49" s="822"/>
      <c r="BE49" s="819"/>
      <c r="BF49" s="819"/>
      <c r="BG49" s="819"/>
      <c r="BH49" s="819"/>
      <c r="BI49" s="820"/>
      <c r="BJ49" s="214"/>
      <c r="BK49" s="214"/>
      <c r="BL49" s="214"/>
      <c r="BM49" s="214"/>
      <c r="BN49" s="214"/>
      <c r="BO49" s="223"/>
      <c r="BP49" s="223"/>
      <c r="BQ49" s="220">
        <v>43</v>
      </c>
      <c r="BR49" s="221"/>
      <c r="BS49" s="760"/>
      <c r="BT49" s="761"/>
      <c r="BU49" s="761"/>
      <c r="BV49" s="761"/>
      <c r="BW49" s="761"/>
      <c r="BX49" s="761"/>
      <c r="BY49" s="761"/>
      <c r="BZ49" s="761"/>
      <c r="CA49" s="761"/>
      <c r="CB49" s="761"/>
      <c r="CC49" s="761"/>
      <c r="CD49" s="761"/>
      <c r="CE49" s="761"/>
      <c r="CF49" s="761"/>
      <c r="CG49" s="762"/>
      <c r="CH49" s="763"/>
      <c r="CI49" s="764"/>
      <c r="CJ49" s="764"/>
      <c r="CK49" s="764"/>
      <c r="CL49" s="765"/>
      <c r="CM49" s="763"/>
      <c r="CN49" s="764"/>
      <c r="CO49" s="764"/>
      <c r="CP49" s="764"/>
      <c r="CQ49" s="765"/>
      <c r="CR49" s="763"/>
      <c r="CS49" s="764"/>
      <c r="CT49" s="764"/>
      <c r="CU49" s="764"/>
      <c r="CV49" s="765"/>
      <c r="CW49" s="763"/>
      <c r="CX49" s="764"/>
      <c r="CY49" s="764"/>
      <c r="CZ49" s="764"/>
      <c r="DA49" s="765"/>
      <c r="DB49" s="763"/>
      <c r="DC49" s="764"/>
      <c r="DD49" s="764"/>
      <c r="DE49" s="764"/>
      <c r="DF49" s="765"/>
      <c r="DG49" s="763"/>
      <c r="DH49" s="764"/>
      <c r="DI49" s="764"/>
      <c r="DJ49" s="764"/>
      <c r="DK49" s="765"/>
      <c r="DL49" s="763"/>
      <c r="DM49" s="764"/>
      <c r="DN49" s="764"/>
      <c r="DO49" s="764"/>
      <c r="DP49" s="765"/>
      <c r="DQ49" s="763"/>
      <c r="DR49" s="764"/>
      <c r="DS49" s="764"/>
      <c r="DT49" s="764"/>
      <c r="DU49" s="765"/>
      <c r="DV49" s="760"/>
      <c r="DW49" s="761"/>
      <c r="DX49" s="761"/>
      <c r="DY49" s="761"/>
      <c r="DZ49" s="766"/>
      <c r="EA49" s="212"/>
    </row>
    <row r="50" spans="1:131" ht="26.25" customHeight="1" x14ac:dyDescent="0.2">
      <c r="A50" s="220">
        <v>23</v>
      </c>
      <c r="B50" s="767"/>
      <c r="C50" s="768"/>
      <c r="D50" s="768"/>
      <c r="E50" s="768"/>
      <c r="F50" s="768"/>
      <c r="G50" s="768"/>
      <c r="H50" s="768"/>
      <c r="I50" s="768"/>
      <c r="J50" s="768"/>
      <c r="K50" s="768"/>
      <c r="L50" s="768"/>
      <c r="M50" s="768"/>
      <c r="N50" s="768"/>
      <c r="O50" s="768"/>
      <c r="P50" s="769"/>
      <c r="Q50" s="823"/>
      <c r="R50" s="824"/>
      <c r="S50" s="824"/>
      <c r="T50" s="824"/>
      <c r="U50" s="824"/>
      <c r="V50" s="824"/>
      <c r="W50" s="824"/>
      <c r="X50" s="824"/>
      <c r="Y50" s="824"/>
      <c r="Z50" s="824"/>
      <c r="AA50" s="824"/>
      <c r="AB50" s="824"/>
      <c r="AC50" s="824"/>
      <c r="AD50" s="824"/>
      <c r="AE50" s="825"/>
      <c r="AF50" s="773"/>
      <c r="AG50" s="774"/>
      <c r="AH50" s="774"/>
      <c r="AI50" s="774"/>
      <c r="AJ50" s="775"/>
      <c r="AK50" s="827"/>
      <c r="AL50" s="824"/>
      <c r="AM50" s="824"/>
      <c r="AN50" s="824"/>
      <c r="AO50" s="824"/>
      <c r="AP50" s="824"/>
      <c r="AQ50" s="824"/>
      <c r="AR50" s="824"/>
      <c r="AS50" s="824"/>
      <c r="AT50" s="824"/>
      <c r="AU50" s="824"/>
      <c r="AV50" s="824"/>
      <c r="AW50" s="824"/>
      <c r="AX50" s="824"/>
      <c r="AY50" s="824"/>
      <c r="AZ50" s="826"/>
      <c r="BA50" s="826"/>
      <c r="BB50" s="826"/>
      <c r="BC50" s="826"/>
      <c r="BD50" s="826"/>
      <c r="BE50" s="819"/>
      <c r="BF50" s="819"/>
      <c r="BG50" s="819"/>
      <c r="BH50" s="819"/>
      <c r="BI50" s="820"/>
      <c r="BJ50" s="214"/>
      <c r="BK50" s="214"/>
      <c r="BL50" s="214"/>
      <c r="BM50" s="214"/>
      <c r="BN50" s="214"/>
      <c r="BO50" s="223"/>
      <c r="BP50" s="223"/>
      <c r="BQ50" s="220">
        <v>44</v>
      </c>
      <c r="BR50" s="221"/>
      <c r="BS50" s="760"/>
      <c r="BT50" s="761"/>
      <c r="BU50" s="761"/>
      <c r="BV50" s="761"/>
      <c r="BW50" s="761"/>
      <c r="BX50" s="761"/>
      <c r="BY50" s="761"/>
      <c r="BZ50" s="761"/>
      <c r="CA50" s="761"/>
      <c r="CB50" s="761"/>
      <c r="CC50" s="761"/>
      <c r="CD50" s="761"/>
      <c r="CE50" s="761"/>
      <c r="CF50" s="761"/>
      <c r="CG50" s="762"/>
      <c r="CH50" s="763"/>
      <c r="CI50" s="764"/>
      <c r="CJ50" s="764"/>
      <c r="CK50" s="764"/>
      <c r="CL50" s="765"/>
      <c r="CM50" s="763"/>
      <c r="CN50" s="764"/>
      <c r="CO50" s="764"/>
      <c r="CP50" s="764"/>
      <c r="CQ50" s="765"/>
      <c r="CR50" s="763"/>
      <c r="CS50" s="764"/>
      <c r="CT50" s="764"/>
      <c r="CU50" s="764"/>
      <c r="CV50" s="765"/>
      <c r="CW50" s="763"/>
      <c r="CX50" s="764"/>
      <c r="CY50" s="764"/>
      <c r="CZ50" s="764"/>
      <c r="DA50" s="765"/>
      <c r="DB50" s="763"/>
      <c r="DC50" s="764"/>
      <c r="DD50" s="764"/>
      <c r="DE50" s="764"/>
      <c r="DF50" s="765"/>
      <c r="DG50" s="763"/>
      <c r="DH50" s="764"/>
      <c r="DI50" s="764"/>
      <c r="DJ50" s="764"/>
      <c r="DK50" s="765"/>
      <c r="DL50" s="763"/>
      <c r="DM50" s="764"/>
      <c r="DN50" s="764"/>
      <c r="DO50" s="764"/>
      <c r="DP50" s="765"/>
      <c r="DQ50" s="763"/>
      <c r="DR50" s="764"/>
      <c r="DS50" s="764"/>
      <c r="DT50" s="764"/>
      <c r="DU50" s="765"/>
      <c r="DV50" s="760"/>
      <c r="DW50" s="761"/>
      <c r="DX50" s="761"/>
      <c r="DY50" s="761"/>
      <c r="DZ50" s="766"/>
      <c r="EA50" s="212"/>
    </row>
    <row r="51" spans="1:131" ht="26.25" customHeight="1" x14ac:dyDescent="0.2">
      <c r="A51" s="220">
        <v>24</v>
      </c>
      <c r="B51" s="767"/>
      <c r="C51" s="768"/>
      <c r="D51" s="768"/>
      <c r="E51" s="768"/>
      <c r="F51" s="768"/>
      <c r="G51" s="768"/>
      <c r="H51" s="768"/>
      <c r="I51" s="768"/>
      <c r="J51" s="768"/>
      <c r="K51" s="768"/>
      <c r="L51" s="768"/>
      <c r="M51" s="768"/>
      <c r="N51" s="768"/>
      <c r="O51" s="768"/>
      <c r="P51" s="769"/>
      <c r="Q51" s="823"/>
      <c r="R51" s="824"/>
      <c r="S51" s="824"/>
      <c r="T51" s="824"/>
      <c r="U51" s="824"/>
      <c r="V51" s="824"/>
      <c r="W51" s="824"/>
      <c r="X51" s="824"/>
      <c r="Y51" s="824"/>
      <c r="Z51" s="824"/>
      <c r="AA51" s="824"/>
      <c r="AB51" s="824"/>
      <c r="AC51" s="824"/>
      <c r="AD51" s="824"/>
      <c r="AE51" s="825"/>
      <c r="AF51" s="773"/>
      <c r="AG51" s="774"/>
      <c r="AH51" s="774"/>
      <c r="AI51" s="774"/>
      <c r="AJ51" s="775"/>
      <c r="AK51" s="827"/>
      <c r="AL51" s="824"/>
      <c r="AM51" s="824"/>
      <c r="AN51" s="824"/>
      <c r="AO51" s="824"/>
      <c r="AP51" s="824"/>
      <c r="AQ51" s="824"/>
      <c r="AR51" s="824"/>
      <c r="AS51" s="824"/>
      <c r="AT51" s="824"/>
      <c r="AU51" s="824"/>
      <c r="AV51" s="824"/>
      <c r="AW51" s="824"/>
      <c r="AX51" s="824"/>
      <c r="AY51" s="824"/>
      <c r="AZ51" s="826"/>
      <c r="BA51" s="826"/>
      <c r="BB51" s="826"/>
      <c r="BC51" s="826"/>
      <c r="BD51" s="826"/>
      <c r="BE51" s="819"/>
      <c r="BF51" s="819"/>
      <c r="BG51" s="819"/>
      <c r="BH51" s="819"/>
      <c r="BI51" s="820"/>
      <c r="BJ51" s="214"/>
      <c r="BK51" s="214"/>
      <c r="BL51" s="214"/>
      <c r="BM51" s="214"/>
      <c r="BN51" s="214"/>
      <c r="BO51" s="223"/>
      <c r="BP51" s="223"/>
      <c r="BQ51" s="220">
        <v>45</v>
      </c>
      <c r="BR51" s="221"/>
      <c r="BS51" s="760"/>
      <c r="BT51" s="761"/>
      <c r="BU51" s="761"/>
      <c r="BV51" s="761"/>
      <c r="BW51" s="761"/>
      <c r="BX51" s="761"/>
      <c r="BY51" s="761"/>
      <c r="BZ51" s="761"/>
      <c r="CA51" s="761"/>
      <c r="CB51" s="761"/>
      <c r="CC51" s="761"/>
      <c r="CD51" s="761"/>
      <c r="CE51" s="761"/>
      <c r="CF51" s="761"/>
      <c r="CG51" s="762"/>
      <c r="CH51" s="763"/>
      <c r="CI51" s="764"/>
      <c r="CJ51" s="764"/>
      <c r="CK51" s="764"/>
      <c r="CL51" s="765"/>
      <c r="CM51" s="763"/>
      <c r="CN51" s="764"/>
      <c r="CO51" s="764"/>
      <c r="CP51" s="764"/>
      <c r="CQ51" s="765"/>
      <c r="CR51" s="763"/>
      <c r="CS51" s="764"/>
      <c r="CT51" s="764"/>
      <c r="CU51" s="764"/>
      <c r="CV51" s="765"/>
      <c r="CW51" s="763"/>
      <c r="CX51" s="764"/>
      <c r="CY51" s="764"/>
      <c r="CZ51" s="764"/>
      <c r="DA51" s="765"/>
      <c r="DB51" s="763"/>
      <c r="DC51" s="764"/>
      <c r="DD51" s="764"/>
      <c r="DE51" s="764"/>
      <c r="DF51" s="765"/>
      <c r="DG51" s="763"/>
      <c r="DH51" s="764"/>
      <c r="DI51" s="764"/>
      <c r="DJ51" s="764"/>
      <c r="DK51" s="765"/>
      <c r="DL51" s="763"/>
      <c r="DM51" s="764"/>
      <c r="DN51" s="764"/>
      <c r="DO51" s="764"/>
      <c r="DP51" s="765"/>
      <c r="DQ51" s="763"/>
      <c r="DR51" s="764"/>
      <c r="DS51" s="764"/>
      <c r="DT51" s="764"/>
      <c r="DU51" s="765"/>
      <c r="DV51" s="760"/>
      <c r="DW51" s="761"/>
      <c r="DX51" s="761"/>
      <c r="DY51" s="761"/>
      <c r="DZ51" s="766"/>
      <c r="EA51" s="212"/>
    </row>
    <row r="52" spans="1:131" ht="26.25" customHeight="1" x14ac:dyDescent="0.2">
      <c r="A52" s="220">
        <v>25</v>
      </c>
      <c r="B52" s="767"/>
      <c r="C52" s="768"/>
      <c r="D52" s="768"/>
      <c r="E52" s="768"/>
      <c r="F52" s="768"/>
      <c r="G52" s="768"/>
      <c r="H52" s="768"/>
      <c r="I52" s="768"/>
      <c r="J52" s="768"/>
      <c r="K52" s="768"/>
      <c r="L52" s="768"/>
      <c r="M52" s="768"/>
      <c r="N52" s="768"/>
      <c r="O52" s="768"/>
      <c r="P52" s="769"/>
      <c r="Q52" s="823"/>
      <c r="R52" s="824"/>
      <c r="S52" s="824"/>
      <c r="T52" s="824"/>
      <c r="U52" s="824"/>
      <c r="V52" s="824"/>
      <c r="W52" s="824"/>
      <c r="X52" s="824"/>
      <c r="Y52" s="824"/>
      <c r="Z52" s="824"/>
      <c r="AA52" s="824"/>
      <c r="AB52" s="824"/>
      <c r="AC52" s="824"/>
      <c r="AD52" s="824"/>
      <c r="AE52" s="825"/>
      <c r="AF52" s="773"/>
      <c r="AG52" s="774"/>
      <c r="AH52" s="774"/>
      <c r="AI52" s="774"/>
      <c r="AJ52" s="775"/>
      <c r="AK52" s="827"/>
      <c r="AL52" s="824"/>
      <c r="AM52" s="824"/>
      <c r="AN52" s="824"/>
      <c r="AO52" s="824"/>
      <c r="AP52" s="824"/>
      <c r="AQ52" s="824"/>
      <c r="AR52" s="824"/>
      <c r="AS52" s="824"/>
      <c r="AT52" s="824"/>
      <c r="AU52" s="824"/>
      <c r="AV52" s="824"/>
      <c r="AW52" s="824"/>
      <c r="AX52" s="824"/>
      <c r="AY52" s="824"/>
      <c r="AZ52" s="826"/>
      <c r="BA52" s="826"/>
      <c r="BB52" s="826"/>
      <c r="BC52" s="826"/>
      <c r="BD52" s="826"/>
      <c r="BE52" s="819"/>
      <c r="BF52" s="819"/>
      <c r="BG52" s="819"/>
      <c r="BH52" s="819"/>
      <c r="BI52" s="820"/>
      <c r="BJ52" s="214"/>
      <c r="BK52" s="214"/>
      <c r="BL52" s="214"/>
      <c r="BM52" s="214"/>
      <c r="BN52" s="214"/>
      <c r="BO52" s="223"/>
      <c r="BP52" s="223"/>
      <c r="BQ52" s="220">
        <v>46</v>
      </c>
      <c r="BR52" s="221"/>
      <c r="BS52" s="760"/>
      <c r="BT52" s="761"/>
      <c r="BU52" s="761"/>
      <c r="BV52" s="761"/>
      <c r="BW52" s="761"/>
      <c r="BX52" s="761"/>
      <c r="BY52" s="761"/>
      <c r="BZ52" s="761"/>
      <c r="CA52" s="761"/>
      <c r="CB52" s="761"/>
      <c r="CC52" s="761"/>
      <c r="CD52" s="761"/>
      <c r="CE52" s="761"/>
      <c r="CF52" s="761"/>
      <c r="CG52" s="762"/>
      <c r="CH52" s="763"/>
      <c r="CI52" s="764"/>
      <c r="CJ52" s="764"/>
      <c r="CK52" s="764"/>
      <c r="CL52" s="765"/>
      <c r="CM52" s="763"/>
      <c r="CN52" s="764"/>
      <c r="CO52" s="764"/>
      <c r="CP52" s="764"/>
      <c r="CQ52" s="765"/>
      <c r="CR52" s="763"/>
      <c r="CS52" s="764"/>
      <c r="CT52" s="764"/>
      <c r="CU52" s="764"/>
      <c r="CV52" s="765"/>
      <c r="CW52" s="763"/>
      <c r="CX52" s="764"/>
      <c r="CY52" s="764"/>
      <c r="CZ52" s="764"/>
      <c r="DA52" s="765"/>
      <c r="DB52" s="763"/>
      <c r="DC52" s="764"/>
      <c r="DD52" s="764"/>
      <c r="DE52" s="764"/>
      <c r="DF52" s="765"/>
      <c r="DG52" s="763"/>
      <c r="DH52" s="764"/>
      <c r="DI52" s="764"/>
      <c r="DJ52" s="764"/>
      <c r="DK52" s="765"/>
      <c r="DL52" s="763"/>
      <c r="DM52" s="764"/>
      <c r="DN52" s="764"/>
      <c r="DO52" s="764"/>
      <c r="DP52" s="765"/>
      <c r="DQ52" s="763"/>
      <c r="DR52" s="764"/>
      <c r="DS52" s="764"/>
      <c r="DT52" s="764"/>
      <c r="DU52" s="765"/>
      <c r="DV52" s="760"/>
      <c r="DW52" s="761"/>
      <c r="DX52" s="761"/>
      <c r="DY52" s="761"/>
      <c r="DZ52" s="766"/>
      <c r="EA52" s="212"/>
    </row>
    <row r="53" spans="1:131" ht="26.25" customHeight="1" x14ac:dyDescent="0.2">
      <c r="A53" s="220">
        <v>26</v>
      </c>
      <c r="B53" s="767"/>
      <c r="C53" s="768"/>
      <c r="D53" s="768"/>
      <c r="E53" s="768"/>
      <c r="F53" s="768"/>
      <c r="G53" s="768"/>
      <c r="H53" s="768"/>
      <c r="I53" s="768"/>
      <c r="J53" s="768"/>
      <c r="K53" s="768"/>
      <c r="L53" s="768"/>
      <c r="M53" s="768"/>
      <c r="N53" s="768"/>
      <c r="O53" s="768"/>
      <c r="P53" s="769"/>
      <c r="Q53" s="823"/>
      <c r="R53" s="824"/>
      <c r="S53" s="824"/>
      <c r="T53" s="824"/>
      <c r="U53" s="824"/>
      <c r="V53" s="824"/>
      <c r="W53" s="824"/>
      <c r="X53" s="824"/>
      <c r="Y53" s="824"/>
      <c r="Z53" s="824"/>
      <c r="AA53" s="824"/>
      <c r="AB53" s="824"/>
      <c r="AC53" s="824"/>
      <c r="AD53" s="824"/>
      <c r="AE53" s="825"/>
      <c r="AF53" s="773"/>
      <c r="AG53" s="774"/>
      <c r="AH53" s="774"/>
      <c r="AI53" s="774"/>
      <c r="AJ53" s="775"/>
      <c r="AK53" s="827"/>
      <c r="AL53" s="824"/>
      <c r="AM53" s="824"/>
      <c r="AN53" s="824"/>
      <c r="AO53" s="824"/>
      <c r="AP53" s="824"/>
      <c r="AQ53" s="824"/>
      <c r="AR53" s="824"/>
      <c r="AS53" s="824"/>
      <c r="AT53" s="824"/>
      <c r="AU53" s="824"/>
      <c r="AV53" s="824"/>
      <c r="AW53" s="824"/>
      <c r="AX53" s="824"/>
      <c r="AY53" s="824"/>
      <c r="AZ53" s="826"/>
      <c r="BA53" s="826"/>
      <c r="BB53" s="826"/>
      <c r="BC53" s="826"/>
      <c r="BD53" s="826"/>
      <c r="BE53" s="819"/>
      <c r="BF53" s="819"/>
      <c r="BG53" s="819"/>
      <c r="BH53" s="819"/>
      <c r="BI53" s="820"/>
      <c r="BJ53" s="214"/>
      <c r="BK53" s="214"/>
      <c r="BL53" s="214"/>
      <c r="BM53" s="214"/>
      <c r="BN53" s="214"/>
      <c r="BO53" s="223"/>
      <c r="BP53" s="223"/>
      <c r="BQ53" s="220">
        <v>47</v>
      </c>
      <c r="BR53" s="221"/>
      <c r="BS53" s="760"/>
      <c r="BT53" s="761"/>
      <c r="BU53" s="761"/>
      <c r="BV53" s="761"/>
      <c r="BW53" s="761"/>
      <c r="BX53" s="761"/>
      <c r="BY53" s="761"/>
      <c r="BZ53" s="761"/>
      <c r="CA53" s="761"/>
      <c r="CB53" s="761"/>
      <c r="CC53" s="761"/>
      <c r="CD53" s="761"/>
      <c r="CE53" s="761"/>
      <c r="CF53" s="761"/>
      <c r="CG53" s="762"/>
      <c r="CH53" s="763"/>
      <c r="CI53" s="764"/>
      <c r="CJ53" s="764"/>
      <c r="CK53" s="764"/>
      <c r="CL53" s="765"/>
      <c r="CM53" s="763"/>
      <c r="CN53" s="764"/>
      <c r="CO53" s="764"/>
      <c r="CP53" s="764"/>
      <c r="CQ53" s="765"/>
      <c r="CR53" s="763"/>
      <c r="CS53" s="764"/>
      <c r="CT53" s="764"/>
      <c r="CU53" s="764"/>
      <c r="CV53" s="765"/>
      <c r="CW53" s="763"/>
      <c r="CX53" s="764"/>
      <c r="CY53" s="764"/>
      <c r="CZ53" s="764"/>
      <c r="DA53" s="765"/>
      <c r="DB53" s="763"/>
      <c r="DC53" s="764"/>
      <c r="DD53" s="764"/>
      <c r="DE53" s="764"/>
      <c r="DF53" s="765"/>
      <c r="DG53" s="763"/>
      <c r="DH53" s="764"/>
      <c r="DI53" s="764"/>
      <c r="DJ53" s="764"/>
      <c r="DK53" s="765"/>
      <c r="DL53" s="763"/>
      <c r="DM53" s="764"/>
      <c r="DN53" s="764"/>
      <c r="DO53" s="764"/>
      <c r="DP53" s="765"/>
      <c r="DQ53" s="763"/>
      <c r="DR53" s="764"/>
      <c r="DS53" s="764"/>
      <c r="DT53" s="764"/>
      <c r="DU53" s="765"/>
      <c r="DV53" s="760"/>
      <c r="DW53" s="761"/>
      <c r="DX53" s="761"/>
      <c r="DY53" s="761"/>
      <c r="DZ53" s="766"/>
      <c r="EA53" s="212"/>
    </row>
    <row r="54" spans="1:131" ht="26.25" customHeight="1" x14ac:dyDescent="0.2">
      <c r="A54" s="220">
        <v>27</v>
      </c>
      <c r="B54" s="767"/>
      <c r="C54" s="768"/>
      <c r="D54" s="768"/>
      <c r="E54" s="768"/>
      <c r="F54" s="768"/>
      <c r="G54" s="768"/>
      <c r="H54" s="768"/>
      <c r="I54" s="768"/>
      <c r="J54" s="768"/>
      <c r="K54" s="768"/>
      <c r="L54" s="768"/>
      <c r="M54" s="768"/>
      <c r="N54" s="768"/>
      <c r="O54" s="768"/>
      <c r="P54" s="769"/>
      <c r="Q54" s="823"/>
      <c r="R54" s="824"/>
      <c r="S54" s="824"/>
      <c r="T54" s="824"/>
      <c r="U54" s="824"/>
      <c r="V54" s="824"/>
      <c r="W54" s="824"/>
      <c r="X54" s="824"/>
      <c r="Y54" s="824"/>
      <c r="Z54" s="824"/>
      <c r="AA54" s="824"/>
      <c r="AB54" s="824"/>
      <c r="AC54" s="824"/>
      <c r="AD54" s="824"/>
      <c r="AE54" s="825"/>
      <c r="AF54" s="773"/>
      <c r="AG54" s="774"/>
      <c r="AH54" s="774"/>
      <c r="AI54" s="774"/>
      <c r="AJ54" s="775"/>
      <c r="AK54" s="827"/>
      <c r="AL54" s="824"/>
      <c r="AM54" s="824"/>
      <c r="AN54" s="824"/>
      <c r="AO54" s="824"/>
      <c r="AP54" s="824"/>
      <c r="AQ54" s="824"/>
      <c r="AR54" s="824"/>
      <c r="AS54" s="824"/>
      <c r="AT54" s="824"/>
      <c r="AU54" s="824"/>
      <c r="AV54" s="824"/>
      <c r="AW54" s="824"/>
      <c r="AX54" s="824"/>
      <c r="AY54" s="824"/>
      <c r="AZ54" s="826"/>
      <c r="BA54" s="826"/>
      <c r="BB54" s="826"/>
      <c r="BC54" s="826"/>
      <c r="BD54" s="826"/>
      <c r="BE54" s="819"/>
      <c r="BF54" s="819"/>
      <c r="BG54" s="819"/>
      <c r="BH54" s="819"/>
      <c r="BI54" s="820"/>
      <c r="BJ54" s="214"/>
      <c r="BK54" s="214"/>
      <c r="BL54" s="214"/>
      <c r="BM54" s="214"/>
      <c r="BN54" s="214"/>
      <c r="BO54" s="223"/>
      <c r="BP54" s="223"/>
      <c r="BQ54" s="220">
        <v>48</v>
      </c>
      <c r="BR54" s="221"/>
      <c r="BS54" s="760"/>
      <c r="BT54" s="761"/>
      <c r="BU54" s="761"/>
      <c r="BV54" s="761"/>
      <c r="BW54" s="761"/>
      <c r="BX54" s="761"/>
      <c r="BY54" s="761"/>
      <c r="BZ54" s="761"/>
      <c r="CA54" s="761"/>
      <c r="CB54" s="761"/>
      <c r="CC54" s="761"/>
      <c r="CD54" s="761"/>
      <c r="CE54" s="761"/>
      <c r="CF54" s="761"/>
      <c r="CG54" s="762"/>
      <c r="CH54" s="763"/>
      <c r="CI54" s="764"/>
      <c r="CJ54" s="764"/>
      <c r="CK54" s="764"/>
      <c r="CL54" s="765"/>
      <c r="CM54" s="763"/>
      <c r="CN54" s="764"/>
      <c r="CO54" s="764"/>
      <c r="CP54" s="764"/>
      <c r="CQ54" s="765"/>
      <c r="CR54" s="763"/>
      <c r="CS54" s="764"/>
      <c r="CT54" s="764"/>
      <c r="CU54" s="764"/>
      <c r="CV54" s="765"/>
      <c r="CW54" s="763"/>
      <c r="CX54" s="764"/>
      <c r="CY54" s="764"/>
      <c r="CZ54" s="764"/>
      <c r="DA54" s="765"/>
      <c r="DB54" s="763"/>
      <c r="DC54" s="764"/>
      <c r="DD54" s="764"/>
      <c r="DE54" s="764"/>
      <c r="DF54" s="765"/>
      <c r="DG54" s="763"/>
      <c r="DH54" s="764"/>
      <c r="DI54" s="764"/>
      <c r="DJ54" s="764"/>
      <c r="DK54" s="765"/>
      <c r="DL54" s="763"/>
      <c r="DM54" s="764"/>
      <c r="DN54" s="764"/>
      <c r="DO54" s="764"/>
      <c r="DP54" s="765"/>
      <c r="DQ54" s="763"/>
      <c r="DR54" s="764"/>
      <c r="DS54" s="764"/>
      <c r="DT54" s="764"/>
      <c r="DU54" s="765"/>
      <c r="DV54" s="760"/>
      <c r="DW54" s="761"/>
      <c r="DX54" s="761"/>
      <c r="DY54" s="761"/>
      <c r="DZ54" s="766"/>
      <c r="EA54" s="212"/>
    </row>
    <row r="55" spans="1:131" ht="26.25" customHeight="1" x14ac:dyDescent="0.2">
      <c r="A55" s="220">
        <v>28</v>
      </c>
      <c r="B55" s="767"/>
      <c r="C55" s="768"/>
      <c r="D55" s="768"/>
      <c r="E55" s="768"/>
      <c r="F55" s="768"/>
      <c r="G55" s="768"/>
      <c r="H55" s="768"/>
      <c r="I55" s="768"/>
      <c r="J55" s="768"/>
      <c r="K55" s="768"/>
      <c r="L55" s="768"/>
      <c r="M55" s="768"/>
      <c r="N55" s="768"/>
      <c r="O55" s="768"/>
      <c r="P55" s="769"/>
      <c r="Q55" s="823"/>
      <c r="R55" s="824"/>
      <c r="S55" s="824"/>
      <c r="T55" s="824"/>
      <c r="U55" s="824"/>
      <c r="V55" s="824"/>
      <c r="W55" s="824"/>
      <c r="X55" s="824"/>
      <c r="Y55" s="824"/>
      <c r="Z55" s="824"/>
      <c r="AA55" s="824"/>
      <c r="AB55" s="824"/>
      <c r="AC55" s="824"/>
      <c r="AD55" s="824"/>
      <c r="AE55" s="825"/>
      <c r="AF55" s="773"/>
      <c r="AG55" s="774"/>
      <c r="AH55" s="774"/>
      <c r="AI55" s="774"/>
      <c r="AJ55" s="775"/>
      <c r="AK55" s="827"/>
      <c r="AL55" s="824"/>
      <c r="AM55" s="824"/>
      <c r="AN55" s="824"/>
      <c r="AO55" s="824"/>
      <c r="AP55" s="824"/>
      <c r="AQ55" s="824"/>
      <c r="AR55" s="824"/>
      <c r="AS55" s="824"/>
      <c r="AT55" s="824"/>
      <c r="AU55" s="824"/>
      <c r="AV55" s="824"/>
      <c r="AW55" s="824"/>
      <c r="AX55" s="824"/>
      <c r="AY55" s="824"/>
      <c r="AZ55" s="826"/>
      <c r="BA55" s="826"/>
      <c r="BB55" s="826"/>
      <c r="BC55" s="826"/>
      <c r="BD55" s="826"/>
      <c r="BE55" s="819"/>
      <c r="BF55" s="819"/>
      <c r="BG55" s="819"/>
      <c r="BH55" s="819"/>
      <c r="BI55" s="820"/>
      <c r="BJ55" s="214"/>
      <c r="BK55" s="214"/>
      <c r="BL55" s="214"/>
      <c r="BM55" s="214"/>
      <c r="BN55" s="214"/>
      <c r="BO55" s="223"/>
      <c r="BP55" s="223"/>
      <c r="BQ55" s="220">
        <v>49</v>
      </c>
      <c r="BR55" s="221"/>
      <c r="BS55" s="760"/>
      <c r="BT55" s="761"/>
      <c r="BU55" s="761"/>
      <c r="BV55" s="761"/>
      <c r="BW55" s="761"/>
      <c r="BX55" s="761"/>
      <c r="BY55" s="761"/>
      <c r="BZ55" s="761"/>
      <c r="CA55" s="761"/>
      <c r="CB55" s="761"/>
      <c r="CC55" s="761"/>
      <c r="CD55" s="761"/>
      <c r="CE55" s="761"/>
      <c r="CF55" s="761"/>
      <c r="CG55" s="762"/>
      <c r="CH55" s="763"/>
      <c r="CI55" s="764"/>
      <c r="CJ55" s="764"/>
      <c r="CK55" s="764"/>
      <c r="CL55" s="765"/>
      <c r="CM55" s="763"/>
      <c r="CN55" s="764"/>
      <c r="CO55" s="764"/>
      <c r="CP55" s="764"/>
      <c r="CQ55" s="765"/>
      <c r="CR55" s="763"/>
      <c r="CS55" s="764"/>
      <c r="CT55" s="764"/>
      <c r="CU55" s="764"/>
      <c r="CV55" s="765"/>
      <c r="CW55" s="763"/>
      <c r="CX55" s="764"/>
      <c r="CY55" s="764"/>
      <c r="CZ55" s="764"/>
      <c r="DA55" s="765"/>
      <c r="DB55" s="763"/>
      <c r="DC55" s="764"/>
      <c r="DD55" s="764"/>
      <c r="DE55" s="764"/>
      <c r="DF55" s="765"/>
      <c r="DG55" s="763"/>
      <c r="DH55" s="764"/>
      <c r="DI55" s="764"/>
      <c r="DJ55" s="764"/>
      <c r="DK55" s="765"/>
      <c r="DL55" s="763"/>
      <c r="DM55" s="764"/>
      <c r="DN55" s="764"/>
      <c r="DO55" s="764"/>
      <c r="DP55" s="765"/>
      <c r="DQ55" s="763"/>
      <c r="DR55" s="764"/>
      <c r="DS55" s="764"/>
      <c r="DT55" s="764"/>
      <c r="DU55" s="765"/>
      <c r="DV55" s="760"/>
      <c r="DW55" s="761"/>
      <c r="DX55" s="761"/>
      <c r="DY55" s="761"/>
      <c r="DZ55" s="766"/>
      <c r="EA55" s="212"/>
    </row>
    <row r="56" spans="1:131" ht="26.25" customHeight="1" x14ac:dyDescent="0.2">
      <c r="A56" s="220">
        <v>29</v>
      </c>
      <c r="B56" s="767"/>
      <c r="C56" s="768"/>
      <c r="D56" s="768"/>
      <c r="E56" s="768"/>
      <c r="F56" s="768"/>
      <c r="G56" s="768"/>
      <c r="H56" s="768"/>
      <c r="I56" s="768"/>
      <c r="J56" s="768"/>
      <c r="K56" s="768"/>
      <c r="L56" s="768"/>
      <c r="M56" s="768"/>
      <c r="N56" s="768"/>
      <c r="O56" s="768"/>
      <c r="P56" s="769"/>
      <c r="Q56" s="823"/>
      <c r="R56" s="824"/>
      <c r="S56" s="824"/>
      <c r="T56" s="824"/>
      <c r="U56" s="824"/>
      <c r="V56" s="824"/>
      <c r="W56" s="824"/>
      <c r="X56" s="824"/>
      <c r="Y56" s="824"/>
      <c r="Z56" s="824"/>
      <c r="AA56" s="824"/>
      <c r="AB56" s="824"/>
      <c r="AC56" s="824"/>
      <c r="AD56" s="824"/>
      <c r="AE56" s="825"/>
      <c r="AF56" s="773"/>
      <c r="AG56" s="774"/>
      <c r="AH56" s="774"/>
      <c r="AI56" s="774"/>
      <c r="AJ56" s="775"/>
      <c r="AK56" s="827"/>
      <c r="AL56" s="824"/>
      <c r="AM56" s="824"/>
      <c r="AN56" s="824"/>
      <c r="AO56" s="824"/>
      <c r="AP56" s="824"/>
      <c r="AQ56" s="824"/>
      <c r="AR56" s="824"/>
      <c r="AS56" s="824"/>
      <c r="AT56" s="824"/>
      <c r="AU56" s="824"/>
      <c r="AV56" s="824"/>
      <c r="AW56" s="824"/>
      <c r="AX56" s="824"/>
      <c r="AY56" s="824"/>
      <c r="AZ56" s="826"/>
      <c r="BA56" s="826"/>
      <c r="BB56" s="826"/>
      <c r="BC56" s="826"/>
      <c r="BD56" s="826"/>
      <c r="BE56" s="819"/>
      <c r="BF56" s="819"/>
      <c r="BG56" s="819"/>
      <c r="BH56" s="819"/>
      <c r="BI56" s="820"/>
      <c r="BJ56" s="214"/>
      <c r="BK56" s="214"/>
      <c r="BL56" s="214"/>
      <c r="BM56" s="214"/>
      <c r="BN56" s="214"/>
      <c r="BO56" s="223"/>
      <c r="BP56" s="223"/>
      <c r="BQ56" s="220">
        <v>50</v>
      </c>
      <c r="BR56" s="221"/>
      <c r="BS56" s="760"/>
      <c r="BT56" s="761"/>
      <c r="BU56" s="761"/>
      <c r="BV56" s="761"/>
      <c r="BW56" s="761"/>
      <c r="BX56" s="761"/>
      <c r="BY56" s="761"/>
      <c r="BZ56" s="761"/>
      <c r="CA56" s="761"/>
      <c r="CB56" s="761"/>
      <c r="CC56" s="761"/>
      <c r="CD56" s="761"/>
      <c r="CE56" s="761"/>
      <c r="CF56" s="761"/>
      <c r="CG56" s="762"/>
      <c r="CH56" s="763"/>
      <c r="CI56" s="764"/>
      <c r="CJ56" s="764"/>
      <c r="CK56" s="764"/>
      <c r="CL56" s="765"/>
      <c r="CM56" s="763"/>
      <c r="CN56" s="764"/>
      <c r="CO56" s="764"/>
      <c r="CP56" s="764"/>
      <c r="CQ56" s="765"/>
      <c r="CR56" s="763"/>
      <c r="CS56" s="764"/>
      <c r="CT56" s="764"/>
      <c r="CU56" s="764"/>
      <c r="CV56" s="765"/>
      <c r="CW56" s="763"/>
      <c r="CX56" s="764"/>
      <c r="CY56" s="764"/>
      <c r="CZ56" s="764"/>
      <c r="DA56" s="765"/>
      <c r="DB56" s="763"/>
      <c r="DC56" s="764"/>
      <c r="DD56" s="764"/>
      <c r="DE56" s="764"/>
      <c r="DF56" s="765"/>
      <c r="DG56" s="763"/>
      <c r="DH56" s="764"/>
      <c r="DI56" s="764"/>
      <c r="DJ56" s="764"/>
      <c r="DK56" s="765"/>
      <c r="DL56" s="763"/>
      <c r="DM56" s="764"/>
      <c r="DN56" s="764"/>
      <c r="DO56" s="764"/>
      <c r="DP56" s="765"/>
      <c r="DQ56" s="763"/>
      <c r="DR56" s="764"/>
      <c r="DS56" s="764"/>
      <c r="DT56" s="764"/>
      <c r="DU56" s="765"/>
      <c r="DV56" s="760"/>
      <c r="DW56" s="761"/>
      <c r="DX56" s="761"/>
      <c r="DY56" s="761"/>
      <c r="DZ56" s="766"/>
      <c r="EA56" s="212"/>
    </row>
    <row r="57" spans="1:131" ht="26.25" customHeight="1" x14ac:dyDescent="0.2">
      <c r="A57" s="220">
        <v>30</v>
      </c>
      <c r="B57" s="767"/>
      <c r="C57" s="768"/>
      <c r="D57" s="768"/>
      <c r="E57" s="768"/>
      <c r="F57" s="768"/>
      <c r="G57" s="768"/>
      <c r="H57" s="768"/>
      <c r="I57" s="768"/>
      <c r="J57" s="768"/>
      <c r="K57" s="768"/>
      <c r="L57" s="768"/>
      <c r="M57" s="768"/>
      <c r="N57" s="768"/>
      <c r="O57" s="768"/>
      <c r="P57" s="769"/>
      <c r="Q57" s="823"/>
      <c r="R57" s="824"/>
      <c r="S57" s="824"/>
      <c r="T57" s="824"/>
      <c r="U57" s="824"/>
      <c r="V57" s="824"/>
      <c r="W57" s="824"/>
      <c r="X57" s="824"/>
      <c r="Y57" s="824"/>
      <c r="Z57" s="824"/>
      <c r="AA57" s="824"/>
      <c r="AB57" s="824"/>
      <c r="AC57" s="824"/>
      <c r="AD57" s="824"/>
      <c r="AE57" s="825"/>
      <c r="AF57" s="773"/>
      <c r="AG57" s="774"/>
      <c r="AH57" s="774"/>
      <c r="AI57" s="774"/>
      <c r="AJ57" s="775"/>
      <c r="AK57" s="827"/>
      <c r="AL57" s="824"/>
      <c r="AM57" s="824"/>
      <c r="AN57" s="824"/>
      <c r="AO57" s="824"/>
      <c r="AP57" s="824"/>
      <c r="AQ57" s="824"/>
      <c r="AR57" s="824"/>
      <c r="AS57" s="824"/>
      <c r="AT57" s="824"/>
      <c r="AU57" s="824"/>
      <c r="AV57" s="824"/>
      <c r="AW57" s="824"/>
      <c r="AX57" s="824"/>
      <c r="AY57" s="824"/>
      <c r="AZ57" s="826"/>
      <c r="BA57" s="826"/>
      <c r="BB57" s="826"/>
      <c r="BC57" s="826"/>
      <c r="BD57" s="826"/>
      <c r="BE57" s="819"/>
      <c r="BF57" s="819"/>
      <c r="BG57" s="819"/>
      <c r="BH57" s="819"/>
      <c r="BI57" s="820"/>
      <c r="BJ57" s="214"/>
      <c r="BK57" s="214"/>
      <c r="BL57" s="214"/>
      <c r="BM57" s="214"/>
      <c r="BN57" s="214"/>
      <c r="BO57" s="223"/>
      <c r="BP57" s="223"/>
      <c r="BQ57" s="220">
        <v>51</v>
      </c>
      <c r="BR57" s="221"/>
      <c r="BS57" s="760"/>
      <c r="BT57" s="761"/>
      <c r="BU57" s="761"/>
      <c r="BV57" s="761"/>
      <c r="BW57" s="761"/>
      <c r="BX57" s="761"/>
      <c r="BY57" s="761"/>
      <c r="BZ57" s="761"/>
      <c r="CA57" s="761"/>
      <c r="CB57" s="761"/>
      <c r="CC57" s="761"/>
      <c r="CD57" s="761"/>
      <c r="CE57" s="761"/>
      <c r="CF57" s="761"/>
      <c r="CG57" s="762"/>
      <c r="CH57" s="763"/>
      <c r="CI57" s="764"/>
      <c r="CJ57" s="764"/>
      <c r="CK57" s="764"/>
      <c r="CL57" s="765"/>
      <c r="CM57" s="763"/>
      <c r="CN57" s="764"/>
      <c r="CO57" s="764"/>
      <c r="CP57" s="764"/>
      <c r="CQ57" s="765"/>
      <c r="CR57" s="763"/>
      <c r="CS57" s="764"/>
      <c r="CT57" s="764"/>
      <c r="CU57" s="764"/>
      <c r="CV57" s="765"/>
      <c r="CW57" s="763"/>
      <c r="CX57" s="764"/>
      <c r="CY57" s="764"/>
      <c r="CZ57" s="764"/>
      <c r="DA57" s="765"/>
      <c r="DB57" s="763"/>
      <c r="DC57" s="764"/>
      <c r="DD57" s="764"/>
      <c r="DE57" s="764"/>
      <c r="DF57" s="765"/>
      <c r="DG57" s="763"/>
      <c r="DH57" s="764"/>
      <c r="DI57" s="764"/>
      <c r="DJ57" s="764"/>
      <c r="DK57" s="765"/>
      <c r="DL57" s="763"/>
      <c r="DM57" s="764"/>
      <c r="DN57" s="764"/>
      <c r="DO57" s="764"/>
      <c r="DP57" s="765"/>
      <c r="DQ57" s="763"/>
      <c r="DR57" s="764"/>
      <c r="DS57" s="764"/>
      <c r="DT57" s="764"/>
      <c r="DU57" s="765"/>
      <c r="DV57" s="760"/>
      <c r="DW57" s="761"/>
      <c r="DX57" s="761"/>
      <c r="DY57" s="761"/>
      <c r="DZ57" s="766"/>
      <c r="EA57" s="212"/>
    </row>
    <row r="58" spans="1:131" ht="26.25" customHeight="1" x14ac:dyDescent="0.2">
      <c r="A58" s="220">
        <v>31</v>
      </c>
      <c r="B58" s="767"/>
      <c r="C58" s="768"/>
      <c r="D58" s="768"/>
      <c r="E58" s="768"/>
      <c r="F58" s="768"/>
      <c r="G58" s="768"/>
      <c r="H58" s="768"/>
      <c r="I58" s="768"/>
      <c r="J58" s="768"/>
      <c r="K58" s="768"/>
      <c r="L58" s="768"/>
      <c r="M58" s="768"/>
      <c r="N58" s="768"/>
      <c r="O58" s="768"/>
      <c r="P58" s="769"/>
      <c r="Q58" s="823"/>
      <c r="R58" s="824"/>
      <c r="S58" s="824"/>
      <c r="T58" s="824"/>
      <c r="U58" s="824"/>
      <c r="V58" s="824"/>
      <c r="W58" s="824"/>
      <c r="X58" s="824"/>
      <c r="Y58" s="824"/>
      <c r="Z58" s="824"/>
      <c r="AA58" s="824"/>
      <c r="AB58" s="824"/>
      <c r="AC58" s="824"/>
      <c r="AD58" s="824"/>
      <c r="AE58" s="825"/>
      <c r="AF58" s="773"/>
      <c r="AG58" s="774"/>
      <c r="AH58" s="774"/>
      <c r="AI58" s="774"/>
      <c r="AJ58" s="775"/>
      <c r="AK58" s="827"/>
      <c r="AL58" s="824"/>
      <c r="AM58" s="824"/>
      <c r="AN58" s="824"/>
      <c r="AO58" s="824"/>
      <c r="AP58" s="824"/>
      <c r="AQ58" s="824"/>
      <c r="AR58" s="824"/>
      <c r="AS58" s="824"/>
      <c r="AT58" s="824"/>
      <c r="AU58" s="824"/>
      <c r="AV58" s="824"/>
      <c r="AW58" s="824"/>
      <c r="AX58" s="824"/>
      <c r="AY58" s="824"/>
      <c r="AZ58" s="826"/>
      <c r="BA58" s="826"/>
      <c r="BB58" s="826"/>
      <c r="BC58" s="826"/>
      <c r="BD58" s="826"/>
      <c r="BE58" s="819"/>
      <c r="BF58" s="819"/>
      <c r="BG58" s="819"/>
      <c r="BH58" s="819"/>
      <c r="BI58" s="820"/>
      <c r="BJ58" s="214"/>
      <c r="BK58" s="214"/>
      <c r="BL58" s="214"/>
      <c r="BM58" s="214"/>
      <c r="BN58" s="214"/>
      <c r="BO58" s="223"/>
      <c r="BP58" s="223"/>
      <c r="BQ58" s="220">
        <v>52</v>
      </c>
      <c r="BR58" s="221"/>
      <c r="BS58" s="760"/>
      <c r="BT58" s="761"/>
      <c r="BU58" s="761"/>
      <c r="BV58" s="761"/>
      <c r="BW58" s="761"/>
      <c r="BX58" s="761"/>
      <c r="BY58" s="761"/>
      <c r="BZ58" s="761"/>
      <c r="CA58" s="761"/>
      <c r="CB58" s="761"/>
      <c r="CC58" s="761"/>
      <c r="CD58" s="761"/>
      <c r="CE58" s="761"/>
      <c r="CF58" s="761"/>
      <c r="CG58" s="762"/>
      <c r="CH58" s="763"/>
      <c r="CI58" s="764"/>
      <c r="CJ58" s="764"/>
      <c r="CK58" s="764"/>
      <c r="CL58" s="765"/>
      <c r="CM58" s="763"/>
      <c r="CN58" s="764"/>
      <c r="CO58" s="764"/>
      <c r="CP58" s="764"/>
      <c r="CQ58" s="765"/>
      <c r="CR58" s="763"/>
      <c r="CS58" s="764"/>
      <c r="CT58" s="764"/>
      <c r="CU58" s="764"/>
      <c r="CV58" s="765"/>
      <c r="CW58" s="763"/>
      <c r="CX58" s="764"/>
      <c r="CY58" s="764"/>
      <c r="CZ58" s="764"/>
      <c r="DA58" s="765"/>
      <c r="DB58" s="763"/>
      <c r="DC58" s="764"/>
      <c r="DD58" s="764"/>
      <c r="DE58" s="764"/>
      <c r="DF58" s="765"/>
      <c r="DG58" s="763"/>
      <c r="DH58" s="764"/>
      <c r="DI58" s="764"/>
      <c r="DJ58" s="764"/>
      <c r="DK58" s="765"/>
      <c r="DL58" s="763"/>
      <c r="DM58" s="764"/>
      <c r="DN58" s="764"/>
      <c r="DO58" s="764"/>
      <c r="DP58" s="765"/>
      <c r="DQ58" s="763"/>
      <c r="DR58" s="764"/>
      <c r="DS58" s="764"/>
      <c r="DT58" s="764"/>
      <c r="DU58" s="765"/>
      <c r="DV58" s="760"/>
      <c r="DW58" s="761"/>
      <c r="DX58" s="761"/>
      <c r="DY58" s="761"/>
      <c r="DZ58" s="766"/>
      <c r="EA58" s="212"/>
    </row>
    <row r="59" spans="1:131" ht="26.25" customHeight="1" x14ac:dyDescent="0.2">
      <c r="A59" s="220">
        <v>32</v>
      </c>
      <c r="B59" s="767"/>
      <c r="C59" s="768"/>
      <c r="D59" s="768"/>
      <c r="E59" s="768"/>
      <c r="F59" s="768"/>
      <c r="G59" s="768"/>
      <c r="H59" s="768"/>
      <c r="I59" s="768"/>
      <c r="J59" s="768"/>
      <c r="K59" s="768"/>
      <c r="L59" s="768"/>
      <c r="M59" s="768"/>
      <c r="N59" s="768"/>
      <c r="O59" s="768"/>
      <c r="P59" s="769"/>
      <c r="Q59" s="823"/>
      <c r="R59" s="824"/>
      <c r="S59" s="824"/>
      <c r="T59" s="824"/>
      <c r="U59" s="824"/>
      <c r="V59" s="824"/>
      <c r="W59" s="824"/>
      <c r="X59" s="824"/>
      <c r="Y59" s="824"/>
      <c r="Z59" s="824"/>
      <c r="AA59" s="824"/>
      <c r="AB59" s="824"/>
      <c r="AC59" s="824"/>
      <c r="AD59" s="824"/>
      <c r="AE59" s="825"/>
      <c r="AF59" s="773"/>
      <c r="AG59" s="774"/>
      <c r="AH59" s="774"/>
      <c r="AI59" s="774"/>
      <c r="AJ59" s="775"/>
      <c r="AK59" s="827"/>
      <c r="AL59" s="824"/>
      <c r="AM59" s="824"/>
      <c r="AN59" s="824"/>
      <c r="AO59" s="824"/>
      <c r="AP59" s="824"/>
      <c r="AQ59" s="824"/>
      <c r="AR59" s="824"/>
      <c r="AS59" s="824"/>
      <c r="AT59" s="824"/>
      <c r="AU59" s="824"/>
      <c r="AV59" s="824"/>
      <c r="AW59" s="824"/>
      <c r="AX59" s="824"/>
      <c r="AY59" s="824"/>
      <c r="AZ59" s="826"/>
      <c r="BA59" s="826"/>
      <c r="BB59" s="826"/>
      <c r="BC59" s="826"/>
      <c r="BD59" s="826"/>
      <c r="BE59" s="819"/>
      <c r="BF59" s="819"/>
      <c r="BG59" s="819"/>
      <c r="BH59" s="819"/>
      <c r="BI59" s="820"/>
      <c r="BJ59" s="214"/>
      <c r="BK59" s="214"/>
      <c r="BL59" s="214"/>
      <c r="BM59" s="214"/>
      <c r="BN59" s="214"/>
      <c r="BO59" s="223"/>
      <c r="BP59" s="223"/>
      <c r="BQ59" s="220">
        <v>53</v>
      </c>
      <c r="BR59" s="221"/>
      <c r="BS59" s="760"/>
      <c r="BT59" s="761"/>
      <c r="BU59" s="761"/>
      <c r="BV59" s="761"/>
      <c r="BW59" s="761"/>
      <c r="BX59" s="761"/>
      <c r="BY59" s="761"/>
      <c r="BZ59" s="761"/>
      <c r="CA59" s="761"/>
      <c r="CB59" s="761"/>
      <c r="CC59" s="761"/>
      <c r="CD59" s="761"/>
      <c r="CE59" s="761"/>
      <c r="CF59" s="761"/>
      <c r="CG59" s="762"/>
      <c r="CH59" s="763"/>
      <c r="CI59" s="764"/>
      <c r="CJ59" s="764"/>
      <c r="CK59" s="764"/>
      <c r="CL59" s="765"/>
      <c r="CM59" s="763"/>
      <c r="CN59" s="764"/>
      <c r="CO59" s="764"/>
      <c r="CP59" s="764"/>
      <c r="CQ59" s="765"/>
      <c r="CR59" s="763"/>
      <c r="CS59" s="764"/>
      <c r="CT59" s="764"/>
      <c r="CU59" s="764"/>
      <c r="CV59" s="765"/>
      <c r="CW59" s="763"/>
      <c r="CX59" s="764"/>
      <c r="CY59" s="764"/>
      <c r="CZ59" s="764"/>
      <c r="DA59" s="765"/>
      <c r="DB59" s="763"/>
      <c r="DC59" s="764"/>
      <c r="DD59" s="764"/>
      <c r="DE59" s="764"/>
      <c r="DF59" s="765"/>
      <c r="DG59" s="763"/>
      <c r="DH59" s="764"/>
      <c r="DI59" s="764"/>
      <c r="DJ59" s="764"/>
      <c r="DK59" s="765"/>
      <c r="DL59" s="763"/>
      <c r="DM59" s="764"/>
      <c r="DN59" s="764"/>
      <c r="DO59" s="764"/>
      <c r="DP59" s="765"/>
      <c r="DQ59" s="763"/>
      <c r="DR59" s="764"/>
      <c r="DS59" s="764"/>
      <c r="DT59" s="764"/>
      <c r="DU59" s="765"/>
      <c r="DV59" s="760"/>
      <c r="DW59" s="761"/>
      <c r="DX59" s="761"/>
      <c r="DY59" s="761"/>
      <c r="DZ59" s="766"/>
      <c r="EA59" s="212"/>
    </row>
    <row r="60" spans="1:131" ht="26.25" customHeight="1" x14ac:dyDescent="0.2">
      <c r="A60" s="220">
        <v>33</v>
      </c>
      <c r="B60" s="767"/>
      <c r="C60" s="768"/>
      <c r="D60" s="768"/>
      <c r="E60" s="768"/>
      <c r="F60" s="768"/>
      <c r="G60" s="768"/>
      <c r="H60" s="768"/>
      <c r="I60" s="768"/>
      <c r="J60" s="768"/>
      <c r="K60" s="768"/>
      <c r="L60" s="768"/>
      <c r="M60" s="768"/>
      <c r="N60" s="768"/>
      <c r="O60" s="768"/>
      <c r="P60" s="769"/>
      <c r="Q60" s="823"/>
      <c r="R60" s="824"/>
      <c r="S60" s="824"/>
      <c r="T60" s="824"/>
      <c r="U60" s="824"/>
      <c r="V60" s="824"/>
      <c r="W60" s="824"/>
      <c r="X60" s="824"/>
      <c r="Y60" s="824"/>
      <c r="Z60" s="824"/>
      <c r="AA60" s="824"/>
      <c r="AB60" s="824"/>
      <c r="AC60" s="824"/>
      <c r="AD60" s="824"/>
      <c r="AE60" s="825"/>
      <c r="AF60" s="773"/>
      <c r="AG60" s="774"/>
      <c r="AH60" s="774"/>
      <c r="AI60" s="774"/>
      <c r="AJ60" s="775"/>
      <c r="AK60" s="827"/>
      <c r="AL60" s="824"/>
      <c r="AM60" s="824"/>
      <c r="AN60" s="824"/>
      <c r="AO60" s="824"/>
      <c r="AP60" s="824"/>
      <c r="AQ60" s="824"/>
      <c r="AR60" s="824"/>
      <c r="AS60" s="824"/>
      <c r="AT60" s="824"/>
      <c r="AU60" s="824"/>
      <c r="AV60" s="824"/>
      <c r="AW60" s="824"/>
      <c r="AX60" s="824"/>
      <c r="AY60" s="824"/>
      <c r="AZ60" s="826"/>
      <c r="BA60" s="826"/>
      <c r="BB60" s="826"/>
      <c r="BC60" s="826"/>
      <c r="BD60" s="826"/>
      <c r="BE60" s="819"/>
      <c r="BF60" s="819"/>
      <c r="BG60" s="819"/>
      <c r="BH60" s="819"/>
      <c r="BI60" s="820"/>
      <c r="BJ60" s="214"/>
      <c r="BK60" s="214"/>
      <c r="BL60" s="214"/>
      <c r="BM60" s="214"/>
      <c r="BN60" s="214"/>
      <c r="BO60" s="223"/>
      <c r="BP60" s="223"/>
      <c r="BQ60" s="220">
        <v>54</v>
      </c>
      <c r="BR60" s="221"/>
      <c r="BS60" s="760"/>
      <c r="BT60" s="761"/>
      <c r="BU60" s="761"/>
      <c r="BV60" s="761"/>
      <c r="BW60" s="761"/>
      <c r="BX60" s="761"/>
      <c r="BY60" s="761"/>
      <c r="BZ60" s="761"/>
      <c r="CA60" s="761"/>
      <c r="CB60" s="761"/>
      <c r="CC60" s="761"/>
      <c r="CD60" s="761"/>
      <c r="CE60" s="761"/>
      <c r="CF60" s="761"/>
      <c r="CG60" s="762"/>
      <c r="CH60" s="763"/>
      <c r="CI60" s="764"/>
      <c r="CJ60" s="764"/>
      <c r="CK60" s="764"/>
      <c r="CL60" s="765"/>
      <c r="CM60" s="763"/>
      <c r="CN60" s="764"/>
      <c r="CO60" s="764"/>
      <c r="CP60" s="764"/>
      <c r="CQ60" s="765"/>
      <c r="CR60" s="763"/>
      <c r="CS60" s="764"/>
      <c r="CT60" s="764"/>
      <c r="CU60" s="764"/>
      <c r="CV60" s="765"/>
      <c r="CW60" s="763"/>
      <c r="CX60" s="764"/>
      <c r="CY60" s="764"/>
      <c r="CZ60" s="764"/>
      <c r="DA60" s="765"/>
      <c r="DB60" s="763"/>
      <c r="DC60" s="764"/>
      <c r="DD60" s="764"/>
      <c r="DE60" s="764"/>
      <c r="DF60" s="765"/>
      <c r="DG60" s="763"/>
      <c r="DH60" s="764"/>
      <c r="DI60" s="764"/>
      <c r="DJ60" s="764"/>
      <c r="DK60" s="765"/>
      <c r="DL60" s="763"/>
      <c r="DM60" s="764"/>
      <c r="DN60" s="764"/>
      <c r="DO60" s="764"/>
      <c r="DP60" s="765"/>
      <c r="DQ60" s="763"/>
      <c r="DR60" s="764"/>
      <c r="DS60" s="764"/>
      <c r="DT60" s="764"/>
      <c r="DU60" s="765"/>
      <c r="DV60" s="760"/>
      <c r="DW60" s="761"/>
      <c r="DX60" s="761"/>
      <c r="DY60" s="761"/>
      <c r="DZ60" s="766"/>
      <c r="EA60" s="212"/>
    </row>
    <row r="61" spans="1:131" ht="26.25" customHeight="1" thickBot="1" x14ac:dyDescent="0.25">
      <c r="A61" s="220">
        <v>34</v>
      </c>
      <c r="B61" s="767"/>
      <c r="C61" s="768"/>
      <c r="D61" s="768"/>
      <c r="E61" s="768"/>
      <c r="F61" s="768"/>
      <c r="G61" s="768"/>
      <c r="H61" s="768"/>
      <c r="I61" s="768"/>
      <c r="J61" s="768"/>
      <c r="K61" s="768"/>
      <c r="L61" s="768"/>
      <c r="M61" s="768"/>
      <c r="N61" s="768"/>
      <c r="O61" s="768"/>
      <c r="P61" s="769"/>
      <c r="Q61" s="823"/>
      <c r="R61" s="824"/>
      <c r="S61" s="824"/>
      <c r="T61" s="824"/>
      <c r="U61" s="824"/>
      <c r="V61" s="824"/>
      <c r="W61" s="824"/>
      <c r="X61" s="824"/>
      <c r="Y61" s="824"/>
      <c r="Z61" s="824"/>
      <c r="AA61" s="824"/>
      <c r="AB61" s="824"/>
      <c r="AC61" s="824"/>
      <c r="AD61" s="824"/>
      <c r="AE61" s="825"/>
      <c r="AF61" s="773"/>
      <c r="AG61" s="774"/>
      <c r="AH61" s="774"/>
      <c r="AI61" s="774"/>
      <c r="AJ61" s="775"/>
      <c r="AK61" s="827"/>
      <c r="AL61" s="824"/>
      <c r="AM61" s="824"/>
      <c r="AN61" s="824"/>
      <c r="AO61" s="824"/>
      <c r="AP61" s="824"/>
      <c r="AQ61" s="824"/>
      <c r="AR61" s="824"/>
      <c r="AS61" s="824"/>
      <c r="AT61" s="824"/>
      <c r="AU61" s="824"/>
      <c r="AV61" s="824"/>
      <c r="AW61" s="824"/>
      <c r="AX61" s="824"/>
      <c r="AY61" s="824"/>
      <c r="AZ61" s="826"/>
      <c r="BA61" s="826"/>
      <c r="BB61" s="826"/>
      <c r="BC61" s="826"/>
      <c r="BD61" s="826"/>
      <c r="BE61" s="819"/>
      <c r="BF61" s="819"/>
      <c r="BG61" s="819"/>
      <c r="BH61" s="819"/>
      <c r="BI61" s="820"/>
      <c r="BJ61" s="214"/>
      <c r="BK61" s="214"/>
      <c r="BL61" s="214"/>
      <c r="BM61" s="214"/>
      <c r="BN61" s="214"/>
      <c r="BO61" s="223"/>
      <c r="BP61" s="223"/>
      <c r="BQ61" s="220">
        <v>55</v>
      </c>
      <c r="BR61" s="221"/>
      <c r="BS61" s="760"/>
      <c r="BT61" s="761"/>
      <c r="BU61" s="761"/>
      <c r="BV61" s="761"/>
      <c r="BW61" s="761"/>
      <c r="BX61" s="761"/>
      <c r="BY61" s="761"/>
      <c r="BZ61" s="761"/>
      <c r="CA61" s="761"/>
      <c r="CB61" s="761"/>
      <c r="CC61" s="761"/>
      <c r="CD61" s="761"/>
      <c r="CE61" s="761"/>
      <c r="CF61" s="761"/>
      <c r="CG61" s="762"/>
      <c r="CH61" s="763"/>
      <c r="CI61" s="764"/>
      <c r="CJ61" s="764"/>
      <c r="CK61" s="764"/>
      <c r="CL61" s="765"/>
      <c r="CM61" s="763"/>
      <c r="CN61" s="764"/>
      <c r="CO61" s="764"/>
      <c r="CP61" s="764"/>
      <c r="CQ61" s="765"/>
      <c r="CR61" s="763"/>
      <c r="CS61" s="764"/>
      <c r="CT61" s="764"/>
      <c r="CU61" s="764"/>
      <c r="CV61" s="765"/>
      <c r="CW61" s="763"/>
      <c r="CX61" s="764"/>
      <c r="CY61" s="764"/>
      <c r="CZ61" s="764"/>
      <c r="DA61" s="765"/>
      <c r="DB61" s="763"/>
      <c r="DC61" s="764"/>
      <c r="DD61" s="764"/>
      <c r="DE61" s="764"/>
      <c r="DF61" s="765"/>
      <c r="DG61" s="763"/>
      <c r="DH61" s="764"/>
      <c r="DI61" s="764"/>
      <c r="DJ61" s="764"/>
      <c r="DK61" s="765"/>
      <c r="DL61" s="763"/>
      <c r="DM61" s="764"/>
      <c r="DN61" s="764"/>
      <c r="DO61" s="764"/>
      <c r="DP61" s="765"/>
      <c r="DQ61" s="763"/>
      <c r="DR61" s="764"/>
      <c r="DS61" s="764"/>
      <c r="DT61" s="764"/>
      <c r="DU61" s="765"/>
      <c r="DV61" s="760"/>
      <c r="DW61" s="761"/>
      <c r="DX61" s="761"/>
      <c r="DY61" s="761"/>
      <c r="DZ61" s="766"/>
      <c r="EA61" s="212"/>
    </row>
    <row r="62" spans="1:131" ht="26.25" customHeight="1" x14ac:dyDescent="0.2">
      <c r="A62" s="220">
        <v>35</v>
      </c>
      <c r="B62" s="767"/>
      <c r="C62" s="768"/>
      <c r="D62" s="768"/>
      <c r="E62" s="768"/>
      <c r="F62" s="768"/>
      <c r="G62" s="768"/>
      <c r="H62" s="768"/>
      <c r="I62" s="768"/>
      <c r="J62" s="768"/>
      <c r="K62" s="768"/>
      <c r="L62" s="768"/>
      <c r="M62" s="768"/>
      <c r="N62" s="768"/>
      <c r="O62" s="768"/>
      <c r="P62" s="769"/>
      <c r="Q62" s="823"/>
      <c r="R62" s="824"/>
      <c r="S62" s="824"/>
      <c r="T62" s="824"/>
      <c r="U62" s="824"/>
      <c r="V62" s="824"/>
      <c r="W62" s="824"/>
      <c r="X62" s="824"/>
      <c r="Y62" s="824"/>
      <c r="Z62" s="824"/>
      <c r="AA62" s="824"/>
      <c r="AB62" s="824"/>
      <c r="AC62" s="824"/>
      <c r="AD62" s="824"/>
      <c r="AE62" s="825"/>
      <c r="AF62" s="773"/>
      <c r="AG62" s="774"/>
      <c r="AH62" s="774"/>
      <c r="AI62" s="774"/>
      <c r="AJ62" s="775"/>
      <c r="AK62" s="827"/>
      <c r="AL62" s="824"/>
      <c r="AM62" s="824"/>
      <c r="AN62" s="824"/>
      <c r="AO62" s="824"/>
      <c r="AP62" s="824"/>
      <c r="AQ62" s="824"/>
      <c r="AR62" s="824"/>
      <c r="AS62" s="824"/>
      <c r="AT62" s="824"/>
      <c r="AU62" s="824"/>
      <c r="AV62" s="824"/>
      <c r="AW62" s="824"/>
      <c r="AX62" s="824"/>
      <c r="AY62" s="824"/>
      <c r="AZ62" s="826"/>
      <c r="BA62" s="826"/>
      <c r="BB62" s="826"/>
      <c r="BC62" s="826"/>
      <c r="BD62" s="826"/>
      <c r="BE62" s="819"/>
      <c r="BF62" s="819"/>
      <c r="BG62" s="819"/>
      <c r="BH62" s="819"/>
      <c r="BI62" s="820"/>
      <c r="BJ62" s="835" t="s">
        <v>399</v>
      </c>
      <c r="BK62" s="793"/>
      <c r="BL62" s="793"/>
      <c r="BM62" s="793"/>
      <c r="BN62" s="794"/>
      <c r="BO62" s="223"/>
      <c r="BP62" s="223"/>
      <c r="BQ62" s="220">
        <v>56</v>
      </c>
      <c r="BR62" s="221"/>
      <c r="BS62" s="760"/>
      <c r="BT62" s="761"/>
      <c r="BU62" s="761"/>
      <c r="BV62" s="761"/>
      <c r="BW62" s="761"/>
      <c r="BX62" s="761"/>
      <c r="BY62" s="761"/>
      <c r="BZ62" s="761"/>
      <c r="CA62" s="761"/>
      <c r="CB62" s="761"/>
      <c r="CC62" s="761"/>
      <c r="CD62" s="761"/>
      <c r="CE62" s="761"/>
      <c r="CF62" s="761"/>
      <c r="CG62" s="762"/>
      <c r="CH62" s="763"/>
      <c r="CI62" s="764"/>
      <c r="CJ62" s="764"/>
      <c r="CK62" s="764"/>
      <c r="CL62" s="765"/>
      <c r="CM62" s="763"/>
      <c r="CN62" s="764"/>
      <c r="CO62" s="764"/>
      <c r="CP62" s="764"/>
      <c r="CQ62" s="765"/>
      <c r="CR62" s="763"/>
      <c r="CS62" s="764"/>
      <c r="CT62" s="764"/>
      <c r="CU62" s="764"/>
      <c r="CV62" s="765"/>
      <c r="CW62" s="763"/>
      <c r="CX62" s="764"/>
      <c r="CY62" s="764"/>
      <c r="CZ62" s="764"/>
      <c r="DA62" s="765"/>
      <c r="DB62" s="763"/>
      <c r="DC62" s="764"/>
      <c r="DD62" s="764"/>
      <c r="DE62" s="764"/>
      <c r="DF62" s="765"/>
      <c r="DG62" s="763"/>
      <c r="DH62" s="764"/>
      <c r="DI62" s="764"/>
      <c r="DJ62" s="764"/>
      <c r="DK62" s="765"/>
      <c r="DL62" s="763"/>
      <c r="DM62" s="764"/>
      <c r="DN62" s="764"/>
      <c r="DO62" s="764"/>
      <c r="DP62" s="765"/>
      <c r="DQ62" s="763"/>
      <c r="DR62" s="764"/>
      <c r="DS62" s="764"/>
      <c r="DT62" s="764"/>
      <c r="DU62" s="765"/>
      <c r="DV62" s="760"/>
      <c r="DW62" s="761"/>
      <c r="DX62" s="761"/>
      <c r="DY62" s="761"/>
      <c r="DZ62" s="766"/>
      <c r="EA62" s="212"/>
    </row>
    <row r="63" spans="1:131" ht="26.25" customHeight="1" thickBot="1" x14ac:dyDescent="0.25">
      <c r="A63" s="222" t="s">
        <v>376</v>
      </c>
      <c r="B63" s="776" t="s">
        <v>400</v>
      </c>
      <c r="C63" s="777"/>
      <c r="D63" s="777"/>
      <c r="E63" s="777"/>
      <c r="F63" s="777"/>
      <c r="G63" s="777"/>
      <c r="H63" s="777"/>
      <c r="I63" s="777"/>
      <c r="J63" s="777"/>
      <c r="K63" s="777"/>
      <c r="L63" s="777"/>
      <c r="M63" s="777"/>
      <c r="N63" s="777"/>
      <c r="O63" s="777"/>
      <c r="P63" s="778"/>
      <c r="Q63" s="828"/>
      <c r="R63" s="829"/>
      <c r="S63" s="829"/>
      <c r="T63" s="829"/>
      <c r="U63" s="829"/>
      <c r="V63" s="829"/>
      <c r="W63" s="829"/>
      <c r="X63" s="829"/>
      <c r="Y63" s="829"/>
      <c r="Z63" s="829"/>
      <c r="AA63" s="829"/>
      <c r="AB63" s="829"/>
      <c r="AC63" s="829"/>
      <c r="AD63" s="829"/>
      <c r="AE63" s="830"/>
      <c r="AF63" s="831">
        <v>1660</v>
      </c>
      <c r="AG63" s="832"/>
      <c r="AH63" s="832"/>
      <c r="AI63" s="832"/>
      <c r="AJ63" s="833"/>
      <c r="AK63" s="834"/>
      <c r="AL63" s="829"/>
      <c r="AM63" s="829"/>
      <c r="AN63" s="829"/>
      <c r="AO63" s="829"/>
      <c r="AP63" s="836">
        <v>22454</v>
      </c>
      <c r="AQ63" s="837"/>
      <c r="AR63" s="837"/>
      <c r="AS63" s="837"/>
      <c r="AT63" s="838"/>
      <c r="AU63" s="836">
        <v>15668</v>
      </c>
      <c r="AV63" s="837"/>
      <c r="AW63" s="837"/>
      <c r="AX63" s="837"/>
      <c r="AY63" s="838"/>
      <c r="AZ63" s="839"/>
      <c r="BA63" s="839"/>
      <c r="BB63" s="839"/>
      <c r="BC63" s="839"/>
      <c r="BD63" s="839"/>
      <c r="BE63" s="840"/>
      <c r="BF63" s="840"/>
      <c r="BG63" s="840"/>
      <c r="BH63" s="840"/>
      <c r="BI63" s="841"/>
      <c r="BJ63" s="842" t="s">
        <v>122</v>
      </c>
      <c r="BK63" s="837"/>
      <c r="BL63" s="837"/>
      <c r="BM63" s="837"/>
      <c r="BN63" s="843"/>
      <c r="BO63" s="223"/>
      <c r="BP63" s="223"/>
      <c r="BQ63" s="220">
        <v>57</v>
      </c>
      <c r="BR63" s="221"/>
      <c r="BS63" s="760"/>
      <c r="BT63" s="761"/>
      <c r="BU63" s="761"/>
      <c r="BV63" s="761"/>
      <c r="BW63" s="761"/>
      <c r="BX63" s="761"/>
      <c r="BY63" s="761"/>
      <c r="BZ63" s="761"/>
      <c r="CA63" s="761"/>
      <c r="CB63" s="761"/>
      <c r="CC63" s="761"/>
      <c r="CD63" s="761"/>
      <c r="CE63" s="761"/>
      <c r="CF63" s="761"/>
      <c r="CG63" s="762"/>
      <c r="CH63" s="763"/>
      <c r="CI63" s="764"/>
      <c r="CJ63" s="764"/>
      <c r="CK63" s="764"/>
      <c r="CL63" s="765"/>
      <c r="CM63" s="763"/>
      <c r="CN63" s="764"/>
      <c r="CO63" s="764"/>
      <c r="CP63" s="764"/>
      <c r="CQ63" s="765"/>
      <c r="CR63" s="763"/>
      <c r="CS63" s="764"/>
      <c r="CT63" s="764"/>
      <c r="CU63" s="764"/>
      <c r="CV63" s="765"/>
      <c r="CW63" s="763"/>
      <c r="CX63" s="764"/>
      <c r="CY63" s="764"/>
      <c r="CZ63" s="764"/>
      <c r="DA63" s="765"/>
      <c r="DB63" s="763"/>
      <c r="DC63" s="764"/>
      <c r="DD63" s="764"/>
      <c r="DE63" s="764"/>
      <c r="DF63" s="765"/>
      <c r="DG63" s="763"/>
      <c r="DH63" s="764"/>
      <c r="DI63" s="764"/>
      <c r="DJ63" s="764"/>
      <c r="DK63" s="765"/>
      <c r="DL63" s="763"/>
      <c r="DM63" s="764"/>
      <c r="DN63" s="764"/>
      <c r="DO63" s="764"/>
      <c r="DP63" s="765"/>
      <c r="DQ63" s="763"/>
      <c r="DR63" s="764"/>
      <c r="DS63" s="764"/>
      <c r="DT63" s="764"/>
      <c r="DU63" s="765"/>
      <c r="DV63" s="760"/>
      <c r="DW63" s="761"/>
      <c r="DX63" s="761"/>
      <c r="DY63" s="761"/>
      <c r="DZ63" s="766"/>
      <c r="EA63" s="212"/>
    </row>
    <row r="64" spans="1:131" ht="26.25" customHeight="1" x14ac:dyDescent="0.2">
      <c r="A64" s="223"/>
      <c r="B64" s="223"/>
      <c r="C64" s="223"/>
      <c r="D64" s="223"/>
      <c r="E64" s="223"/>
      <c r="F64" s="223"/>
      <c r="G64" s="223"/>
      <c r="H64" s="223"/>
      <c r="I64" s="223"/>
      <c r="J64" s="223"/>
      <c r="K64" s="223"/>
      <c r="L64" s="223"/>
      <c r="M64" s="223"/>
      <c r="N64" s="223"/>
      <c r="O64" s="223"/>
      <c r="P64" s="223"/>
      <c r="Q64" s="223"/>
      <c r="R64" s="223"/>
      <c r="S64" s="223"/>
      <c r="T64" s="223"/>
      <c r="U64" s="223"/>
      <c r="V64" s="223"/>
      <c r="W64" s="223"/>
      <c r="X64" s="223"/>
      <c r="Y64" s="223"/>
      <c r="Z64" s="223"/>
      <c r="AA64" s="223"/>
      <c r="AB64" s="223"/>
      <c r="AC64" s="223"/>
      <c r="AD64" s="223"/>
      <c r="AE64" s="223"/>
      <c r="AF64" s="223"/>
      <c r="AG64" s="223"/>
      <c r="AH64" s="223"/>
      <c r="AI64" s="223"/>
      <c r="AJ64" s="223"/>
      <c r="AK64" s="223"/>
      <c r="AL64" s="223"/>
      <c r="AM64" s="223"/>
      <c r="AN64" s="223"/>
      <c r="AO64" s="223"/>
      <c r="AP64" s="223"/>
      <c r="AQ64" s="223"/>
      <c r="AR64" s="223"/>
      <c r="AS64" s="223"/>
      <c r="AT64" s="223"/>
      <c r="AU64" s="223"/>
      <c r="AV64" s="223"/>
      <c r="AW64" s="223"/>
      <c r="AX64" s="223"/>
      <c r="AY64" s="223"/>
      <c r="AZ64" s="223"/>
      <c r="BA64" s="223"/>
      <c r="BB64" s="223"/>
      <c r="BC64" s="223"/>
      <c r="BD64" s="223"/>
      <c r="BE64" s="223"/>
      <c r="BF64" s="223"/>
      <c r="BG64" s="223"/>
      <c r="BH64" s="223"/>
      <c r="BI64" s="223"/>
      <c r="BJ64" s="223"/>
      <c r="BK64" s="223"/>
      <c r="BL64" s="223"/>
      <c r="BM64" s="223"/>
      <c r="BN64" s="223"/>
      <c r="BO64" s="223"/>
      <c r="BP64" s="223"/>
      <c r="BQ64" s="220">
        <v>58</v>
      </c>
      <c r="BR64" s="221"/>
      <c r="BS64" s="760"/>
      <c r="BT64" s="761"/>
      <c r="BU64" s="761"/>
      <c r="BV64" s="761"/>
      <c r="BW64" s="761"/>
      <c r="BX64" s="761"/>
      <c r="BY64" s="761"/>
      <c r="BZ64" s="761"/>
      <c r="CA64" s="761"/>
      <c r="CB64" s="761"/>
      <c r="CC64" s="761"/>
      <c r="CD64" s="761"/>
      <c r="CE64" s="761"/>
      <c r="CF64" s="761"/>
      <c r="CG64" s="762"/>
      <c r="CH64" s="763"/>
      <c r="CI64" s="764"/>
      <c r="CJ64" s="764"/>
      <c r="CK64" s="764"/>
      <c r="CL64" s="765"/>
      <c r="CM64" s="763"/>
      <c r="CN64" s="764"/>
      <c r="CO64" s="764"/>
      <c r="CP64" s="764"/>
      <c r="CQ64" s="765"/>
      <c r="CR64" s="763"/>
      <c r="CS64" s="764"/>
      <c r="CT64" s="764"/>
      <c r="CU64" s="764"/>
      <c r="CV64" s="765"/>
      <c r="CW64" s="763"/>
      <c r="CX64" s="764"/>
      <c r="CY64" s="764"/>
      <c r="CZ64" s="764"/>
      <c r="DA64" s="765"/>
      <c r="DB64" s="763"/>
      <c r="DC64" s="764"/>
      <c r="DD64" s="764"/>
      <c r="DE64" s="764"/>
      <c r="DF64" s="765"/>
      <c r="DG64" s="763"/>
      <c r="DH64" s="764"/>
      <c r="DI64" s="764"/>
      <c r="DJ64" s="764"/>
      <c r="DK64" s="765"/>
      <c r="DL64" s="763"/>
      <c r="DM64" s="764"/>
      <c r="DN64" s="764"/>
      <c r="DO64" s="764"/>
      <c r="DP64" s="765"/>
      <c r="DQ64" s="763"/>
      <c r="DR64" s="764"/>
      <c r="DS64" s="764"/>
      <c r="DT64" s="764"/>
      <c r="DU64" s="765"/>
      <c r="DV64" s="760"/>
      <c r="DW64" s="761"/>
      <c r="DX64" s="761"/>
      <c r="DY64" s="761"/>
      <c r="DZ64" s="766"/>
      <c r="EA64" s="212"/>
    </row>
    <row r="65" spans="1:131" ht="26.25" customHeight="1" thickBot="1" x14ac:dyDescent="0.25">
      <c r="A65" s="214" t="s">
        <v>401</v>
      </c>
      <c r="B65" s="214"/>
      <c r="C65" s="214"/>
      <c r="D65" s="214"/>
      <c r="E65" s="214"/>
      <c r="F65" s="214"/>
      <c r="G65" s="214"/>
      <c r="H65" s="214"/>
      <c r="I65" s="214"/>
      <c r="J65" s="214"/>
      <c r="K65" s="214"/>
      <c r="L65" s="214"/>
      <c r="M65" s="214"/>
      <c r="N65" s="214"/>
      <c r="O65" s="214"/>
      <c r="P65" s="214"/>
      <c r="Q65" s="214"/>
      <c r="R65" s="214"/>
      <c r="S65" s="214"/>
      <c r="T65" s="214"/>
      <c r="U65" s="214"/>
      <c r="V65" s="214"/>
      <c r="W65" s="214"/>
      <c r="X65" s="214"/>
      <c r="Y65" s="214"/>
      <c r="Z65" s="214"/>
      <c r="AA65" s="214"/>
      <c r="AB65" s="214"/>
      <c r="AC65" s="214"/>
      <c r="AD65" s="214"/>
      <c r="AE65" s="214"/>
      <c r="AF65" s="214"/>
      <c r="AG65" s="214"/>
      <c r="AH65" s="214"/>
      <c r="AI65" s="214"/>
      <c r="AJ65" s="214"/>
      <c r="AK65" s="214"/>
      <c r="AL65" s="214"/>
      <c r="AM65" s="214"/>
      <c r="AN65" s="214"/>
      <c r="AO65" s="214"/>
      <c r="AP65" s="214"/>
      <c r="AQ65" s="214"/>
      <c r="AR65" s="214"/>
      <c r="AS65" s="214"/>
      <c r="AT65" s="214"/>
      <c r="AU65" s="214"/>
      <c r="AV65" s="214"/>
      <c r="AW65" s="214"/>
      <c r="AX65" s="214"/>
      <c r="AY65" s="214"/>
      <c r="AZ65" s="214"/>
      <c r="BA65" s="214"/>
      <c r="BB65" s="214"/>
      <c r="BC65" s="214"/>
      <c r="BD65" s="214"/>
      <c r="BE65" s="223"/>
      <c r="BF65" s="223"/>
      <c r="BG65" s="223"/>
      <c r="BH65" s="223"/>
      <c r="BI65" s="223"/>
      <c r="BJ65" s="223"/>
      <c r="BK65" s="223"/>
      <c r="BL65" s="223"/>
      <c r="BM65" s="223"/>
      <c r="BN65" s="223"/>
      <c r="BO65" s="223"/>
      <c r="BP65" s="223"/>
      <c r="BQ65" s="220">
        <v>59</v>
      </c>
      <c r="BR65" s="221"/>
      <c r="BS65" s="760"/>
      <c r="BT65" s="761"/>
      <c r="BU65" s="761"/>
      <c r="BV65" s="761"/>
      <c r="BW65" s="761"/>
      <c r="BX65" s="761"/>
      <c r="BY65" s="761"/>
      <c r="BZ65" s="761"/>
      <c r="CA65" s="761"/>
      <c r="CB65" s="761"/>
      <c r="CC65" s="761"/>
      <c r="CD65" s="761"/>
      <c r="CE65" s="761"/>
      <c r="CF65" s="761"/>
      <c r="CG65" s="762"/>
      <c r="CH65" s="763"/>
      <c r="CI65" s="764"/>
      <c r="CJ65" s="764"/>
      <c r="CK65" s="764"/>
      <c r="CL65" s="765"/>
      <c r="CM65" s="763"/>
      <c r="CN65" s="764"/>
      <c r="CO65" s="764"/>
      <c r="CP65" s="764"/>
      <c r="CQ65" s="765"/>
      <c r="CR65" s="763"/>
      <c r="CS65" s="764"/>
      <c r="CT65" s="764"/>
      <c r="CU65" s="764"/>
      <c r="CV65" s="765"/>
      <c r="CW65" s="763"/>
      <c r="CX65" s="764"/>
      <c r="CY65" s="764"/>
      <c r="CZ65" s="764"/>
      <c r="DA65" s="765"/>
      <c r="DB65" s="763"/>
      <c r="DC65" s="764"/>
      <c r="DD65" s="764"/>
      <c r="DE65" s="764"/>
      <c r="DF65" s="765"/>
      <c r="DG65" s="763"/>
      <c r="DH65" s="764"/>
      <c r="DI65" s="764"/>
      <c r="DJ65" s="764"/>
      <c r="DK65" s="765"/>
      <c r="DL65" s="763"/>
      <c r="DM65" s="764"/>
      <c r="DN65" s="764"/>
      <c r="DO65" s="764"/>
      <c r="DP65" s="765"/>
      <c r="DQ65" s="763"/>
      <c r="DR65" s="764"/>
      <c r="DS65" s="764"/>
      <c r="DT65" s="764"/>
      <c r="DU65" s="765"/>
      <c r="DV65" s="760"/>
      <c r="DW65" s="761"/>
      <c r="DX65" s="761"/>
      <c r="DY65" s="761"/>
      <c r="DZ65" s="766"/>
      <c r="EA65" s="212"/>
    </row>
    <row r="66" spans="1:131" ht="26.25" customHeight="1" x14ac:dyDescent="0.2">
      <c r="A66" s="714" t="s">
        <v>402</v>
      </c>
      <c r="B66" s="715"/>
      <c r="C66" s="715"/>
      <c r="D66" s="715"/>
      <c r="E66" s="715"/>
      <c r="F66" s="715"/>
      <c r="G66" s="715"/>
      <c r="H66" s="715"/>
      <c r="I66" s="715"/>
      <c r="J66" s="715"/>
      <c r="K66" s="715"/>
      <c r="L66" s="715"/>
      <c r="M66" s="715"/>
      <c r="N66" s="715"/>
      <c r="O66" s="715"/>
      <c r="P66" s="716"/>
      <c r="Q66" s="720" t="s">
        <v>380</v>
      </c>
      <c r="R66" s="721"/>
      <c r="S66" s="721"/>
      <c r="T66" s="721"/>
      <c r="U66" s="722"/>
      <c r="V66" s="720" t="s">
        <v>381</v>
      </c>
      <c r="W66" s="721"/>
      <c r="X66" s="721"/>
      <c r="Y66" s="721"/>
      <c r="Z66" s="722"/>
      <c r="AA66" s="720" t="s">
        <v>382</v>
      </c>
      <c r="AB66" s="721"/>
      <c r="AC66" s="721"/>
      <c r="AD66" s="721"/>
      <c r="AE66" s="722"/>
      <c r="AF66" s="844" t="s">
        <v>383</v>
      </c>
      <c r="AG66" s="802"/>
      <c r="AH66" s="802"/>
      <c r="AI66" s="802"/>
      <c r="AJ66" s="845"/>
      <c r="AK66" s="720" t="s">
        <v>384</v>
      </c>
      <c r="AL66" s="715"/>
      <c r="AM66" s="715"/>
      <c r="AN66" s="715"/>
      <c r="AO66" s="716"/>
      <c r="AP66" s="720" t="s">
        <v>385</v>
      </c>
      <c r="AQ66" s="721"/>
      <c r="AR66" s="721"/>
      <c r="AS66" s="721"/>
      <c r="AT66" s="722"/>
      <c r="AU66" s="720" t="s">
        <v>403</v>
      </c>
      <c r="AV66" s="721"/>
      <c r="AW66" s="721"/>
      <c r="AX66" s="721"/>
      <c r="AY66" s="722"/>
      <c r="AZ66" s="720" t="s">
        <v>364</v>
      </c>
      <c r="BA66" s="721"/>
      <c r="BB66" s="721"/>
      <c r="BC66" s="721"/>
      <c r="BD66" s="727"/>
      <c r="BE66" s="223"/>
      <c r="BF66" s="223"/>
      <c r="BG66" s="223"/>
      <c r="BH66" s="223"/>
      <c r="BI66" s="223"/>
      <c r="BJ66" s="223"/>
      <c r="BK66" s="223"/>
      <c r="BL66" s="223"/>
      <c r="BM66" s="223"/>
      <c r="BN66" s="223"/>
      <c r="BO66" s="223"/>
      <c r="BP66" s="223"/>
      <c r="BQ66" s="220">
        <v>60</v>
      </c>
      <c r="BR66" s="225"/>
      <c r="BS66" s="849"/>
      <c r="BT66" s="850"/>
      <c r="BU66" s="850"/>
      <c r="BV66" s="850"/>
      <c r="BW66" s="850"/>
      <c r="BX66" s="850"/>
      <c r="BY66" s="850"/>
      <c r="BZ66" s="850"/>
      <c r="CA66" s="850"/>
      <c r="CB66" s="850"/>
      <c r="CC66" s="850"/>
      <c r="CD66" s="850"/>
      <c r="CE66" s="850"/>
      <c r="CF66" s="850"/>
      <c r="CG66" s="855"/>
      <c r="CH66" s="852"/>
      <c r="CI66" s="853"/>
      <c r="CJ66" s="853"/>
      <c r="CK66" s="853"/>
      <c r="CL66" s="854"/>
      <c r="CM66" s="852"/>
      <c r="CN66" s="853"/>
      <c r="CO66" s="853"/>
      <c r="CP66" s="853"/>
      <c r="CQ66" s="854"/>
      <c r="CR66" s="852"/>
      <c r="CS66" s="853"/>
      <c r="CT66" s="853"/>
      <c r="CU66" s="853"/>
      <c r="CV66" s="854"/>
      <c r="CW66" s="852"/>
      <c r="CX66" s="853"/>
      <c r="CY66" s="853"/>
      <c r="CZ66" s="853"/>
      <c r="DA66" s="854"/>
      <c r="DB66" s="852"/>
      <c r="DC66" s="853"/>
      <c r="DD66" s="853"/>
      <c r="DE66" s="853"/>
      <c r="DF66" s="854"/>
      <c r="DG66" s="852"/>
      <c r="DH66" s="853"/>
      <c r="DI66" s="853"/>
      <c r="DJ66" s="853"/>
      <c r="DK66" s="854"/>
      <c r="DL66" s="852"/>
      <c r="DM66" s="853"/>
      <c r="DN66" s="853"/>
      <c r="DO66" s="853"/>
      <c r="DP66" s="854"/>
      <c r="DQ66" s="852"/>
      <c r="DR66" s="853"/>
      <c r="DS66" s="853"/>
      <c r="DT66" s="853"/>
      <c r="DU66" s="854"/>
      <c r="DV66" s="849"/>
      <c r="DW66" s="850"/>
      <c r="DX66" s="850"/>
      <c r="DY66" s="850"/>
      <c r="DZ66" s="851"/>
      <c r="EA66" s="212"/>
    </row>
    <row r="67" spans="1:131" ht="26.25" customHeight="1" thickBot="1" x14ac:dyDescent="0.25">
      <c r="A67" s="717"/>
      <c r="B67" s="718"/>
      <c r="C67" s="718"/>
      <c r="D67" s="718"/>
      <c r="E67" s="718"/>
      <c r="F67" s="718"/>
      <c r="G67" s="718"/>
      <c r="H67" s="718"/>
      <c r="I67" s="718"/>
      <c r="J67" s="718"/>
      <c r="K67" s="718"/>
      <c r="L67" s="718"/>
      <c r="M67" s="718"/>
      <c r="N67" s="718"/>
      <c r="O67" s="718"/>
      <c r="P67" s="719"/>
      <c r="Q67" s="723"/>
      <c r="R67" s="724"/>
      <c r="S67" s="724"/>
      <c r="T67" s="724"/>
      <c r="U67" s="725"/>
      <c r="V67" s="723"/>
      <c r="W67" s="724"/>
      <c r="X67" s="724"/>
      <c r="Y67" s="724"/>
      <c r="Z67" s="725"/>
      <c r="AA67" s="723"/>
      <c r="AB67" s="724"/>
      <c r="AC67" s="724"/>
      <c r="AD67" s="724"/>
      <c r="AE67" s="725"/>
      <c r="AF67" s="846"/>
      <c r="AG67" s="805"/>
      <c r="AH67" s="805"/>
      <c r="AI67" s="805"/>
      <c r="AJ67" s="847"/>
      <c r="AK67" s="848"/>
      <c r="AL67" s="718"/>
      <c r="AM67" s="718"/>
      <c r="AN67" s="718"/>
      <c r="AO67" s="719"/>
      <c r="AP67" s="723"/>
      <c r="AQ67" s="724"/>
      <c r="AR67" s="724"/>
      <c r="AS67" s="724"/>
      <c r="AT67" s="725"/>
      <c r="AU67" s="723"/>
      <c r="AV67" s="724"/>
      <c r="AW67" s="724"/>
      <c r="AX67" s="724"/>
      <c r="AY67" s="725"/>
      <c r="AZ67" s="723"/>
      <c r="BA67" s="724"/>
      <c r="BB67" s="724"/>
      <c r="BC67" s="724"/>
      <c r="BD67" s="729"/>
      <c r="BE67" s="223"/>
      <c r="BF67" s="223"/>
      <c r="BG67" s="223"/>
      <c r="BH67" s="223"/>
      <c r="BI67" s="223"/>
      <c r="BJ67" s="223"/>
      <c r="BK67" s="223"/>
      <c r="BL67" s="223"/>
      <c r="BM67" s="223"/>
      <c r="BN67" s="223"/>
      <c r="BO67" s="223"/>
      <c r="BP67" s="223"/>
      <c r="BQ67" s="220">
        <v>61</v>
      </c>
      <c r="BR67" s="225"/>
      <c r="BS67" s="849"/>
      <c r="BT67" s="850"/>
      <c r="BU67" s="850"/>
      <c r="BV67" s="850"/>
      <c r="BW67" s="850"/>
      <c r="BX67" s="850"/>
      <c r="BY67" s="850"/>
      <c r="BZ67" s="850"/>
      <c r="CA67" s="850"/>
      <c r="CB67" s="850"/>
      <c r="CC67" s="850"/>
      <c r="CD67" s="850"/>
      <c r="CE67" s="850"/>
      <c r="CF67" s="850"/>
      <c r="CG67" s="855"/>
      <c r="CH67" s="852"/>
      <c r="CI67" s="853"/>
      <c r="CJ67" s="853"/>
      <c r="CK67" s="853"/>
      <c r="CL67" s="854"/>
      <c r="CM67" s="852"/>
      <c r="CN67" s="853"/>
      <c r="CO67" s="853"/>
      <c r="CP67" s="853"/>
      <c r="CQ67" s="854"/>
      <c r="CR67" s="852"/>
      <c r="CS67" s="853"/>
      <c r="CT67" s="853"/>
      <c r="CU67" s="853"/>
      <c r="CV67" s="854"/>
      <c r="CW67" s="852"/>
      <c r="CX67" s="853"/>
      <c r="CY67" s="853"/>
      <c r="CZ67" s="853"/>
      <c r="DA67" s="854"/>
      <c r="DB67" s="852"/>
      <c r="DC67" s="853"/>
      <c r="DD67" s="853"/>
      <c r="DE67" s="853"/>
      <c r="DF67" s="854"/>
      <c r="DG67" s="852"/>
      <c r="DH67" s="853"/>
      <c r="DI67" s="853"/>
      <c r="DJ67" s="853"/>
      <c r="DK67" s="854"/>
      <c r="DL67" s="852"/>
      <c r="DM67" s="853"/>
      <c r="DN67" s="853"/>
      <c r="DO67" s="853"/>
      <c r="DP67" s="854"/>
      <c r="DQ67" s="852"/>
      <c r="DR67" s="853"/>
      <c r="DS67" s="853"/>
      <c r="DT67" s="853"/>
      <c r="DU67" s="854"/>
      <c r="DV67" s="849"/>
      <c r="DW67" s="850"/>
      <c r="DX67" s="850"/>
      <c r="DY67" s="850"/>
      <c r="DZ67" s="851"/>
      <c r="EA67" s="212"/>
    </row>
    <row r="68" spans="1:131" ht="26.25" customHeight="1" thickTop="1" x14ac:dyDescent="0.2">
      <c r="A68" s="218">
        <v>1</v>
      </c>
      <c r="B68" s="859" t="s">
        <v>560</v>
      </c>
      <c r="C68" s="860"/>
      <c r="D68" s="860"/>
      <c r="E68" s="860"/>
      <c r="F68" s="860"/>
      <c r="G68" s="860"/>
      <c r="H68" s="860"/>
      <c r="I68" s="860"/>
      <c r="J68" s="860"/>
      <c r="K68" s="860"/>
      <c r="L68" s="860"/>
      <c r="M68" s="860"/>
      <c r="N68" s="860"/>
      <c r="O68" s="860"/>
      <c r="P68" s="861"/>
      <c r="Q68" s="862">
        <v>3930</v>
      </c>
      <c r="R68" s="856"/>
      <c r="S68" s="856"/>
      <c r="T68" s="856"/>
      <c r="U68" s="856"/>
      <c r="V68" s="856">
        <v>3772</v>
      </c>
      <c r="W68" s="856"/>
      <c r="X68" s="856"/>
      <c r="Y68" s="856"/>
      <c r="Z68" s="856"/>
      <c r="AA68" s="856">
        <v>159</v>
      </c>
      <c r="AB68" s="856"/>
      <c r="AC68" s="856"/>
      <c r="AD68" s="856"/>
      <c r="AE68" s="856"/>
      <c r="AF68" s="856">
        <v>101</v>
      </c>
      <c r="AG68" s="856"/>
      <c r="AH68" s="856"/>
      <c r="AI68" s="856"/>
      <c r="AJ68" s="856"/>
      <c r="AK68" s="856">
        <v>57</v>
      </c>
      <c r="AL68" s="856"/>
      <c r="AM68" s="856"/>
      <c r="AN68" s="856"/>
      <c r="AO68" s="856"/>
      <c r="AP68" s="856">
        <v>2323</v>
      </c>
      <c r="AQ68" s="856"/>
      <c r="AR68" s="856"/>
      <c r="AS68" s="856"/>
      <c r="AT68" s="856"/>
      <c r="AU68" s="856">
        <v>1629</v>
      </c>
      <c r="AV68" s="856"/>
      <c r="AW68" s="856"/>
      <c r="AX68" s="856"/>
      <c r="AY68" s="856"/>
      <c r="AZ68" s="857"/>
      <c r="BA68" s="857"/>
      <c r="BB68" s="857"/>
      <c r="BC68" s="857"/>
      <c r="BD68" s="858"/>
      <c r="BE68" s="223"/>
      <c r="BF68" s="223"/>
      <c r="BG68" s="223"/>
      <c r="BH68" s="223"/>
      <c r="BI68" s="223"/>
      <c r="BJ68" s="223"/>
      <c r="BK68" s="223"/>
      <c r="BL68" s="223"/>
      <c r="BM68" s="223"/>
      <c r="BN68" s="223"/>
      <c r="BO68" s="223"/>
      <c r="BP68" s="223"/>
      <c r="BQ68" s="220">
        <v>62</v>
      </c>
      <c r="BR68" s="225"/>
      <c r="BS68" s="849"/>
      <c r="BT68" s="850"/>
      <c r="BU68" s="850"/>
      <c r="BV68" s="850"/>
      <c r="BW68" s="850"/>
      <c r="BX68" s="850"/>
      <c r="BY68" s="850"/>
      <c r="BZ68" s="850"/>
      <c r="CA68" s="850"/>
      <c r="CB68" s="850"/>
      <c r="CC68" s="850"/>
      <c r="CD68" s="850"/>
      <c r="CE68" s="850"/>
      <c r="CF68" s="850"/>
      <c r="CG68" s="855"/>
      <c r="CH68" s="852"/>
      <c r="CI68" s="853"/>
      <c r="CJ68" s="853"/>
      <c r="CK68" s="853"/>
      <c r="CL68" s="854"/>
      <c r="CM68" s="852"/>
      <c r="CN68" s="853"/>
      <c r="CO68" s="853"/>
      <c r="CP68" s="853"/>
      <c r="CQ68" s="854"/>
      <c r="CR68" s="852"/>
      <c r="CS68" s="853"/>
      <c r="CT68" s="853"/>
      <c r="CU68" s="853"/>
      <c r="CV68" s="854"/>
      <c r="CW68" s="852"/>
      <c r="CX68" s="853"/>
      <c r="CY68" s="853"/>
      <c r="CZ68" s="853"/>
      <c r="DA68" s="854"/>
      <c r="DB68" s="852"/>
      <c r="DC68" s="853"/>
      <c r="DD68" s="853"/>
      <c r="DE68" s="853"/>
      <c r="DF68" s="854"/>
      <c r="DG68" s="852"/>
      <c r="DH68" s="853"/>
      <c r="DI68" s="853"/>
      <c r="DJ68" s="853"/>
      <c r="DK68" s="854"/>
      <c r="DL68" s="852"/>
      <c r="DM68" s="853"/>
      <c r="DN68" s="853"/>
      <c r="DO68" s="853"/>
      <c r="DP68" s="854"/>
      <c r="DQ68" s="852"/>
      <c r="DR68" s="853"/>
      <c r="DS68" s="853"/>
      <c r="DT68" s="853"/>
      <c r="DU68" s="854"/>
      <c r="DV68" s="849"/>
      <c r="DW68" s="850"/>
      <c r="DX68" s="850"/>
      <c r="DY68" s="850"/>
      <c r="DZ68" s="851"/>
      <c r="EA68" s="212"/>
    </row>
    <row r="69" spans="1:131" ht="26.25" customHeight="1" x14ac:dyDescent="0.2">
      <c r="A69" s="220">
        <v>2</v>
      </c>
      <c r="B69" s="863" t="s">
        <v>555</v>
      </c>
      <c r="C69" s="864"/>
      <c r="D69" s="864"/>
      <c r="E69" s="864"/>
      <c r="F69" s="864"/>
      <c r="G69" s="864"/>
      <c r="H69" s="864"/>
      <c r="I69" s="864"/>
      <c r="J69" s="864"/>
      <c r="K69" s="864"/>
      <c r="L69" s="864"/>
      <c r="M69" s="864"/>
      <c r="N69" s="864"/>
      <c r="O69" s="864"/>
      <c r="P69" s="865"/>
      <c r="Q69" s="866">
        <v>4</v>
      </c>
      <c r="R69" s="817"/>
      <c r="S69" s="817"/>
      <c r="T69" s="817"/>
      <c r="U69" s="817"/>
      <c r="V69" s="817">
        <v>4</v>
      </c>
      <c r="W69" s="817"/>
      <c r="X69" s="817"/>
      <c r="Y69" s="817"/>
      <c r="Z69" s="817"/>
      <c r="AA69" s="817">
        <v>0</v>
      </c>
      <c r="AB69" s="817"/>
      <c r="AC69" s="817"/>
      <c r="AD69" s="817"/>
      <c r="AE69" s="817"/>
      <c r="AF69" s="817">
        <v>0</v>
      </c>
      <c r="AG69" s="817"/>
      <c r="AH69" s="817"/>
      <c r="AI69" s="817"/>
      <c r="AJ69" s="817"/>
      <c r="AK69" s="817" t="s">
        <v>553</v>
      </c>
      <c r="AL69" s="817"/>
      <c r="AM69" s="817"/>
      <c r="AN69" s="817"/>
      <c r="AO69" s="817"/>
      <c r="AP69" s="817" t="s">
        <v>553</v>
      </c>
      <c r="AQ69" s="817"/>
      <c r="AR69" s="817"/>
      <c r="AS69" s="817"/>
      <c r="AT69" s="817"/>
      <c r="AU69" s="817" t="s">
        <v>553</v>
      </c>
      <c r="AV69" s="817"/>
      <c r="AW69" s="817"/>
      <c r="AX69" s="817"/>
      <c r="AY69" s="817"/>
      <c r="AZ69" s="819"/>
      <c r="BA69" s="819"/>
      <c r="BB69" s="819"/>
      <c r="BC69" s="819"/>
      <c r="BD69" s="820"/>
      <c r="BE69" s="223"/>
      <c r="BF69" s="223"/>
      <c r="BG69" s="223"/>
      <c r="BH69" s="223"/>
      <c r="BI69" s="223"/>
      <c r="BJ69" s="223"/>
      <c r="BK69" s="223"/>
      <c r="BL69" s="223"/>
      <c r="BM69" s="223"/>
      <c r="BN69" s="223"/>
      <c r="BO69" s="223"/>
      <c r="BP69" s="223"/>
      <c r="BQ69" s="220">
        <v>63</v>
      </c>
      <c r="BR69" s="225"/>
      <c r="BS69" s="849"/>
      <c r="BT69" s="850"/>
      <c r="BU69" s="850"/>
      <c r="BV69" s="850"/>
      <c r="BW69" s="850"/>
      <c r="BX69" s="850"/>
      <c r="BY69" s="850"/>
      <c r="BZ69" s="850"/>
      <c r="CA69" s="850"/>
      <c r="CB69" s="850"/>
      <c r="CC69" s="850"/>
      <c r="CD69" s="850"/>
      <c r="CE69" s="850"/>
      <c r="CF69" s="850"/>
      <c r="CG69" s="855"/>
      <c r="CH69" s="852"/>
      <c r="CI69" s="853"/>
      <c r="CJ69" s="853"/>
      <c r="CK69" s="853"/>
      <c r="CL69" s="854"/>
      <c r="CM69" s="852"/>
      <c r="CN69" s="853"/>
      <c r="CO69" s="853"/>
      <c r="CP69" s="853"/>
      <c r="CQ69" s="854"/>
      <c r="CR69" s="852"/>
      <c r="CS69" s="853"/>
      <c r="CT69" s="853"/>
      <c r="CU69" s="853"/>
      <c r="CV69" s="854"/>
      <c r="CW69" s="852"/>
      <c r="CX69" s="853"/>
      <c r="CY69" s="853"/>
      <c r="CZ69" s="853"/>
      <c r="DA69" s="854"/>
      <c r="DB69" s="852"/>
      <c r="DC69" s="853"/>
      <c r="DD69" s="853"/>
      <c r="DE69" s="853"/>
      <c r="DF69" s="854"/>
      <c r="DG69" s="852"/>
      <c r="DH69" s="853"/>
      <c r="DI69" s="853"/>
      <c r="DJ69" s="853"/>
      <c r="DK69" s="854"/>
      <c r="DL69" s="852"/>
      <c r="DM69" s="853"/>
      <c r="DN69" s="853"/>
      <c r="DO69" s="853"/>
      <c r="DP69" s="854"/>
      <c r="DQ69" s="852"/>
      <c r="DR69" s="853"/>
      <c r="DS69" s="853"/>
      <c r="DT69" s="853"/>
      <c r="DU69" s="854"/>
      <c r="DV69" s="849"/>
      <c r="DW69" s="850"/>
      <c r="DX69" s="850"/>
      <c r="DY69" s="850"/>
      <c r="DZ69" s="851"/>
      <c r="EA69" s="212"/>
    </row>
    <row r="70" spans="1:131" ht="26.25" customHeight="1" x14ac:dyDescent="0.2">
      <c r="A70" s="220">
        <v>3</v>
      </c>
      <c r="B70" s="863" t="s">
        <v>559</v>
      </c>
      <c r="C70" s="864"/>
      <c r="D70" s="864"/>
      <c r="E70" s="864"/>
      <c r="F70" s="864"/>
      <c r="G70" s="864"/>
      <c r="H70" s="864"/>
      <c r="I70" s="864"/>
      <c r="J70" s="864"/>
      <c r="K70" s="864"/>
      <c r="L70" s="864"/>
      <c r="M70" s="864"/>
      <c r="N70" s="864"/>
      <c r="O70" s="864"/>
      <c r="P70" s="865"/>
      <c r="Q70" s="866">
        <v>4539</v>
      </c>
      <c r="R70" s="817"/>
      <c r="S70" s="817"/>
      <c r="T70" s="817"/>
      <c r="U70" s="817"/>
      <c r="V70" s="817">
        <v>4239</v>
      </c>
      <c r="W70" s="817"/>
      <c r="X70" s="817"/>
      <c r="Y70" s="817"/>
      <c r="Z70" s="817"/>
      <c r="AA70" s="817">
        <v>300</v>
      </c>
      <c r="AB70" s="817"/>
      <c r="AC70" s="817"/>
      <c r="AD70" s="817"/>
      <c r="AE70" s="817"/>
      <c r="AF70" s="817">
        <v>300</v>
      </c>
      <c r="AG70" s="817"/>
      <c r="AH70" s="817"/>
      <c r="AI70" s="817"/>
      <c r="AJ70" s="817"/>
      <c r="AK70" s="817" t="s">
        <v>553</v>
      </c>
      <c r="AL70" s="817"/>
      <c r="AM70" s="817"/>
      <c r="AN70" s="817"/>
      <c r="AO70" s="817"/>
      <c r="AP70" s="817" t="s">
        <v>553</v>
      </c>
      <c r="AQ70" s="817"/>
      <c r="AR70" s="817"/>
      <c r="AS70" s="817"/>
      <c r="AT70" s="817"/>
      <c r="AU70" s="817" t="s">
        <v>553</v>
      </c>
      <c r="AV70" s="817"/>
      <c r="AW70" s="817"/>
      <c r="AX70" s="817"/>
      <c r="AY70" s="817"/>
      <c r="AZ70" s="819"/>
      <c r="BA70" s="819"/>
      <c r="BB70" s="819"/>
      <c r="BC70" s="819"/>
      <c r="BD70" s="820"/>
      <c r="BE70" s="223"/>
      <c r="BF70" s="223"/>
      <c r="BG70" s="223"/>
      <c r="BH70" s="223"/>
      <c r="BI70" s="223"/>
      <c r="BJ70" s="223"/>
      <c r="BK70" s="223"/>
      <c r="BL70" s="223"/>
      <c r="BM70" s="223"/>
      <c r="BN70" s="223"/>
      <c r="BO70" s="223"/>
      <c r="BP70" s="223"/>
      <c r="BQ70" s="220">
        <v>64</v>
      </c>
      <c r="BR70" s="225"/>
      <c r="BS70" s="849"/>
      <c r="BT70" s="850"/>
      <c r="BU70" s="850"/>
      <c r="BV70" s="850"/>
      <c r="BW70" s="850"/>
      <c r="BX70" s="850"/>
      <c r="BY70" s="850"/>
      <c r="BZ70" s="850"/>
      <c r="CA70" s="850"/>
      <c r="CB70" s="850"/>
      <c r="CC70" s="850"/>
      <c r="CD70" s="850"/>
      <c r="CE70" s="850"/>
      <c r="CF70" s="850"/>
      <c r="CG70" s="855"/>
      <c r="CH70" s="852"/>
      <c r="CI70" s="853"/>
      <c r="CJ70" s="853"/>
      <c r="CK70" s="853"/>
      <c r="CL70" s="854"/>
      <c r="CM70" s="852"/>
      <c r="CN70" s="853"/>
      <c r="CO70" s="853"/>
      <c r="CP70" s="853"/>
      <c r="CQ70" s="854"/>
      <c r="CR70" s="852"/>
      <c r="CS70" s="853"/>
      <c r="CT70" s="853"/>
      <c r="CU70" s="853"/>
      <c r="CV70" s="854"/>
      <c r="CW70" s="852"/>
      <c r="CX70" s="853"/>
      <c r="CY70" s="853"/>
      <c r="CZ70" s="853"/>
      <c r="DA70" s="854"/>
      <c r="DB70" s="852"/>
      <c r="DC70" s="853"/>
      <c r="DD70" s="853"/>
      <c r="DE70" s="853"/>
      <c r="DF70" s="854"/>
      <c r="DG70" s="852"/>
      <c r="DH70" s="853"/>
      <c r="DI70" s="853"/>
      <c r="DJ70" s="853"/>
      <c r="DK70" s="854"/>
      <c r="DL70" s="852"/>
      <c r="DM70" s="853"/>
      <c r="DN70" s="853"/>
      <c r="DO70" s="853"/>
      <c r="DP70" s="854"/>
      <c r="DQ70" s="852"/>
      <c r="DR70" s="853"/>
      <c r="DS70" s="853"/>
      <c r="DT70" s="853"/>
      <c r="DU70" s="854"/>
      <c r="DV70" s="849"/>
      <c r="DW70" s="850"/>
      <c r="DX70" s="850"/>
      <c r="DY70" s="850"/>
      <c r="DZ70" s="851"/>
      <c r="EA70" s="212"/>
    </row>
    <row r="71" spans="1:131" ht="26.25" customHeight="1" x14ac:dyDescent="0.2">
      <c r="A71" s="220">
        <v>4</v>
      </c>
      <c r="B71" s="863" t="s">
        <v>556</v>
      </c>
      <c r="C71" s="864"/>
      <c r="D71" s="864"/>
      <c r="E71" s="864"/>
      <c r="F71" s="864"/>
      <c r="G71" s="864"/>
      <c r="H71" s="864"/>
      <c r="I71" s="864"/>
      <c r="J71" s="864"/>
      <c r="K71" s="864"/>
      <c r="L71" s="864"/>
      <c r="M71" s="864"/>
      <c r="N71" s="864"/>
      <c r="O71" s="864"/>
      <c r="P71" s="865"/>
      <c r="Q71" s="866">
        <v>103</v>
      </c>
      <c r="R71" s="817"/>
      <c r="S71" s="817"/>
      <c r="T71" s="817"/>
      <c r="U71" s="817"/>
      <c r="V71" s="817">
        <v>91</v>
      </c>
      <c r="W71" s="817"/>
      <c r="X71" s="817"/>
      <c r="Y71" s="817"/>
      <c r="Z71" s="817"/>
      <c r="AA71" s="817">
        <v>11</v>
      </c>
      <c r="AB71" s="817"/>
      <c r="AC71" s="817"/>
      <c r="AD71" s="817"/>
      <c r="AE71" s="817"/>
      <c r="AF71" s="817">
        <v>11</v>
      </c>
      <c r="AG71" s="817"/>
      <c r="AH71" s="817"/>
      <c r="AI71" s="817"/>
      <c r="AJ71" s="817"/>
      <c r="AK71" s="817" t="s">
        <v>553</v>
      </c>
      <c r="AL71" s="817"/>
      <c r="AM71" s="817"/>
      <c r="AN71" s="817"/>
      <c r="AO71" s="817"/>
      <c r="AP71" s="817" t="s">
        <v>553</v>
      </c>
      <c r="AQ71" s="817"/>
      <c r="AR71" s="817"/>
      <c r="AS71" s="817"/>
      <c r="AT71" s="817"/>
      <c r="AU71" s="817" t="s">
        <v>553</v>
      </c>
      <c r="AV71" s="817"/>
      <c r="AW71" s="817"/>
      <c r="AX71" s="817"/>
      <c r="AY71" s="817"/>
      <c r="AZ71" s="819"/>
      <c r="BA71" s="819"/>
      <c r="BB71" s="819"/>
      <c r="BC71" s="819"/>
      <c r="BD71" s="820"/>
      <c r="BE71" s="223"/>
      <c r="BF71" s="223"/>
      <c r="BG71" s="223"/>
      <c r="BH71" s="223"/>
      <c r="BI71" s="223"/>
      <c r="BJ71" s="223"/>
      <c r="BK71" s="223"/>
      <c r="BL71" s="223"/>
      <c r="BM71" s="223"/>
      <c r="BN71" s="223"/>
      <c r="BO71" s="223"/>
      <c r="BP71" s="223"/>
      <c r="BQ71" s="220">
        <v>65</v>
      </c>
      <c r="BR71" s="225"/>
      <c r="BS71" s="849"/>
      <c r="BT71" s="850"/>
      <c r="BU71" s="850"/>
      <c r="BV71" s="850"/>
      <c r="BW71" s="850"/>
      <c r="BX71" s="850"/>
      <c r="BY71" s="850"/>
      <c r="BZ71" s="850"/>
      <c r="CA71" s="850"/>
      <c r="CB71" s="850"/>
      <c r="CC71" s="850"/>
      <c r="CD71" s="850"/>
      <c r="CE71" s="850"/>
      <c r="CF71" s="850"/>
      <c r="CG71" s="855"/>
      <c r="CH71" s="852"/>
      <c r="CI71" s="853"/>
      <c r="CJ71" s="853"/>
      <c r="CK71" s="853"/>
      <c r="CL71" s="854"/>
      <c r="CM71" s="852"/>
      <c r="CN71" s="853"/>
      <c r="CO71" s="853"/>
      <c r="CP71" s="853"/>
      <c r="CQ71" s="854"/>
      <c r="CR71" s="852"/>
      <c r="CS71" s="853"/>
      <c r="CT71" s="853"/>
      <c r="CU71" s="853"/>
      <c r="CV71" s="854"/>
      <c r="CW71" s="852"/>
      <c r="CX71" s="853"/>
      <c r="CY71" s="853"/>
      <c r="CZ71" s="853"/>
      <c r="DA71" s="854"/>
      <c r="DB71" s="852"/>
      <c r="DC71" s="853"/>
      <c r="DD71" s="853"/>
      <c r="DE71" s="853"/>
      <c r="DF71" s="854"/>
      <c r="DG71" s="852"/>
      <c r="DH71" s="853"/>
      <c r="DI71" s="853"/>
      <c r="DJ71" s="853"/>
      <c r="DK71" s="854"/>
      <c r="DL71" s="852"/>
      <c r="DM71" s="853"/>
      <c r="DN71" s="853"/>
      <c r="DO71" s="853"/>
      <c r="DP71" s="854"/>
      <c r="DQ71" s="852"/>
      <c r="DR71" s="853"/>
      <c r="DS71" s="853"/>
      <c r="DT71" s="853"/>
      <c r="DU71" s="854"/>
      <c r="DV71" s="849"/>
      <c r="DW71" s="850"/>
      <c r="DX71" s="850"/>
      <c r="DY71" s="850"/>
      <c r="DZ71" s="851"/>
      <c r="EA71" s="212"/>
    </row>
    <row r="72" spans="1:131" ht="26.25" customHeight="1" x14ac:dyDescent="0.2">
      <c r="A72" s="220">
        <v>5</v>
      </c>
      <c r="B72" s="863" t="s">
        <v>557</v>
      </c>
      <c r="C72" s="864"/>
      <c r="D72" s="864"/>
      <c r="E72" s="864"/>
      <c r="F72" s="864"/>
      <c r="G72" s="864"/>
      <c r="H72" s="864"/>
      <c r="I72" s="864"/>
      <c r="J72" s="864"/>
      <c r="K72" s="864"/>
      <c r="L72" s="864"/>
      <c r="M72" s="864"/>
      <c r="N72" s="864"/>
      <c r="O72" s="864"/>
      <c r="P72" s="865"/>
      <c r="Q72" s="866">
        <v>276838</v>
      </c>
      <c r="R72" s="817"/>
      <c r="S72" s="817"/>
      <c r="T72" s="817"/>
      <c r="U72" s="817"/>
      <c r="V72" s="817">
        <v>269931</v>
      </c>
      <c r="W72" s="817"/>
      <c r="X72" s="817"/>
      <c r="Y72" s="817"/>
      <c r="Z72" s="817"/>
      <c r="AA72" s="817">
        <v>6907</v>
      </c>
      <c r="AB72" s="817"/>
      <c r="AC72" s="817"/>
      <c r="AD72" s="817"/>
      <c r="AE72" s="817"/>
      <c r="AF72" s="817">
        <v>6907</v>
      </c>
      <c r="AG72" s="817"/>
      <c r="AH72" s="817"/>
      <c r="AI72" s="817"/>
      <c r="AJ72" s="817"/>
      <c r="AK72" s="817">
        <v>2277</v>
      </c>
      <c r="AL72" s="817"/>
      <c r="AM72" s="817"/>
      <c r="AN72" s="817"/>
      <c r="AO72" s="817"/>
      <c r="AP72" s="817" t="s">
        <v>553</v>
      </c>
      <c r="AQ72" s="817"/>
      <c r="AR72" s="817"/>
      <c r="AS72" s="817"/>
      <c r="AT72" s="817"/>
      <c r="AU72" s="817" t="s">
        <v>553</v>
      </c>
      <c r="AV72" s="817"/>
      <c r="AW72" s="817"/>
      <c r="AX72" s="817"/>
      <c r="AY72" s="817"/>
      <c r="AZ72" s="819"/>
      <c r="BA72" s="819"/>
      <c r="BB72" s="819"/>
      <c r="BC72" s="819"/>
      <c r="BD72" s="820"/>
      <c r="BE72" s="223"/>
      <c r="BF72" s="223"/>
      <c r="BG72" s="223"/>
      <c r="BH72" s="223"/>
      <c r="BI72" s="223"/>
      <c r="BJ72" s="223"/>
      <c r="BK72" s="223"/>
      <c r="BL72" s="223"/>
      <c r="BM72" s="223"/>
      <c r="BN72" s="223"/>
      <c r="BO72" s="223"/>
      <c r="BP72" s="223"/>
      <c r="BQ72" s="220">
        <v>66</v>
      </c>
      <c r="BR72" s="225"/>
      <c r="BS72" s="849"/>
      <c r="BT72" s="850"/>
      <c r="BU72" s="850"/>
      <c r="BV72" s="850"/>
      <c r="BW72" s="850"/>
      <c r="BX72" s="850"/>
      <c r="BY72" s="850"/>
      <c r="BZ72" s="850"/>
      <c r="CA72" s="850"/>
      <c r="CB72" s="850"/>
      <c r="CC72" s="850"/>
      <c r="CD72" s="850"/>
      <c r="CE72" s="850"/>
      <c r="CF72" s="850"/>
      <c r="CG72" s="855"/>
      <c r="CH72" s="852"/>
      <c r="CI72" s="853"/>
      <c r="CJ72" s="853"/>
      <c r="CK72" s="853"/>
      <c r="CL72" s="854"/>
      <c r="CM72" s="852"/>
      <c r="CN72" s="853"/>
      <c r="CO72" s="853"/>
      <c r="CP72" s="853"/>
      <c r="CQ72" s="854"/>
      <c r="CR72" s="852"/>
      <c r="CS72" s="853"/>
      <c r="CT72" s="853"/>
      <c r="CU72" s="853"/>
      <c r="CV72" s="854"/>
      <c r="CW72" s="852"/>
      <c r="CX72" s="853"/>
      <c r="CY72" s="853"/>
      <c r="CZ72" s="853"/>
      <c r="DA72" s="854"/>
      <c r="DB72" s="852"/>
      <c r="DC72" s="853"/>
      <c r="DD72" s="853"/>
      <c r="DE72" s="853"/>
      <c r="DF72" s="854"/>
      <c r="DG72" s="852"/>
      <c r="DH72" s="853"/>
      <c r="DI72" s="853"/>
      <c r="DJ72" s="853"/>
      <c r="DK72" s="854"/>
      <c r="DL72" s="852"/>
      <c r="DM72" s="853"/>
      <c r="DN72" s="853"/>
      <c r="DO72" s="853"/>
      <c r="DP72" s="854"/>
      <c r="DQ72" s="852"/>
      <c r="DR72" s="853"/>
      <c r="DS72" s="853"/>
      <c r="DT72" s="853"/>
      <c r="DU72" s="854"/>
      <c r="DV72" s="849"/>
      <c r="DW72" s="850"/>
      <c r="DX72" s="850"/>
      <c r="DY72" s="850"/>
      <c r="DZ72" s="851"/>
      <c r="EA72" s="212"/>
    </row>
    <row r="73" spans="1:131" ht="26.25" customHeight="1" x14ac:dyDescent="0.2">
      <c r="A73" s="220">
        <v>6</v>
      </c>
      <c r="B73" s="863" t="s">
        <v>558</v>
      </c>
      <c r="C73" s="864"/>
      <c r="D73" s="864"/>
      <c r="E73" s="864"/>
      <c r="F73" s="864"/>
      <c r="G73" s="864"/>
      <c r="H73" s="864"/>
      <c r="I73" s="864"/>
      <c r="J73" s="864"/>
      <c r="K73" s="864"/>
      <c r="L73" s="864"/>
      <c r="M73" s="864"/>
      <c r="N73" s="864"/>
      <c r="O73" s="864"/>
      <c r="P73" s="865"/>
      <c r="Q73" s="866">
        <v>227</v>
      </c>
      <c r="R73" s="817"/>
      <c r="S73" s="817"/>
      <c r="T73" s="817"/>
      <c r="U73" s="817"/>
      <c r="V73" s="817">
        <v>199</v>
      </c>
      <c r="W73" s="817"/>
      <c r="X73" s="817"/>
      <c r="Y73" s="817"/>
      <c r="Z73" s="817"/>
      <c r="AA73" s="817">
        <v>28</v>
      </c>
      <c r="AB73" s="817"/>
      <c r="AC73" s="817"/>
      <c r="AD73" s="817"/>
      <c r="AE73" s="817"/>
      <c r="AF73" s="817">
        <v>28</v>
      </c>
      <c r="AG73" s="817"/>
      <c r="AH73" s="817"/>
      <c r="AI73" s="817"/>
      <c r="AJ73" s="817"/>
      <c r="AK73" s="817">
        <v>75</v>
      </c>
      <c r="AL73" s="817"/>
      <c r="AM73" s="817"/>
      <c r="AN73" s="817"/>
      <c r="AO73" s="817"/>
      <c r="AP73" s="817" t="s">
        <v>553</v>
      </c>
      <c r="AQ73" s="817"/>
      <c r="AR73" s="817"/>
      <c r="AS73" s="817"/>
      <c r="AT73" s="817"/>
      <c r="AU73" s="817" t="s">
        <v>553</v>
      </c>
      <c r="AV73" s="817"/>
      <c r="AW73" s="817"/>
      <c r="AX73" s="817"/>
      <c r="AY73" s="817"/>
      <c r="AZ73" s="819"/>
      <c r="BA73" s="819"/>
      <c r="BB73" s="819"/>
      <c r="BC73" s="819"/>
      <c r="BD73" s="820"/>
      <c r="BE73" s="223"/>
      <c r="BF73" s="223"/>
      <c r="BG73" s="223"/>
      <c r="BH73" s="223"/>
      <c r="BI73" s="223"/>
      <c r="BJ73" s="223"/>
      <c r="BK73" s="223"/>
      <c r="BL73" s="223"/>
      <c r="BM73" s="223"/>
      <c r="BN73" s="223"/>
      <c r="BO73" s="223"/>
      <c r="BP73" s="223"/>
      <c r="BQ73" s="220">
        <v>67</v>
      </c>
      <c r="BR73" s="225"/>
      <c r="BS73" s="849"/>
      <c r="BT73" s="850"/>
      <c r="BU73" s="850"/>
      <c r="BV73" s="850"/>
      <c r="BW73" s="850"/>
      <c r="BX73" s="850"/>
      <c r="BY73" s="850"/>
      <c r="BZ73" s="850"/>
      <c r="CA73" s="850"/>
      <c r="CB73" s="850"/>
      <c r="CC73" s="850"/>
      <c r="CD73" s="850"/>
      <c r="CE73" s="850"/>
      <c r="CF73" s="850"/>
      <c r="CG73" s="855"/>
      <c r="CH73" s="852"/>
      <c r="CI73" s="853"/>
      <c r="CJ73" s="853"/>
      <c r="CK73" s="853"/>
      <c r="CL73" s="854"/>
      <c r="CM73" s="852"/>
      <c r="CN73" s="853"/>
      <c r="CO73" s="853"/>
      <c r="CP73" s="853"/>
      <c r="CQ73" s="854"/>
      <c r="CR73" s="852"/>
      <c r="CS73" s="853"/>
      <c r="CT73" s="853"/>
      <c r="CU73" s="853"/>
      <c r="CV73" s="854"/>
      <c r="CW73" s="852"/>
      <c r="CX73" s="853"/>
      <c r="CY73" s="853"/>
      <c r="CZ73" s="853"/>
      <c r="DA73" s="854"/>
      <c r="DB73" s="852"/>
      <c r="DC73" s="853"/>
      <c r="DD73" s="853"/>
      <c r="DE73" s="853"/>
      <c r="DF73" s="854"/>
      <c r="DG73" s="852"/>
      <c r="DH73" s="853"/>
      <c r="DI73" s="853"/>
      <c r="DJ73" s="853"/>
      <c r="DK73" s="854"/>
      <c r="DL73" s="852"/>
      <c r="DM73" s="853"/>
      <c r="DN73" s="853"/>
      <c r="DO73" s="853"/>
      <c r="DP73" s="854"/>
      <c r="DQ73" s="852"/>
      <c r="DR73" s="853"/>
      <c r="DS73" s="853"/>
      <c r="DT73" s="853"/>
      <c r="DU73" s="854"/>
      <c r="DV73" s="849"/>
      <c r="DW73" s="850"/>
      <c r="DX73" s="850"/>
      <c r="DY73" s="850"/>
      <c r="DZ73" s="851"/>
      <c r="EA73" s="212"/>
    </row>
    <row r="74" spans="1:131" ht="26.25" customHeight="1" x14ac:dyDescent="0.2">
      <c r="A74" s="220">
        <v>7</v>
      </c>
      <c r="B74" s="863"/>
      <c r="C74" s="864"/>
      <c r="D74" s="864"/>
      <c r="E74" s="864"/>
      <c r="F74" s="864"/>
      <c r="G74" s="864"/>
      <c r="H74" s="864"/>
      <c r="I74" s="864"/>
      <c r="J74" s="864"/>
      <c r="K74" s="864"/>
      <c r="L74" s="864"/>
      <c r="M74" s="864"/>
      <c r="N74" s="864"/>
      <c r="O74" s="864"/>
      <c r="P74" s="865"/>
      <c r="Q74" s="866"/>
      <c r="R74" s="817"/>
      <c r="S74" s="817"/>
      <c r="T74" s="817"/>
      <c r="U74" s="817"/>
      <c r="V74" s="817"/>
      <c r="W74" s="817"/>
      <c r="X74" s="817"/>
      <c r="Y74" s="817"/>
      <c r="Z74" s="817"/>
      <c r="AA74" s="817"/>
      <c r="AB74" s="817"/>
      <c r="AC74" s="817"/>
      <c r="AD74" s="817"/>
      <c r="AE74" s="817"/>
      <c r="AF74" s="817"/>
      <c r="AG74" s="817"/>
      <c r="AH74" s="817"/>
      <c r="AI74" s="817"/>
      <c r="AJ74" s="817"/>
      <c r="AK74" s="817"/>
      <c r="AL74" s="817"/>
      <c r="AM74" s="817"/>
      <c r="AN74" s="817"/>
      <c r="AO74" s="817"/>
      <c r="AP74" s="817"/>
      <c r="AQ74" s="817"/>
      <c r="AR74" s="817"/>
      <c r="AS74" s="817"/>
      <c r="AT74" s="817"/>
      <c r="AU74" s="817"/>
      <c r="AV74" s="817"/>
      <c r="AW74" s="817"/>
      <c r="AX74" s="817"/>
      <c r="AY74" s="817"/>
      <c r="AZ74" s="819"/>
      <c r="BA74" s="819"/>
      <c r="BB74" s="819"/>
      <c r="BC74" s="819"/>
      <c r="BD74" s="820"/>
      <c r="BE74" s="223"/>
      <c r="BF74" s="223"/>
      <c r="BG74" s="223"/>
      <c r="BH74" s="223"/>
      <c r="BI74" s="223"/>
      <c r="BJ74" s="223"/>
      <c r="BK74" s="223"/>
      <c r="BL74" s="223"/>
      <c r="BM74" s="223"/>
      <c r="BN74" s="223"/>
      <c r="BO74" s="223"/>
      <c r="BP74" s="223"/>
      <c r="BQ74" s="220">
        <v>68</v>
      </c>
      <c r="BR74" s="225"/>
      <c r="BS74" s="849"/>
      <c r="BT74" s="850"/>
      <c r="BU74" s="850"/>
      <c r="BV74" s="850"/>
      <c r="BW74" s="850"/>
      <c r="BX74" s="850"/>
      <c r="BY74" s="850"/>
      <c r="BZ74" s="850"/>
      <c r="CA74" s="850"/>
      <c r="CB74" s="850"/>
      <c r="CC74" s="850"/>
      <c r="CD74" s="850"/>
      <c r="CE74" s="850"/>
      <c r="CF74" s="850"/>
      <c r="CG74" s="855"/>
      <c r="CH74" s="852"/>
      <c r="CI74" s="853"/>
      <c r="CJ74" s="853"/>
      <c r="CK74" s="853"/>
      <c r="CL74" s="854"/>
      <c r="CM74" s="852"/>
      <c r="CN74" s="853"/>
      <c r="CO74" s="853"/>
      <c r="CP74" s="853"/>
      <c r="CQ74" s="854"/>
      <c r="CR74" s="852"/>
      <c r="CS74" s="853"/>
      <c r="CT74" s="853"/>
      <c r="CU74" s="853"/>
      <c r="CV74" s="854"/>
      <c r="CW74" s="852"/>
      <c r="CX74" s="853"/>
      <c r="CY74" s="853"/>
      <c r="CZ74" s="853"/>
      <c r="DA74" s="854"/>
      <c r="DB74" s="852"/>
      <c r="DC74" s="853"/>
      <c r="DD74" s="853"/>
      <c r="DE74" s="853"/>
      <c r="DF74" s="854"/>
      <c r="DG74" s="852"/>
      <c r="DH74" s="853"/>
      <c r="DI74" s="853"/>
      <c r="DJ74" s="853"/>
      <c r="DK74" s="854"/>
      <c r="DL74" s="852"/>
      <c r="DM74" s="853"/>
      <c r="DN74" s="853"/>
      <c r="DO74" s="853"/>
      <c r="DP74" s="854"/>
      <c r="DQ74" s="852"/>
      <c r="DR74" s="853"/>
      <c r="DS74" s="853"/>
      <c r="DT74" s="853"/>
      <c r="DU74" s="854"/>
      <c r="DV74" s="849"/>
      <c r="DW74" s="850"/>
      <c r="DX74" s="850"/>
      <c r="DY74" s="850"/>
      <c r="DZ74" s="851"/>
      <c r="EA74" s="212"/>
    </row>
    <row r="75" spans="1:131" ht="26.25" customHeight="1" x14ac:dyDescent="0.2">
      <c r="A75" s="220">
        <v>8</v>
      </c>
      <c r="B75" s="863"/>
      <c r="C75" s="864"/>
      <c r="D75" s="864"/>
      <c r="E75" s="864"/>
      <c r="F75" s="864"/>
      <c r="G75" s="864"/>
      <c r="H75" s="864"/>
      <c r="I75" s="864"/>
      <c r="J75" s="864"/>
      <c r="K75" s="864"/>
      <c r="L75" s="864"/>
      <c r="M75" s="864"/>
      <c r="N75" s="864"/>
      <c r="O75" s="864"/>
      <c r="P75" s="865"/>
      <c r="Q75" s="867"/>
      <c r="R75" s="868"/>
      <c r="S75" s="868"/>
      <c r="T75" s="868"/>
      <c r="U75" s="821"/>
      <c r="V75" s="869"/>
      <c r="W75" s="868"/>
      <c r="X75" s="868"/>
      <c r="Y75" s="868"/>
      <c r="Z75" s="821"/>
      <c r="AA75" s="869"/>
      <c r="AB75" s="868"/>
      <c r="AC75" s="868"/>
      <c r="AD75" s="868"/>
      <c r="AE75" s="821"/>
      <c r="AF75" s="869"/>
      <c r="AG75" s="868"/>
      <c r="AH75" s="868"/>
      <c r="AI75" s="868"/>
      <c r="AJ75" s="821"/>
      <c r="AK75" s="869"/>
      <c r="AL75" s="868"/>
      <c r="AM75" s="868"/>
      <c r="AN75" s="868"/>
      <c r="AO75" s="821"/>
      <c r="AP75" s="869"/>
      <c r="AQ75" s="868"/>
      <c r="AR75" s="868"/>
      <c r="AS75" s="868"/>
      <c r="AT75" s="821"/>
      <c r="AU75" s="869"/>
      <c r="AV75" s="868"/>
      <c r="AW75" s="868"/>
      <c r="AX75" s="868"/>
      <c r="AY75" s="821"/>
      <c r="AZ75" s="819"/>
      <c r="BA75" s="819"/>
      <c r="BB75" s="819"/>
      <c r="BC75" s="819"/>
      <c r="BD75" s="820"/>
      <c r="BE75" s="223"/>
      <c r="BF75" s="223"/>
      <c r="BG75" s="223"/>
      <c r="BH75" s="223"/>
      <c r="BI75" s="223"/>
      <c r="BJ75" s="223"/>
      <c r="BK75" s="223"/>
      <c r="BL75" s="223"/>
      <c r="BM75" s="223"/>
      <c r="BN75" s="223"/>
      <c r="BO75" s="223"/>
      <c r="BP75" s="223"/>
      <c r="BQ75" s="220">
        <v>69</v>
      </c>
      <c r="BR75" s="225"/>
      <c r="BS75" s="849"/>
      <c r="BT75" s="850"/>
      <c r="BU75" s="850"/>
      <c r="BV75" s="850"/>
      <c r="BW75" s="850"/>
      <c r="BX75" s="850"/>
      <c r="BY75" s="850"/>
      <c r="BZ75" s="850"/>
      <c r="CA75" s="850"/>
      <c r="CB75" s="850"/>
      <c r="CC75" s="850"/>
      <c r="CD75" s="850"/>
      <c r="CE75" s="850"/>
      <c r="CF75" s="850"/>
      <c r="CG75" s="855"/>
      <c r="CH75" s="852"/>
      <c r="CI75" s="853"/>
      <c r="CJ75" s="853"/>
      <c r="CK75" s="853"/>
      <c r="CL75" s="854"/>
      <c r="CM75" s="852"/>
      <c r="CN75" s="853"/>
      <c r="CO75" s="853"/>
      <c r="CP75" s="853"/>
      <c r="CQ75" s="854"/>
      <c r="CR75" s="852"/>
      <c r="CS75" s="853"/>
      <c r="CT75" s="853"/>
      <c r="CU75" s="853"/>
      <c r="CV75" s="854"/>
      <c r="CW75" s="852"/>
      <c r="CX75" s="853"/>
      <c r="CY75" s="853"/>
      <c r="CZ75" s="853"/>
      <c r="DA75" s="854"/>
      <c r="DB75" s="852"/>
      <c r="DC75" s="853"/>
      <c r="DD75" s="853"/>
      <c r="DE75" s="853"/>
      <c r="DF75" s="854"/>
      <c r="DG75" s="852"/>
      <c r="DH75" s="853"/>
      <c r="DI75" s="853"/>
      <c r="DJ75" s="853"/>
      <c r="DK75" s="854"/>
      <c r="DL75" s="852"/>
      <c r="DM75" s="853"/>
      <c r="DN75" s="853"/>
      <c r="DO75" s="853"/>
      <c r="DP75" s="854"/>
      <c r="DQ75" s="852"/>
      <c r="DR75" s="853"/>
      <c r="DS75" s="853"/>
      <c r="DT75" s="853"/>
      <c r="DU75" s="854"/>
      <c r="DV75" s="849"/>
      <c r="DW75" s="850"/>
      <c r="DX75" s="850"/>
      <c r="DY75" s="850"/>
      <c r="DZ75" s="851"/>
      <c r="EA75" s="212"/>
    </row>
    <row r="76" spans="1:131" ht="26.25" customHeight="1" x14ac:dyDescent="0.2">
      <c r="A76" s="220">
        <v>9</v>
      </c>
      <c r="B76" s="863"/>
      <c r="C76" s="864"/>
      <c r="D76" s="864"/>
      <c r="E76" s="864"/>
      <c r="F76" s="864"/>
      <c r="G76" s="864"/>
      <c r="H76" s="864"/>
      <c r="I76" s="864"/>
      <c r="J76" s="864"/>
      <c r="K76" s="864"/>
      <c r="L76" s="864"/>
      <c r="M76" s="864"/>
      <c r="N76" s="864"/>
      <c r="O76" s="864"/>
      <c r="P76" s="865"/>
      <c r="Q76" s="867"/>
      <c r="R76" s="868"/>
      <c r="S76" s="868"/>
      <c r="T76" s="868"/>
      <c r="U76" s="821"/>
      <c r="V76" s="869"/>
      <c r="W76" s="868"/>
      <c r="X76" s="868"/>
      <c r="Y76" s="868"/>
      <c r="Z76" s="821"/>
      <c r="AA76" s="869"/>
      <c r="AB76" s="868"/>
      <c r="AC76" s="868"/>
      <c r="AD76" s="868"/>
      <c r="AE76" s="821"/>
      <c r="AF76" s="869"/>
      <c r="AG76" s="868"/>
      <c r="AH76" s="868"/>
      <c r="AI76" s="868"/>
      <c r="AJ76" s="821"/>
      <c r="AK76" s="869"/>
      <c r="AL76" s="868"/>
      <c r="AM76" s="868"/>
      <c r="AN76" s="868"/>
      <c r="AO76" s="821"/>
      <c r="AP76" s="869"/>
      <c r="AQ76" s="868"/>
      <c r="AR76" s="868"/>
      <c r="AS76" s="868"/>
      <c r="AT76" s="821"/>
      <c r="AU76" s="869"/>
      <c r="AV76" s="868"/>
      <c r="AW76" s="868"/>
      <c r="AX76" s="868"/>
      <c r="AY76" s="821"/>
      <c r="AZ76" s="819"/>
      <c r="BA76" s="819"/>
      <c r="BB76" s="819"/>
      <c r="BC76" s="819"/>
      <c r="BD76" s="820"/>
      <c r="BE76" s="223"/>
      <c r="BF76" s="223"/>
      <c r="BG76" s="223"/>
      <c r="BH76" s="223"/>
      <c r="BI76" s="223"/>
      <c r="BJ76" s="223"/>
      <c r="BK76" s="223"/>
      <c r="BL76" s="223"/>
      <c r="BM76" s="223"/>
      <c r="BN76" s="223"/>
      <c r="BO76" s="223"/>
      <c r="BP76" s="223"/>
      <c r="BQ76" s="220">
        <v>70</v>
      </c>
      <c r="BR76" s="225"/>
      <c r="BS76" s="849"/>
      <c r="BT76" s="850"/>
      <c r="BU76" s="850"/>
      <c r="BV76" s="850"/>
      <c r="BW76" s="850"/>
      <c r="BX76" s="850"/>
      <c r="BY76" s="850"/>
      <c r="BZ76" s="850"/>
      <c r="CA76" s="850"/>
      <c r="CB76" s="850"/>
      <c r="CC76" s="850"/>
      <c r="CD76" s="850"/>
      <c r="CE76" s="850"/>
      <c r="CF76" s="850"/>
      <c r="CG76" s="855"/>
      <c r="CH76" s="852"/>
      <c r="CI76" s="853"/>
      <c r="CJ76" s="853"/>
      <c r="CK76" s="853"/>
      <c r="CL76" s="854"/>
      <c r="CM76" s="852"/>
      <c r="CN76" s="853"/>
      <c r="CO76" s="853"/>
      <c r="CP76" s="853"/>
      <c r="CQ76" s="854"/>
      <c r="CR76" s="852"/>
      <c r="CS76" s="853"/>
      <c r="CT76" s="853"/>
      <c r="CU76" s="853"/>
      <c r="CV76" s="854"/>
      <c r="CW76" s="852"/>
      <c r="CX76" s="853"/>
      <c r="CY76" s="853"/>
      <c r="CZ76" s="853"/>
      <c r="DA76" s="854"/>
      <c r="DB76" s="852"/>
      <c r="DC76" s="853"/>
      <c r="DD76" s="853"/>
      <c r="DE76" s="853"/>
      <c r="DF76" s="854"/>
      <c r="DG76" s="852"/>
      <c r="DH76" s="853"/>
      <c r="DI76" s="853"/>
      <c r="DJ76" s="853"/>
      <c r="DK76" s="854"/>
      <c r="DL76" s="852"/>
      <c r="DM76" s="853"/>
      <c r="DN76" s="853"/>
      <c r="DO76" s="853"/>
      <c r="DP76" s="854"/>
      <c r="DQ76" s="852"/>
      <c r="DR76" s="853"/>
      <c r="DS76" s="853"/>
      <c r="DT76" s="853"/>
      <c r="DU76" s="854"/>
      <c r="DV76" s="849"/>
      <c r="DW76" s="850"/>
      <c r="DX76" s="850"/>
      <c r="DY76" s="850"/>
      <c r="DZ76" s="851"/>
      <c r="EA76" s="212"/>
    </row>
    <row r="77" spans="1:131" ht="26.25" customHeight="1" x14ac:dyDescent="0.2">
      <c r="A77" s="220">
        <v>10</v>
      </c>
      <c r="B77" s="863"/>
      <c r="C77" s="864"/>
      <c r="D77" s="864"/>
      <c r="E77" s="864"/>
      <c r="F77" s="864"/>
      <c r="G77" s="864"/>
      <c r="H77" s="864"/>
      <c r="I77" s="864"/>
      <c r="J77" s="864"/>
      <c r="K77" s="864"/>
      <c r="L77" s="864"/>
      <c r="M77" s="864"/>
      <c r="N77" s="864"/>
      <c r="O77" s="864"/>
      <c r="P77" s="865"/>
      <c r="Q77" s="867"/>
      <c r="R77" s="868"/>
      <c r="S77" s="868"/>
      <c r="T77" s="868"/>
      <c r="U77" s="821"/>
      <c r="V77" s="869"/>
      <c r="W77" s="868"/>
      <c r="X77" s="868"/>
      <c r="Y77" s="868"/>
      <c r="Z77" s="821"/>
      <c r="AA77" s="869"/>
      <c r="AB77" s="868"/>
      <c r="AC77" s="868"/>
      <c r="AD77" s="868"/>
      <c r="AE77" s="821"/>
      <c r="AF77" s="869"/>
      <c r="AG77" s="868"/>
      <c r="AH77" s="868"/>
      <c r="AI77" s="868"/>
      <c r="AJ77" s="821"/>
      <c r="AK77" s="869"/>
      <c r="AL77" s="868"/>
      <c r="AM77" s="868"/>
      <c r="AN77" s="868"/>
      <c r="AO77" s="821"/>
      <c r="AP77" s="869"/>
      <c r="AQ77" s="868"/>
      <c r="AR77" s="868"/>
      <c r="AS77" s="868"/>
      <c r="AT77" s="821"/>
      <c r="AU77" s="869"/>
      <c r="AV77" s="868"/>
      <c r="AW77" s="868"/>
      <c r="AX77" s="868"/>
      <c r="AY77" s="821"/>
      <c r="AZ77" s="819"/>
      <c r="BA77" s="819"/>
      <c r="BB77" s="819"/>
      <c r="BC77" s="819"/>
      <c r="BD77" s="820"/>
      <c r="BE77" s="223"/>
      <c r="BF77" s="223"/>
      <c r="BG77" s="223"/>
      <c r="BH77" s="223"/>
      <c r="BI77" s="223"/>
      <c r="BJ77" s="223"/>
      <c r="BK77" s="223"/>
      <c r="BL77" s="223"/>
      <c r="BM77" s="223"/>
      <c r="BN77" s="223"/>
      <c r="BO77" s="223"/>
      <c r="BP77" s="223"/>
      <c r="BQ77" s="220">
        <v>71</v>
      </c>
      <c r="BR77" s="225"/>
      <c r="BS77" s="849"/>
      <c r="BT77" s="850"/>
      <c r="BU77" s="850"/>
      <c r="BV77" s="850"/>
      <c r="BW77" s="850"/>
      <c r="BX77" s="850"/>
      <c r="BY77" s="850"/>
      <c r="BZ77" s="850"/>
      <c r="CA77" s="850"/>
      <c r="CB77" s="850"/>
      <c r="CC77" s="850"/>
      <c r="CD77" s="850"/>
      <c r="CE77" s="850"/>
      <c r="CF77" s="850"/>
      <c r="CG77" s="855"/>
      <c r="CH77" s="852"/>
      <c r="CI77" s="853"/>
      <c r="CJ77" s="853"/>
      <c r="CK77" s="853"/>
      <c r="CL77" s="854"/>
      <c r="CM77" s="852"/>
      <c r="CN77" s="853"/>
      <c r="CO77" s="853"/>
      <c r="CP77" s="853"/>
      <c r="CQ77" s="854"/>
      <c r="CR77" s="852"/>
      <c r="CS77" s="853"/>
      <c r="CT77" s="853"/>
      <c r="CU77" s="853"/>
      <c r="CV77" s="854"/>
      <c r="CW77" s="852"/>
      <c r="CX77" s="853"/>
      <c r="CY77" s="853"/>
      <c r="CZ77" s="853"/>
      <c r="DA77" s="854"/>
      <c r="DB77" s="852"/>
      <c r="DC77" s="853"/>
      <c r="DD77" s="853"/>
      <c r="DE77" s="853"/>
      <c r="DF77" s="854"/>
      <c r="DG77" s="852"/>
      <c r="DH77" s="853"/>
      <c r="DI77" s="853"/>
      <c r="DJ77" s="853"/>
      <c r="DK77" s="854"/>
      <c r="DL77" s="852"/>
      <c r="DM77" s="853"/>
      <c r="DN77" s="853"/>
      <c r="DO77" s="853"/>
      <c r="DP77" s="854"/>
      <c r="DQ77" s="852"/>
      <c r="DR77" s="853"/>
      <c r="DS77" s="853"/>
      <c r="DT77" s="853"/>
      <c r="DU77" s="854"/>
      <c r="DV77" s="849"/>
      <c r="DW77" s="850"/>
      <c r="DX77" s="850"/>
      <c r="DY77" s="850"/>
      <c r="DZ77" s="851"/>
      <c r="EA77" s="212"/>
    </row>
    <row r="78" spans="1:131" ht="26.25" customHeight="1" x14ac:dyDescent="0.2">
      <c r="A78" s="220">
        <v>11</v>
      </c>
      <c r="B78" s="863"/>
      <c r="C78" s="864"/>
      <c r="D78" s="864"/>
      <c r="E78" s="864"/>
      <c r="F78" s="864"/>
      <c r="G78" s="864"/>
      <c r="H78" s="864"/>
      <c r="I78" s="864"/>
      <c r="J78" s="864"/>
      <c r="K78" s="864"/>
      <c r="L78" s="864"/>
      <c r="M78" s="864"/>
      <c r="N78" s="864"/>
      <c r="O78" s="864"/>
      <c r="P78" s="865"/>
      <c r="Q78" s="867"/>
      <c r="R78" s="868"/>
      <c r="S78" s="868"/>
      <c r="T78" s="868"/>
      <c r="U78" s="821"/>
      <c r="V78" s="869"/>
      <c r="W78" s="868"/>
      <c r="X78" s="868"/>
      <c r="Y78" s="868"/>
      <c r="Z78" s="821"/>
      <c r="AA78" s="869"/>
      <c r="AB78" s="868"/>
      <c r="AC78" s="868"/>
      <c r="AD78" s="868"/>
      <c r="AE78" s="821"/>
      <c r="AF78" s="869"/>
      <c r="AG78" s="868"/>
      <c r="AH78" s="868"/>
      <c r="AI78" s="868"/>
      <c r="AJ78" s="821"/>
      <c r="AK78" s="869"/>
      <c r="AL78" s="868"/>
      <c r="AM78" s="868"/>
      <c r="AN78" s="868"/>
      <c r="AO78" s="821"/>
      <c r="AP78" s="869"/>
      <c r="AQ78" s="868"/>
      <c r="AR78" s="868"/>
      <c r="AS78" s="868"/>
      <c r="AT78" s="821"/>
      <c r="AU78" s="869"/>
      <c r="AV78" s="868"/>
      <c r="AW78" s="868"/>
      <c r="AX78" s="868"/>
      <c r="AY78" s="821"/>
      <c r="AZ78" s="819"/>
      <c r="BA78" s="819"/>
      <c r="BB78" s="819"/>
      <c r="BC78" s="819"/>
      <c r="BD78" s="820"/>
      <c r="BE78" s="223"/>
      <c r="BF78" s="223"/>
      <c r="BG78" s="223"/>
      <c r="BH78" s="223"/>
      <c r="BI78" s="223"/>
      <c r="BJ78" s="212"/>
      <c r="BK78" s="212"/>
      <c r="BL78" s="212"/>
      <c r="BM78" s="212"/>
      <c r="BN78" s="212"/>
      <c r="BO78" s="223"/>
      <c r="BP78" s="223"/>
      <c r="BQ78" s="220">
        <v>72</v>
      </c>
      <c r="BR78" s="225"/>
      <c r="BS78" s="849"/>
      <c r="BT78" s="850"/>
      <c r="BU78" s="850"/>
      <c r="BV78" s="850"/>
      <c r="BW78" s="850"/>
      <c r="BX78" s="850"/>
      <c r="BY78" s="850"/>
      <c r="BZ78" s="850"/>
      <c r="CA78" s="850"/>
      <c r="CB78" s="850"/>
      <c r="CC78" s="850"/>
      <c r="CD78" s="850"/>
      <c r="CE78" s="850"/>
      <c r="CF78" s="850"/>
      <c r="CG78" s="855"/>
      <c r="CH78" s="852"/>
      <c r="CI78" s="853"/>
      <c r="CJ78" s="853"/>
      <c r="CK78" s="853"/>
      <c r="CL78" s="854"/>
      <c r="CM78" s="852"/>
      <c r="CN78" s="853"/>
      <c r="CO78" s="853"/>
      <c r="CP78" s="853"/>
      <c r="CQ78" s="854"/>
      <c r="CR78" s="852"/>
      <c r="CS78" s="853"/>
      <c r="CT78" s="853"/>
      <c r="CU78" s="853"/>
      <c r="CV78" s="854"/>
      <c r="CW78" s="852"/>
      <c r="CX78" s="853"/>
      <c r="CY78" s="853"/>
      <c r="CZ78" s="853"/>
      <c r="DA78" s="854"/>
      <c r="DB78" s="852"/>
      <c r="DC78" s="853"/>
      <c r="DD78" s="853"/>
      <c r="DE78" s="853"/>
      <c r="DF78" s="854"/>
      <c r="DG78" s="852"/>
      <c r="DH78" s="853"/>
      <c r="DI78" s="853"/>
      <c r="DJ78" s="853"/>
      <c r="DK78" s="854"/>
      <c r="DL78" s="852"/>
      <c r="DM78" s="853"/>
      <c r="DN78" s="853"/>
      <c r="DO78" s="853"/>
      <c r="DP78" s="854"/>
      <c r="DQ78" s="852"/>
      <c r="DR78" s="853"/>
      <c r="DS78" s="853"/>
      <c r="DT78" s="853"/>
      <c r="DU78" s="854"/>
      <c r="DV78" s="849"/>
      <c r="DW78" s="850"/>
      <c r="DX78" s="850"/>
      <c r="DY78" s="850"/>
      <c r="DZ78" s="851"/>
      <c r="EA78" s="212"/>
    </row>
    <row r="79" spans="1:131" ht="26.25" customHeight="1" x14ac:dyDescent="0.2">
      <c r="A79" s="220">
        <v>12</v>
      </c>
      <c r="B79" s="863"/>
      <c r="C79" s="864"/>
      <c r="D79" s="864"/>
      <c r="E79" s="864"/>
      <c r="F79" s="864"/>
      <c r="G79" s="864"/>
      <c r="H79" s="864"/>
      <c r="I79" s="864"/>
      <c r="J79" s="864"/>
      <c r="K79" s="864"/>
      <c r="L79" s="864"/>
      <c r="M79" s="864"/>
      <c r="N79" s="864"/>
      <c r="O79" s="864"/>
      <c r="P79" s="865"/>
      <c r="Q79" s="867"/>
      <c r="R79" s="868"/>
      <c r="S79" s="868"/>
      <c r="T79" s="868"/>
      <c r="U79" s="821"/>
      <c r="V79" s="869"/>
      <c r="W79" s="868"/>
      <c r="X79" s="868"/>
      <c r="Y79" s="868"/>
      <c r="Z79" s="821"/>
      <c r="AA79" s="869"/>
      <c r="AB79" s="868"/>
      <c r="AC79" s="868"/>
      <c r="AD79" s="868"/>
      <c r="AE79" s="821"/>
      <c r="AF79" s="869"/>
      <c r="AG79" s="868"/>
      <c r="AH79" s="868"/>
      <c r="AI79" s="868"/>
      <c r="AJ79" s="821"/>
      <c r="AK79" s="869"/>
      <c r="AL79" s="868"/>
      <c r="AM79" s="868"/>
      <c r="AN79" s="868"/>
      <c r="AO79" s="821"/>
      <c r="AP79" s="869"/>
      <c r="AQ79" s="868"/>
      <c r="AR79" s="868"/>
      <c r="AS79" s="868"/>
      <c r="AT79" s="821"/>
      <c r="AU79" s="869"/>
      <c r="AV79" s="868"/>
      <c r="AW79" s="868"/>
      <c r="AX79" s="868"/>
      <c r="AY79" s="821"/>
      <c r="AZ79" s="819"/>
      <c r="BA79" s="819"/>
      <c r="BB79" s="819"/>
      <c r="BC79" s="819"/>
      <c r="BD79" s="820"/>
      <c r="BE79" s="223"/>
      <c r="BF79" s="223"/>
      <c r="BG79" s="223"/>
      <c r="BH79" s="223"/>
      <c r="BI79" s="223"/>
      <c r="BJ79" s="212"/>
      <c r="BK79" s="212"/>
      <c r="BL79" s="212"/>
      <c r="BM79" s="212"/>
      <c r="BN79" s="212"/>
      <c r="BO79" s="223"/>
      <c r="BP79" s="223"/>
      <c r="BQ79" s="220">
        <v>73</v>
      </c>
      <c r="BR79" s="225"/>
      <c r="BS79" s="849"/>
      <c r="BT79" s="850"/>
      <c r="BU79" s="850"/>
      <c r="BV79" s="850"/>
      <c r="BW79" s="850"/>
      <c r="BX79" s="850"/>
      <c r="BY79" s="850"/>
      <c r="BZ79" s="850"/>
      <c r="CA79" s="850"/>
      <c r="CB79" s="850"/>
      <c r="CC79" s="850"/>
      <c r="CD79" s="850"/>
      <c r="CE79" s="850"/>
      <c r="CF79" s="850"/>
      <c r="CG79" s="855"/>
      <c r="CH79" s="852"/>
      <c r="CI79" s="853"/>
      <c r="CJ79" s="853"/>
      <c r="CK79" s="853"/>
      <c r="CL79" s="854"/>
      <c r="CM79" s="852"/>
      <c r="CN79" s="853"/>
      <c r="CO79" s="853"/>
      <c r="CP79" s="853"/>
      <c r="CQ79" s="854"/>
      <c r="CR79" s="852"/>
      <c r="CS79" s="853"/>
      <c r="CT79" s="853"/>
      <c r="CU79" s="853"/>
      <c r="CV79" s="854"/>
      <c r="CW79" s="852"/>
      <c r="CX79" s="853"/>
      <c r="CY79" s="853"/>
      <c r="CZ79" s="853"/>
      <c r="DA79" s="854"/>
      <c r="DB79" s="852"/>
      <c r="DC79" s="853"/>
      <c r="DD79" s="853"/>
      <c r="DE79" s="853"/>
      <c r="DF79" s="854"/>
      <c r="DG79" s="852"/>
      <c r="DH79" s="853"/>
      <c r="DI79" s="853"/>
      <c r="DJ79" s="853"/>
      <c r="DK79" s="854"/>
      <c r="DL79" s="852"/>
      <c r="DM79" s="853"/>
      <c r="DN79" s="853"/>
      <c r="DO79" s="853"/>
      <c r="DP79" s="854"/>
      <c r="DQ79" s="852"/>
      <c r="DR79" s="853"/>
      <c r="DS79" s="853"/>
      <c r="DT79" s="853"/>
      <c r="DU79" s="854"/>
      <c r="DV79" s="849"/>
      <c r="DW79" s="850"/>
      <c r="DX79" s="850"/>
      <c r="DY79" s="850"/>
      <c r="DZ79" s="851"/>
      <c r="EA79" s="212"/>
    </row>
    <row r="80" spans="1:131" ht="26.25" customHeight="1" x14ac:dyDescent="0.2">
      <c r="A80" s="220">
        <v>13</v>
      </c>
      <c r="B80" s="863"/>
      <c r="C80" s="864"/>
      <c r="D80" s="864"/>
      <c r="E80" s="864"/>
      <c r="F80" s="864"/>
      <c r="G80" s="864"/>
      <c r="H80" s="864"/>
      <c r="I80" s="864"/>
      <c r="J80" s="864"/>
      <c r="K80" s="864"/>
      <c r="L80" s="864"/>
      <c r="M80" s="864"/>
      <c r="N80" s="864"/>
      <c r="O80" s="864"/>
      <c r="P80" s="865"/>
      <c r="Q80" s="867"/>
      <c r="R80" s="868"/>
      <c r="S80" s="868"/>
      <c r="T80" s="868"/>
      <c r="U80" s="821"/>
      <c r="V80" s="869"/>
      <c r="W80" s="868"/>
      <c r="X80" s="868"/>
      <c r="Y80" s="868"/>
      <c r="Z80" s="821"/>
      <c r="AA80" s="869"/>
      <c r="AB80" s="868"/>
      <c r="AC80" s="868"/>
      <c r="AD80" s="868"/>
      <c r="AE80" s="821"/>
      <c r="AF80" s="869"/>
      <c r="AG80" s="868"/>
      <c r="AH80" s="868"/>
      <c r="AI80" s="868"/>
      <c r="AJ80" s="821"/>
      <c r="AK80" s="869"/>
      <c r="AL80" s="868"/>
      <c r="AM80" s="868"/>
      <c r="AN80" s="868"/>
      <c r="AO80" s="821"/>
      <c r="AP80" s="869"/>
      <c r="AQ80" s="868"/>
      <c r="AR80" s="868"/>
      <c r="AS80" s="868"/>
      <c r="AT80" s="821"/>
      <c r="AU80" s="869"/>
      <c r="AV80" s="868"/>
      <c r="AW80" s="868"/>
      <c r="AX80" s="868"/>
      <c r="AY80" s="821"/>
      <c r="AZ80" s="819"/>
      <c r="BA80" s="819"/>
      <c r="BB80" s="819"/>
      <c r="BC80" s="819"/>
      <c r="BD80" s="820"/>
      <c r="BE80" s="223"/>
      <c r="BF80" s="223"/>
      <c r="BG80" s="223"/>
      <c r="BH80" s="223"/>
      <c r="BI80" s="223"/>
      <c r="BJ80" s="223"/>
      <c r="BK80" s="223"/>
      <c r="BL80" s="223"/>
      <c r="BM80" s="223"/>
      <c r="BN80" s="223"/>
      <c r="BO80" s="223"/>
      <c r="BP80" s="223"/>
      <c r="BQ80" s="220">
        <v>74</v>
      </c>
      <c r="BR80" s="225"/>
      <c r="BS80" s="849"/>
      <c r="BT80" s="850"/>
      <c r="BU80" s="850"/>
      <c r="BV80" s="850"/>
      <c r="BW80" s="850"/>
      <c r="BX80" s="850"/>
      <c r="BY80" s="850"/>
      <c r="BZ80" s="850"/>
      <c r="CA80" s="850"/>
      <c r="CB80" s="850"/>
      <c r="CC80" s="850"/>
      <c r="CD80" s="850"/>
      <c r="CE80" s="850"/>
      <c r="CF80" s="850"/>
      <c r="CG80" s="855"/>
      <c r="CH80" s="852"/>
      <c r="CI80" s="853"/>
      <c r="CJ80" s="853"/>
      <c r="CK80" s="853"/>
      <c r="CL80" s="854"/>
      <c r="CM80" s="852"/>
      <c r="CN80" s="853"/>
      <c r="CO80" s="853"/>
      <c r="CP80" s="853"/>
      <c r="CQ80" s="854"/>
      <c r="CR80" s="852"/>
      <c r="CS80" s="853"/>
      <c r="CT80" s="853"/>
      <c r="CU80" s="853"/>
      <c r="CV80" s="854"/>
      <c r="CW80" s="852"/>
      <c r="CX80" s="853"/>
      <c r="CY80" s="853"/>
      <c r="CZ80" s="853"/>
      <c r="DA80" s="854"/>
      <c r="DB80" s="852"/>
      <c r="DC80" s="853"/>
      <c r="DD80" s="853"/>
      <c r="DE80" s="853"/>
      <c r="DF80" s="854"/>
      <c r="DG80" s="852"/>
      <c r="DH80" s="853"/>
      <c r="DI80" s="853"/>
      <c r="DJ80" s="853"/>
      <c r="DK80" s="854"/>
      <c r="DL80" s="852"/>
      <c r="DM80" s="853"/>
      <c r="DN80" s="853"/>
      <c r="DO80" s="853"/>
      <c r="DP80" s="854"/>
      <c r="DQ80" s="852"/>
      <c r="DR80" s="853"/>
      <c r="DS80" s="853"/>
      <c r="DT80" s="853"/>
      <c r="DU80" s="854"/>
      <c r="DV80" s="849"/>
      <c r="DW80" s="850"/>
      <c r="DX80" s="850"/>
      <c r="DY80" s="850"/>
      <c r="DZ80" s="851"/>
      <c r="EA80" s="212"/>
    </row>
    <row r="81" spans="1:131" ht="26.25" customHeight="1" x14ac:dyDescent="0.2">
      <c r="A81" s="220">
        <v>14</v>
      </c>
      <c r="B81" s="863"/>
      <c r="C81" s="864"/>
      <c r="D81" s="864"/>
      <c r="E81" s="864"/>
      <c r="F81" s="864"/>
      <c r="G81" s="864"/>
      <c r="H81" s="864"/>
      <c r="I81" s="864"/>
      <c r="J81" s="864"/>
      <c r="K81" s="864"/>
      <c r="L81" s="864"/>
      <c r="M81" s="864"/>
      <c r="N81" s="864"/>
      <c r="O81" s="864"/>
      <c r="P81" s="865"/>
      <c r="Q81" s="866"/>
      <c r="R81" s="817"/>
      <c r="S81" s="817"/>
      <c r="T81" s="817"/>
      <c r="U81" s="817"/>
      <c r="V81" s="817"/>
      <c r="W81" s="817"/>
      <c r="X81" s="817"/>
      <c r="Y81" s="817"/>
      <c r="Z81" s="817"/>
      <c r="AA81" s="817"/>
      <c r="AB81" s="817"/>
      <c r="AC81" s="817"/>
      <c r="AD81" s="817"/>
      <c r="AE81" s="817"/>
      <c r="AF81" s="817"/>
      <c r="AG81" s="817"/>
      <c r="AH81" s="817"/>
      <c r="AI81" s="817"/>
      <c r="AJ81" s="817"/>
      <c r="AK81" s="817"/>
      <c r="AL81" s="817"/>
      <c r="AM81" s="817"/>
      <c r="AN81" s="817"/>
      <c r="AO81" s="817"/>
      <c r="AP81" s="817"/>
      <c r="AQ81" s="817"/>
      <c r="AR81" s="817"/>
      <c r="AS81" s="817"/>
      <c r="AT81" s="817"/>
      <c r="AU81" s="817"/>
      <c r="AV81" s="817"/>
      <c r="AW81" s="817"/>
      <c r="AX81" s="817"/>
      <c r="AY81" s="817"/>
      <c r="AZ81" s="819"/>
      <c r="BA81" s="819"/>
      <c r="BB81" s="819"/>
      <c r="BC81" s="819"/>
      <c r="BD81" s="820"/>
      <c r="BE81" s="223"/>
      <c r="BF81" s="223"/>
      <c r="BG81" s="223"/>
      <c r="BH81" s="223"/>
      <c r="BI81" s="223"/>
      <c r="BJ81" s="223"/>
      <c r="BK81" s="223"/>
      <c r="BL81" s="223"/>
      <c r="BM81" s="223"/>
      <c r="BN81" s="223"/>
      <c r="BO81" s="223"/>
      <c r="BP81" s="223"/>
      <c r="BQ81" s="220">
        <v>75</v>
      </c>
      <c r="BR81" s="225"/>
      <c r="BS81" s="849"/>
      <c r="BT81" s="850"/>
      <c r="BU81" s="850"/>
      <c r="BV81" s="850"/>
      <c r="BW81" s="850"/>
      <c r="BX81" s="850"/>
      <c r="BY81" s="850"/>
      <c r="BZ81" s="850"/>
      <c r="CA81" s="850"/>
      <c r="CB81" s="850"/>
      <c r="CC81" s="850"/>
      <c r="CD81" s="850"/>
      <c r="CE81" s="850"/>
      <c r="CF81" s="850"/>
      <c r="CG81" s="855"/>
      <c r="CH81" s="852"/>
      <c r="CI81" s="853"/>
      <c r="CJ81" s="853"/>
      <c r="CK81" s="853"/>
      <c r="CL81" s="854"/>
      <c r="CM81" s="852"/>
      <c r="CN81" s="853"/>
      <c r="CO81" s="853"/>
      <c r="CP81" s="853"/>
      <c r="CQ81" s="854"/>
      <c r="CR81" s="852"/>
      <c r="CS81" s="853"/>
      <c r="CT81" s="853"/>
      <c r="CU81" s="853"/>
      <c r="CV81" s="854"/>
      <c r="CW81" s="852"/>
      <c r="CX81" s="853"/>
      <c r="CY81" s="853"/>
      <c r="CZ81" s="853"/>
      <c r="DA81" s="854"/>
      <c r="DB81" s="852"/>
      <c r="DC81" s="853"/>
      <c r="DD81" s="853"/>
      <c r="DE81" s="853"/>
      <c r="DF81" s="854"/>
      <c r="DG81" s="852"/>
      <c r="DH81" s="853"/>
      <c r="DI81" s="853"/>
      <c r="DJ81" s="853"/>
      <c r="DK81" s="854"/>
      <c r="DL81" s="852"/>
      <c r="DM81" s="853"/>
      <c r="DN81" s="853"/>
      <c r="DO81" s="853"/>
      <c r="DP81" s="854"/>
      <c r="DQ81" s="852"/>
      <c r="DR81" s="853"/>
      <c r="DS81" s="853"/>
      <c r="DT81" s="853"/>
      <c r="DU81" s="854"/>
      <c r="DV81" s="849"/>
      <c r="DW81" s="850"/>
      <c r="DX81" s="850"/>
      <c r="DY81" s="850"/>
      <c r="DZ81" s="851"/>
      <c r="EA81" s="212"/>
    </row>
    <row r="82" spans="1:131" ht="26.25" customHeight="1" x14ac:dyDescent="0.2">
      <c r="A82" s="220">
        <v>15</v>
      </c>
      <c r="B82" s="863"/>
      <c r="C82" s="864"/>
      <c r="D82" s="864"/>
      <c r="E82" s="864"/>
      <c r="F82" s="864"/>
      <c r="G82" s="864"/>
      <c r="H82" s="864"/>
      <c r="I82" s="864"/>
      <c r="J82" s="864"/>
      <c r="K82" s="864"/>
      <c r="L82" s="864"/>
      <c r="M82" s="864"/>
      <c r="N82" s="864"/>
      <c r="O82" s="864"/>
      <c r="P82" s="865"/>
      <c r="Q82" s="866"/>
      <c r="R82" s="817"/>
      <c r="S82" s="817"/>
      <c r="T82" s="817"/>
      <c r="U82" s="817"/>
      <c r="V82" s="817"/>
      <c r="W82" s="817"/>
      <c r="X82" s="817"/>
      <c r="Y82" s="817"/>
      <c r="Z82" s="817"/>
      <c r="AA82" s="817"/>
      <c r="AB82" s="817"/>
      <c r="AC82" s="817"/>
      <c r="AD82" s="817"/>
      <c r="AE82" s="817"/>
      <c r="AF82" s="817"/>
      <c r="AG82" s="817"/>
      <c r="AH82" s="817"/>
      <c r="AI82" s="817"/>
      <c r="AJ82" s="817"/>
      <c r="AK82" s="817"/>
      <c r="AL82" s="817"/>
      <c r="AM82" s="817"/>
      <c r="AN82" s="817"/>
      <c r="AO82" s="817"/>
      <c r="AP82" s="817"/>
      <c r="AQ82" s="817"/>
      <c r="AR82" s="817"/>
      <c r="AS82" s="817"/>
      <c r="AT82" s="817"/>
      <c r="AU82" s="817"/>
      <c r="AV82" s="817"/>
      <c r="AW82" s="817"/>
      <c r="AX82" s="817"/>
      <c r="AY82" s="817"/>
      <c r="AZ82" s="819"/>
      <c r="BA82" s="819"/>
      <c r="BB82" s="819"/>
      <c r="BC82" s="819"/>
      <c r="BD82" s="820"/>
      <c r="BE82" s="223"/>
      <c r="BF82" s="223"/>
      <c r="BG82" s="223"/>
      <c r="BH82" s="223"/>
      <c r="BI82" s="223"/>
      <c r="BJ82" s="223"/>
      <c r="BK82" s="223"/>
      <c r="BL82" s="223"/>
      <c r="BM82" s="223"/>
      <c r="BN82" s="223"/>
      <c r="BO82" s="223"/>
      <c r="BP82" s="223"/>
      <c r="BQ82" s="220">
        <v>76</v>
      </c>
      <c r="BR82" s="225"/>
      <c r="BS82" s="849"/>
      <c r="BT82" s="850"/>
      <c r="BU82" s="850"/>
      <c r="BV82" s="850"/>
      <c r="BW82" s="850"/>
      <c r="BX82" s="850"/>
      <c r="BY82" s="850"/>
      <c r="BZ82" s="850"/>
      <c r="CA82" s="850"/>
      <c r="CB82" s="850"/>
      <c r="CC82" s="850"/>
      <c r="CD82" s="850"/>
      <c r="CE82" s="850"/>
      <c r="CF82" s="850"/>
      <c r="CG82" s="855"/>
      <c r="CH82" s="852"/>
      <c r="CI82" s="853"/>
      <c r="CJ82" s="853"/>
      <c r="CK82" s="853"/>
      <c r="CL82" s="854"/>
      <c r="CM82" s="852"/>
      <c r="CN82" s="853"/>
      <c r="CO82" s="853"/>
      <c r="CP82" s="853"/>
      <c r="CQ82" s="854"/>
      <c r="CR82" s="852"/>
      <c r="CS82" s="853"/>
      <c r="CT82" s="853"/>
      <c r="CU82" s="853"/>
      <c r="CV82" s="854"/>
      <c r="CW82" s="852"/>
      <c r="CX82" s="853"/>
      <c r="CY82" s="853"/>
      <c r="CZ82" s="853"/>
      <c r="DA82" s="854"/>
      <c r="DB82" s="852"/>
      <c r="DC82" s="853"/>
      <c r="DD82" s="853"/>
      <c r="DE82" s="853"/>
      <c r="DF82" s="854"/>
      <c r="DG82" s="852"/>
      <c r="DH82" s="853"/>
      <c r="DI82" s="853"/>
      <c r="DJ82" s="853"/>
      <c r="DK82" s="854"/>
      <c r="DL82" s="852"/>
      <c r="DM82" s="853"/>
      <c r="DN82" s="853"/>
      <c r="DO82" s="853"/>
      <c r="DP82" s="854"/>
      <c r="DQ82" s="852"/>
      <c r="DR82" s="853"/>
      <c r="DS82" s="853"/>
      <c r="DT82" s="853"/>
      <c r="DU82" s="854"/>
      <c r="DV82" s="849"/>
      <c r="DW82" s="850"/>
      <c r="DX82" s="850"/>
      <c r="DY82" s="850"/>
      <c r="DZ82" s="851"/>
      <c r="EA82" s="212"/>
    </row>
    <row r="83" spans="1:131" ht="26.25" customHeight="1" x14ac:dyDescent="0.2">
      <c r="A83" s="220">
        <v>16</v>
      </c>
      <c r="B83" s="863"/>
      <c r="C83" s="864"/>
      <c r="D83" s="864"/>
      <c r="E83" s="864"/>
      <c r="F83" s="864"/>
      <c r="G83" s="864"/>
      <c r="H83" s="864"/>
      <c r="I83" s="864"/>
      <c r="J83" s="864"/>
      <c r="K83" s="864"/>
      <c r="L83" s="864"/>
      <c r="M83" s="864"/>
      <c r="N83" s="864"/>
      <c r="O83" s="864"/>
      <c r="P83" s="865"/>
      <c r="Q83" s="866"/>
      <c r="R83" s="817"/>
      <c r="S83" s="817"/>
      <c r="T83" s="817"/>
      <c r="U83" s="817"/>
      <c r="V83" s="817"/>
      <c r="W83" s="817"/>
      <c r="X83" s="817"/>
      <c r="Y83" s="817"/>
      <c r="Z83" s="817"/>
      <c r="AA83" s="817"/>
      <c r="AB83" s="817"/>
      <c r="AC83" s="817"/>
      <c r="AD83" s="817"/>
      <c r="AE83" s="817"/>
      <c r="AF83" s="817"/>
      <c r="AG83" s="817"/>
      <c r="AH83" s="817"/>
      <c r="AI83" s="817"/>
      <c r="AJ83" s="817"/>
      <c r="AK83" s="817"/>
      <c r="AL83" s="817"/>
      <c r="AM83" s="817"/>
      <c r="AN83" s="817"/>
      <c r="AO83" s="817"/>
      <c r="AP83" s="817"/>
      <c r="AQ83" s="817"/>
      <c r="AR83" s="817"/>
      <c r="AS83" s="817"/>
      <c r="AT83" s="817"/>
      <c r="AU83" s="817"/>
      <c r="AV83" s="817"/>
      <c r="AW83" s="817"/>
      <c r="AX83" s="817"/>
      <c r="AY83" s="817"/>
      <c r="AZ83" s="819"/>
      <c r="BA83" s="819"/>
      <c r="BB83" s="819"/>
      <c r="BC83" s="819"/>
      <c r="BD83" s="820"/>
      <c r="BE83" s="223"/>
      <c r="BF83" s="223"/>
      <c r="BG83" s="223"/>
      <c r="BH83" s="223"/>
      <c r="BI83" s="223"/>
      <c r="BJ83" s="223"/>
      <c r="BK83" s="223"/>
      <c r="BL83" s="223"/>
      <c r="BM83" s="223"/>
      <c r="BN83" s="223"/>
      <c r="BO83" s="223"/>
      <c r="BP83" s="223"/>
      <c r="BQ83" s="220">
        <v>77</v>
      </c>
      <c r="BR83" s="225"/>
      <c r="BS83" s="849"/>
      <c r="BT83" s="850"/>
      <c r="BU83" s="850"/>
      <c r="BV83" s="850"/>
      <c r="BW83" s="850"/>
      <c r="BX83" s="850"/>
      <c r="BY83" s="850"/>
      <c r="BZ83" s="850"/>
      <c r="CA83" s="850"/>
      <c r="CB83" s="850"/>
      <c r="CC83" s="850"/>
      <c r="CD83" s="850"/>
      <c r="CE83" s="850"/>
      <c r="CF83" s="850"/>
      <c r="CG83" s="855"/>
      <c r="CH83" s="852"/>
      <c r="CI83" s="853"/>
      <c r="CJ83" s="853"/>
      <c r="CK83" s="853"/>
      <c r="CL83" s="854"/>
      <c r="CM83" s="852"/>
      <c r="CN83" s="853"/>
      <c r="CO83" s="853"/>
      <c r="CP83" s="853"/>
      <c r="CQ83" s="854"/>
      <c r="CR83" s="852"/>
      <c r="CS83" s="853"/>
      <c r="CT83" s="853"/>
      <c r="CU83" s="853"/>
      <c r="CV83" s="854"/>
      <c r="CW83" s="852"/>
      <c r="CX83" s="853"/>
      <c r="CY83" s="853"/>
      <c r="CZ83" s="853"/>
      <c r="DA83" s="854"/>
      <c r="DB83" s="852"/>
      <c r="DC83" s="853"/>
      <c r="DD83" s="853"/>
      <c r="DE83" s="853"/>
      <c r="DF83" s="854"/>
      <c r="DG83" s="852"/>
      <c r="DH83" s="853"/>
      <c r="DI83" s="853"/>
      <c r="DJ83" s="853"/>
      <c r="DK83" s="854"/>
      <c r="DL83" s="852"/>
      <c r="DM83" s="853"/>
      <c r="DN83" s="853"/>
      <c r="DO83" s="853"/>
      <c r="DP83" s="854"/>
      <c r="DQ83" s="852"/>
      <c r="DR83" s="853"/>
      <c r="DS83" s="853"/>
      <c r="DT83" s="853"/>
      <c r="DU83" s="854"/>
      <c r="DV83" s="849"/>
      <c r="DW83" s="850"/>
      <c r="DX83" s="850"/>
      <c r="DY83" s="850"/>
      <c r="DZ83" s="851"/>
      <c r="EA83" s="212"/>
    </row>
    <row r="84" spans="1:131" ht="26.25" customHeight="1" x14ac:dyDescent="0.2">
      <c r="A84" s="220">
        <v>17</v>
      </c>
      <c r="B84" s="863"/>
      <c r="C84" s="864"/>
      <c r="D84" s="864"/>
      <c r="E84" s="864"/>
      <c r="F84" s="864"/>
      <c r="G84" s="864"/>
      <c r="H84" s="864"/>
      <c r="I84" s="864"/>
      <c r="J84" s="864"/>
      <c r="K84" s="864"/>
      <c r="L84" s="864"/>
      <c r="M84" s="864"/>
      <c r="N84" s="864"/>
      <c r="O84" s="864"/>
      <c r="P84" s="865"/>
      <c r="Q84" s="866"/>
      <c r="R84" s="817"/>
      <c r="S84" s="817"/>
      <c r="T84" s="817"/>
      <c r="U84" s="817"/>
      <c r="V84" s="817"/>
      <c r="W84" s="817"/>
      <c r="X84" s="817"/>
      <c r="Y84" s="817"/>
      <c r="Z84" s="817"/>
      <c r="AA84" s="817"/>
      <c r="AB84" s="817"/>
      <c r="AC84" s="817"/>
      <c r="AD84" s="817"/>
      <c r="AE84" s="817"/>
      <c r="AF84" s="817"/>
      <c r="AG84" s="817"/>
      <c r="AH84" s="817"/>
      <c r="AI84" s="817"/>
      <c r="AJ84" s="817"/>
      <c r="AK84" s="817"/>
      <c r="AL84" s="817"/>
      <c r="AM84" s="817"/>
      <c r="AN84" s="817"/>
      <c r="AO84" s="817"/>
      <c r="AP84" s="817"/>
      <c r="AQ84" s="817"/>
      <c r="AR84" s="817"/>
      <c r="AS84" s="817"/>
      <c r="AT84" s="817"/>
      <c r="AU84" s="817"/>
      <c r="AV84" s="817"/>
      <c r="AW84" s="817"/>
      <c r="AX84" s="817"/>
      <c r="AY84" s="817"/>
      <c r="AZ84" s="819"/>
      <c r="BA84" s="819"/>
      <c r="BB84" s="819"/>
      <c r="BC84" s="819"/>
      <c r="BD84" s="820"/>
      <c r="BE84" s="223"/>
      <c r="BF84" s="223"/>
      <c r="BG84" s="223"/>
      <c r="BH84" s="223"/>
      <c r="BI84" s="223"/>
      <c r="BJ84" s="223"/>
      <c r="BK84" s="223"/>
      <c r="BL84" s="223"/>
      <c r="BM84" s="223"/>
      <c r="BN84" s="223"/>
      <c r="BO84" s="223"/>
      <c r="BP84" s="223"/>
      <c r="BQ84" s="220">
        <v>78</v>
      </c>
      <c r="BR84" s="225"/>
      <c r="BS84" s="849"/>
      <c r="BT84" s="850"/>
      <c r="BU84" s="850"/>
      <c r="BV84" s="850"/>
      <c r="BW84" s="850"/>
      <c r="BX84" s="850"/>
      <c r="BY84" s="850"/>
      <c r="BZ84" s="850"/>
      <c r="CA84" s="850"/>
      <c r="CB84" s="850"/>
      <c r="CC84" s="850"/>
      <c r="CD84" s="850"/>
      <c r="CE84" s="850"/>
      <c r="CF84" s="850"/>
      <c r="CG84" s="855"/>
      <c r="CH84" s="852"/>
      <c r="CI84" s="853"/>
      <c r="CJ84" s="853"/>
      <c r="CK84" s="853"/>
      <c r="CL84" s="854"/>
      <c r="CM84" s="852"/>
      <c r="CN84" s="853"/>
      <c r="CO84" s="853"/>
      <c r="CP84" s="853"/>
      <c r="CQ84" s="854"/>
      <c r="CR84" s="852"/>
      <c r="CS84" s="853"/>
      <c r="CT84" s="853"/>
      <c r="CU84" s="853"/>
      <c r="CV84" s="854"/>
      <c r="CW84" s="852"/>
      <c r="CX84" s="853"/>
      <c r="CY84" s="853"/>
      <c r="CZ84" s="853"/>
      <c r="DA84" s="854"/>
      <c r="DB84" s="852"/>
      <c r="DC84" s="853"/>
      <c r="DD84" s="853"/>
      <c r="DE84" s="853"/>
      <c r="DF84" s="854"/>
      <c r="DG84" s="852"/>
      <c r="DH84" s="853"/>
      <c r="DI84" s="853"/>
      <c r="DJ84" s="853"/>
      <c r="DK84" s="854"/>
      <c r="DL84" s="852"/>
      <c r="DM84" s="853"/>
      <c r="DN84" s="853"/>
      <c r="DO84" s="853"/>
      <c r="DP84" s="854"/>
      <c r="DQ84" s="852"/>
      <c r="DR84" s="853"/>
      <c r="DS84" s="853"/>
      <c r="DT84" s="853"/>
      <c r="DU84" s="854"/>
      <c r="DV84" s="849"/>
      <c r="DW84" s="850"/>
      <c r="DX84" s="850"/>
      <c r="DY84" s="850"/>
      <c r="DZ84" s="851"/>
      <c r="EA84" s="212"/>
    </row>
    <row r="85" spans="1:131" ht="26.25" customHeight="1" x14ac:dyDescent="0.2">
      <c r="A85" s="220">
        <v>18</v>
      </c>
      <c r="B85" s="863"/>
      <c r="C85" s="864"/>
      <c r="D85" s="864"/>
      <c r="E85" s="864"/>
      <c r="F85" s="864"/>
      <c r="G85" s="864"/>
      <c r="H85" s="864"/>
      <c r="I85" s="864"/>
      <c r="J85" s="864"/>
      <c r="K85" s="864"/>
      <c r="L85" s="864"/>
      <c r="M85" s="864"/>
      <c r="N85" s="864"/>
      <c r="O85" s="864"/>
      <c r="P85" s="865"/>
      <c r="Q85" s="866"/>
      <c r="R85" s="817"/>
      <c r="S85" s="817"/>
      <c r="T85" s="817"/>
      <c r="U85" s="817"/>
      <c r="V85" s="817"/>
      <c r="W85" s="817"/>
      <c r="X85" s="817"/>
      <c r="Y85" s="817"/>
      <c r="Z85" s="817"/>
      <c r="AA85" s="817"/>
      <c r="AB85" s="817"/>
      <c r="AC85" s="817"/>
      <c r="AD85" s="817"/>
      <c r="AE85" s="817"/>
      <c r="AF85" s="817"/>
      <c r="AG85" s="817"/>
      <c r="AH85" s="817"/>
      <c r="AI85" s="817"/>
      <c r="AJ85" s="817"/>
      <c r="AK85" s="817"/>
      <c r="AL85" s="817"/>
      <c r="AM85" s="817"/>
      <c r="AN85" s="817"/>
      <c r="AO85" s="817"/>
      <c r="AP85" s="817"/>
      <c r="AQ85" s="817"/>
      <c r="AR85" s="817"/>
      <c r="AS85" s="817"/>
      <c r="AT85" s="817"/>
      <c r="AU85" s="817"/>
      <c r="AV85" s="817"/>
      <c r="AW85" s="817"/>
      <c r="AX85" s="817"/>
      <c r="AY85" s="817"/>
      <c r="AZ85" s="819"/>
      <c r="BA85" s="819"/>
      <c r="BB85" s="819"/>
      <c r="BC85" s="819"/>
      <c r="BD85" s="820"/>
      <c r="BE85" s="223"/>
      <c r="BF85" s="223"/>
      <c r="BG85" s="223"/>
      <c r="BH85" s="223"/>
      <c r="BI85" s="223"/>
      <c r="BJ85" s="223"/>
      <c r="BK85" s="223"/>
      <c r="BL85" s="223"/>
      <c r="BM85" s="223"/>
      <c r="BN85" s="223"/>
      <c r="BO85" s="223"/>
      <c r="BP85" s="223"/>
      <c r="BQ85" s="220">
        <v>79</v>
      </c>
      <c r="BR85" s="225"/>
      <c r="BS85" s="849"/>
      <c r="BT85" s="850"/>
      <c r="BU85" s="850"/>
      <c r="BV85" s="850"/>
      <c r="BW85" s="850"/>
      <c r="BX85" s="850"/>
      <c r="BY85" s="850"/>
      <c r="BZ85" s="850"/>
      <c r="CA85" s="850"/>
      <c r="CB85" s="850"/>
      <c r="CC85" s="850"/>
      <c r="CD85" s="850"/>
      <c r="CE85" s="850"/>
      <c r="CF85" s="850"/>
      <c r="CG85" s="855"/>
      <c r="CH85" s="852"/>
      <c r="CI85" s="853"/>
      <c r="CJ85" s="853"/>
      <c r="CK85" s="853"/>
      <c r="CL85" s="854"/>
      <c r="CM85" s="852"/>
      <c r="CN85" s="853"/>
      <c r="CO85" s="853"/>
      <c r="CP85" s="853"/>
      <c r="CQ85" s="854"/>
      <c r="CR85" s="852"/>
      <c r="CS85" s="853"/>
      <c r="CT85" s="853"/>
      <c r="CU85" s="853"/>
      <c r="CV85" s="854"/>
      <c r="CW85" s="852"/>
      <c r="CX85" s="853"/>
      <c r="CY85" s="853"/>
      <c r="CZ85" s="853"/>
      <c r="DA85" s="854"/>
      <c r="DB85" s="852"/>
      <c r="DC85" s="853"/>
      <c r="DD85" s="853"/>
      <c r="DE85" s="853"/>
      <c r="DF85" s="854"/>
      <c r="DG85" s="852"/>
      <c r="DH85" s="853"/>
      <c r="DI85" s="853"/>
      <c r="DJ85" s="853"/>
      <c r="DK85" s="854"/>
      <c r="DL85" s="852"/>
      <c r="DM85" s="853"/>
      <c r="DN85" s="853"/>
      <c r="DO85" s="853"/>
      <c r="DP85" s="854"/>
      <c r="DQ85" s="852"/>
      <c r="DR85" s="853"/>
      <c r="DS85" s="853"/>
      <c r="DT85" s="853"/>
      <c r="DU85" s="854"/>
      <c r="DV85" s="849"/>
      <c r="DW85" s="850"/>
      <c r="DX85" s="850"/>
      <c r="DY85" s="850"/>
      <c r="DZ85" s="851"/>
      <c r="EA85" s="212"/>
    </row>
    <row r="86" spans="1:131" ht="26.25" customHeight="1" x14ac:dyDescent="0.2">
      <c r="A86" s="220">
        <v>19</v>
      </c>
      <c r="B86" s="863"/>
      <c r="C86" s="864"/>
      <c r="D86" s="864"/>
      <c r="E86" s="864"/>
      <c r="F86" s="864"/>
      <c r="G86" s="864"/>
      <c r="H86" s="864"/>
      <c r="I86" s="864"/>
      <c r="J86" s="864"/>
      <c r="K86" s="864"/>
      <c r="L86" s="864"/>
      <c r="M86" s="864"/>
      <c r="N86" s="864"/>
      <c r="O86" s="864"/>
      <c r="P86" s="865"/>
      <c r="Q86" s="866"/>
      <c r="R86" s="817"/>
      <c r="S86" s="817"/>
      <c r="T86" s="817"/>
      <c r="U86" s="817"/>
      <c r="V86" s="817"/>
      <c r="W86" s="817"/>
      <c r="X86" s="817"/>
      <c r="Y86" s="817"/>
      <c r="Z86" s="817"/>
      <c r="AA86" s="817"/>
      <c r="AB86" s="817"/>
      <c r="AC86" s="817"/>
      <c r="AD86" s="817"/>
      <c r="AE86" s="817"/>
      <c r="AF86" s="817"/>
      <c r="AG86" s="817"/>
      <c r="AH86" s="817"/>
      <c r="AI86" s="817"/>
      <c r="AJ86" s="817"/>
      <c r="AK86" s="817"/>
      <c r="AL86" s="817"/>
      <c r="AM86" s="817"/>
      <c r="AN86" s="817"/>
      <c r="AO86" s="817"/>
      <c r="AP86" s="817"/>
      <c r="AQ86" s="817"/>
      <c r="AR86" s="817"/>
      <c r="AS86" s="817"/>
      <c r="AT86" s="817"/>
      <c r="AU86" s="817"/>
      <c r="AV86" s="817"/>
      <c r="AW86" s="817"/>
      <c r="AX86" s="817"/>
      <c r="AY86" s="817"/>
      <c r="AZ86" s="819"/>
      <c r="BA86" s="819"/>
      <c r="BB86" s="819"/>
      <c r="BC86" s="819"/>
      <c r="BD86" s="820"/>
      <c r="BE86" s="223"/>
      <c r="BF86" s="223"/>
      <c r="BG86" s="223"/>
      <c r="BH86" s="223"/>
      <c r="BI86" s="223"/>
      <c r="BJ86" s="223"/>
      <c r="BK86" s="223"/>
      <c r="BL86" s="223"/>
      <c r="BM86" s="223"/>
      <c r="BN86" s="223"/>
      <c r="BO86" s="223"/>
      <c r="BP86" s="223"/>
      <c r="BQ86" s="220">
        <v>80</v>
      </c>
      <c r="BR86" s="225"/>
      <c r="BS86" s="849"/>
      <c r="BT86" s="850"/>
      <c r="BU86" s="850"/>
      <c r="BV86" s="850"/>
      <c r="BW86" s="850"/>
      <c r="BX86" s="850"/>
      <c r="BY86" s="850"/>
      <c r="BZ86" s="850"/>
      <c r="CA86" s="850"/>
      <c r="CB86" s="850"/>
      <c r="CC86" s="850"/>
      <c r="CD86" s="850"/>
      <c r="CE86" s="850"/>
      <c r="CF86" s="850"/>
      <c r="CG86" s="855"/>
      <c r="CH86" s="852"/>
      <c r="CI86" s="853"/>
      <c r="CJ86" s="853"/>
      <c r="CK86" s="853"/>
      <c r="CL86" s="854"/>
      <c r="CM86" s="852"/>
      <c r="CN86" s="853"/>
      <c r="CO86" s="853"/>
      <c r="CP86" s="853"/>
      <c r="CQ86" s="854"/>
      <c r="CR86" s="852"/>
      <c r="CS86" s="853"/>
      <c r="CT86" s="853"/>
      <c r="CU86" s="853"/>
      <c r="CV86" s="854"/>
      <c r="CW86" s="852"/>
      <c r="CX86" s="853"/>
      <c r="CY86" s="853"/>
      <c r="CZ86" s="853"/>
      <c r="DA86" s="854"/>
      <c r="DB86" s="852"/>
      <c r="DC86" s="853"/>
      <c r="DD86" s="853"/>
      <c r="DE86" s="853"/>
      <c r="DF86" s="854"/>
      <c r="DG86" s="852"/>
      <c r="DH86" s="853"/>
      <c r="DI86" s="853"/>
      <c r="DJ86" s="853"/>
      <c r="DK86" s="854"/>
      <c r="DL86" s="852"/>
      <c r="DM86" s="853"/>
      <c r="DN86" s="853"/>
      <c r="DO86" s="853"/>
      <c r="DP86" s="854"/>
      <c r="DQ86" s="852"/>
      <c r="DR86" s="853"/>
      <c r="DS86" s="853"/>
      <c r="DT86" s="853"/>
      <c r="DU86" s="854"/>
      <c r="DV86" s="849"/>
      <c r="DW86" s="850"/>
      <c r="DX86" s="850"/>
      <c r="DY86" s="850"/>
      <c r="DZ86" s="851"/>
      <c r="EA86" s="212"/>
    </row>
    <row r="87" spans="1:131" ht="26.25" customHeight="1" x14ac:dyDescent="0.2">
      <c r="A87" s="226">
        <v>20</v>
      </c>
      <c r="B87" s="870"/>
      <c r="C87" s="871"/>
      <c r="D87" s="871"/>
      <c r="E87" s="871"/>
      <c r="F87" s="871"/>
      <c r="G87" s="871"/>
      <c r="H87" s="871"/>
      <c r="I87" s="871"/>
      <c r="J87" s="871"/>
      <c r="K87" s="871"/>
      <c r="L87" s="871"/>
      <c r="M87" s="871"/>
      <c r="N87" s="871"/>
      <c r="O87" s="871"/>
      <c r="P87" s="872"/>
      <c r="Q87" s="873"/>
      <c r="R87" s="874"/>
      <c r="S87" s="874"/>
      <c r="T87" s="874"/>
      <c r="U87" s="874"/>
      <c r="V87" s="874"/>
      <c r="W87" s="874"/>
      <c r="X87" s="874"/>
      <c r="Y87" s="874"/>
      <c r="Z87" s="874"/>
      <c r="AA87" s="874"/>
      <c r="AB87" s="874"/>
      <c r="AC87" s="874"/>
      <c r="AD87" s="874"/>
      <c r="AE87" s="874"/>
      <c r="AF87" s="874"/>
      <c r="AG87" s="874"/>
      <c r="AH87" s="874"/>
      <c r="AI87" s="874"/>
      <c r="AJ87" s="874"/>
      <c r="AK87" s="874"/>
      <c r="AL87" s="874"/>
      <c r="AM87" s="874"/>
      <c r="AN87" s="874"/>
      <c r="AO87" s="874"/>
      <c r="AP87" s="874"/>
      <c r="AQ87" s="874"/>
      <c r="AR87" s="874"/>
      <c r="AS87" s="874"/>
      <c r="AT87" s="874"/>
      <c r="AU87" s="874"/>
      <c r="AV87" s="874"/>
      <c r="AW87" s="874"/>
      <c r="AX87" s="874"/>
      <c r="AY87" s="874"/>
      <c r="AZ87" s="875"/>
      <c r="BA87" s="875"/>
      <c r="BB87" s="875"/>
      <c r="BC87" s="875"/>
      <c r="BD87" s="876"/>
      <c r="BE87" s="223"/>
      <c r="BF87" s="223"/>
      <c r="BG87" s="223"/>
      <c r="BH87" s="223"/>
      <c r="BI87" s="223"/>
      <c r="BJ87" s="223"/>
      <c r="BK87" s="223"/>
      <c r="BL87" s="223"/>
      <c r="BM87" s="223"/>
      <c r="BN87" s="223"/>
      <c r="BO87" s="223"/>
      <c r="BP87" s="223"/>
      <c r="BQ87" s="220">
        <v>81</v>
      </c>
      <c r="BR87" s="225"/>
      <c r="BS87" s="849"/>
      <c r="BT87" s="850"/>
      <c r="BU87" s="850"/>
      <c r="BV87" s="850"/>
      <c r="BW87" s="850"/>
      <c r="BX87" s="850"/>
      <c r="BY87" s="850"/>
      <c r="BZ87" s="850"/>
      <c r="CA87" s="850"/>
      <c r="CB87" s="850"/>
      <c r="CC87" s="850"/>
      <c r="CD87" s="850"/>
      <c r="CE87" s="850"/>
      <c r="CF87" s="850"/>
      <c r="CG87" s="855"/>
      <c r="CH87" s="852"/>
      <c r="CI87" s="853"/>
      <c r="CJ87" s="853"/>
      <c r="CK87" s="853"/>
      <c r="CL87" s="854"/>
      <c r="CM87" s="852"/>
      <c r="CN87" s="853"/>
      <c r="CO87" s="853"/>
      <c r="CP87" s="853"/>
      <c r="CQ87" s="854"/>
      <c r="CR87" s="852"/>
      <c r="CS87" s="853"/>
      <c r="CT87" s="853"/>
      <c r="CU87" s="853"/>
      <c r="CV87" s="854"/>
      <c r="CW87" s="852"/>
      <c r="CX87" s="853"/>
      <c r="CY87" s="853"/>
      <c r="CZ87" s="853"/>
      <c r="DA87" s="854"/>
      <c r="DB87" s="852"/>
      <c r="DC87" s="853"/>
      <c r="DD87" s="853"/>
      <c r="DE87" s="853"/>
      <c r="DF87" s="854"/>
      <c r="DG87" s="852"/>
      <c r="DH87" s="853"/>
      <c r="DI87" s="853"/>
      <c r="DJ87" s="853"/>
      <c r="DK87" s="854"/>
      <c r="DL87" s="852"/>
      <c r="DM87" s="853"/>
      <c r="DN87" s="853"/>
      <c r="DO87" s="853"/>
      <c r="DP87" s="854"/>
      <c r="DQ87" s="852"/>
      <c r="DR87" s="853"/>
      <c r="DS87" s="853"/>
      <c r="DT87" s="853"/>
      <c r="DU87" s="854"/>
      <c r="DV87" s="849"/>
      <c r="DW87" s="850"/>
      <c r="DX87" s="850"/>
      <c r="DY87" s="850"/>
      <c r="DZ87" s="851"/>
      <c r="EA87" s="212"/>
    </row>
    <row r="88" spans="1:131" ht="26.25" customHeight="1" thickBot="1" x14ac:dyDescent="0.25">
      <c r="A88" s="222" t="s">
        <v>376</v>
      </c>
      <c r="B88" s="776" t="s">
        <v>404</v>
      </c>
      <c r="C88" s="777"/>
      <c r="D88" s="777"/>
      <c r="E88" s="777"/>
      <c r="F88" s="777"/>
      <c r="G88" s="777"/>
      <c r="H88" s="777"/>
      <c r="I88" s="777"/>
      <c r="J88" s="777"/>
      <c r="K88" s="777"/>
      <c r="L88" s="777"/>
      <c r="M88" s="777"/>
      <c r="N88" s="777"/>
      <c r="O88" s="777"/>
      <c r="P88" s="778"/>
      <c r="Q88" s="828"/>
      <c r="R88" s="829"/>
      <c r="S88" s="829"/>
      <c r="T88" s="829"/>
      <c r="U88" s="829"/>
      <c r="V88" s="829"/>
      <c r="W88" s="829"/>
      <c r="X88" s="829"/>
      <c r="Y88" s="829"/>
      <c r="Z88" s="829"/>
      <c r="AA88" s="829"/>
      <c r="AB88" s="829"/>
      <c r="AC88" s="829"/>
      <c r="AD88" s="829"/>
      <c r="AE88" s="829"/>
      <c r="AF88" s="832">
        <v>7348</v>
      </c>
      <c r="AG88" s="832"/>
      <c r="AH88" s="832"/>
      <c r="AI88" s="832"/>
      <c r="AJ88" s="832"/>
      <c r="AK88" s="829"/>
      <c r="AL88" s="829"/>
      <c r="AM88" s="829"/>
      <c r="AN88" s="829"/>
      <c r="AO88" s="829"/>
      <c r="AP88" s="832">
        <f>SUM(AP68:AT87)</f>
        <v>2323</v>
      </c>
      <c r="AQ88" s="832"/>
      <c r="AR88" s="832"/>
      <c r="AS88" s="832"/>
      <c r="AT88" s="832"/>
      <c r="AU88" s="832">
        <f>SUM(AU68:AY87)</f>
        <v>1629</v>
      </c>
      <c r="AV88" s="832"/>
      <c r="AW88" s="832"/>
      <c r="AX88" s="832"/>
      <c r="AY88" s="832"/>
      <c r="AZ88" s="840"/>
      <c r="BA88" s="840"/>
      <c r="BB88" s="840"/>
      <c r="BC88" s="840"/>
      <c r="BD88" s="841"/>
      <c r="BE88" s="223"/>
      <c r="BF88" s="223"/>
      <c r="BG88" s="223"/>
      <c r="BH88" s="223"/>
      <c r="BI88" s="223"/>
      <c r="BJ88" s="223"/>
      <c r="BK88" s="223"/>
      <c r="BL88" s="223"/>
      <c r="BM88" s="223"/>
      <c r="BN88" s="223"/>
      <c r="BO88" s="223"/>
      <c r="BP88" s="223"/>
      <c r="BQ88" s="220">
        <v>82</v>
      </c>
      <c r="BR88" s="225"/>
      <c r="BS88" s="849"/>
      <c r="BT88" s="850"/>
      <c r="BU88" s="850"/>
      <c r="BV88" s="850"/>
      <c r="BW88" s="850"/>
      <c r="BX88" s="850"/>
      <c r="BY88" s="850"/>
      <c r="BZ88" s="850"/>
      <c r="CA88" s="850"/>
      <c r="CB88" s="850"/>
      <c r="CC88" s="850"/>
      <c r="CD88" s="850"/>
      <c r="CE88" s="850"/>
      <c r="CF88" s="850"/>
      <c r="CG88" s="855"/>
      <c r="CH88" s="852"/>
      <c r="CI88" s="853"/>
      <c r="CJ88" s="853"/>
      <c r="CK88" s="853"/>
      <c r="CL88" s="854"/>
      <c r="CM88" s="852"/>
      <c r="CN88" s="853"/>
      <c r="CO88" s="853"/>
      <c r="CP88" s="853"/>
      <c r="CQ88" s="854"/>
      <c r="CR88" s="852"/>
      <c r="CS88" s="853"/>
      <c r="CT88" s="853"/>
      <c r="CU88" s="853"/>
      <c r="CV88" s="854"/>
      <c r="CW88" s="852"/>
      <c r="CX88" s="853"/>
      <c r="CY88" s="853"/>
      <c r="CZ88" s="853"/>
      <c r="DA88" s="854"/>
      <c r="DB88" s="852"/>
      <c r="DC88" s="853"/>
      <c r="DD88" s="853"/>
      <c r="DE88" s="853"/>
      <c r="DF88" s="854"/>
      <c r="DG88" s="852"/>
      <c r="DH88" s="853"/>
      <c r="DI88" s="853"/>
      <c r="DJ88" s="853"/>
      <c r="DK88" s="854"/>
      <c r="DL88" s="852"/>
      <c r="DM88" s="853"/>
      <c r="DN88" s="853"/>
      <c r="DO88" s="853"/>
      <c r="DP88" s="854"/>
      <c r="DQ88" s="852"/>
      <c r="DR88" s="853"/>
      <c r="DS88" s="853"/>
      <c r="DT88" s="853"/>
      <c r="DU88" s="854"/>
      <c r="DV88" s="849"/>
      <c r="DW88" s="850"/>
      <c r="DX88" s="850"/>
      <c r="DY88" s="850"/>
      <c r="DZ88" s="851"/>
      <c r="EA88" s="212"/>
    </row>
    <row r="89" spans="1:131" ht="26.25" hidden="1" customHeight="1" x14ac:dyDescent="0.2">
      <c r="A89" s="227"/>
      <c r="B89" s="228"/>
      <c r="C89" s="228"/>
      <c r="D89" s="228"/>
      <c r="E89" s="228"/>
      <c r="F89" s="228"/>
      <c r="G89" s="228"/>
      <c r="H89" s="228"/>
      <c r="I89" s="228"/>
      <c r="J89" s="228"/>
      <c r="K89" s="228"/>
      <c r="L89" s="228"/>
      <c r="M89" s="228"/>
      <c r="N89" s="228"/>
      <c r="O89" s="228"/>
      <c r="P89" s="228"/>
      <c r="Q89" s="229"/>
      <c r="R89" s="229"/>
      <c r="S89" s="229"/>
      <c r="T89" s="229"/>
      <c r="U89" s="229"/>
      <c r="V89" s="229"/>
      <c r="W89" s="229"/>
      <c r="X89" s="229"/>
      <c r="Y89" s="229"/>
      <c r="Z89" s="229"/>
      <c r="AA89" s="229"/>
      <c r="AB89" s="229"/>
      <c r="AC89" s="229"/>
      <c r="AD89" s="229"/>
      <c r="AE89" s="229"/>
      <c r="AF89" s="229"/>
      <c r="AG89" s="229"/>
      <c r="AH89" s="229"/>
      <c r="AI89" s="229"/>
      <c r="AJ89" s="229"/>
      <c r="AK89" s="229"/>
      <c r="AL89" s="229"/>
      <c r="AM89" s="229"/>
      <c r="AN89" s="229"/>
      <c r="AO89" s="229"/>
      <c r="AP89" s="229"/>
      <c r="AQ89" s="229"/>
      <c r="AR89" s="229"/>
      <c r="AS89" s="229"/>
      <c r="AT89" s="229"/>
      <c r="AU89" s="229"/>
      <c r="AV89" s="229"/>
      <c r="AW89" s="229"/>
      <c r="AX89" s="229"/>
      <c r="AY89" s="229"/>
      <c r="AZ89" s="230"/>
      <c r="BA89" s="230"/>
      <c r="BB89" s="230"/>
      <c r="BC89" s="230"/>
      <c r="BD89" s="230"/>
      <c r="BE89" s="223"/>
      <c r="BF89" s="223"/>
      <c r="BG89" s="223"/>
      <c r="BH89" s="223"/>
      <c r="BI89" s="223"/>
      <c r="BJ89" s="223"/>
      <c r="BK89" s="223"/>
      <c r="BL89" s="223"/>
      <c r="BM89" s="223"/>
      <c r="BN89" s="223"/>
      <c r="BO89" s="223"/>
      <c r="BP89" s="223"/>
      <c r="BQ89" s="220">
        <v>83</v>
      </c>
      <c r="BR89" s="225"/>
      <c r="BS89" s="849"/>
      <c r="BT89" s="850"/>
      <c r="BU89" s="850"/>
      <c r="BV89" s="850"/>
      <c r="BW89" s="850"/>
      <c r="BX89" s="850"/>
      <c r="BY89" s="850"/>
      <c r="BZ89" s="850"/>
      <c r="CA89" s="850"/>
      <c r="CB89" s="850"/>
      <c r="CC89" s="850"/>
      <c r="CD89" s="850"/>
      <c r="CE89" s="850"/>
      <c r="CF89" s="850"/>
      <c r="CG89" s="855"/>
      <c r="CH89" s="852"/>
      <c r="CI89" s="853"/>
      <c r="CJ89" s="853"/>
      <c r="CK89" s="853"/>
      <c r="CL89" s="854"/>
      <c r="CM89" s="852"/>
      <c r="CN89" s="853"/>
      <c r="CO89" s="853"/>
      <c r="CP89" s="853"/>
      <c r="CQ89" s="854"/>
      <c r="CR89" s="852"/>
      <c r="CS89" s="853"/>
      <c r="CT89" s="853"/>
      <c r="CU89" s="853"/>
      <c r="CV89" s="854"/>
      <c r="CW89" s="852"/>
      <c r="CX89" s="853"/>
      <c r="CY89" s="853"/>
      <c r="CZ89" s="853"/>
      <c r="DA89" s="854"/>
      <c r="DB89" s="852"/>
      <c r="DC89" s="853"/>
      <c r="DD89" s="853"/>
      <c r="DE89" s="853"/>
      <c r="DF89" s="854"/>
      <c r="DG89" s="852"/>
      <c r="DH89" s="853"/>
      <c r="DI89" s="853"/>
      <c r="DJ89" s="853"/>
      <c r="DK89" s="854"/>
      <c r="DL89" s="852"/>
      <c r="DM89" s="853"/>
      <c r="DN89" s="853"/>
      <c r="DO89" s="853"/>
      <c r="DP89" s="854"/>
      <c r="DQ89" s="852"/>
      <c r="DR89" s="853"/>
      <c r="DS89" s="853"/>
      <c r="DT89" s="853"/>
      <c r="DU89" s="854"/>
      <c r="DV89" s="849"/>
      <c r="DW89" s="850"/>
      <c r="DX89" s="850"/>
      <c r="DY89" s="850"/>
      <c r="DZ89" s="851"/>
      <c r="EA89" s="212"/>
    </row>
    <row r="90" spans="1:131" ht="26.25" hidden="1" customHeight="1" x14ac:dyDescent="0.2">
      <c r="A90" s="227"/>
      <c r="B90" s="228"/>
      <c r="C90" s="228"/>
      <c r="D90" s="228"/>
      <c r="E90" s="228"/>
      <c r="F90" s="228"/>
      <c r="G90" s="228"/>
      <c r="H90" s="228"/>
      <c r="I90" s="228"/>
      <c r="J90" s="228"/>
      <c r="K90" s="228"/>
      <c r="L90" s="228"/>
      <c r="M90" s="228"/>
      <c r="N90" s="228"/>
      <c r="O90" s="228"/>
      <c r="P90" s="228"/>
      <c r="Q90" s="229"/>
      <c r="R90" s="229"/>
      <c r="S90" s="229"/>
      <c r="T90" s="229"/>
      <c r="U90" s="229"/>
      <c r="V90" s="229"/>
      <c r="W90" s="229"/>
      <c r="X90" s="229"/>
      <c r="Y90" s="229"/>
      <c r="Z90" s="229"/>
      <c r="AA90" s="229"/>
      <c r="AB90" s="229"/>
      <c r="AC90" s="229"/>
      <c r="AD90" s="229"/>
      <c r="AE90" s="229"/>
      <c r="AF90" s="229"/>
      <c r="AG90" s="229"/>
      <c r="AH90" s="229"/>
      <c r="AI90" s="229"/>
      <c r="AJ90" s="229"/>
      <c r="AK90" s="229"/>
      <c r="AL90" s="229"/>
      <c r="AM90" s="229"/>
      <c r="AN90" s="229"/>
      <c r="AO90" s="229"/>
      <c r="AP90" s="229"/>
      <c r="AQ90" s="229"/>
      <c r="AR90" s="229"/>
      <c r="AS90" s="229"/>
      <c r="AT90" s="229"/>
      <c r="AU90" s="229"/>
      <c r="AV90" s="229"/>
      <c r="AW90" s="229"/>
      <c r="AX90" s="229"/>
      <c r="AY90" s="229"/>
      <c r="AZ90" s="230"/>
      <c r="BA90" s="230"/>
      <c r="BB90" s="230"/>
      <c r="BC90" s="230"/>
      <c r="BD90" s="230"/>
      <c r="BE90" s="223"/>
      <c r="BF90" s="223"/>
      <c r="BG90" s="223"/>
      <c r="BH90" s="223"/>
      <c r="BI90" s="223"/>
      <c r="BJ90" s="223"/>
      <c r="BK90" s="223"/>
      <c r="BL90" s="223"/>
      <c r="BM90" s="223"/>
      <c r="BN90" s="223"/>
      <c r="BO90" s="223"/>
      <c r="BP90" s="223"/>
      <c r="BQ90" s="220">
        <v>84</v>
      </c>
      <c r="BR90" s="225"/>
      <c r="BS90" s="849"/>
      <c r="BT90" s="850"/>
      <c r="BU90" s="850"/>
      <c r="BV90" s="850"/>
      <c r="BW90" s="850"/>
      <c r="BX90" s="850"/>
      <c r="BY90" s="850"/>
      <c r="BZ90" s="850"/>
      <c r="CA90" s="850"/>
      <c r="CB90" s="850"/>
      <c r="CC90" s="850"/>
      <c r="CD90" s="850"/>
      <c r="CE90" s="850"/>
      <c r="CF90" s="850"/>
      <c r="CG90" s="855"/>
      <c r="CH90" s="852"/>
      <c r="CI90" s="853"/>
      <c r="CJ90" s="853"/>
      <c r="CK90" s="853"/>
      <c r="CL90" s="854"/>
      <c r="CM90" s="852"/>
      <c r="CN90" s="853"/>
      <c r="CO90" s="853"/>
      <c r="CP90" s="853"/>
      <c r="CQ90" s="854"/>
      <c r="CR90" s="852"/>
      <c r="CS90" s="853"/>
      <c r="CT90" s="853"/>
      <c r="CU90" s="853"/>
      <c r="CV90" s="854"/>
      <c r="CW90" s="852"/>
      <c r="CX90" s="853"/>
      <c r="CY90" s="853"/>
      <c r="CZ90" s="853"/>
      <c r="DA90" s="854"/>
      <c r="DB90" s="852"/>
      <c r="DC90" s="853"/>
      <c r="DD90" s="853"/>
      <c r="DE90" s="853"/>
      <c r="DF90" s="854"/>
      <c r="DG90" s="852"/>
      <c r="DH90" s="853"/>
      <c r="DI90" s="853"/>
      <c r="DJ90" s="853"/>
      <c r="DK90" s="854"/>
      <c r="DL90" s="852"/>
      <c r="DM90" s="853"/>
      <c r="DN90" s="853"/>
      <c r="DO90" s="853"/>
      <c r="DP90" s="854"/>
      <c r="DQ90" s="852"/>
      <c r="DR90" s="853"/>
      <c r="DS90" s="853"/>
      <c r="DT90" s="853"/>
      <c r="DU90" s="854"/>
      <c r="DV90" s="849"/>
      <c r="DW90" s="850"/>
      <c r="DX90" s="850"/>
      <c r="DY90" s="850"/>
      <c r="DZ90" s="851"/>
      <c r="EA90" s="212"/>
    </row>
    <row r="91" spans="1:131" ht="26.25" hidden="1" customHeight="1" x14ac:dyDescent="0.2">
      <c r="A91" s="227"/>
      <c r="B91" s="228"/>
      <c r="C91" s="228"/>
      <c r="D91" s="228"/>
      <c r="E91" s="228"/>
      <c r="F91" s="228"/>
      <c r="G91" s="228"/>
      <c r="H91" s="228"/>
      <c r="I91" s="228"/>
      <c r="J91" s="228"/>
      <c r="K91" s="228"/>
      <c r="L91" s="228"/>
      <c r="M91" s="228"/>
      <c r="N91" s="228"/>
      <c r="O91" s="228"/>
      <c r="P91" s="228"/>
      <c r="Q91" s="229"/>
      <c r="R91" s="229"/>
      <c r="S91" s="229"/>
      <c r="T91" s="229"/>
      <c r="U91" s="229"/>
      <c r="V91" s="229"/>
      <c r="W91" s="229"/>
      <c r="X91" s="229"/>
      <c r="Y91" s="229"/>
      <c r="Z91" s="229"/>
      <c r="AA91" s="229"/>
      <c r="AB91" s="229"/>
      <c r="AC91" s="229"/>
      <c r="AD91" s="229"/>
      <c r="AE91" s="229"/>
      <c r="AF91" s="229"/>
      <c r="AG91" s="229"/>
      <c r="AH91" s="229"/>
      <c r="AI91" s="229"/>
      <c r="AJ91" s="229"/>
      <c r="AK91" s="229"/>
      <c r="AL91" s="229"/>
      <c r="AM91" s="229"/>
      <c r="AN91" s="229"/>
      <c r="AO91" s="229"/>
      <c r="AP91" s="229"/>
      <c r="AQ91" s="229"/>
      <c r="AR91" s="229"/>
      <c r="AS91" s="229"/>
      <c r="AT91" s="229"/>
      <c r="AU91" s="229"/>
      <c r="AV91" s="229"/>
      <c r="AW91" s="229"/>
      <c r="AX91" s="229"/>
      <c r="AY91" s="229"/>
      <c r="AZ91" s="230"/>
      <c r="BA91" s="230"/>
      <c r="BB91" s="230"/>
      <c r="BC91" s="230"/>
      <c r="BD91" s="230"/>
      <c r="BE91" s="223"/>
      <c r="BF91" s="223"/>
      <c r="BG91" s="223"/>
      <c r="BH91" s="223"/>
      <c r="BI91" s="223"/>
      <c r="BJ91" s="223"/>
      <c r="BK91" s="223"/>
      <c r="BL91" s="223"/>
      <c r="BM91" s="223"/>
      <c r="BN91" s="223"/>
      <c r="BO91" s="223"/>
      <c r="BP91" s="223"/>
      <c r="BQ91" s="220">
        <v>85</v>
      </c>
      <c r="BR91" s="225"/>
      <c r="BS91" s="849"/>
      <c r="BT91" s="850"/>
      <c r="BU91" s="850"/>
      <c r="BV91" s="850"/>
      <c r="BW91" s="850"/>
      <c r="BX91" s="850"/>
      <c r="BY91" s="850"/>
      <c r="BZ91" s="850"/>
      <c r="CA91" s="850"/>
      <c r="CB91" s="850"/>
      <c r="CC91" s="850"/>
      <c r="CD91" s="850"/>
      <c r="CE91" s="850"/>
      <c r="CF91" s="850"/>
      <c r="CG91" s="855"/>
      <c r="CH91" s="852"/>
      <c r="CI91" s="853"/>
      <c r="CJ91" s="853"/>
      <c r="CK91" s="853"/>
      <c r="CL91" s="854"/>
      <c r="CM91" s="852"/>
      <c r="CN91" s="853"/>
      <c r="CO91" s="853"/>
      <c r="CP91" s="853"/>
      <c r="CQ91" s="854"/>
      <c r="CR91" s="852"/>
      <c r="CS91" s="853"/>
      <c r="CT91" s="853"/>
      <c r="CU91" s="853"/>
      <c r="CV91" s="854"/>
      <c r="CW91" s="852"/>
      <c r="CX91" s="853"/>
      <c r="CY91" s="853"/>
      <c r="CZ91" s="853"/>
      <c r="DA91" s="854"/>
      <c r="DB91" s="852"/>
      <c r="DC91" s="853"/>
      <c r="DD91" s="853"/>
      <c r="DE91" s="853"/>
      <c r="DF91" s="854"/>
      <c r="DG91" s="852"/>
      <c r="DH91" s="853"/>
      <c r="DI91" s="853"/>
      <c r="DJ91" s="853"/>
      <c r="DK91" s="854"/>
      <c r="DL91" s="852"/>
      <c r="DM91" s="853"/>
      <c r="DN91" s="853"/>
      <c r="DO91" s="853"/>
      <c r="DP91" s="854"/>
      <c r="DQ91" s="852"/>
      <c r="DR91" s="853"/>
      <c r="DS91" s="853"/>
      <c r="DT91" s="853"/>
      <c r="DU91" s="854"/>
      <c r="DV91" s="849"/>
      <c r="DW91" s="850"/>
      <c r="DX91" s="850"/>
      <c r="DY91" s="850"/>
      <c r="DZ91" s="851"/>
      <c r="EA91" s="212"/>
    </row>
    <row r="92" spans="1:131" ht="26.25" hidden="1" customHeight="1" x14ac:dyDescent="0.2">
      <c r="A92" s="227"/>
      <c r="B92" s="228"/>
      <c r="C92" s="228"/>
      <c r="D92" s="228"/>
      <c r="E92" s="228"/>
      <c r="F92" s="228"/>
      <c r="G92" s="228"/>
      <c r="H92" s="228"/>
      <c r="I92" s="228"/>
      <c r="J92" s="228"/>
      <c r="K92" s="228"/>
      <c r="L92" s="228"/>
      <c r="M92" s="228"/>
      <c r="N92" s="228"/>
      <c r="O92" s="228"/>
      <c r="P92" s="228"/>
      <c r="Q92" s="229"/>
      <c r="R92" s="229"/>
      <c r="S92" s="229"/>
      <c r="T92" s="229"/>
      <c r="U92" s="229"/>
      <c r="V92" s="229"/>
      <c r="W92" s="229"/>
      <c r="X92" s="229"/>
      <c r="Y92" s="229"/>
      <c r="Z92" s="229"/>
      <c r="AA92" s="229"/>
      <c r="AB92" s="229"/>
      <c r="AC92" s="229"/>
      <c r="AD92" s="229"/>
      <c r="AE92" s="229"/>
      <c r="AF92" s="229"/>
      <c r="AG92" s="229"/>
      <c r="AH92" s="229"/>
      <c r="AI92" s="229"/>
      <c r="AJ92" s="229"/>
      <c r="AK92" s="229"/>
      <c r="AL92" s="229"/>
      <c r="AM92" s="229"/>
      <c r="AN92" s="229"/>
      <c r="AO92" s="229"/>
      <c r="AP92" s="229"/>
      <c r="AQ92" s="229"/>
      <c r="AR92" s="229"/>
      <c r="AS92" s="229"/>
      <c r="AT92" s="229"/>
      <c r="AU92" s="229"/>
      <c r="AV92" s="229"/>
      <c r="AW92" s="229"/>
      <c r="AX92" s="229"/>
      <c r="AY92" s="229"/>
      <c r="AZ92" s="230"/>
      <c r="BA92" s="230"/>
      <c r="BB92" s="230"/>
      <c r="BC92" s="230"/>
      <c r="BD92" s="230"/>
      <c r="BE92" s="223"/>
      <c r="BF92" s="223"/>
      <c r="BG92" s="223"/>
      <c r="BH92" s="223"/>
      <c r="BI92" s="223"/>
      <c r="BJ92" s="223"/>
      <c r="BK92" s="223"/>
      <c r="BL92" s="223"/>
      <c r="BM92" s="223"/>
      <c r="BN92" s="223"/>
      <c r="BO92" s="223"/>
      <c r="BP92" s="223"/>
      <c r="BQ92" s="220">
        <v>86</v>
      </c>
      <c r="BR92" s="225"/>
      <c r="BS92" s="849"/>
      <c r="BT92" s="850"/>
      <c r="BU92" s="850"/>
      <c r="BV92" s="850"/>
      <c r="BW92" s="850"/>
      <c r="BX92" s="850"/>
      <c r="BY92" s="850"/>
      <c r="BZ92" s="850"/>
      <c r="CA92" s="850"/>
      <c r="CB92" s="850"/>
      <c r="CC92" s="850"/>
      <c r="CD92" s="850"/>
      <c r="CE92" s="850"/>
      <c r="CF92" s="850"/>
      <c r="CG92" s="855"/>
      <c r="CH92" s="852"/>
      <c r="CI92" s="853"/>
      <c r="CJ92" s="853"/>
      <c r="CK92" s="853"/>
      <c r="CL92" s="854"/>
      <c r="CM92" s="852"/>
      <c r="CN92" s="853"/>
      <c r="CO92" s="853"/>
      <c r="CP92" s="853"/>
      <c r="CQ92" s="854"/>
      <c r="CR92" s="852"/>
      <c r="CS92" s="853"/>
      <c r="CT92" s="853"/>
      <c r="CU92" s="853"/>
      <c r="CV92" s="854"/>
      <c r="CW92" s="852"/>
      <c r="CX92" s="853"/>
      <c r="CY92" s="853"/>
      <c r="CZ92" s="853"/>
      <c r="DA92" s="854"/>
      <c r="DB92" s="852"/>
      <c r="DC92" s="853"/>
      <c r="DD92" s="853"/>
      <c r="DE92" s="853"/>
      <c r="DF92" s="854"/>
      <c r="DG92" s="852"/>
      <c r="DH92" s="853"/>
      <c r="DI92" s="853"/>
      <c r="DJ92" s="853"/>
      <c r="DK92" s="854"/>
      <c r="DL92" s="852"/>
      <c r="DM92" s="853"/>
      <c r="DN92" s="853"/>
      <c r="DO92" s="853"/>
      <c r="DP92" s="854"/>
      <c r="DQ92" s="852"/>
      <c r="DR92" s="853"/>
      <c r="DS92" s="853"/>
      <c r="DT92" s="853"/>
      <c r="DU92" s="854"/>
      <c r="DV92" s="849"/>
      <c r="DW92" s="850"/>
      <c r="DX92" s="850"/>
      <c r="DY92" s="850"/>
      <c r="DZ92" s="851"/>
      <c r="EA92" s="212"/>
    </row>
    <row r="93" spans="1:131" ht="26.25" hidden="1" customHeight="1" x14ac:dyDescent="0.2">
      <c r="A93" s="227"/>
      <c r="B93" s="228"/>
      <c r="C93" s="228"/>
      <c r="D93" s="228"/>
      <c r="E93" s="228"/>
      <c r="F93" s="228"/>
      <c r="G93" s="228"/>
      <c r="H93" s="228"/>
      <c r="I93" s="228"/>
      <c r="J93" s="228"/>
      <c r="K93" s="228"/>
      <c r="L93" s="228"/>
      <c r="M93" s="228"/>
      <c r="N93" s="228"/>
      <c r="O93" s="228"/>
      <c r="P93" s="228"/>
      <c r="Q93" s="229"/>
      <c r="R93" s="229"/>
      <c r="S93" s="229"/>
      <c r="T93" s="229"/>
      <c r="U93" s="229"/>
      <c r="V93" s="229"/>
      <c r="W93" s="229"/>
      <c r="X93" s="229"/>
      <c r="Y93" s="229"/>
      <c r="Z93" s="229"/>
      <c r="AA93" s="229"/>
      <c r="AB93" s="229"/>
      <c r="AC93" s="229"/>
      <c r="AD93" s="229"/>
      <c r="AE93" s="229"/>
      <c r="AF93" s="229"/>
      <c r="AG93" s="229"/>
      <c r="AH93" s="229"/>
      <c r="AI93" s="229"/>
      <c r="AJ93" s="229"/>
      <c r="AK93" s="229"/>
      <c r="AL93" s="229"/>
      <c r="AM93" s="229"/>
      <c r="AN93" s="229"/>
      <c r="AO93" s="229"/>
      <c r="AP93" s="229"/>
      <c r="AQ93" s="229"/>
      <c r="AR93" s="229"/>
      <c r="AS93" s="229"/>
      <c r="AT93" s="229"/>
      <c r="AU93" s="229"/>
      <c r="AV93" s="229"/>
      <c r="AW93" s="229"/>
      <c r="AX93" s="229"/>
      <c r="AY93" s="229"/>
      <c r="AZ93" s="230"/>
      <c r="BA93" s="230"/>
      <c r="BB93" s="230"/>
      <c r="BC93" s="230"/>
      <c r="BD93" s="230"/>
      <c r="BE93" s="223"/>
      <c r="BF93" s="223"/>
      <c r="BG93" s="223"/>
      <c r="BH93" s="223"/>
      <c r="BI93" s="223"/>
      <c r="BJ93" s="223"/>
      <c r="BK93" s="223"/>
      <c r="BL93" s="223"/>
      <c r="BM93" s="223"/>
      <c r="BN93" s="223"/>
      <c r="BO93" s="223"/>
      <c r="BP93" s="223"/>
      <c r="BQ93" s="220">
        <v>87</v>
      </c>
      <c r="BR93" s="225"/>
      <c r="BS93" s="849"/>
      <c r="BT93" s="850"/>
      <c r="BU93" s="850"/>
      <c r="BV93" s="850"/>
      <c r="BW93" s="850"/>
      <c r="BX93" s="850"/>
      <c r="BY93" s="850"/>
      <c r="BZ93" s="850"/>
      <c r="CA93" s="850"/>
      <c r="CB93" s="850"/>
      <c r="CC93" s="850"/>
      <c r="CD93" s="850"/>
      <c r="CE93" s="850"/>
      <c r="CF93" s="850"/>
      <c r="CG93" s="855"/>
      <c r="CH93" s="852"/>
      <c r="CI93" s="853"/>
      <c r="CJ93" s="853"/>
      <c r="CK93" s="853"/>
      <c r="CL93" s="854"/>
      <c r="CM93" s="852"/>
      <c r="CN93" s="853"/>
      <c r="CO93" s="853"/>
      <c r="CP93" s="853"/>
      <c r="CQ93" s="854"/>
      <c r="CR93" s="852"/>
      <c r="CS93" s="853"/>
      <c r="CT93" s="853"/>
      <c r="CU93" s="853"/>
      <c r="CV93" s="854"/>
      <c r="CW93" s="852"/>
      <c r="CX93" s="853"/>
      <c r="CY93" s="853"/>
      <c r="CZ93" s="853"/>
      <c r="DA93" s="854"/>
      <c r="DB93" s="852"/>
      <c r="DC93" s="853"/>
      <c r="DD93" s="853"/>
      <c r="DE93" s="853"/>
      <c r="DF93" s="854"/>
      <c r="DG93" s="852"/>
      <c r="DH93" s="853"/>
      <c r="DI93" s="853"/>
      <c r="DJ93" s="853"/>
      <c r="DK93" s="854"/>
      <c r="DL93" s="852"/>
      <c r="DM93" s="853"/>
      <c r="DN93" s="853"/>
      <c r="DO93" s="853"/>
      <c r="DP93" s="854"/>
      <c r="DQ93" s="852"/>
      <c r="DR93" s="853"/>
      <c r="DS93" s="853"/>
      <c r="DT93" s="853"/>
      <c r="DU93" s="854"/>
      <c r="DV93" s="849"/>
      <c r="DW93" s="850"/>
      <c r="DX93" s="850"/>
      <c r="DY93" s="850"/>
      <c r="DZ93" s="851"/>
      <c r="EA93" s="212"/>
    </row>
    <row r="94" spans="1:131" ht="26.25" hidden="1" customHeight="1" x14ac:dyDescent="0.2">
      <c r="A94" s="227"/>
      <c r="B94" s="228"/>
      <c r="C94" s="228"/>
      <c r="D94" s="228"/>
      <c r="E94" s="228"/>
      <c r="F94" s="228"/>
      <c r="G94" s="228"/>
      <c r="H94" s="228"/>
      <c r="I94" s="228"/>
      <c r="J94" s="228"/>
      <c r="K94" s="228"/>
      <c r="L94" s="228"/>
      <c r="M94" s="228"/>
      <c r="N94" s="228"/>
      <c r="O94" s="228"/>
      <c r="P94" s="228"/>
      <c r="Q94" s="229"/>
      <c r="R94" s="229"/>
      <c r="S94" s="229"/>
      <c r="T94" s="229"/>
      <c r="U94" s="229"/>
      <c r="V94" s="229"/>
      <c r="W94" s="229"/>
      <c r="X94" s="229"/>
      <c r="Y94" s="229"/>
      <c r="Z94" s="229"/>
      <c r="AA94" s="229"/>
      <c r="AB94" s="229"/>
      <c r="AC94" s="229"/>
      <c r="AD94" s="229"/>
      <c r="AE94" s="229"/>
      <c r="AF94" s="229"/>
      <c r="AG94" s="229"/>
      <c r="AH94" s="229"/>
      <c r="AI94" s="229"/>
      <c r="AJ94" s="229"/>
      <c r="AK94" s="229"/>
      <c r="AL94" s="229"/>
      <c r="AM94" s="229"/>
      <c r="AN94" s="229"/>
      <c r="AO94" s="229"/>
      <c r="AP94" s="229"/>
      <c r="AQ94" s="229"/>
      <c r="AR94" s="229"/>
      <c r="AS94" s="229"/>
      <c r="AT94" s="229"/>
      <c r="AU94" s="229"/>
      <c r="AV94" s="229"/>
      <c r="AW94" s="229"/>
      <c r="AX94" s="229"/>
      <c r="AY94" s="229"/>
      <c r="AZ94" s="230"/>
      <c r="BA94" s="230"/>
      <c r="BB94" s="230"/>
      <c r="BC94" s="230"/>
      <c r="BD94" s="230"/>
      <c r="BE94" s="223"/>
      <c r="BF94" s="223"/>
      <c r="BG94" s="223"/>
      <c r="BH94" s="223"/>
      <c r="BI94" s="223"/>
      <c r="BJ94" s="223"/>
      <c r="BK94" s="223"/>
      <c r="BL94" s="223"/>
      <c r="BM94" s="223"/>
      <c r="BN94" s="223"/>
      <c r="BO94" s="223"/>
      <c r="BP94" s="223"/>
      <c r="BQ94" s="220">
        <v>88</v>
      </c>
      <c r="BR94" s="225"/>
      <c r="BS94" s="849"/>
      <c r="BT94" s="850"/>
      <c r="BU94" s="850"/>
      <c r="BV94" s="850"/>
      <c r="BW94" s="850"/>
      <c r="BX94" s="850"/>
      <c r="BY94" s="850"/>
      <c r="BZ94" s="850"/>
      <c r="CA94" s="850"/>
      <c r="CB94" s="850"/>
      <c r="CC94" s="850"/>
      <c r="CD94" s="850"/>
      <c r="CE94" s="850"/>
      <c r="CF94" s="850"/>
      <c r="CG94" s="855"/>
      <c r="CH94" s="852"/>
      <c r="CI94" s="853"/>
      <c r="CJ94" s="853"/>
      <c r="CK94" s="853"/>
      <c r="CL94" s="854"/>
      <c r="CM94" s="852"/>
      <c r="CN94" s="853"/>
      <c r="CO94" s="853"/>
      <c r="CP94" s="853"/>
      <c r="CQ94" s="854"/>
      <c r="CR94" s="852"/>
      <c r="CS94" s="853"/>
      <c r="CT94" s="853"/>
      <c r="CU94" s="853"/>
      <c r="CV94" s="854"/>
      <c r="CW94" s="852"/>
      <c r="CX94" s="853"/>
      <c r="CY94" s="853"/>
      <c r="CZ94" s="853"/>
      <c r="DA94" s="854"/>
      <c r="DB94" s="852"/>
      <c r="DC94" s="853"/>
      <c r="DD94" s="853"/>
      <c r="DE94" s="853"/>
      <c r="DF94" s="854"/>
      <c r="DG94" s="852"/>
      <c r="DH94" s="853"/>
      <c r="DI94" s="853"/>
      <c r="DJ94" s="853"/>
      <c r="DK94" s="854"/>
      <c r="DL94" s="852"/>
      <c r="DM94" s="853"/>
      <c r="DN94" s="853"/>
      <c r="DO94" s="853"/>
      <c r="DP94" s="854"/>
      <c r="DQ94" s="852"/>
      <c r="DR94" s="853"/>
      <c r="DS94" s="853"/>
      <c r="DT94" s="853"/>
      <c r="DU94" s="854"/>
      <c r="DV94" s="849"/>
      <c r="DW94" s="850"/>
      <c r="DX94" s="850"/>
      <c r="DY94" s="850"/>
      <c r="DZ94" s="851"/>
      <c r="EA94" s="212"/>
    </row>
    <row r="95" spans="1:131" ht="26.25" hidden="1" customHeight="1" x14ac:dyDescent="0.2">
      <c r="A95" s="227"/>
      <c r="B95" s="228"/>
      <c r="C95" s="228"/>
      <c r="D95" s="228"/>
      <c r="E95" s="228"/>
      <c r="F95" s="228"/>
      <c r="G95" s="228"/>
      <c r="H95" s="228"/>
      <c r="I95" s="228"/>
      <c r="J95" s="228"/>
      <c r="K95" s="228"/>
      <c r="L95" s="228"/>
      <c r="M95" s="228"/>
      <c r="N95" s="228"/>
      <c r="O95" s="228"/>
      <c r="P95" s="228"/>
      <c r="Q95" s="229"/>
      <c r="R95" s="229"/>
      <c r="S95" s="229"/>
      <c r="T95" s="229"/>
      <c r="U95" s="229"/>
      <c r="V95" s="229"/>
      <c r="W95" s="229"/>
      <c r="X95" s="229"/>
      <c r="Y95" s="229"/>
      <c r="Z95" s="229"/>
      <c r="AA95" s="229"/>
      <c r="AB95" s="229"/>
      <c r="AC95" s="229"/>
      <c r="AD95" s="229"/>
      <c r="AE95" s="229"/>
      <c r="AF95" s="229"/>
      <c r="AG95" s="229"/>
      <c r="AH95" s="229"/>
      <c r="AI95" s="229"/>
      <c r="AJ95" s="229"/>
      <c r="AK95" s="229"/>
      <c r="AL95" s="229"/>
      <c r="AM95" s="229"/>
      <c r="AN95" s="229"/>
      <c r="AO95" s="229"/>
      <c r="AP95" s="229"/>
      <c r="AQ95" s="229"/>
      <c r="AR95" s="229"/>
      <c r="AS95" s="229"/>
      <c r="AT95" s="229"/>
      <c r="AU95" s="229"/>
      <c r="AV95" s="229"/>
      <c r="AW95" s="229"/>
      <c r="AX95" s="229"/>
      <c r="AY95" s="229"/>
      <c r="AZ95" s="230"/>
      <c r="BA95" s="230"/>
      <c r="BB95" s="230"/>
      <c r="BC95" s="230"/>
      <c r="BD95" s="230"/>
      <c r="BE95" s="223"/>
      <c r="BF95" s="223"/>
      <c r="BG95" s="223"/>
      <c r="BH95" s="223"/>
      <c r="BI95" s="223"/>
      <c r="BJ95" s="223"/>
      <c r="BK95" s="223"/>
      <c r="BL95" s="223"/>
      <c r="BM95" s="223"/>
      <c r="BN95" s="223"/>
      <c r="BO95" s="223"/>
      <c r="BP95" s="223"/>
      <c r="BQ95" s="220">
        <v>89</v>
      </c>
      <c r="BR95" s="225"/>
      <c r="BS95" s="849"/>
      <c r="BT95" s="850"/>
      <c r="BU95" s="850"/>
      <c r="BV95" s="850"/>
      <c r="BW95" s="850"/>
      <c r="BX95" s="850"/>
      <c r="BY95" s="850"/>
      <c r="BZ95" s="850"/>
      <c r="CA95" s="850"/>
      <c r="CB95" s="850"/>
      <c r="CC95" s="850"/>
      <c r="CD95" s="850"/>
      <c r="CE95" s="850"/>
      <c r="CF95" s="850"/>
      <c r="CG95" s="855"/>
      <c r="CH95" s="852"/>
      <c r="CI95" s="853"/>
      <c r="CJ95" s="853"/>
      <c r="CK95" s="853"/>
      <c r="CL95" s="854"/>
      <c r="CM95" s="852"/>
      <c r="CN95" s="853"/>
      <c r="CO95" s="853"/>
      <c r="CP95" s="853"/>
      <c r="CQ95" s="854"/>
      <c r="CR95" s="852"/>
      <c r="CS95" s="853"/>
      <c r="CT95" s="853"/>
      <c r="CU95" s="853"/>
      <c r="CV95" s="854"/>
      <c r="CW95" s="852"/>
      <c r="CX95" s="853"/>
      <c r="CY95" s="853"/>
      <c r="CZ95" s="853"/>
      <c r="DA95" s="854"/>
      <c r="DB95" s="852"/>
      <c r="DC95" s="853"/>
      <c r="DD95" s="853"/>
      <c r="DE95" s="853"/>
      <c r="DF95" s="854"/>
      <c r="DG95" s="852"/>
      <c r="DH95" s="853"/>
      <c r="DI95" s="853"/>
      <c r="DJ95" s="853"/>
      <c r="DK95" s="854"/>
      <c r="DL95" s="852"/>
      <c r="DM95" s="853"/>
      <c r="DN95" s="853"/>
      <c r="DO95" s="853"/>
      <c r="DP95" s="854"/>
      <c r="DQ95" s="852"/>
      <c r="DR95" s="853"/>
      <c r="DS95" s="853"/>
      <c r="DT95" s="853"/>
      <c r="DU95" s="854"/>
      <c r="DV95" s="849"/>
      <c r="DW95" s="850"/>
      <c r="DX95" s="850"/>
      <c r="DY95" s="850"/>
      <c r="DZ95" s="851"/>
      <c r="EA95" s="212"/>
    </row>
    <row r="96" spans="1:131" ht="26.25" hidden="1" customHeight="1" x14ac:dyDescent="0.2">
      <c r="A96" s="227"/>
      <c r="B96" s="228"/>
      <c r="C96" s="228"/>
      <c r="D96" s="228"/>
      <c r="E96" s="228"/>
      <c r="F96" s="228"/>
      <c r="G96" s="228"/>
      <c r="H96" s="228"/>
      <c r="I96" s="228"/>
      <c r="J96" s="228"/>
      <c r="K96" s="228"/>
      <c r="L96" s="228"/>
      <c r="M96" s="228"/>
      <c r="N96" s="228"/>
      <c r="O96" s="228"/>
      <c r="P96" s="228"/>
      <c r="Q96" s="229"/>
      <c r="R96" s="229"/>
      <c r="S96" s="229"/>
      <c r="T96" s="229"/>
      <c r="U96" s="229"/>
      <c r="V96" s="229"/>
      <c r="W96" s="229"/>
      <c r="X96" s="229"/>
      <c r="Y96" s="229"/>
      <c r="Z96" s="229"/>
      <c r="AA96" s="229"/>
      <c r="AB96" s="229"/>
      <c r="AC96" s="229"/>
      <c r="AD96" s="229"/>
      <c r="AE96" s="229"/>
      <c r="AF96" s="229"/>
      <c r="AG96" s="229"/>
      <c r="AH96" s="229"/>
      <c r="AI96" s="229"/>
      <c r="AJ96" s="229"/>
      <c r="AK96" s="229"/>
      <c r="AL96" s="229"/>
      <c r="AM96" s="229"/>
      <c r="AN96" s="229"/>
      <c r="AO96" s="229"/>
      <c r="AP96" s="229"/>
      <c r="AQ96" s="229"/>
      <c r="AR96" s="229"/>
      <c r="AS96" s="229"/>
      <c r="AT96" s="229"/>
      <c r="AU96" s="229"/>
      <c r="AV96" s="229"/>
      <c r="AW96" s="229"/>
      <c r="AX96" s="229"/>
      <c r="AY96" s="229"/>
      <c r="AZ96" s="230"/>
      <c r="BA96" s="230"/>
      <c r="BB96" s="230"/>
      <c r="BC96" s="230"/>
      <c r="BD96" s="230"/>
      <c r="BE96" s="223"/>
      <c r="BF96" s="223"/>
      <c r="BG96" s="223"/>
      <c r="BH96" s="223"/>
      <c r="BI96" s="223"/>
      <c r="BJ96" s="223"/>
      <c r="BK96" s="223"/>
      <c r="BL96" s="223"/>
      <c r="BM96" s="223"/>
      <c r="BN96" s="223"/>
      <c r="BO96" s="223"/>
      <c r="BP96" s="223"/>
      <c r="BQ96" s="220">
        <v>90</v>
      </c>
      <c r="BR96" s="225"/>
      <c r="BS96" s="849"/>
      <c r="BT96" s="850"/>
      <c r="BU96" s="850"/>
      <c r="BV96" s="850"/>
      <c r="BW96" s="850"/>
      <c r="BX96" s="850"/>
      <c r="BY96" s="850"/>
      <c r="BZ96" s="850"/>
      <c r="CA96" s="850"/>
      <c r="CB96" s="850"/>
      <c r="CC96" s="850"/>
      <c r="CD96" s="850"/>
      <c r="CE96" s="850"/>
      <c r="CF96" s="850"/>
      <c r="CG96" s="855"/>
      <c r="CH96" s="852"/>
      <c r="CI96" s="853"/>
      <c r="CJ96" s="853"/>
      <c r="CK96" s="853"/>
      <c r="CL96" s="854"/>
      <c r="CM96" s="852"/>
      <c r="CN96" s="853"/>
      <c r="CO96" s="853"/>
      <c r="CP96" s="853"/>
      <c r="CQ96" s="854"/>
      <c r="CR96" s="852"/>
      <c r="CS96" s="853"/>
      <c r="CT96" s="853"/>
      <c r="CU96" s="853"/>
      <c r="CV96" s="854"/>
      <c r="CW96" s="852"/>
      <c r="CX96" s="853"/>
      <c r="CY96" s="853"/>
      <c r="CZ96" s="853"/>
      <c r="DA96" s="854"/>
      <c r="DB96" s="852"/>
      <c r="DC96" s="853"/>
      <c r="DD96" s="853"/>
      <c r="DE96" s="853"/>
      <c r="DF96" s="854"/>
      <c r="DG96" s="852"/>
      <c r="DH96" s="853"/>
      <c r="DI96" s="853"/>
      <c r="DJ96" s="853"/>
      <c r="DK96" s="854"/>
      <c r="DL96" s="852"/>
      <c r="DM96" s="853"/>
      <c r="DN96" s="853"/>
      <c r="DO96" s="853"/>
      <c r="DP96" s="854"/>
      <c r="DQ96" s="852"/>
      <c r="DR96" s="853"/>
      <c r="DS96" s="853"/>
      <c r="DT96" s="853"/>
      <c r="DU96" s="854"/>
      <c r="DV96" s="849"/>
      <c r="DW96" s="850"/>
      <c r="DX96" s="850"/>
      <c r="DY96" s="850"/>
      <c r="DZ96" s="851"/>
      <c r="EA96" s="212"/>
    </row>
    <row r="97" spans="1:131" ht="26.25" hidden="1" customHeight="1" x14ac:dyDescent="0.2">
      <c r="A97" s="227"/>
      <c r="B97" s="228"/>
      <c r="C97" s="228"/>
      <c r="D97" s="228"/>
      <c r="E97" s="228"/>
      <c r="F97" s="228"/>
      <c r="G97" s="228"/>
      <c r="H97" s="228"/>
      <c r="I97" s="228"/>
      <c r="J97" s="228"/>
      <c r="K97" s="228"/>
      <c r="L97" s="228"/>
      <c r="M97" s="228"/>
      <c r="N97" s="228"/>
      <c r="O97" s="228"/>
      <c r="P97" s="228"/>
      <c r="Q97" s="229"/>
      <c r="R97" s="229"/>
      <c r="S97" s="229"/>
      <c r="T97" s="229"/>
      <c r="U97" s="229"/>
      <c r="V97" s="229"/>
      <c r="W97" s="229"/>
      <c r="X97" s="229"/>
      <c r="Y97" s="229"/>
      <c r="Z97" s="229"/>
      <c r="AA97" s="229"/>
      <c r="AB97" s="229"/>
      <c r="AC97" s="229"/>
      <c r="AD97" s="229"/>
      <c r="AE97" s="229"/>
      <c r="AF97" s="229"/>
      <c r="AG97" s="229"/>
      <c r="AH97" s="229"/>
      <c r="AI97" s="229"/>
      <c r="AJ97" s="229"/>
      <c r="AK97" s="229"/>
      <c r="AL97" s="229"/>
      <c r="AM97" s="229"/>
      <c r="AN97" s="229"/>
      <c r="AO97" s="229"/>
      <c r="AP97" s="229"/>
      <c r="AQ97" s="229"/>
      <c r="AR97" s="229"/>
      <c r="AS97" s="229"/>
      <c r="AT97" s="229"/>
      <c r="AU97" s="229"/>
      <c r="AV97" s="229"/>
      <c r="AW97" s="229"/>
      <c r="AX97" s="229"/>
      <c r="AY97" s="229"/>
      <c r="AZ97" s="230"/>
      <c r="BA97" s="230"/>
      <c r="BB97" s="230"/>
      <c r="BC97" s="230"/>
      <c r="BD97" s="230"/>
      <c r="BE97" s="223"/>
      <c r="BF97" s="223"/>
      <c r="BG97" s="223"/>
      <c r="BH97" s="223"/>
      <c r="BI97" s="223"/>
      <c r="BJ97" s="223"/>
      <c r="BK97" s="223"/>
      <c r="BL97" s="223"/>
      <c r="BM97" s="223"/>
      <c r="BN97" s="223"/>
      <c r="BO97" s="223"/>
      <c r="BP97" s="223"/>
      <c r="BQ97" s="220">
        <v>91</v>
      </c>
      <c r="BR97" s="225"/>
      <c r="BS97" s="849"/>
      <c r="BT97" s="850"/>
      <c r="BU97" s="850"/>
      <c r="BV97" s="850"/>
      <c r="BW97" s="850"/>
      <c r="BX97" s="850"/>
      <c r="BY97" s="850"/>
      <c r="BZ97" s="850"/>
      <c r="CA97" s="850"/>
      <c r="CB97" s="850"/>
      <c r="CC97" s="850"/>
      <c r="CD97" s="850"/>
      <c r="CE97" s="850"/>
      <c r="CF97" s="850"/>
      <c r="CG97" s="855"/>
      <c r="CH97" s="852"/>
      <c r="CI97" s="853"/>
      <c r="CJ97" s="853"/>
      <c r="CK97" s="853"/>
      <c r="CL97" s="854"/>
      <c r="CM97" s="852"/>
      <c r="CN97" s="853"/>
      <c r="CO97" s="853"/>
      <c r="CP97" s="853"/>
      <c r="CQ97" s="854"/>
      <c r="CR97" s="852"/>
      <c r="CS97" s="853"/>
      <c r="CT97" s="853"/>
      <c r="CU97" s="853"/>
      <c r="CV97" s="854"/>
      <c r="CW97" s="852"/>
      <c r="CX97" s="853"/>
      <c r="CY97" s="853"/>
      <c r="CZ97" s="853"/>
      <c r="DA97" s="854"/>
      <c r="DB97" s="852"/>
      <c r="DC97" s="853"/>
      <c r="DD97" s="853"/>
      <c r="DE97" s="853"/>
      <c r="DF97" s="854"/>
      <c r="DG97" s="852"/>
      <c r="DH97" s="853"/>
      <c r="DI97" s="853"/>
      <c r="DJ97" s="853"/>
      <c r="DK97" s="854"/>
      <c r="DL97" s="852"/>
      <c r="DM97" s="853"/>
      <c r="DN97" s="853"/>
      <c r="DO97" s="853"/>
      <c r="DP97" s="854"/>
      <c r="DQ97" s="852"/>
      <c r="DR97" s="853"/>
      <c r="DS97" s="853"/>
      <c r="DT97" s="853"/>
      <c r="DU97" s="854"/>
      <c r="DV97" s="849"/>
      <c r="DW97" s="850"/>
      <c r="DX97" s="850"/>
      <c r="DY97" s="850"/>
      <c r="DZ97" s="851"/>
      <c r="EA97" s="212"/>
    </row>
    <row r="98" spans="1:131" ht="26.25" hidden="1" customHeight="1" x14ac:dyDescent="0.2">
      <c r="A98" s="227"/>
      <c r="B98" s="228"/>
      <c r="C98" s="228"/>
      <c r="D98" s="228"/>
      <c r="E98" s="228"/>
      <c r="F98" s="228"/>
      <c r="G98" s="228"/>
      <c r="H98" s="228"/>
      <c r="I98" s="228"/>
      <c r="J98" s="228"/>
      <c r="K98" s="228"/>
      <c r="L98" s="228"/>
      <c r="M98" s="228"/>
      <c r="N98" s="228"/>
      <c r="O98" s="228"/>
      <c r="P98" s="228"/>
      <c r="Q98" s="229"/>
      <c r="R98" s="229"/>
      <c r="S98" s="229"/>
      <c r="T98" s="229"/>
      <c r="U98" s="229"/>
      <c r="V98" s="229"/>
      <c r="W98" s="229"/>
      <c r="X98" s="229"/>
      <c r="Y98" s="229"/>
      <c r="Z98" s="229"/>
      <c r="AA98" s="229"/>
      <c r="AB98" s="229"/>
      <c r="AC98" s="229"/>
      <c r="AD98" s="229"/>
      <c r="AE98" s="229"/>
      <c r="AF98" s="229"/>
      <c r="AG98" s="229"/>
      <c r="AH98" s="229"/>
      <c r="AI98" s="229"/>
      <c r="AJ98" s="229"/>
      <c r="AK98" s="229"/>
      <c r="AL98" s="229"/>
      <c r="AM98" s="229"/>
      <c r="AN98" s="229"/>
      <c r="AO98" s="229"/>
      <c r="AP98" s="229"/>
      <c r="AQ98" s="229"/>
      <c r="AR98" s="229"/>
      <c r="AS98" s="229"/>
      <c r="AT98" s="229"/>
      <c r="AU98" s="229"/>
      <c r="AV98" s="229"/>
      <c r="AW98" s="229"/>
      <c r="AX98" s="229"/>
      <c r="AY98" s="229"/>
      <c r="AZ98" s="230"/>
      <c r="BA98" s="230"/>
      <c r="BB98" s="230"/>
      <c r="BC98" s="230"/>
      <c r="BD98" s="230"/>
      <c r="BE98" s="223"/>
      <c r="BF98" s="223"/>
      <c r="BG98" s="223"/>
      <c r="BH98" s="223"/>
      <c r="BI98" s="223"/>
      <c r="BJ98" s="223"/>
      <c r="BK98" s="223"/>
      <c r="BL98" s="223"/>
      <c r="BM98" s="223"/>
      <c r="BN98" s="223"/>
      <c r="BO98" s="223"/>
      <c r="BP98" s="223"/>
      <c r="BQ98" s="220">
        <v>92</v>
      </c>
      <c r="BR98" s="225"/>
      <c r="BS98" s="849"/>
      <c r="BT98" s="850"/>
      <c r="BU98" s="850"/>
      <c r="BV98" s="850"/>
      <c r="BW98" s="850"/>
      <c r="BX98" s="850"/>
      <c r="BY98" s="850"/>
      <c r="BZ98" s="850"/>
      <c r="CA98" s="850"/>
      <c r="CB98" s="850"/>
      <c r="CC98" s="850"/>
      <c r="CD98" s="850"/>
      <c r="CE98" s="850"/>
      <c r="CF98" s="850"/>
      <c r="CG98" s="855"/>
      <c r="CH98" s="852"/>
      <c r="CI98" s="853"/>
      <c r="CJ98" s="853"/>
      <c r="CK98" s="853"/>
      <c r="CL98" s="854"/>
      <c r="CM98" s="852"/>
      <c r="CN98" s="853"/>
      <c r="CO98" s="853"/>
      <c r="CP98" s="853"/>
      <c r="CQ98" s="854"/>
      <c r="CR98" s="852"/>
      <c r="CS98" s="853"/>
      <c r="CT98" s="853"/>
      <c r="CU98" s="853"/>
      <c r="CV98" s="854"/>
      <c r="CW98" s="852"/>
      <c r="CX98" s="853"/>
      <c r="CY98" s="853"/>
      <c r="CZ98" s="853"/>
      <c r="DA98" s="854"/>
      <c r="DB98" s="852"/>
      <c r="DC98" s="853"/>
      <c r="DD98" s="853"/>
      <c r="DE98" s="853"/>
      <c r="DF98" s="854"/>
      <c r="DG98" s="852"/>
      <c r="DH98" s="853"/>
      <c r="DI98" s="853"/>
      <c r="DJ98" s="853"/>
      <c r="DK98" s="854"/>
      <c r="DL98" s="852"/>
      <c r="DM98" s="853"/>
      <c r="DN98" s="853"/>
      <c r="DO98" s="853"/>
      <c r="DP98" s="854"/>
      <c r="DQ98" s="852"/>
      <c r="DR98" s="853"/>
      <c r="DS98" s="853"/>
      <c r="DT98" s="853"/>
      <c r="DU98" s="854"/>
      <c r="DV98" s="849"/>
      <c r="DW98" s="850"/>
      <c r="DX98" s="850"/>
      <c r="DY98" s="850"/>
      <c r="DZ98" s="851"/>
      <c r="EA98" s="212"/>
    </row>
    <row r="99" spans="1:131" ht="26.25" hidden="1" customHeight="1" x14ac:dyDescent="0.2">
      <c r="A99" s="227"/>
      <c r="B99" s="228"/>
      <c r="C99" s="228"/>
      <c r="D99" s="228"/>
      <c r="E99" s="228"/>
      <c r="F99" s="228"/>
      <c r="G99" s="228"/>
      <c r="H99" s="228"/>
      <c r="I99" s="228"/>
      <c r="J99" s="228"/>
      <c r="K99" s="228"/>
      <c r="L99" s="228"/>
      <c r="M99" s="228"/>
      <c r="N99" s="228"/>
      <c r="O99" s="228"/>
      <c r="P99" s="228"/>
      <c r="Q99" s="229"/>
      <c r="R99" s="229"/>
      <c r="S99" s="229"/>
      <c r="T99" s="229"/>
      <c r="U99" s="229"/>
      <c r="V99" s="229"/>
      <c r="W99" s="229"/>
      <c r="X99" s="229"/>
      <c r="Y99" s="229"/>
      <c r="Z99" s="229"/>
      <c r="AA99" s="229"/>
      <c r="AB99" s="229"/>
      <c r="AC99" s="229"/>
      <c r="AD99" s="229"/>
      <c r="AE99" s="229"/>
      <c r="AF99" s="229"/>
      <c r="AG99" s="229"/>
      <c r="AH99" s="229"/>
      <c r="AI99" s="229"/>
      <c r="AJ99" s="229"/>
      <c r="AK99" s="229"/>
      <c r="AL99" s="229"/>
      <c r="AM99" s="229"/>
      <c r="AN99" s="229"/>
      <c r="AO99" s="229"/>
      <c r="AP99" s="229"/>
      <c r="AQ99" s="229"/>
      <c r="AR99" s="229"/>
      <c r="AS99" s="229"/>
      <c r="AT99" s="229"/>
      <c r="AU99" s="229"/>
      <c r="AV99" s="229"/>
      <c r="AW99" s="229"/>
      <c r="AX99" s="229"/>
      <c r="AY99" s="229"/>
      <c r="AZ99" s="230"/>
      <c r="BA99" s="230"/>
      <c r="BB99" s="230"/>
      <c r="BC99" s="230"/>
      <c r="BD99" s="230"/>
      <c r="BE99" s="223"/>
      <c r="BF99" s="223"/>
      <c r="BG99" s="223"/>
      <c r="BH99" s="223"/>
      <c r="BI99" s="223"/>
      <c r="BJ99" s="223"/>
      <c r="BK99" s="223"/>
      <c r="BL99" s="223"/>
      <c r="BM99" s="223"/>
      <c r="BN99" s="223"/>
      <c r="BO99" s="223"/>
      <c r="BP99" s="223"/>
      <c r="BQ99" s="220">
        <v>93</v>
      </c>
      <c r="BR99" s="225"/>
      <c r="BS99" s="849"/>
      <c r="BT99" s="850"/>
      <c r="BU99" s="850"/>
      <c r="BV99" s="850"/>
      <c r="BW99" s="850"/>
      <c r="BX99" s="850"/>
      <c r="BY99" s="850"/>
      <c r="BZ99" s="850"/>
      <c r="CA99" s="850"/>
      <c r="CB99" s="850"/>
      <c r="CC99" s="850"/>
      <c r="CD99" s="850"/>
      <c r="CE99" s="850"/>
      <c r="CF99" s="850"/>
      <c r="CG99" s="855"/>
      <c r="CH99" s="852"/>
      <c r="CI99" s="853"/>
      <c r="CJ99" s="853"/>
      <c r="CK99" s="853"/>
      <c r="CL99" s="854"/>
      <c r="CM99" s="852"/>
      <c r="CN99" s="853"/>
      <c r="CO99" s="853"/>
      <c r="CP99" s="853"/>
      <c r="CQ99" s="854"/>
      <c r="CR99" s="852"/>
      <c r="CS99" s="853"/>
      <c r="CT99" s="853"/>
      <c r="CU99" s="853"/>
      <c r="CV99" s="854"/>
      <c r="CW99" s="852"/>
      <c r="CX99" s="853"/>
      <c r="CY99" s="853"/>
      <c r="CZ99" s="853"/>
      <c r="DA99" s="854"/>
      <c r="DB99" s="852"/>
      <c r="DC99" s="853"/>
      <c r="DD99" s="853"/>
      <c r="DE99" s="853"/>
      <c r="DF99" s="854"/>
      <c r="DG99" s="852"/>
      <c r="DH99" s="853"/>
      <c r="DI99" s="853"/>
      <c r="DJ99" s="853"/>
      <c r="DK99" s="854"/>
      <c r="DL99" s="852"/>
      <c r="DM99" s="853"/>
      <c r="DN99" s="853"/>
      <c r="DO99" s="853"/>
      <c r="DP99" s="854"/>
      <c r="DQ99" s="852"/>
      <c r="DR99" s="853"/>
      <c r="DS99" s="853"/>
      <c r="DT99" s="853"/>
      <c r="DU99" s="854"/>
      <c r="DV99" s="849"/>
      <c r="DW99" s="850"/>
      <c r="DX99" s="850"/>
      <c r="DY99" s="850"/>
      <c r="DZ99" s="851"/>
      <c r="EA99" s="212"/>
    </row>
    <row r="100" spans="1:131" ht="26.25" hidden="1" customHeight="1" x14ac:dyDescent="0.2">
      <c r="A100" s="227"/>
      <c r="B100" s="228"/>
      <c r="C100" s="228"/>
      <c r="D100" s="228"/>
      <c r="E100" s="228"/>
      <c r="F100" s="228"/>
      <c r="G100" s="228"/>
      <c r="H100" s="228"/>
      <c r="I100" s="228"/>
      <c r="J100" s="228"/>
      <c r="K100" s="228"/>
      <c r="L100" s="228"/>
      <c r="M100" s="228"/>
      <c r="N100" s="228"/>
      <c r="O100" s="228"/>
      <c r="P100" s="228"/>
      <c r="Q100" s="229"/>
      <c r="R100" s="229"/>
      <c r="S100" s="229"/>
      <c r="T100" s="229"/>
      <c r="U100" s="229"/>
      <c r="V100" s="229"/>
      <c r="W100" s="229"/>
      <c r="X100" s="229"/>
      <c r="Y100" s="229"/>
      <c r="Z100" s="229"/>
      <c r="AA100" s="229"/>
      <c r="AB100" s="229"/>
      <c r="AC100" s="229"/>
      <c r="AD100" s="229"/>
      <c r="AE100" s="229"/>
      <c r="AF100" s="229"/>
      <c r="AG100" s="229"/>
      <c r="AH100" s="229"/>
      <c r="AI100" s="229"/>
      <c r="AJ100" s="229"/>
      <c r="AK100" s="229"/>
      <c r="AL100" s="229"/>
      <c r="AM100" s="229"/>
      <c r="AN100" s="229"/>
      <c r="AO100" s="229"/>
      <c r="AP100" s="229"/>
      <c r="AQ100" s="229"/>
      <c r="AR100" s="229"/>
      <c r="AS100" s="229"/>
      <c r="AT100" s="229"/>
      <c r="AU100" s="229"/>
      <c r="AV100" s="229"/>
      <c r="AW100" s="229"/>
      <c r="AX100" s="229"/>
      <c r="AY100" s="229"/>
      <c r="AZ100" s="230"/>
      <c r="BA100" s="230"/>
      <c r="BB100" s="230"/>
      <c r="BC100" s="230"/>
      <c r="BD100" s="230"/>
      <c r="BE100" s="223"/>
      <c r="BF100" s="223"/>
      <c r="BG100" s="223"/>
      <c r="BH100" s="223"/>
      <c r="BI100" s="223"/>
      <c r="BJ100" s="223"/>
      <c r="BK100" s="223"/>
      <c r="BL100" s="223"/>
      <c r="BM100" s="223"/>
      <c r="BN100" s="223"/>
      <c r="BO100" s="223"/>
      <c r="BP100" s="223"/>
      <c r="BQ100" s="220">
        <v>94</v>
      </c>
      <c r="BR100" s="225"/>
      <c r="BS100" s="849"/>
      <c r="BT100" s="850"/>
      <c r="BU100" s="850"/>
      <c r="BV100" s="850"/>
      <c r="BW100" s="850"/>
      <c r="BX100" s="850"/>
      <c r="BY100" s="850"/>
      <c r="BZ100" s="850"/>
      <c r="CA100" s="850"/>
      <c r="CB100" s="850"/>
      <c r="CC100" s="850"/>
      <c r="CD100" s="850"/>
      <c r="CE100" s="850"/>
      <c r="CF100" s="850"/>
      <c r="CG100" s="855"/>
      <c r="CH100" s="852"/>
      <c r="CI100" s="853"/>
      <c r="CJ100" s="853"/>
      <c r="CK100" s="853"/>
      <c r="CL100" s="854"/>
      <c r="CM100" s="852"/>
      <c r="CN100" s="853"/>
      <c r="CO100" s="853"/>
      <c r="CP100" s="853"/>
      <c r="CQ100" s="854"/>
      <c r="CR100" s="852"/>
      <c r="CS100" s="853"/>
      <c r="CT100" s="853"/>
      <c r="CU100" s="853"/>
      <c r="CV100" s="854"/>
      <c r="CW100" s="852"/>
      <c r="CX100" s="853"/>
      <c r="CY100" s="853"/>
      <c r="CZ100" s="853"/>
      <c r="DA100" s="854"/>
      <c r="DB100" s="852"/>
      <c r="DC100" s="853"/>
      <c r="DD100" s="853"/>
      <c r="DE100" s="853"/>
      <c r="DF100" s="854"/>
      <c r="DG100" s="852"/>
      <c r="DH100" s="853"/>
      <c r="DI100" s="853"/>
      <c r="DJ100" s="853"/>
      <c r="DK100" s="854"/>
      <c r="DL100" s="852"/>
      <c r="DM100" s="853"/>
      <c r="DN100" s="853"/>
      <c r="DO100" s="853"/>
      <c r="DP100" s="854"/>
      <c r="DQ100" s="852"/>
      <c r="DR100" s="853"/>
      <c r="DS100" s="853"/>
      <c r="DT100" s="853"/>
      <c r="DU100" s="854"/>
      <c r="DV100" s="849"/>
      <c r="DW100" s="850"/>
      <c r="DX100" s="850"/>
      <c r="DY100" s="850"/>
      <c r="DZ100" s="851"/>
      <c r="EA100" s="212"/>
    </row>
    <row r="101" spans="1:131" ht="26.25" hidden="1" customHeight="1" x14ac:dyDescent="0.2">
      <c r="A101" s="227"/>
      <c r="B101" s="228"/>
      <c r="C101" s="228"/>
      <c r="D101" s="228"/>
      <c r="E101" s="228"/>
      <c r="F101" s="228"/>
      <c r="G101" s="228"/>
      <c r="H101" s="228"/>
      <c r="I101" s="228"/>
      <c r="J101" s="228"/>
      <c r="K101" s="228"/>
      <c r="L101" s="228"/>
      <c r="M101" s="228"/>
      <c r="N101" s="228"/>
      <c r="O101" s="228"/>
      <c r="P101" s="228"/>
      <c r="Q101" s="229"/>
      <c r="R101" s="229"/>
      <c r="S101" s="229"/>
      <c r="T101" s="229"/>
      <c r="U101" s="229"/>
      <c r="V101" s="229"/>
      <c r="W101" s="229"/>
      <c r="X101" s="229"/>
      <c r="Y101" s="229"/>
      <c r="Z101" s="229"/>
      <c r="AA101" s="229"/>
      <c r="AB101" s="229"/>
      <c r="AC101" s="229"/>
      <c r="AD101" s="229"/>
      <c r="AE101" s="229"/>
      <c r="AF101" s="229"/>
      <c r="AG101" s="229"/>
      <c r="AH101" s="229"/>
      <c r="AI101" s="229"/>
      <c r="AJ101" s="229"/>
      <c r="AK101" s="229"/>
      <c r="AL101" s="229"/>
      <c r="AM101" s="229"/>
      <c r="AN101" s="229"/>
      <c r="AO101" s="229"/>
      <c r="AP101" s="229"/>
      <c r="AQ101" s="229"/>
      <c r="AR101" s="229"/>
      <c r="AS101" s="229"/>
      <c r="AT101" s="229"/>
      <c r="AU101" s="229"/>
      <c r="AV101" s="229"/>
      <c r="AW101" s="229"/>
      <c r="AX101" s="229"/>
      <c r="AY101" s="229"/>
      <c r="AZ101" s="230"/>
      <c r="BA101" s="230"/>
      <c r="BB101" s="230"/>
      <c r="BC101" s="230"/>
      <c r="BD101" s="230"/>
      <c r="BE101" s="223"/>
      <c r="BF101" s="223"/>
      <c r="BG101" s="223"/>
      <c r="BH101" s="223"/>
      <c r="BI101" s="223"/>
      <c r="BJ101" s="223"/>
      <c r="BK101" s="223"/>
      <c r="BL101" s="223"/>
      <c r="BM101" s="223"/>
      <c r="BN101" s="223"/>
      <c r="BO101" s="223"/>
      <c r="BP101" s="223"/>
      <c r="BQ101" s="220">
        <v>95</v>
      </c>
      <c r="BR101" s="225"/>
      <c r="BS101" s="849"/>
      <c r="BT101" s="850"/>
      <c r="BU101" s="850"/>
      <c r="BV101" s="850"/>
      <c r="BW101" s="850"/>
      <c r="BX101" s="850"/>
      <c r="BY101" s="850"/>
      <c r="BZ101" s="850"/>
      <c r="CA101" s="850"/>
      <c r="CB101" s="850"/>
      <c r="CC101" s="850"/>
      <c r="CD101" s="850"/>
      <c r="CE101" s="850"/>
      <c r="CF101" s="850"/>
      <c r="CG101" s="855"/>
      <c r="CH101" s="852"/>
      <c r="CI101" s="853"/>
      <c r="CJ101" s="853"/>
      <c r="CK101" s="853"/>
      <c r="CL101" s="854"/>
      <c r="CM101" s="852"/>
      <c r="CN101" s="853"/>
      <c r="CO101" s="853"/>
      <c r="CP101" s="853"/>
      <c r="CQ101" s="854"/>
      <c r="CR101" s="852"/>
      <c r="CS101" s="853"/>
      <c r="CT101" s="853"/>
      <c r="CU101" s="853"/>
      <c r="CV101" s="854"/>
      <c r="CW101" s="852"/>
      <c r="CX101" s="853"/>
      <c r="CY101" s="853"/>
      <c r="CZ101" s="853"/>
      <c r="DA101" s="854"/>
      <c r="DB101" s="852"/>
      <c r="DC101" s="853"/>
      <c r="DD101" s="853"/>
      <c r="DE101" s="853"/>
      <c r="DF101" s="854"/>
      <c r="DG101" s="852"/>
      <c r="DH101" s="853"/>
      <c r="DI101" s="853"/>
      <c r="DJ101" s="853"/>
      <c r="DK101" s="854"/>
      <c r="DL101" s="852"/>
      <c r="DM101" s="853"/>
      <c r="DN101" s="853"/>
      <c r="DO101" s="853"/>
      <c r="DP101" s="854"/>
      <c r="DQ101" s="852"/>
      <c r="DR101" s="853"/>
      <c r="DS101" s="853"/>
      <c r="DT101" s="853"/>
      <c r="DU101" s="854"/>
      <c r="DV101" s="849"/>
      <c r="DW101" s="850"/>
      <c r="DX101" s="850"/>
      <c r="DY101" s="850"/>
      <c r="DZ101" s="851"/>
      <c r="EA101" s="212"/>
    </row>
    <row r="102" spans="1:131" ht="26.25" customHeight="1" thickBot="1" x14ac:dyDescent="0.25">
      <c r="A102" s="227"/>
      <c r="B102" s="228"/>
      <c r="C102" s="228"/>
      <c r="D102" s="228"/>
      <c r="E102" s="228"/>
      <c r="F102" s="228"/>
      <c r="G102" s="228"/>
      <c r="H102" s="228"/>
      <c r="I102" s="228"/>
      <c r="J102" s="228"/>
      <c r="K102" s="228"/>
      <c r="L102" s="228"/>
      <c r="M102" s="228"/>
      <c r="N102" s="228"/>
      <c r="O102" s="228"/>
      <c r="P102" s="228"/>
      <c r="Q102" s="229"/>
      <c r="R102" s="229"/>
      <c r="S102" s="229"/>
      <c r="T102" s="229"/>
      <c r="U102" s="229"/>
      <c r="V102" s="229"/>
      <c r="W102" s="229"/>
      <c r="X102" s="229"/>
      <c r="Y102" s="229"/>
      <c r="Z102" s="229"/>
      <c r="AA102" s="229"/>
      <c r="AB102" s="229"/>
      <c r="AC102" s="229"/>
      <c r="AD102" s="229"/>
      <c r="AE102" s="229"/>
      <c r="AF102" s="229"/>
      <c r="AG102" s="229"/>
      <c r="AH102" s="229"/>
      <c r="AI102" s="229"/>
      <c r="AJ102" s="229"/>
      <c r="AK102" s="229"/>
      <c r="AL102" s="229"/>
      <c r="AM102" s="229"/>
      <c r="AN102" s="229"/>
      <c r="AO102" s="229"/>
      <c r="AP102" s="229"/>
      <c r="AQ102" s="229"/>
      <c r="AR102" s="229"/>
      <c r="AS102" s="229"/>
      <c r="AT102" s="229"/>
      <c r="AU102" s="229"/>
      <c r="AV102" s="229"/>
      <c r="AW102" s="229"/>
      <c r="AX102" s="229"/>
      <c r="AY102" s="229"/>
      <c r="AZ102" s="230"/>
      <c r="BA102" s="230"/>
      <c r="BB102" s="230"/>
      <c r="BC102" s="230"/>
      <c r="BD102" s="230"/>
      <c r="BE102" s="223"/>
      <c r="BF102" s="223"/>
      <c r="BG102" s="223"/>
      <c r="BH102" s="223"/>
      <c r="BI102" s="223"/>
      <c r="BJ102" s="223"/>
      <c r="BK102" s="223"/>
      <c r="BL102" s="223"/>
      <c r="BM102" s="223"/>
      <c r="BN102" s="223"/>
      <c r="BO102" s="223"/>
      <c r="BP102" s="223"/>
      <c r="BQ102" s="222" t="s">
        <v>376</v>
      </c>
      <c r="BR102" s="776" t="s">
        <v>405</v>
      </c>
      <c r="BS102" s="777"/>
      <c r="BT102" s="777"/>
      <c r="BU102" s="777"/>
      <c r="BV102" s="777"/>
      <c r="BW102" s="777"/>
      <c r="BX102" s="777"/>
      <c r="BY102" s="777"/>
      <c r="BZ102" s="777"/>
      <c r="CA102" s="777"/>
      <c r="CB102" s="777"/>
      <c r="CC102" s="777"/>
      <c r="CD102" s="777"/>
      <c r="CE102" s="777"/>
      <c r="CF102" s="777"/>
      <c r="CG102" s="778"/>
      <c r="CH102" s="877"/>
      <c r="CI102" s="878"/>
      <c r="CJ102" s="878"/>
      <c r="CK102" s="878"/>
      <c r="CL102" s="879"/>
      <c r="CM102" s="877"/>
      <c r="CN102" s="878"/>
      <c r="CO102" s="878"/>
      <c r="CP102" s="878"/>
      <c r="CQ102" s="879"/>
      <c r="CR102" s="880">
        <v>215</v>
      </c>
      <c r="CS102" s="837"/>
      <c r="CT102" s="837"/>
      <c r="CU102" s="837"/>
      <c r="CV102" s="881"/>
      <c r="CW102" s="880">
        <v>64</v>
      </c>
      <c r="CX102" s="837"/>
      <c r="CY102" s="837"/>
      <c r="CZ102" s="837"/>
      <c r="DA102" s="881"/>
      <c r="DB102" s="880" t="s">
        <v>571</v>
      </c>
      <c r="DC102" s="837"/>
      <c r="DD102" s="837"/>
      <c r="DE102" s="837"/>
      <c r="DF102" s="881"/>
      <c r="DG102" s="880" t="s">
        <v>570</v>
      </c>
      <c r="DH102" s="837"/>
      <c r="DI102" s="837"/>
      <c r="DJ102" s="837"/>
      <c r="DK102" s="881"/>
      <c r="DL102" s="880">
        <v>0</v>
      </c>
      <c r="DM102" s="837"/>
      <c r="DN102" s="837"/>
      <c r="DO102" s="837"/>
      <c r="DP102" s="881"/>
      <c r="DQ102" s="880">
        <v>0</v>
      </c>
      <c r="DR102" s="837"/>
      <c r="DS102" s="837"/>
      <c r="DT102" s="837"/>
      <c r="DU102" s="881"/>
      <c r="DV102" s="880"/>
      <c r="DW102" s="837"/>
      <c r="DX102" s="837"/>
      <c r="DY102" s="837"/>
      <c r="DZ102" s="881"/>
      <c r="EA102" s="212"/>
    </row>
    <row r="103" spans="1:131" ht="26.25" customHeight="1" x14ac:dyDescent="0.2">
      <c r="A103" s="227"/>
      <c r="B103" s="228"/>
      <c r="C103" s="228"/>
      <c r="D103" s="228"/>
      <c r="E103" s="228"/>
      <c r="F103" s="228"/>
      <c r="G103" s="228"/>
      <c r="H103" s="228"/>
      <c r="I103" s="228"/>
      <c r="J103" s="228"/>
      <c r="K103" s="228"/>
      <c r="L103" s="228"/>
      <c r="M103" s="228"/>
      <c r="N103" s="228"/>
      <c r="O103" s="228"/>
      <c r="P103" s="228"/>
      <c r="Q103" s="229"/>
      <c r="R103" s="229"/>
      <c r="S103" s="229"/>
      <c r="T103" s="229"/>
      <c r="U103" s="229"/>
      <c r="V103" s="229"/>
      <c r="W103" s="229"/>
      <c r="X103" s="229"/>
      <c r="Y103" s="229"/>
      <c r="Z103" s="229"/>
      <c r="AA103" s="229"/>
      <c r="AB103" s="229"/>
      <c r="AC103" s="229"/>
      <c r="AD103" s="229"/>
      <c r="AE103" s="229"/>
      <c r="AF103" s="229"/>
      <c r="AG103" s="229"/>
      <c r="AH103" s="229"/>
      <c r="AI103" s="229"/>
      <c r="AJ103" s="229"/>
      <c r="AK103" s="229"/>
      <c r="AL103" s="229"/>
      <c r="AM103" s="229"/>
      <c r="AN103" s="229"/>
      <c r="AO103" s="229"/>
      <c r="AP103" s="229"/>
      <c r="AQ103" s="229"/>
      <c r="AR103" s="229"/>
      <c r="AS103" s="229"/>
      <c r="AT103" s="229"/>
      <c r="AU103" s="229"/>
      <c r="AV103" s="229"/>
      <c r="AW103" s="229"/>
      <c r="AX103" s="229"/>
      <c r="AY103" s="229"/>
      <c r="AZ103" s="230"/>
      <c r="BA103" s="230"/>
      <c r="BB103" s="230"/>
      <c r="BC103" s="230"/>
      <c r="BD103" s="230"/>
      <c r="BE103" s="223"/>
      <c r="BF103" s="223"/>
      <c r="BG103" s="223"/>
      <c r="BH103" s="223"/>
      <c r="BI103" s="223"/>
      <c r="BJ103" s="223"/>
      <c r="BK103" s="223"/>
      <c r="BL103" s="223"/>
      <c r="BM103" s="223"/>
      <c r="BN103" s="223"/>
      <c r="BO103" s="223"/>
      <c r="BP103" s="223"/>
      <c r="BQ103" s="904" t="s">
        <v>406</v>
      </c>
      <c r="BR103" s="904"/>
      <c r="BS103" s="904"/>
      <c r="BT103" s="904"/>
      <c r="BU103" s="904"/>
      <c r="BV103" s="904"/>
      <c r="BW103" s="904"/>
      <c r="BX103" s="904"/>
      <c r="BY103" s="904"/>
      <c r="BZ103" s="904"/>
      <c r="CA103" s="904"/>
      <c r="CB103" s="904"/>
      <c r="CC103" s="904"/>
      <c r="CD103" s="904"/>
      <c r="CE103" s="904"/>
      <c r="CF103" s="904"/>
      <c r="CG103" s="904"/>
      <c r="CH103" s="904"/>
      <c r="CI103" s="904"/>
      <c r="CJ103" s="904"/>
      <c r="CK103" s="904"/>
      <c r="CL103" s="904"/>
      <c r="CM103" s="904"/>
      <c r="CN103" s="904"/>
      <c r="CO103" s="904"/>
      <c r="CP103" s="904"/>
      <c r="CQ103" s="904"/>
      <c r="CR103" s="904"/>
      <c r="CS103" s="904"/>
      <c r="CT103" s="904"/>
      <c r="CU103" s="904"/>
      <c r="CV103" s="904"/>
      <c r="CW103" s="904"/>
      <c r="CX103" s="904"/>
      <c r="CY103" s="904"/>
      <c r="CZ103" s="904"/>
      <c r="DA103" s="904"/>
      <c r="DB103" s="904"/>
      <c r="DC103" s="904"/>
      <c r="DD103" s="904"/>
      <c r="DE103" s="904"/>
      <c r="DF103" s="904"/>
      <c r="DG103" s="904"/>
      <c r="DH103" s="904"/>
      <c r="DI103" s="904"/>
      <c r="DJ103" s="904"/>
      <c r="DK103" s="904"/>
      <c r="DL103" s="904"/>
      <c r="DM103" s="904"/>
      <c r="DN103" s="904"/>
      <c r="DO103" s="904"/>
      <c r="DP103" s="904"/>
      <c r="DQ103" s="904"/>
      <c r="DR103" s="904"/>
      <c r="DS103" s="904"/>
      <c r="DT103" s="904"/>
      <c r="DU103" s="904"/>
      <c r="DV103" s="904"/>
      <c r="DW103" s="904"/>
      <c r="DX103" s="904"/>
      <c r="DY103" s="904"/>
      <c r="DZ103" s="904"/>
      <c r="EA103" s="212"/>
    </row>
    <row r="104" spans="1:131" ht="26.25" customHeight="1" x14ac:dyDescent="0.2">
      <c r="A104" s="227"/>
      <c r="B104" s="228"/>
      <c r="C104" s="228"/>
      <c r="D104" s="228"/>
      <c r="E104" s="228"/>
      <c r="F104" s="228"/>
      <c r="G104" s="228"/>
      <c r="H104" s="228"/>
      <c r="I104" s="228"/>
      <c r="J104" s="228"/>
      <c r="K104" s="228"/>
      <c r="L104" s="228"/>
      <c r="M104" s="228"/>
      <c r="N104" s="228"/>
      <c r="O104" s="228"/>
      <c r="P104" s="228"/>
      <c r="Q104" s="229"/>
      <c r="R104" s="229"/>
      <c r="S104" s="229"/>
      <c r="T104" s="229"/>
      <c r="U104" s="229"/>
      <c r="V104" s="229"/>
      <c r="W104" s="229"/>
      <c r="X104" s="229"/>
      <c r="Y104" s="229"/>
      <c r="Z104" s="229"/>
      <c r="AA104" s="229"/>
      <c r="AB104" s="229"/>
      <c r="AC104" s="229"/>
      <c r="AD104" s="229"/>
      <c r="AE104" s="229"/>
      <c r="AF104" s="229"/>
      <c r="AG104" s="229"/>
      <c r="AH104" s="229"/>
      <c r="AI104" s="229"/>
      <c r="AJ104" s="229"/>
      <c r="AK104" s="229"/>
      <c r="AL104" s="229"/>
      <c r="AM104" s="229"/>
      <c r="AN104" s="229"/>
      <c r="AO104" s="229"/>
      <c r="AP104" s="229"/>
      <c r="AQ104" s="229"/>
      <c r="AR104" s="229"/>
      <c r="AS104" s="229"/>
      <c r="AT104" s="229"/>
      <c r="AU104" s="229"/>
      <c r="AV104" s="229"/>
      <c r="AW104" s="229"/>
      <c r="AX104" s="229"/>
      <c r="AY104" s="229"/>
      <c r="AZ104" s="230"/>
      <c r="BA104" s="230"/>
      <c r="BB104" s="230"/>
      <c r="BC104" s="230"/>
      <c r="BD104" s="230"/>
      <c r="BE104" s="223"/>
      <c r="BF104" s="223"/>
      <c r="BG104" s="223"/>
      <c r="BH104" s="223"/>
      <c r="BI104" s="223"/>
      <c r="BJ104" s="223"/>
      <c r="BK104" s="223"/>
      <c r="BL104" s="223"/>
      <c r="BM104" s="223"/>
      <c r="BN104" s="223"/>
      <c r="BO104" s="223"/>
      <c r="BP104" s="223"/>
      <c r="BQ104" s="905" t="s">
        <v>407</v>
      </c>
      <c r="BR104" s="905"/>
      <c r="BS104" s="905"/>
      <c r="BT104" s="905"/>
      <c r="BU104" s="905"/>
      <c r="BV104" s="905"/>
      <c r="BW104" s="905"/>
      <c r="BX104" s="905"/>
      <c r="BY104" s="905"/>
      <c r="BZ104" s="905"/>
      <c r="CA104" s="905"/>
      <c r="CB104" s="905"/>
      <c r="CC104" s="905"/>
      <c r="CD104" s="905"/>
      <c r="CE104" s="905"/>
      <c r="CF104" s="905"/>
      <c r="CG104" s="905"/>
      <c r="CH104" s="905"/>
      <c r="CI104" s="905"/>
      <c r="CJ104" s="905"/>
      <c r="CK104" s="905"/>
      <c r="CL104" s="905"/>
      <c r="CM104" s="905"/>
      <c r="CN104" s="905"/>
      <c r="CO104" s="905"/>
      <c r="CP104" s="905"/>
      <c r="CQ104" s="905"/>
      <c r="CR104" s="905"/>
      <c r="CS104" s="905"/>
      <c r="CT104" s="905"/>
      <c r="CU104" s="905"/>
      <c r="CV104" s="905"/>
      <c r="CW104" s="905"/>
      <c r="CX104" s="905"/>
      <c r="CY104" s="905"/>
      <c r="CZ104" s="905"/>
      <c r="DA104" s="905"/>
      <c r="DB104" s="905"/>
      <c r="DC104" s="905"/>
      <c r="DD104" s="905"/>
      <c r="DE104" s="905"/>
      <c r="DF104" s="905"/>
      <c r="DG104" s="905"/>
      <c r="DH104" s="905"/>
      <c r="DI104" s="905"/>
      <c r="DJ104" s="905"/>
      <c r="DK104" s="905"/>
      <c r="DL104" s="905"/>
      <c r="DM104" s="905"/>
      <c r="DN104" s="905"/>
      <c r="DO104" s="905"/>
      <c r="DP104" s="905"/>
      <c r="DQ104" s="905"/>
      <c r="DR104" s="905"/>
      <c r="DS104" s="905"/>
      <c r="DT104" s="905"/>
      <c r="DU104" s="905"/>
      <c r="DV104" s="905"/>
      <c r="DW104" s="905"/>
      <c r="DX104" s="905"/>
      <c r="DY104" s="905"/>
      <c r="DZ104" s="905"/>
      <c r="EA104" s="212"/>
    </row>
    <row r="105" spans="1:131" ht="11.25" customHeight="1" x14ac:dyDescent="0.2">
      <c r="A105" s="223"/>
      <c r="B105" s="223"/>
      <c r="C105" s="223"/>
      <c r="D105" s="223"/>
      <c r="E105" s="223"/>
      <c r="F105" s="223"/>
      <c r="G105" s="223"/>
      <c r="H105" s="223"/>
      <c r="I105" s="223"/>
      <c r="J105" s="223"/>
      <c r="K105" s="223"/>
      <c r="L105" s="223"/>
      <c r="M105" s="223"/>
      <c r="N105" s="223"/>
      <c r="O105" s="223"/>
      <c r="P105" s="223"/>
      <c r="Q105" s="223"/>
      <c r="R105" s="223"/>
      <c r="S105" s="223"/>
      <c r="T105" s="223"/>
      <c r="U105" s="223"/>
      <c r="V105" s="223"/>
      <c r="W105" s="223"/>
      <c r="X105" s="223"/>
      <c r="Y105" s="223"/>
      <c r="Z105" s="223"/>
      <c r="AA105" s="223"/>
      <c r="AB105" s="223"/>
      <c r="AC105" s="223"/>
      <c r="AD105" s="223"/>
      <c r="AE105" s="223"/>
      <c r="AF105" s="223"/>
      <c r="AG105" s="223"/>
      <c r="AH105" s="223"/>
      <c r="AI105" s="223"/>
      <c r="AJ105" s="223"/>
      <c r="AK105" s="223"/>
      <c r="AL105" s="223"/>
      <c r="AM105" s="223"/>
      <c r="AN105" s="223"/>
      <c r="AO105" s="223"/>
      <c r="AP105" s="223"/>
      <c r="AQ105" s="223"/>
      <c r="AR105" s="223"/>
      <c r="AS105" s="223"/>
      <c r="AT105" s="223"/>
      <c r="AU105" s="223"/>
      <c r="AV105" s="223"/>
      <c r="AW105" s="223"/>
      <c r="AX105" s="223"/>
      <c r="AY105" s="223"/>
      <c r="AZ105" s="223"/>
      <c r="BA105" s="223"/>
      <c r="BB105" s="223"/>
      <c r="BC105" s="223"/>
      <c r="BD105" s="223"/>
      <c r="BE105" s="223"/>
      <c r="BF105" s="223"/>
      <c r="BG105" s="223"/>
      <c r="BH105" s="223"/>
      <c r="BI105" s="223"/>
      <c r="BJ105" s="223"/>
      <c r="BK105" s="223"/>
      <c r="BL105" s="223"/>
      <c r="BM105" s="223"/>
      <c r="BN105" s="223"/>
      <c r="BO105" s="223"/>
      <c r="BP105" s="223"/>
      <c r="BQ105" s="212"/>
      <c r="BR105" s="212"/>
      <c r="BS105" s="212"/>
      <c r="BT105" s="212"/>
      <c r="BU105" s="212"/>
      <c r="BV105" s="212"/>
      <c r="BW105" s="212"/>
      <c r="BX105" s="212"/>
      <c r="BY105" s="212"/>
      <c r="BZ105" s="212"/>
      <c r="CA105" s="212"/>
      <c r="CB105" s="212"/>
      <c r="CC105" s="212"/>
      <c r="CD105" s="212"/>
      <c r="CE105" s="212"/>
      <c r="CF105" s="212"/>
      <c r="CG105" s="212"/>
      <c r="CH105" s="212"/>
      <c r="CI105" s="212"/>
      <c r="CJ105" s="212"/>
      <c r="CK105" s="212"/>
      <c r="CL105" s="212"/>
      <c r="CM105" s="212"/>
      <c r="CN105" s="212"/>
      <c r="CO105" s="212"/>
      <c r="CP105" s="212"/>
      <c r="CQ105" s="212"/>
      <c r="CR105" s="212"/>
      <c r="CS105" s="212"/>
      <c r="CT105" s="212"/>
      <c r="CU105" s="212"/>
      <c r="CV105" s="212"/>
      <c r="CW105" s="212"/>
      <c r="CX105" s="212"/>
      <c r="CY105" s="212"/>
      <c r="CZ105" s="212"/>
      <c r="DA105" s="212"/>
      <c r="DB105" s="212"/>
      <c r="DC105" s="212"/>
      <c r="DD105" s="212"/>
      <c r="DE105" s="212"/>
      <c r="DF105" s="212"/>
      <c r="DG105" s="212"/>
      <c r="DH105" s="212"/>
      <c r="DI105" s="212"/>
      <c r="DJ105" s="212"/>
      <c r="DK105" s="212"/>
      <c r="DL105" s="212"/>
      <c r="DM105" s="212"/>
      <c r="DN105" s="212"/>
      <c r="DO105" s="212"/>
      <c r="DP105" s="212"/>
      <c r="DQ105" s="212"/>
      <c r="DR105" s="212"/>
      <c r="DS105" s="212"/>
      <c r="DT105" s="212"/>
      <c r="DU105" s="212"/>
      <c r="DV105" s="212"/>
      <c r="DW105" s="212"/>
      <c r="DX105" s="212"/>
      <c r="DY105" s="212"/>
      <c r="DZ105" s="212"/>
      <c r="EA105" s="212"/>
    </row>
    <row r="106" spans="1:131" ht="11.25" customHeight="1" x14ac:dyDescent="0.2">
      <c r="A106" s="223"/>
      <c r="B106" s="223"/>
      <c r="C106" s="223"/>
      <c r="D106" s="223"/>
      <c r="E106" s="223"/>
      <c r="F106" s="223"/>
      <c r="G106" s="223"/>
      <c r="H106" s="223"/>
      <c r="I106" s="223"/>
      <c r="J106" s="223"/>
      <c r="K106" s="223"/>
      <c r="L106" s="223"/>
      <c r="M106" s="223"/>
      <c r="N106" s="223"/>
      <c r="O106" s="223"/>
      <c r="P106" s="223"/>
      <c r="Q106" s="223"/>
      <c r="R106" s="223"/>
      <c r="S106" s="223"/>
      <c r="T106" s="223"/>
      <c r="U106" s="223"/>
      <c r="V106" s="223"/>
      <c r="W106" s="223"/>
      <c r="X106" s="223"/>
      <c r="Y106" s="223"/>
      <c r="Z106" s="223"/>
      <c r="AA106" s="223"/>
      <c r="AB106" s="223"/>
      <c r="AC106" s="223"/>
      <c r="AD106" s="223"/>
      <c r="AE106" s="223"/>
      <c r="AF106" s="223"/>
      <c r="AG106" s="223"/>
      <c r="AH106" s="223"/>
      <c r="AI106" s="223"/>
      <c r="AJ106" s="223"/>
      <c r="AK106" s="223"/>
      <c r="AL106" s="223"/>
      <c r="AM106" s="223"/>
      <c r="AN106" s="223"/>
      <c r="AO106" s="223"/>
      <c r="AP106" s="223"/>
      <c r="AQ106" s="223"/>
      <c r="AR106" s="223"/>
      <c r="AS106" s="223"/>
      <c r="AT106" s="223"/>
      <c r="AU106" s="223"/>
      <c r="AV106" s="223"/>
      <c r="AW106" s="223"/>
      <c r="AX106" s="223"/>
      <c r="AY106" s="223"/>
      <c r="AZ106" s="223"/>
      <c r="BA106" s="223"/>
      <c r="BB106" s="223"/>
      <c r="BC106" s="223"/>
      <c r="BD106" s="223"/>
      <c r="BE106" s="223"/>
      <c r="BF106" s="223"/>
      <c r="BG106" s="223"/>
      <c r="BH106" s="223"/>
      <c r="BI106" s="223"/>
      <c r="BJ106" s="223"/>
      <c r="BK106" s="223"/>
      <c r="BL106" s="223"/>
      <c r="BM106" s="223"/>
      <c r="BN106" s="223"/>
      <c r="BO106" s="223"/>
      <c r="BP106" s="223"/>
      <c r="BQ106" s="212"/>
      <c r="BR106" s="212"/>
      <c r="BS106" s="212"/>
      <c r="BT106" s="212"/>
      <c r="BU106" s="212"/>
      <c r="BV106" s="212"/>
      <c r="BW106" s="212"/>
      <c r="BX106" s="212"/>
      <c r="BY106" s="212"/>
      <c r="BZ106" s="212"/>
      <c r="CA106" s="212"/>
      <c r="CB106" s="212"/>
      <c r="CC106" s="212"/>
      <c r="CD106" s="212"/>
      <c r="CE106" s="212"/>
      <c r="CF106" s="212"/>
      <c r="CG106" s="212"/>
      <c r="CH106" s="212"/>
      <c r="CI106" s="212"/>
      <c r="CJ106" s="212"/>
      <c r="CK106" s="212"/>
      <c r="CL106" s="212"/>
      <c r="CM106" s="212"/>
      <c r="CN106" s="212"/>
      <c r="CO106" s="212"/>
      <c r="CP106" s="212"/>
      <c r="CQ106" s="212"/>
      <c r="CR106" s="212"/>
      <c r="CS106" s="212"/>
      <c r="CT106" s="212"/>
      <c r="CU106" s="212"/>
      <c r="CV106" s="212"/>
      <c r="CW106" s="212"/>
      <c r="CX106" s="212"/>
      <c r="CY106" s="212"/>
      <c r="CZ106" s="212"/>
      <c r="DA106" s="212"/>
      <c r="DB106" s="212"/>
      <c r="DC106" s="212"/>
      <c r="DD106" s="212"/>
      <c r="DE106" s="212"/>
      <c r="DF106" s="212"/>
      <c r="DG106" s="212"/>
      <c r="DH106" s="212"/>
      <c r="DI106" s="212"/>
      <c r="DJ106" s="212"/>
      <c r="DK106" s="212"/>
      <c r="DL106" s="212"/>
      <c r="DM106" s="212"/>
      <c r="DN106" s="212"/>
      <c r="DO106" s="212"/>
      <c r="DP106" s="212"/>
      <c r="DQ106" s="212"/>
      <c r="DR106" s="212"/>
      <c r="DS106" s="212"/>
      <c r="DT106" s="212"/>
      <c r="DU106" s="212"/>
      <c r="DV106" s="212"/>
      <c r="DW106" s="212"/>
      <c r="DX106" s="212"/>
      <c r="DY106" s="212"/>
      <c r="DZ106" s="212"/>
      <c r="EA106" s="212"/>
    </row>
    <row r="107" spans="1:131" s="212" customFormat="1" ht="26.25" customHeight="1" thickBot="1" x14ac:dyDescent="0.25">
      <c r="A107" s="231" t="s">
        <v>408</v>
      </c>
      <c r="B107" s="232"/>
      <c r="C107" s="232"/>
      <c r="D107" s="232"/>
      <c r="E107" s="232"/>
      <c r="F107" s="232"/>
      <c r="G107" s="232"/>
      <c r="H107" s="232"/>
      <c r="I107" s="232"/>
      <c r="J107" s="232"/>
      <c r="K107" s="232"/>
      <c r="L107" s="232"/>
      <c r="M107" s="232"/>
      <c r="N107" s="232"/>
      <c r="O107" s="232"/>
      <c r="P107" s="232"/>
      <c r="Q107" s="232"/>
      <c r="R107" s="232"/>
      <c r="S107" s="232"/>
      <c r="T107" s="232"/>
      <c r="U107" s="232"/>
      <c r="V107" s="232"/>
      <c r="W107" s="232"/>
      <c r="X107" s="232"/>
      <c r="Y107" s="232"/>
      <c r="Z107" s="232"/>
      <c r="AA107" s="232"/>
      <c r="AB107" s="232"/>
      <c r="AC107" s="232"/>
      <c r="AD107" s="232"/>
      <c r="AE107" s="232"/>
      <c r="AF107" s="232"/>
      <c r="AG107" s="232"/>
      <c r="AH107" s="232"/>
      <c r="AI107" s="232"/>
      <c r="AJ107" s="232"/>
      <c r="AK107" s="232"/>
      <c r="AL107" s="232"/>
      <c r="AM107" s="232"/>
      <c r="AN107" s="232"/>
      <c r="AO107" s="232"/>
      <c r="AP107" s="232"/>
      <c r="AQ107" s="232"/>
      <c r="AR107" s="232"/>
      <c r="AS107" s="232"/>
      <c r="AT107" s="232"/>
      <c r="AU107" s="231" t="s">
        <v>409</v>
      </c>
      <c r="AV107" s="232"/>
      <c r="AW107" s="232"/>
      <c r="AX107" s="232"/>
      <c r="AY107" s="232"/>
      <c r="AZ107" s="232"/>
      <c r="BA107" s="232"/>
      <c r="BB107" s="232"/>
      <c r="BC107" s="232"/>
      <c r="BD107" s="232"/>
      <c r="BE107" s="232"/>
      <c r="BF107" s="232"/>
      <c r="BG107" s="232"/>
      <c r="BH107" s="232"/>
      <c r="BI107" s="232"/>
      <c r="BJ107" s="232"/>
      <c r="BK107" s="232"/>
      <c r="BL107" s="232"/>
      <c r="BM107" s="232"/>
      <c r="BN107" s="232"/>
      <c r="BO107" s="232"/>
      <c r="BP107" s="232"/>
      <c r="BQ107" s="232"/>
      <c r="BR107" s="232"/>
      <c r="BS107" s="232"/>
      <c r="BT107" s="232"/>
      <c r="BU107" s="232"/>
      <c r="BV107" s="232"/>
      <c r="BW107" s="232"/>
      <c r="BX107" s="232"/>
      <c r="BY107" s="232"/>
      <c r="BZ107" s="232"/>
      <c r="CA107" s="232"/>
      <c r="CB107" s="232"/>
      <c r="CC107" s="232"/>
      <c r="CD107" s="232"/>
      <c r="CE107" s="232"/>
      <c r="CF107" s="232"/>
      <c r="CG107" s="232"/>
      <c r="CH107" s="232"/>
      <c r="CI107" s="232"/>
      <c r="CJ107" s="232"/>
      <c r="CK107" s="232"/>
      <c r="CL107" s="232"/>
      <c r="CM107" s="232"/>
      <c r="CN107" s="232"/>
      <c r="CO107" s="232"/>
      <c r="CP107" s="232"/>
      <c r="CQ107" s="232"/>
      <c r="CR107" s="232"/>
      <c r="CS107" s="232"/>
      <c r="CT107" s="232"/>
      <c r="CU107" s="232"/>
      <c r="CV107" s="232"/>
      <c r="CW107" s="232"/>
      <c r="CX107" s="232"/>
      <c r="CY107" s="232"/>
      <c r="CZ107" s="232"/>
      <c r="DA107" s="232"/>
      <c r="DB107" s="232"/>
      <c r="DC107" s="232"/>
      <c r="DD107" s="232"/>
      <c r="DE107" s="232"/>
      <c r="DF107" s="232"/>
      <c r="DG107" s="232"/>
      <c r="DH107" s="232"/>
      <c r="DI107" s="232"/>
      <c r="DJ107" s="232"/>
      <c r="DK107" s="232"/>
      <c r="DL107" s="232"/>
      <c r="DM107" s="232"/>
      <c r="DN107" s="232"/>
      <c r="DO107" s="232"/>
      <c r="DP107" s="232"/>
      <c r="DQ107" s="232"/>
      <c r="DR107" s="232"/>
      <c r="DS107" s="232"/>
      <c r="DT107" s="232"/>
      <c r="DU107" s="232"/>
      <c r="DV107" s="232"/>
      <c r="DW107" s="232"/>
      <c r="DX107" s="232"/>
      <c r="DY107" s="232"/>
      <c r="DZ107" s="232"/>
    </row>
    <row r="108" spans="1:131" s="212" customFormat="1" ht="26.25" customHeight="1" x14ac:dyDescent="0.2">
      <c r="A108" s="906" t="s">
        <v>410</v>
      </c>
      <c r="B108" s="907"/>
      <c r="C108" s="907"/>
      <c r="D108" s="907"/>
      <c r="E108" s="907"/>
      <c r="F108" s="907"/>
      <c r="G108" s="907"/>
      <c r="H108" s="907"/>
      <c r="I108" s="907"/>
      <c r="J108" s="907"/>
      <c r="K108" s="907"/>
      <c r="L108" s="907"/>
      <c r="M108" s="907"/>
      <c r="N108" s="907"/>
      <c r="O108" s="907"/>
      <c r="P108" s="907"/>
      <c r="Q108" s="907"/>
      <c r="R108" s="907"/>
      <c r="S108" s="907"/>
      <c r="T108" s="907"/>
      <c r="U108" s="907"/>
      <c r="V108" s="907"/>
      <c r="W108" s="907"/>
      <c r="X108" s="907"/>
      <c r="Y108" s="907"/>
      <c r="Z108" s="907"/>
      <c r="AA108" s="907"/>
      <c r="AB108" s="907"/>
      <c r="AC108" s="907"/>
      <c r="AD108" s="907"/>
      <c r="AE108" s="907"/>
      <c r="AF108" s="907"/>
      <c r="AG108" s="907"/>
      <c r="AH108" s="907"/>
      <c r="AI108" s="907"/>
      <c r="AJ108" s="907"/>
      <c r="AK108" s="907"/>
      <c r="AL108" s="907"/>
      <c r="AM108" s="907"/>
      <c r="AN108" s="907"/>
      <c r="AO108" s="907"/>
      <c r="AP108" s="907"/>
      <c r="AQ108" s="907"/>
      <c r="AR108" s="907"/>
      <c r="AS108" s="907"/>
      <c r="AT108" s="908"/>
      <c r="AU108" s="906" t="s">
        <v>411</v>
      </c>
      <c r="AV108" s="907"/>
      <c r="AW108" s="907"/>
      <c r="AX108" s="907"/>
      <c r="AY108" s="907"/>
      <c r="AZ108" s="907"/>
      <c r="BA108" s="907"/>
      <c r="BB108" s="907"/>
      <c r="BC108" s="907"/>
      <c r="BD108" s="907"/>
      <c r="BE108" s="907"/>
      <c r="BF108" s="907"/>
      <c r="BG108" s="907"/>
      <c r="BH108" s="907"/>
      <c r="BI108" s="907"/>
      <c r="BJ108" s="907"/>
      <c r="BK108" s="907"/>
      <c r="BL108" s="907"/>
      <c r="BM108" s="907"/>
      <c r="BN108" s="907"/>
      <c r="BO108" s="907"/>
      <c r="BP108" s="907"/>
      <c r="BQ108" s="907"/>
      <c r="BR108" s="907"/>
      <c r="BS108" s="907"/>
      <c r="BT108" s="907"/>
      <c r="BU108" s="907"/>
      <c r="BV108" s="907"/>
      <c r="BW108" s="907"/>
      <c r="BX108" s="907"/>
      <c r="BY108" s="907"/>
      <c r="BZ108" s="907"/>
      <c r="CA108" s="907"/>
      <c r="CB108" s="907"/>
      <c r="CC108" s="907"/>
      <c r="CD108" s="907"/>
      <c r="CE108" s="907"/>
      <c r="CF108" s="907"/>
      <c r="CG108" s="907"/>
      <c r="CH108" s="907"/>
      <c r="CI108" s="907"/>
      <c r="CJ108" s="907"/>
      <c r="CK108" s="907"/>
      <c r="CL108" s="907"/>
      <c r="CM108" s="907"/>
      <c r="CN108" s="907"/>
      <c r="CO108" s="907"/>
      <c r="CP108" s="907"/>
      <c r="CQ108" s="907"/>
      <c r="CR108" s="907"/>
      <c r="CS108" s="907"/>
      <c r="CT108" s="907"/>
      <c r="CU108" s="907"/>
      <c r="CV108" s="907"/>
      <c r="CW108" s="907"/>
      <c r="CX108" s="907"/>
      <c r="CY108" s="907"/>
      <c r="CZ108" s="907"/>
      <c r="DA108" s="907"/>
      <c r="DB108" s="907"/>
      <c r="DC108" s="907"/>
      <c r="DD108" s="907"/>
      <c r="DE108" s="907"/>
      <c r="DF108" s="907"/>
      <c r="DG108" s="907"/>
      <c r="DH108" s="907"/>
      <c r="DI108" s="907"/>
      <c r="DJ108" s="907"/>
      <c r="DK108" s="907"/>
      <c r="DL108" s="907"/>
      <c r="DM108" s="907"/>
      <c r="DN108" s="907"/>
      <c r="DO108" s="907"/>
      <c r="DP108" s="907"/>
      <c r="DQ108" s="907"/>
      <c r="DR108" s="907"/>
      <c r="DS108" s="907"/>
      <c r="DT108" s="907"/>
      <c r="DU108" s="907"/>
      <c r="DV108" s="907"/>
      <c r="DW108" s="907"/>
      <c r="DX108" s="907"/>
      <c r="DY108" s="907"/>
      <c r="DZ108" s="908"/>
    </row>
    <row r="109" spans="1:131" s="212" customFormat="1" ht="26.25" customHeight="1" x14ac:dyDescent="0.2">
      <c r="A109" s="902" t="s">
        <v>412</v>
      </c>
      <c r="B109" s="883"/>
      <c r="C109" s="883"/>
      <c r="D109" s="883"/>
      <c r="E109" s="883"/>
      <c r="F109" s="883"/>
      <c r="G109" s="883"/>
      <c r="H109" s="883"/>
      <c r="I109" s="883"/>
      <c r="J109" s="883"/>
      <c r="K109" s="883"/>
      <c r="L109" s="883"/>
      <c r="M109" s="883"/>
      <c r="N109" s="883"/>
      <c r="O109" s="883"/>
      <c r="P109" s="883"/>
      <c r="Q109" s="883"/>
      <c r="R109" s="883"/>
      <c r="S109" s="883"/>
      <c r="T109" s="883"/>
      <c r="U109" s="883"/>
      <c r="V109" s="883"/>
      <c r="W109" s="883"/>
      <c r="X109" s="883"/>
      <c r="Y109" s="883"/>
      <c r="Z109" s="884"/>
      <c r="AA109" s="882" t="s">
        <v>413</v>
      </c>
      <c r="AB109" s="883"/>
      <c r="AC109" s="883"/>
      <c r="AD109" s="883"/>
      <c r="AE109" s="884"/>
      <c r="AF109" s="882" t="s">
        <v>414</v>
      </c>
      <c r="AG109" s="883"/>
      <c r="AH109" s="883"/>
      <c r="AI109" s="883"/>
      <c r="AJ109" s="884"/>
      <c r="AK109" s="882" t="s">
        <v>294</v>
      </c>
      <c r="AL109" s="883"/>
      <c r="AM109" s="883"/>
      <c r="AN109" s="883"/>
      <c r="AO109" s="884"/>
      <c r="AP109" s="882" t="s">
        <v>415</v>
      </c>
      <c r="AQ109" s="883"/>
      <c r="AR109" s="883"/>
      <c r="AS109" s="883"/>
      <c r="AT109" s="885"/>
      <c r="AU109" s="902" t="s">
        <v>412</v>
      </c>
      <c r="AV109" s="883"/>
      <c r="AW109" s="883"/>
      <c r="AX109" s="883"/>
      <c r="AY109" s="883"/>
      <c r="AZ109" s="883"/>
      <c r="BA109" s="883"/>
      <c r="BB109" s="883"/>
      <c r="BC109" s="883"/>
      <c r="BD109" s="883"/>
      <c r="BE109" s="883"/>
      <c r="BF109" s="883"/>
      <c r="BG109" s="883"/>
      <c r="BH109" s="883"/>
      <c r="BI109" s="883"/>
      <c r="BJ109" s="883"/>
      <c r="BK109" s="883"/>
      <c r="BL109" s="883"/>
      <c r="BM109" s="883"/>
      <c r="BN109" s="883"/>
      <c r="BO109" s="883"/>
      <c r="BP109" s="884"/>
      <c r="BQ109" s="882" t="s">
        <v>413</v>
      </c>
      <c r="BR109" s="883"/>
      <c r="BS109" s="883"/>
      <c r="BT109" s="883"/>
      <c r="BU109" s="884"/>
      <c r="BV109" s="882" t="s">
        <v>414</v>
      </c>
      <c r="BW109" s="883"/>
      <c r="BX109" s="883"/>
      <c r="BY109" s="883"/>
      <c r="BZ109" s="884"/>
      <c r="CA109" s="882" t="s">
        <v>294</v>
      </c>
      <c r="CB109" s="883"/>
      <c r="CC109" s="883"/>
      <c r="CD109" s="883"/>
      <c r="CE109" s="884"/>
      <c r="CF109" s="903" t="s">
        <v>415</v>
      </c>
      <c r="CG109" s="903"/>
      <c r="CH109" s="903"/>
      <c r="CI109" s="903"/>
      <c r="CJ109" s="903"/>
      <c r="CK109" s="882" t="s">
        <v>416</v>
      </c>
      <c r="CL109" s="883"/>
      <c r="CM109" s="883"/>
      <c r="CN109" s="883"/>
      <c r="CO109" s="883"/>
      <c r="CP109" s="883"/>
      <c r="CQ109" s="883"/>
      <c r="CR109" s="883"/>
      <c r="CS109" s="883"/>
      <c r="CT109" s="883"/>
      <c r="CU109" s="883"/>
      <c r="CV109" s="883"/>
      <c r="CW109" s="883"/>
      <c r="CX109" s="883"/>
      <c r="CY109" s="883"/>
      <c r="CZ109" s="883"/>
      <c r="DA109" s="883"/>
      <c r="DB109" s="883"/>
      <c r="DC109" s="883"/>
      <c r="DD109" s="883"/>
      <c r="DE109" s="883"/>
      <c r="DF109" s="884"/>
      <c r="DG109" s="882" t="s">
        <v>413</v>
      </c>
      <c r="DH109" s="883"/>
      <c r="DI109" s="883"/>
      <c r="DJ109" s="883"/>
      <c r="DK109" s="884"/>
      <c r="DL109" s="882" t="s">
        <v>414</v>
      </c>
      <c r="DM109" s="883"/>
      <c r="DN109" s="883"/>
      <c r="DO109" s="883"/>
      <c r="DP109" s="884"/>
      <c r="DQ109" s="882" t="s">
        <v>294</v>
      </c>
      <c r="DR109" s="883"/>
      <c r="DS109" s="883"/>
      <c r="DT109" s="883"/>
      <c r="DU109" s="884"/>
      <c r="DV109" s="882" t="s">
        <v>415</v>
      </c>
      <c r="DW109" s="883"/>
      <c r="DX109" s="883"/>
      <c r="DY109" s="883"/>
      <c r="DZ109" s="885"/>
    </row>
    <row r="110" spans="1:131" s="212" customFormat="1" ht="26.25" customHeight="1" x14ac:dyDescent="0.2">
      <c r="A110" s="886" t="s">
        <v>417</v>
      </c>
      <c r="B110" s="887"/>
      <c r="C110" s="887"/>
      <c r="D110" s="887"/>
      <c r="E110" s="887"/>
      <c r="F110" s="887"/>
      <c r="G110" s="887"/>
      <c r="H110" s="887"/>
      <c r="I110" s="887"/>
      <c r="J110" s="887"/>
      <c r="K110" s="887"/>
      <c r="L110" s="887"/>
      <c r="M110" s="887"/>
      <c r="N110" s="887"/>
      <c r="O110" s="887"/>
      <c r="P110" s="887"/>
      <c r="Q110" s="887"/>
      <c r="R110" s="887"/>
      <c r="S110" s="887"/>
      <c r="T110" s="887"/>
      <c r="U110" s="887"/>
      <c r="V110" s="887"/>
      <c r="W110" s="887"/>
      <c r="X110" s="887"/>
      <c r="Y110" s="887"/>
      <c r="Z110" s="888"/>
      <c r="AA110" s="889">
        <v>3338690</v>
      </c>
      <c r="AB110" s="890"/>
      <c r="AC110" s="890"/>
      <c r="AD110" s="890"/>
      <c r="AE110" s="891"/>
      <c r="AF110" s="892">
        <v>3453286</v>
      </c>
      <c r="AG110" s="890"/>
      <c r="AH110" s="890"/>
      <c r="AI110" s="890"/>
      <c r="AJ110" s="891"/>
      <c r="AK110" s="892">
        <v>3545889</v>
      </c>
      <c r="AL110" s="890"/>
      <c r="AM110" s="890"/>
      <c r="AN110" s="890"/>
      <c r="AO110" s="891"/>
      <c r="AP110" s="893">
        <v>18.899999999999999</v>
      </c>
      <c r="AQ110" s="894"/>
      <c r="AR110" s="894"/>
      <c r="AS110" s="894"/>
      <c r="AT110" s="895"/>
      <c r="AU110" s="896" t="s">
        <v>69</v>
      </c>
      <c r="AV110" s="897"/>
      <c r="AW110" s="897"/>
      <c r="AX110" s="897"/>
      <c r="AY110" s="897"/>
      <c r="AZ110" s="918" t="s">
        <v>418</v>
      </c>
      <c r="BA110" s="887"/>
      <c r="BB110" s="887"/>
      <c r="BC110" s="887"/>
      <c r="BD110" s="887"/>
      <c r="BE110" s="887"/>
      <c r="BF110" s="887"/>
      <c r="BG110" s="887"/>
      <c r="BH110" s="887"/>
      <c r="BI110" s="887"/>
      <c r="BJ110" s="887"/>
      <c r="BK110" s="887"/>
      <c r="BL110" s="887"/>
      <c r="BM110" s="887"/>
      <c r="BN110" s="887"/>
      <c r="BO110" s="887"/>
      <c r="BP110" s="888"/>
      <c r="BQ110" s="919">
        <v>32311681</v>
      </c>
      <c r="BR110" s="920"/>
      <c r="BS110" s="920"/>
      <c r="BT110" s="920"/>
      <c r="BU110" s="920"/>
      <c r="BV110" s="920">
        <v>30463905</v>
      </c>
      <c r="BW110" s="920"/>
      <c r="BX110" s="920"/>
      <c r="BY110" s="920"/>
      <c r="BZ110" s="920"/>
      <c r="CA110" s="920">
        <v>29712816</v>
      </c>
      <c r="CB110" s="920"/>
      <c r="CC110" s="920"/>
      <c r="CD110" s="920"/>
      <c r="CE110" s="920"/>
      <c r="CF110" s="933">
        <v>158</v>
      </c>
      <c r="CG110" s="934"/>
      <c r="CH110" s="934"/>
      <c r="CI110" s="934"/>
      <c r="CJ110" s="934"/>
      <c r="CK110" s="935" t="s">
        <v>419</v>
      </c>
      <c r="CL110" s="936"/>
      <c r="CM110" s="918" t="s">
        <v>420</v>
      </c>
      <c r="CN110" s="887"/>
      <c r="CO110" s="887"/>
      <c r="CP110" s="887"/>
      <c r="CQ110" s="887"/>
      <c r="CR110" s="887"/>
      <c r="CS110" s="887"/>
      <c r="CT110" s="887"/>
      <c r="CU110" s="887"/>
      <c r="CV110" s="887"/>
      <c r="CW110" s="887"/>
      <c r="CX110" s="887"/>
      <c r="CY110" s="887"/>
      <c r="CZ110" s="887"/>
      <c r="DA110" s="887"/>
      <c r="DB110" s="887"/>
      <c r="DC110" s="887"/>
      <c r="DD110" s="887"/>
      <c r="DE110" s="887"/>
      <c r="DF110" s="888"/>
      <c r="DG110" s="919" t="s">
        <v>122</v>
      </c>
      <c r="DH110" s="920"/>
      <c r="DI110" s="920"/>
      <c r="DJ110" s="920"/>
      <c r="DK110" s="920"/>
      <c r="DL110" s="920" t="s">
        <v>122</v>
      </c>
      <c r="DM110" s="920"/>
      <c r="DN110" s="920"/>
      <c r="DO110" s="920"/>
      <c r="DP110" s="920"/>
      <c r="DQ110" s="920" t="s">
        <v>122</v>
      </c>
      <c r="DR110" s="920"/>
      <c r="DS110" s="920"/>
      <c r="DT110" s="920"/>
      <c r="DU110" s="920"/>
      <c r="DV110" s="921" t="s">
        <v>122</v>
      </c>
      <c r="DW110" s="921"/>
      <c r="DX110" s="921"/>
      <c r="DY110" s="921"/>
      <c r="DZ110" s="922"/>
    </row>
    <row r="111" spans="1:131" s="212" customFormat="1" ht="26.25" customHeight="1" x14ac:dyDescent="0.2">
      <c r="A111" s="923" t="s">
        <v>421</v>
      </c>
      <c r="B111" s="924"/>
      <c r="C111" s="924"/>
      <c r="D111" s="924"/>
      <c r="E111" s="924"/>
      <c r="F111" s="924"/>
      <c r="G111" s="924"/>
      <c r="H111" s="924"/>
      <c r="I111" s="924"/>
      <c r="J111" s="924"/>
      <c r="K111" s="924"/>
      <c r="L111" s="924"/>
      <c r="M111" s="924"/>
      <c r="N111" s="924"/>
      <c r="O111" s="924"/>
      <c r="P111" s="924"/>
      <c r="Q111" s="924"/>
      <c r="R111" s="924"/>
      <c r="S111" s="924"/>
      <c r="T111" s="924"/>
      <c r="U111" s="924"/>
      <c r="V111" s="924"/>
      <c r="W111" s="924"/>
      <c r="X111" s="924"/>
      <c r="Y111" s="924"/>
      <c r="Z111" s="925"/>
      <c r="AA111" s="926" t="s">
        <v>122</v>
      </c>
      <c r="AB111" s="927"/>
      <c r="AC111" s="927"/>
      <c r="AD111" s="927"/>
      <c r="AE111" s="928"/>
      <c r="AF111" s="929" t="s">
        <v>122</v>
      </c>
      <c r="AG111" s="927"/>
      <c r="AH111" s="927"/>
      <c r="AI111" s="927"/>
      <c r="AJ111" s="928"/>
      <c r="AK111" s="929" t="s">
        <v>122</v>
      </c>
      <c r="AL111" s="927"/>
      <c r="AM111" s="927"/>
      <c r="AN111" s="927"/>
      <c r="AO111" s="928"/>
      <c r="AP111" s="930" t="s">
        <v>122</v>
      </c>
      <c r="AQ111" s="931"/>
      <c r="AR111" s="931"/>
      <c r="AS111" s="931"/>
      <c r="AT111" s="932"/>
      <c r="AU111" s="898"/>
      <c r="AV111" s="899"/>
      <c r="AW111" s="899"/>
      <c r="AX111" s="899"/>
      <c r="AY111" s="899"/>
      <c r="AZ111" s="911" t="s">
        <v>422</v>
      </c>
      <c r="BA111" s="912"/>
      <c r="BB111" s="912"/>
      <c r="BC111" s="912"/>
      <c r="BD111" s="912"/>
      <c r="BE111" s="912"/>
      <c r="BF111" s="912"/>
      <c r="BG111" s="912"/>
      <c r="BH111" s="912"/>
      <c r="BI111" s="912"/>
      <c r="BJ111" s="912"/>
      <c r="BK111" s="912"/>
      <c r="BL111" s="912"/>
      <c r="BM111" s="912"/>
      <c r="BN111" s="912"/>
      <c r="BO111" s="912"/>
      <c r="BP111" s="913"/>
      <c r="BQ111" s="914" t="s">
        <v>122</v>
      </c>
      <c r="BR111" s="915"/>
      <c r="BS111" s="915"/>
      <c r="BT111" s="915"/>
      <c r="BU111" s="915"/>
      <c r="BV111" s="915" t="s">
        <v>122</v>
      </c>
      <c r="BW111" s="915"/>
      <c r="BX111" s="915"/>
      <c r="BY111" s="915"/>
      <c r="BZ111" s="915"/>
      <c r="CA111" s="915" t="s">
        <v>122</v>
      </c>
      <c r="CB111" s="915"/>
      <c r="CC111" s="915"/>
      <c r="CD111" s="915"/>
      <c r="CE111" s="915"/>
      <c r="CF111" s="909" t="s">
        <v>122</v>
      </c>
      <c r="CG111" s="910"/>
      <c r="CH111" s="910"/>
      <c r="CI111" s="910"/>
      <c r="CJ111" s="910"/>
      <c r="CK111" s="937"/>
      <c r="CL111" s="938"/>
      <c r="CM111" s="911" t="s">
        <v>423</v>
      </c>
      <c r="CN111" s="912"/>
      <c r="CO111" s="912"/>
      <c r="CP111" s="912"/>
      <c r="CQ111" s="912"/>
      <c r="CR111" s="912"/>
      <c r="CS111" s="912"/>
      <c r="CT111" s="912"/>
      <c r="CU111" s="912"/>
      <c r="CV111" s="912"/>
      <c r="CW111" s="912"/>
      <c r="CX111" s="912"/>
      <c r="CY111" s="912"/>
      <c r="CZ111" s="912"/>
      <c r="DA111" s="912"/>
      <c r="DB111" s="912"/>
      <c r="DC111" s="912"/>
      <c r="DD111" s="912"/>
      <c r="DE111" s="912"/>
      <c r="DF111" s="913"/>
      <c r="DG111" s="914" t="s">
        <v>122</v>
      </c>
      <c r="DH111" s="915"/>
      <c r="DI111" s="915"/>
      <c r="DJ111" s="915"/>
      <c r="DK111" s="915"/>
      <c r="DL111" s="915" t="s">
        <v>122</v>
      </c>
      <c r="DM111" s="915"/>
      <c r="DN111" s="915"/>
      <c r="DO111" s="915"/>
      <c r="DP111" s="915"/>
      <c r="DQ111" s="915" t="s">
        <v>122</v>
      </c>
      <c r="DR111" s="915"/>
      <c r="DS111" s="915"/>
      <c r="DT111" s="915"/>
      <c r="DU111" s="915"/>
      <c r="DV111" s="916" t="s">
        <v>122</v>
      </c>
      <c r="DW111" s="916"/>
      <c r="DX111" s="916"/>
      <c r="DY111" s="916"/>
      <c r="DZ111" s="917"/>
    </row>
    <row r="112" spans="1:131" s="212" customFormat="1" ht="26.25" customHeight="1" x14ac:dyDescent="0.2">
      <c r="A112" s="941" t="s">
        <v>424</v>
      </c>
      <c r="B112" s="942"/>
      <c r="C112" s="912" t="s">
        <v>425</v>
      </c>
      <c r="D112" s="912"/>
      <c r="E112" s="912"/>
      <c r="F112" s="912"/>
      <c r="G112" s="912"/>
      <c r="H112" s="912"/>
      <c r="I112" s="912"/>
      <c r="J112" s="912"/>
      <c r="K112" s="912"/>
      <c r="L112" s="912"/>
      <c r="M112" s="912"/>
      <c r="N112" s="912"/>
      <c r="O112" s="912"/>
      <c r="P112" s="912"/>
      <c r="Q112" s="912"/>
      <c r="R112" s="912"/>
      <c r="S112" s="912"/>
      <c r="T112" s="912"/>
      <c r="U112" s="912"/>
      <c r="V112" s="912"/>
      <c r="W112" s="912"/>
      <c r="X112" s="912"/>
      <c r="Y112" s="912"/>
      <c r="Z112" s="913"/>
      <c r="AA112" s="947" t="s">
        <v>122</v>
      </c>
      <c r="AB112" s="948"/>
      <c r="AC112" s="948"/>
      <c r="AD112" s="948"/>
      <c r="AE112" s="949"/>
      <c r="AF112" s="950" t="s">
        <v>122</v>
      </c>
      <c r="AG112" s="948"/>
      <c r="AH112" s="948"/>
      <c r="AI112" s="948"/>
      <c r="AJ112" s="949"/>
      <c r="AK112" s="950" t="s">
        <v>122</v>
      </c>
      <c r="AL112" s="948"/>
      <c r="AM112" s="948"/>
      <c r="AN112" s="948"/>
      <c r="AO112" s="949"/>
      <c r="AP112" s="951" t="s">
        <v>122</v>
      </c>
      <c r="AQ112" s="952"/>
      <c r="AR112" s="952"/>
      <c r="AS112" s="952"/>
      <c r="AT112" s="953"/>
      <c r="AU112" s="898"/>
      <c r="AV112" s="899"/>
      <c r="AW112" s="899"/>
      <c r="AX112" s="899"/>
      <c r="AY112" s="899"/>
      <c r="AZ112" s="911" t="s">
        <v>426</v>
      </c>
      <c r="BA112" s="912"/>
      <c r="BB112" s="912"/>
      <c r="BC112" s="912"/>
      <c r="BD112" s="912"/>
      <c r="BE112" s="912"/>
      <c r="BF112" s="912"/>
      <c r="BG112" s="912"/>
      <c r="BH112" s="912"/>
      <c r="BI112" s="912"/>
      <c r="BJ112" s="912"/>
      <c r="BK112" s="912"/>
      <c r="BL112" s="912"/>
      <c r="BM112" s="912"/>
      <c r="BN112" s="912"/>
      <c r="BO112" s="912"/>
      <c r="BP112" s="913"/>
      <c r="BQ112" s="914">
        <v>16226728</v>
      </c>
      <c r="BR112" s="915"/>
      <c r="BS112" s="915"/>
      <c r="BT112" s="915"/>
      <c r="BU112" s="915"/>
      <c r="BV112" s="915">
        <v>15462253</v>
      </c>
      <c r="BW112" s="915"/>
      <c r="BX112" s="915"/>
      <c r="BY112" s="915"/>
      <c r="BZ112" s="915"/>
      <c r="CA112" s="915">
        <v>15667576</v>
      </c>
      <c r="CB112" s="915"/>
      <c r="CC112" s="915"/>
      <c r="CD112" s="915"/>
      <c r="CE112" s="915"/>
      <c r="CF112" s="909">
        <v>83.3</v>
      </c>
      <c r="CG112" s="910"/>
      <c r="CH112" s="910"/>
      <c r="CI112" s="910"/>
      <c r="CJ112" s="910"/>
      <c r="CK112" s="937"/>
      <c r="CL112" s="938"/>
      <c r="CM112" s="911" t="s">
        <v>427</v>
      </c>
      <c r="CN112" s="912"/>
      <c r="CO112" s="912"/>
      <c r="CP112" s="912"/>
      <c r="CQ112" s="912"/>
      <c r="CR112" s="912"/>
      <c r="CS112" s="912"/>
      <c r="CT112" s="912"/>
      <c r="CU112" s="912"/>
      <c r="CV112" s="912"/>
      <c r="CW112" s="912"/>
      <c r="CX112" s="912"/>
      <c r="CY112" s="912"/>
      <c r="CZ112" s="912"/>
      <c r="DA112" s="912"/>
      <c r="DB112" s="912"/>
      <c r="DC112" s="912"/>
      <c r="DD112" s="912"/>
      <c r="DE112" s="912"/>
      <c r="DF112" s="913"/>
      <c r="DG112" s="914" t="s">
        <v>122</v>
      </c>
      <c r="DH112" s="915"/>
      <c r="DI112" s="915"/>
      <c r="DJ112" s="915"/>
      <c r="DK112" s="915"/>
      <c r="DL112" s="915" t="s">
        <v>122</v>
      </c>
      <c r="DM112" s="915"/>
      <c r="DN112" s="915"/>
      <c r="DO112" s="915"/>
      <c r="DP112" s="915"/>
      <c r="DQ112" s="915" t="s">
        <v>122</v>
      </c>
      <c r="DR112" s="915"/>
      <c r="DS112" s="915"/>
      <c r="DT112" s="915"/>
      <c r="DU112" s="915"/>
      <c r="DV112" s="916" t="s">
        <v>122</v>
      </c>
      <c r="DW112" s="916"/>
      <c r="DX112" s="916"/>
      <c r="DY112" s="916"/>
      <c r="DZ112" s="917"/>
    </row>
    <row r="113" spans="1:130" s="212" customFormat="1" ht="26.25" customHeight="1" x14ac:dyDescent="0.2">
      <c r="A113" s="943"/>
      <c r="B113" s="944"/>
      <c r="C113" s="912" t="s">
        <v>428</v>
      </c>
      <c r="D113" s="912"/>
      <c r="E113" s="912"/>
      <c r="F113" s="912"/>
      <c r="G113" s="912"/>
      <c r="H113" s="912"/>
      <c r="I113" s="912"/>
      <c r="J113" s="912"/>
      <c r="K113" s="912"/>
      <c r="L113" s="912"/>
      <c r="M113" s="912"/>
      <c r="N113" s="912"/>
      <c r="O113" s="912"/>
      <c r="P113" s="912"/>
      <c r="Q113" s="912"/>
      <c r="R113" s="912"/>
      <c r="S113" s="912"/>
      <c r="T113" s="912"/>
      <c r="U113" s="912"/>
      <c r="V113" s="912"/>
      <c r="W113" s="912"/>
      <c r="X113" s="912"/>
      <c r="Y113" s="912"/>
      <c r="Z113" s="913"/>
      <c r="AA113" s="926">
        <v>1033897</v>
      </c>
      <c r="AB113" s="927"/>
      <c r="AC113" s="927"/>
      <c r="AD113" s="927"/>
      <c r="AE113" s="928"/>
      <c r="AF113" s="929">
        <v>1038283</v>
      </c>
      <c r="AG113" s="927"/>
      <c r="AH113" s="927"/>
      <c r="AI113" s="927"/>
      <c r="AJ113" s="928"/>
      <c r="AK113" s="929">
        <v>805013</v>
      </c>
      <c r="AL113" s="927"/>
      <c r="AM113" s="927"/>
      <c r="AN113" s="927"/>
      <c r="AO113" s="928"/>
      <c r="AP113" s="930">
        <v>4.3</v>
      </c>
      <c r="AQ113" s="931"/>
      <c r="AR113" s="931"/>
      <c r="AS113" s="931"/>
      <c r="AT113" s="932"/>
      <c r="AU113" s="898"/>
      <c r="AV113" s="899"/>
      <c r="AW113" s="899"/>
      <c r="AX113" s="899"/>
      <c r="AY113" s="899"/>
      <c r="AZ113" s="911" t="s">
        <v>429</v>
      </c>
      <c r="BA113" s="912"/>
      <c r="BB113" s="912"/>
      <c r="BC113" s="912"/>
      <c r="BD113" s="912"/>
      <c r="BE113" s="912"/>
      <c r="BF113" s="912"/>
      <c r="BG113" s="912"/>
      <c r="BH113" s="912"/>
      <c r="BI113" s="912"/>
      <c r="BJ113" s="912"/>
      <c r="BK113" s="912"/>
      <c r="BL113" s="912"/>
      <c r="BM113" s="912"/>
      <c r="BN113" s="912"/>
      <c r="BO113" s="912"/>
      <c r="BP113" s="913"/>
      <c r="BQ113" s="914">
        <v>1401782</v>
      </c>
      <c r="BR113" s="915"/>
      <c r="BS113" s="915"/>
      <c r="BT113" s="915"/>
      <c r="BU113" s="915"/>
      <c r="BV113" s="915">
        <v>1583372</v>
      </c>
      <c r="BW113" s="915"/>
      <c r="BX113" s="915"/>
      <c r="BY113" s="915"/>
      <c r="BZ113" s="915"/>
      <c r="CA113" s="915">
        <v>1629126</v>
      </c>
      <c r="CB113" s="915"/>
      <c r="CC113" s="915"/>
      <c r="CD113" s="915"/>
      <c r="CE113" s="915"/>
      <c r="CF113" s="909">
        <v>8.6999999999999993</v>
      </c>
      <c r="CG113" s="910"/>
      <c r="CH113" s="910"/>
      <c r="CI113" s="910"/>
      <c r="CJ113" s="910"/>
      <c r="CK113" s="937"/>
      <c r="CL113" s="938"/>
      <c r="CM113" s="911" t="s">
        <v>430</v>
      </c>
      <c r="CN113" s="912"/>
      <c r="CO113" s="912"/>
      <c r="CP113" s="912"/>
      <c r="CQ113" s="912"/>
      <c r="CR113" s="912"/>
      <c r="CS113" s="912"/>
      <c r="CT113" s="912"/>
      <c r="CU113" s="912"/>
      <c r="CV113" s="912"/>
      <c r="CW113" s="912"/>
      <c r="CX113" s="912"/>
      <c r="CY113" s="912"/>
      <c r="CZ113" s="912"/>
      <c r="DA113" s="912"/>
      <c r="DB113" s="912"/>
      <c r="DC113" s="912"/>
      <c r="DD113" s="912"/>
      <c r="DE113" s="912"/>
      <c r="DF113" s="913"/>
      <c r="DG113" s="947" t="s">
        <v>122</v>
      </c>
      <c r="DH113" s="948"/>
      <c r="DI113" s="948"/>
      <c r="DJ113" s="948"/>
      <c r="DK113" s="949"/>
      <c r="DL113" s="950" t="s">
        <v>122</v>
      </c>
      <c r="DM113" s="948"/>
      <c r="DN113" s="948"/>
      <c r="DO113" s="948"/>
      <c r="DP113" s="949"/>
      <c r="DQ113" s="950" t="s">
        <v>122</v>
      </c>
      <c r="DR113" s="948"/>
      <c r="DS113" s="948"/>
      <c r="DT113" s="948"/>
      <c r="DU113" s="949"/>
      <c r="DV113" s="951" t="s">
        <v>122</v>
      </c>
      <c r="DW113" s="952"/>
      <c r="DX113" s="952"/>
      <c r="DY113" s="952"/>
      <c r="DZ113" s="953"/>
    </row>
    <row r="114" spans="1:130" s="212" customFormat="1" ht="26.25" customHeight="1" x14ac:dyDescent="0.2">
      <c r="A114" s="943"/>
      <c r="B114" s="944"/>
      <c r="C114" s="912" t="s">
        <v>431</v>
      </c>
      <c r="D114" s="912"/>
      <c r="E114" s="912"/>
      <c r="F114" s="912"/>
      <c r="G114" s="912"/>
      <c r="H114" s="912"/>
      <c r="I114" s="912"/>
      <c r="J114" s="912"/>
      <c r="K114" s="912"/>
      <c r="L114" s="912"/>
      <c r="M114" s="912"/>
      <c r="N114" s="912"/>
      <c r="O114" s="912"/>
      <c r="P114" s="912"/>
      <c r="Q114" s="912"/>
      <c r="R114" s="912"/>
      <c r="S114" s="912"/>
      <c r="T114" s="912"/>
      <c r="U114" s="912"/>
      <c r="V114" s="912"/>
      <c r="W114" s="912"/>
      <c r="X114" s="912"/>
      <c r="Y114" s="912"/>
      <c r="Z114" s="913"/>
      <c r="AA114" s="947">
        <v>213647</v>
      </c>
      <c r="AB114" s="948"/>
      <c r="AC114" s="948"/>
      <c r="AD114" s="948"/>
      <c r="AE114" s="949"/>
      <c r="AF114" s="950">
        <v>233407</v>
      </c>
      <c r="AG114" s="948"/>
      <c r="AH114" s="948"/>
      <c r="AI114" s="948"/>
      <c r="AJ114" s="949"/>
      <c r="AK114" s="950">
        <v>242666</v>
      </c>
      <c r="AL114" s="948"/>
      <c r="AM114" s="948"/>
      <c r="AN114" s="948"/>
      <c r="AO114" s="949"/>
      <c r="AP114" s="951">
        <v>1.3</v>
      </c>
      <c r="AQ114" s="952"/>
      <c r="AR114" s="952"/>
      <c r="AS114" s="952"/>
      <c r="AT114" s="953"/>
      <c r="AU114" s="898"/>
      <c r="AV114" s="899"/>
      <c r="AW114" s="899"/>
      <c r="AX114" s="899"/>
      <c r="AY114" s="899"/>
      <c r="AZ114" s="911" t="s">
        <v>432</v>
      </c>
      <c r="BA114" s="912"/>
      <c r="BB114" s="912"/>
      <c r="BC114" s="912"/>
      <c r="BD114" s="912"/>
      <c r="BE114" s="912"/>
      <c r="BF114" s="912"/>
      <c r="BG114" s="912"/>
      <c r="BH114" s="912"/>
      <c r="BI114" s="912"/>
      <c r="BJ114" s="912"/>
      <c r="BK114" s="912"/>
      <c r="BL114" s="912"/>
      <c r="BM114" s="912"/>
      <c r="BN114" s="912"/>
      <c r="BO114" s="912"/>
      <c r="BP114" s="913"/>
      <c r="BQ114" s="914">
        <v>4954247</v>
      </c>
      <c r="BR114" s="915"/>
      <c r="BS114" s="915"/>
      <c r="BT114" s="915"/>
      <c r="BU114" s="915"/>
      <c r="BV114" s="915">
        <v>4552140</v>
      </c>
      <c r="BW114" s="915"/>
      <c r="BX114" s="915"/>
      <c r="BY114" s="915"/>
      <c r="BZ114" s="915"/>
      <c r="CA114" s="915">
        <v>4099952</v>
      </c>
      <c r="CB114" s="915"/>
      <c r="CC114" s="915"/>
      <c r="CD114" s="915"/>
      <c r="CE114" s="915"/>
      <c r="CF114" s="909">
        <v>21.8</v>
      </c>
      <c r="CG114" s="910"/>
      <c r="CH114" s="910"/>
      <c r="CI114" s="910"/>
      <c r="CJ114" s="910"/>
      <c r="CK114" s="937"/>
      <c r="CL114" s="938"/>
      <c r="CM114" s="911" t="s">
        <v>433</v>
      </c>
      <c r="CN114" s="912"/>
      <c r="CO114" s="912"/>
      <c r="CP114" s="912"/>
      <c r="CQ114" s="912"/>
      <c r="CR114" s="912"/>
      <c r="CS114" s="912"/>
      <c r="CT114" s="912"/>
      <c r="CU114" s="912"/>
      <c r="CV114" s="912"/>
      <c r="CW114" s="912"/>
      <c r="CX114" s="912"/>
      <c r="CY114" s="912"/>
      <c r="CZ114" s="912"/>
      <c r="DA114" s="912"/>
      <c r="DB114" s="912"/>
      <c r="DC114" s="912"/>
      <c r="DD114" s="912"/>
      <c r="DE114" s="912"/>
      <c r="DF114" s="913"/>
      <c r="DG114" s="947" t="s">
        <v>122</v>
      </c>
      <c r="DH114" s="948"/>
      <c r="DI114" s="948"/>
      <c r="DJ114" s="948"/>
      <c r="DK114" s="949"/>
      <c r="DL114" s="950" t="s">
        <v>122</v>
      </c>
      <c r="DM114" s="948"/>
      <c r="DN114" s="948"/>
      <c r="DO114" s="948"/>
      <c r="DP114" s="949"/>
      <c r="DQ114" s="950" t="s">
        <v>122</v>
      </c>
      <c r="DR114" s="948"/>
      <c r="DS114" s="948"/>
      <c r="DT114" s="948"/>
      <c r="DU114" s="949"/>
      <c r="DV114" s="951" t="s">
        <v>122</v>
      </c>
      <c r="DW114" s="952"/>
      <c r="DX114" s="952"/>
      <c r="DY114" s="952"/>
      <c r="DZ114" s="953"/>
    </row>
    <row r="115" spans="1:130" s="212" customFormat="1" ht="26.25" customHeight="1" x14ac:dyDescent="0.2">
      <c r="A115" s="943"/>
      <c r="B115" s="944"/>
      <c r="C115" s="912" t="s">
        <v>434</v>
      </c>
      <c r="D115" s="912"/>
      <c r="E115" s="912"/>
      <c r="F115" s="912"/>
      <c r="G115" s="912"/>
      <c r="H115" s="912"/>
      <c r="I115" s="912"/>
      <c r="J115" s="912"/>
      <c r="K115" s="912"/>
      <c r="L115" s="912"/>
      <c r="M115" s="912"/>
      <c r="N115" s="912"/>
      <c r="O115" s="912"/>
      <c r="P115" s="912"/>
      <c r="Q115" s="912"/>
      <c r="R115" s="912"/>
      <c r="S115" s="912"/>
      <c r="T115" s="912"/>
      <c r="U115" s="912"/>
      <c r="V115" s="912"/>
      <c r="W115" s="912"/>
      <c r="X115" s="912"/>
      <c r="Y115" s="912"/>
      <c r="Z115" s="913"/>
      <c r="AA115" s="926">
        <v>2480</v>
      </c>
      <c r="AB115" s="927"/>
      <c r="AC115" s="927"/>
      <c r="AD115" s="927"/>
      <c r="AE115" s="928"/>
      <c r="AF115" s="929">
        <v>5836</v>
      </c>
      <c r="AG115" s="927"/>
      <c r="AH115" s="927"/>
      <c r="AI115" s="927"/>
      <c r="AJ115" s="928"/>
      <c r="AK115" s="929">
        <v>10529</v>
      </c>
      <c r="AL115" s="927"/>
      <c r="AM115" s="927"/>
      <c r="AN115" s="927"/>
      <c r="AO115" s="928"/>
      <c r="AP115" s="930">
        <v>0.1</v>
      </c>
      <c r="AQ115" s="931"/>
      <c r="AR115" s="931"/>
      <c r="AS115" s="931"/>
      <c r="AT115" s="932"/>
      <c r="AU115" s="898"/>
      <c r="AV115" s="899"/>
      <c r="AW115" s="899"/>
      <c r="AX115" s="899"/>
      <c r="AY115" s="899"/>
      <c r="AZ115" s="911" t="s">
        <v>435</v>
      </c>
      <c r="BA115" s="912"/>
      <c r="BB115" s="912"/>
      <c r="BC115" s="912"/>
      <c r="BD115" s="912"/>
      <c r="BE115" s="912"/>
      <c r="BF115" s="912"/>
      <c r="BG115" s="912"/>
      <c r="BH115" s="912"/>
      <c r="BI115" s="912"/>
      <c r="BJ115" s="912"/>
      <c r="BK115" s="912"/>
      <c r="BL115" s="912"/>
      <c r="BM115" s="912"/>
      <c r="BN115" s="912"/>
      <c r="BO115" s="912"/>
      <c r="BP115" s="913"/>
      <c r="BQ115" s="914">
        <v>5408</v>
      </c>
      <c r="BR115" s="915"/>
      <c r="BS115" s="915"/>
      <c r="BT115" s="915"/>
      <c r="BU115" s="915"/>
      <c r="BV115" s="915">
        <v>3295</v>
      </c>
      <c r="BW115" s="915"/>
      <c r="BX115" s="915"/>
      <c r="BY115" s="915"/>
      <c r="BZ115" s="915"/>
      <c r="CA115" s="915">
        <v>1101</v>
      </c>
      <c r="CB115" s="915"/>
      <c r="CC115" s="915"/>
      <c r="CD115" s="915"/>
      <c r="CE115" s="915"/>
      <c r="CF115" s="909">
        <v>0</v>
      </c>
      <c r="CG115" s="910"/>
      <c r="CH115" s="910"/>
      <c r="CI115" s="910"/>
      <c r="CJ115" s="910"/>
      <c r="CK115" s="937"/>
      <c r="CL115" s="938"/>
      <c r="CM115" s="911" t="s">
        <v>436</v>
      </c>
      <c r="CN115" s="912"/>
      <c r="CO115" s="912"/>
      <c r="CP115" s="912"/>
      <c r="CQ115" s="912"/>
      <c r="CR115" s="912"/>
      <c r="CS115" s="912"/>
      <c r="CT115" s="912"/>
      <c r="CU115" s="912"/>
      <c r="CV115" s="912"/>
      <c r="CW115" s="912"/>
      <c r="CX115" s="912"/>
      <c r="CY115" s="912"/>
      <c r="CZ115" s="912"/>
      <c r="DA115" s="912"/>
      <c r="DB115" s="912"/>
      <c r="DC115" s="912"/>
      <c r="DD115" s="912"/>
      <c r="DE115" s="912"/>
      <c r="DF115" s="913"/>
      <c r="DG115" s="947" t="s">
        <v>122</v>
      </c>
      <c r="DH115" s="948"/>
      <c r="DI115" s="948"/>
      <c r="DJ115" s="948"/>
      <c r="DK115" s="949"/>
      <c r="DL115" s="950" t="s">
        <v>122</v>
      </c>
      <c r="DM115" s="948"/>
      <c r="DN115" s="948"/>
      <c r="DO115" s="948"/>
      <c r="DP115" s="949"/>
      <c r="DQ115" s="950" t="s">
        <v>122</v>
      </c>
      <c r="DR115" s="948"/>
      <c r="DS115" s="948"/>
      <c r="DT115" s="948"/>
      <c r="DU115" s="949"/>
      <c r="DV115" s="951" t="s">
        <v>122</v>
      </c>
      <c r="DW115" s="952"/>
      <c r="DX115" s="952"/>
      <c r="DY115" s="952"/>
      <c r="DZ115" s="953"/>
    </row>
    <row r="116" spans="1:130" s="212" customFormat="1" ht="26.25" customHeight="1" x14ac:dyDescent="0.2">
      <c r="A116" s="945"/>
      <c r="B116" s="946"/>
      <c r="C116" s="954" t="s">
        <v>437</v>
      </c>
      <c r="D116" s="954"/>
      <c r="E116" s="954"/>
      <c r="F116" s="954"/>
      <c r="G116" s="954"/>
      <c r="H116" s="954"/>
      <c r="I116" s="954"/>
      <c r="J116" s="954"/>
      <c r="K116" s="954"/>
      <c r="L116" s="954"/>
      <c r="M116" s="954"/>
      <c r="N116" s="954"/>
      <c r="O116" s="954"/>
      <c r="P116" s="954"/>
      <c r="Q116" s="954"/>
      <c r="R116" s="954"/>
      <c r="S116" s="954"/>
      <c r="T116" s="954"/>
      <c r="U116" s="954"/>
      <c r="V116" s="954"/>
      <c r="W116" s="954"/>
      <c r="X116" s="954"/>
      <c r="Y116" s="954"/>
      <c r="Z116" s="955"/>
      <c r="AA116" s="947" t="s">
        <v>122</v>
      </c>
      <c r="AB116" s="948"/>
      <c r="AC116" s="948"/>
      <c r="AD116" s="948"/>
      <c r="AE116" s="949"/>
      <c r="AF116" s="950" t="s">
        <v>122</v>
      </c>
      <c r="AG116" s="948"/>
      <c r="AH116" s="948"/>
      <c r="AI116" s="948"/>
      <c r="AJ116" s="949"/>
      <c r="AK116" s="950" t="s">
        <v>122</v>
      </c>
      <c r="AL116" s="948"/>
      <c r="AM116" s="948"/>
      <c r="AN116" s="948"/>
      <c r="AO116" s="949"/>
      <c r="AP116" s="951" t="s">
        <v>122</v>
      </c>
      <c r="AQ116" s="952"/>
      <c r="AR116" s="952"/>
      <c r="AS116" s="952"/>
      <c r="AT116" s="953"/>
      <c r="AU116" s="898"/>
      <c r="AV116" s="899"/>
      <c r="AW116" s="899"/>
      <c r="AX116" s="899"/>
      <c r="AY116" s="899"/>
      <c r="AZ116" s="956" t="s">
        <v>438</v>
      </c>
      <c r="BA116" s="957"/>
      <c r="BB116" s="957"/>
      <c r="BC116" s="957"/>
      <c r="BD116" s="957"/>
      <c r="BE116" s="957"/>
      <c r="BF116" s="957"/>
      <c r="BG116" s="957"/>
      <c r="BH116" s="957"/>
      <c r="BI116" s="957"/>
      <c r="BJ116" s="957"/>
      <c r="BK116" s="957"/>
      <c r="BL116" s="957"/>
      <c r="BM116" s="957"/>
      <c r="BN116" s="957"/>
      <c r="BO116" s="957"/>
      <c r="BP116" s="958"/>
      <c r="BQ116" s="914" t="s">
        <v>122</v>
      </c>
      <c r="BR116" s="915"/>
      <c r="BS116" s="915"/>
      <c r="BT116" s="915"/>
      <c r="BU116" s="915"/>
      <c r="BV116" s="915" t="s">
        <v>122</v>
      </c>
      <c r="BW116" s="915"/>
      <c r="BX116" s="915"/>
      <c r="BY116" s="915"/>
      <c r="BZ116" s="915"/>
      <c r="CA116" s="915" t="s">
        <v>122</v>
      </c>
      <c r="CB116" s="915"/>
      <c r="CC116" s="915"/>
      <c r="CD116" s="915"/>
      <c r="CE116" s="915"/>
      <c r="CF116" s="909" t="s">
        <v>122</v>
      </c>
      <c r="CG116" s="910"/>
      <c r="CH116" s="910"/>
      <c r="CI116" s="910"/>
      <c r="CJ116" s="910"/>
      <c r="CK116" s="937"/>
      <c r="CL116" s="938"/>
      <c r="CM116" s="911" t="s">
        <v>439</v>
      </c>
      <c r="CN116" s="912"/>
      <c r="CO116" s="912"/>
      <c r="CP116" s="912"/>
      <c r="CQ116" s="912"/>
      <c r="CR116" s="912"/>
      <c r="CS116" s="912"/>
      <c r="CT116" s="912"/>
      <c r="CU116" s="912"/>
      <c r="CV116" s="912"/>
      <c r="CW116" s="912"/>
      <c r="CX116" s="912"/>
      <c r="CY116" s="912"/>
      <c r="CZ116" s="912"/>
      <c r="DA116" s="912"/>
      <c r="DB116" s="912"/>
      <c r="DC116" s="912"/>
      <c r="DD116" s="912"/>
      <c r="DE116" s="912"/>
      <c r="DF116" s="913"/>
      <c r="DG116" s="947" t="s">
        <v>122</v>
      </c>
      <c r="DH116" s="948"/>
      <c r="DI116" s="948"/>
      <c r="DJ116" s="948"/>
      <c r="DK116" s="949"/>
      <c r="DL116" s="950" t="s">
        <v>122</v>
      </c>
      <c r="DM116" s="948"/>
      <c r="DN116" s="948"/>
      <c r="DO116" s="948"/>
      <c r="DP116" s="949"/>
      <c r="DQ116" s="950" t="s">
        <v>122</v>
      </c>
      <c r="DR116" s="948"/>
      <c r="DS116" s="948"/>
      <c r="DT116" s="948"/>
      <c r="DU116" s="949"/>
      <c r="DV116" s="951" t="s">
        <v>122</v>
      </c>
      <c r="DW116" s="952"/>
      <c r="DX116" s="952"/>
      <c r="DY116" s="952"/>
      <c r="DZ116" s="953"/>
    </row>
    <row r="117" spans="1:130" s="212" customFormat="1" ht="26.25" customHeight="1" x14ac:dyDescent="0.2">
      <c r="A117" s="902" t="s">
        <v>177</v>
      </c>
      <c r="B117" s="883"/>
      <c r="C117" s="883"/>
      <c r="D117" s="883"/>
      <c r="E117" s="883"/>
      <c r="F117" s="883"/>
      <c r="G117" s="883"/>
      <c r="H117" s="883"/>
      <c r="I117" s="883"/>
      <c r="J117" s="883"/>
      <c r="K117" s="883"/>
      <c r="L117" s="883"/>
      <c r="M117" s="883"/>
      <c r="N117" s="883"/>
      <c r="O117" s="883"/>
      <c r="P117" s="883"/>
      <c r="Q117" s="883"/>
      <c r="R117" s="883"/>
      <c r="S117" s="883"/>
      <c r="T117" s="883"/>
      <c r="U117" s="883"/>
      <c r="V117" s="883"/>
      <c r="W117" s="883"/>
      <c r="X117" s="883"/>
      <c r="Y117" s="966" t="s">
        <v>440</v>
      </c>
      <c r="Z117" s="884"/>
      <c r="AA117" s="967">
        <v>4588714</v>
      </c>
      <c r="AB117" s="968"/>
      <c r="AC117" s="968"/>
      <c r="AD117" s="968"/>
      <c r="AE117" s="969"/>
      <c r="AF117" s="970">
        <v>4730812</v>
      </c>
      <c r="AG117" s="968"/>
      <c r="AH117" s="968"/>
      <c r="AI117" s="968"/>
      <c r="AJ117" s="969"/>
      <c r="AK117" s="970">
        <v>4604097</v>
      </c>
      <c r="AL117" s="968"/>
      <c r="AM117" s="968"/>
      <c r="AN117" s="968"/>
      <c r="AO117" s="969"/>
      <c r="AP117" s="971"/>
      <c r="AQ117" s="972"/>
      <c r="AR117" s="972"/>
      <c r="AS117" s="972"/>
      <c r="AT117" s="973"/>
      <c r="AU117" s="898"/>
      <c r="AV117" s="899"/>
      <c r="AW117" s="899"/>
      <c r="AX117" s="899"/>
      <c r="AY117" s="899"/>
      <c r="AZ117" s="963" t="s">
        <v>441</v>
      </c>
      <c r="BA117" s="964"/>
      <c r="BB117" s="964"/>
      <c r="BC117" s="964"/>
      <c r="BD117" s="964"/>
      <c r="BE117" s="964"/>
      <c r="BF117" s="964"/>
      <c r="BG117" s="964"/>
      <c r="BH117" s="964"/>
      <c r="BI117" s="964"/>
      <c r="BJ117" s="964"/>
      <c r="BK117" s="964"/>
      <c r="BL117" s="964"/>
      <c r="BM117" s="964"/>
      <c r="BN117" s="964"/>
      <c r="BO117" s="964"/>
      <c r="BP117" s="965"/>
      <c r="BQ117" s="914" t="s">
        <v>122</v>
      </c>
      <c r="BR117" s="915"/>
      <c r="BS117" s="915"/>
      <c r="BT117" s="915"/>
      <c r="BU117" s="915"/>
      <c r="BV117" s="915" t="s">
        <v>122</v>
      </c>
      <c r="BW117" s="915"/>
      <c r="BX117" s="915"/>
      <c r="BY117" s="915"/>
      <c r="BZ117" s="915"/>
      <c r="CA117" s="915" t="s">
        <v>122</v>
      </c>
      <c r="CB117" s="915"/>
      <c r="CC117" s="915"/>
      <c r="CD117" s="915"/>
      <c r="CE117" s="915"/>
      <c r="CF117" s="909" t="s">
        <v>122</v>
      </c>
      <c r="CG117" s="910"/>
      <c r="CH117" s="910"/>
      <c r="CI117" s="910"/>
      <c r="CJ117" s="910"/>
      <c r="CK117" s="937"/>
      <c r="CL117" s="938"/>
      <c r="CM117" s="911" t="s">
        <v>442</v>
      </c>
      <c r="CN117" s="912"/>
      <c r="CO117" s="912"/>
      <c r="CP117" s="912"/>
      <c r="CQ117" s="912"/>
      <c r="CR117" s="912"/>
      <c r="CS117" s="912"/>
      <c r="CT117" s="912"/>
      <c r="CU117" s="912"/>
      <c r="CV117" s="912"/>
      <c r="CW117" s="912"/>
      <c r="CX117" s="912"/>
      <c r="CY117" s="912"/>
      <c r="CZ117" s="912"/>
      <c r="DA117" s="912"/>
      <c r="DB117" s="912"/>
      <c r="DC117" s="912"/>
      <c r="DD117" s="912"/>
      <c r="DE117" s="912"/>
      <c r="DF117" s="913"/>
      <c r="DG117" s="947" t="s">
        <v>122</v>
      </c>
      <c r="DH117" s="948"/>
      <c r="DI117" s="948"/>
      <c r="DJ117" s="948"/>
      <c r="DK117" s="949"/>
      <c r="DL117" s="950" t="s">
        <v>122</v>
      </c>
      <c r="DM117" s="948"/>
      <c r="DN117" s="948"/>
      <c r="DO117" s="948"/>
      <c r="DP117" s="949"/>
      <c r="DQ117" s="950" t="s">
        <v>122</v>
      </c>
      <c r="DR117" s="948"/>
      <c r="DS117" s="948"/>
      <c r="DT117" s="948"/>
      <c r="DU117" s="949"/>
      <c r="DV117" s="951" t="s">
        <v>122</v>
      </c>
      <c r="DW117" s="952"/>
      <c r="DX117" s="952"/>
      <c r="DY117" s="952"/>
      <c r="DZ117" s="953"/>
    </row>
    <row r="118" spans="1:130" s="212" customFormat="1" ht="26.25" customHeight="1" x14ac:dyDescent="0.2">
      <c r="A118" s="902" t="s">
        <v>416</v>
      </c>
      <c r="B118" s="883"/>
      <c r="C118" s="883"/>
      <c r="D118" s="883"/>
      <c r="E118" s="883"/>
      <c r="F118" s="883"/>
      <c r="G118" s="883"/>
      <c r="H118" s="883"/>
      <c r="I118" s="883"/>
      <c r="J118" s="883"/>
      <c r="K118" s="883"/>
      <c r="L118" s="883"/>
      <c r="M118" s="883"/>
      <c r="N118" s="883"/>
      <c r="O118" s="883"/>
      <c r="P118" s="883"/>
      <c r="Q118" s="883"/>
      <c r="R118" s="883"/>
      <c r="S118" s="883"/>
      <c r="T118" s="883"/>
      <c r="U118" s="883"/>
      <c r="V118" s="883"/>
      <c r="W118" s="883"/>
      <c r="X118" s="883"/>
      <c r="Y118" s="883"/>
      <c r="Z118" s="884"/>
      <c r="AA118" s="882" t="s">
        <v>413</v>
      </c>
      <c r="AB118" s="883"/>
      <c r="AC118" s="883"/>
      <c r="AD118" s="883"/>
      <c r="AE118" s="884"/>
      <c r="AF118" s="882" t="s">
        <v>414</v>
      </c>
      <c r="AG118" s="883"/>
      <c r="AH118" s="883"/>
      <c r="AI118" s="883"/>
      <c r="AJ118" s="884"/>
      <c r="AK118" s="882" t="s">
        <v>294</v>
      </c>
      <c r="AL118" s="883"/>
      <c r="AM118" s="883"/>
      <c r="AN118" s="883"/>
      <c r="AO118" s="884"/>
      <c r="AP118" s="959" t="s">
        <v>415</v>
      </c>
      <c r="AQ118" s="960"/>
      <c r="AR118" s="960"/>
      <c r="AS118" s="960"/>
      <c r="AT118" s="961"/>
      <c r="AU118" s="898"/>
      <c r="AV118" s="899"/>
      <c r="AW118" s="899"/>
      <c r="AX118" s="899"/>
      <c r="AY118" s="899"/>
      <c r="AZ118" s="962" t="s">
        <v>443</v>
      </c>
      <c r="BA118" s="954"/>
      <c r="BB118" s="954"/>
      <c r="BC118" s="954"/>
      <c r="BD118" s="954"/>
      <c r="BE118" s="954"/>
      <c r="BF118" s="954"/>
      <c r="BG118" s="954"/>
      <c r="BH118" s="954"/>
      <c r="BI118" s="954"/>
      <c r="BJ118" s="954"/>
      <c r="BK118" s="954"/>
      <c r="BL118" s="954"/>
      <c r="BM118" s="954"/>
      <c r="BN118" s="954"/>
      <c r="BO118" s="954"/>
      <c r="BP118" s="955"/>
      <c r="BQ118" s="988" t="s">
        <v>122</v>
      </c>
      <c r="BR118" s="989"/>
      <c r="BS118" s="989"/>
      <c r="BT118" s="989"/>
      <c r="BU118" s="989"/>
      <c r="BV118" s="989" t="s">
        <v>122</v>
      </c>
      <c r="BW118" s="989"/>
      <c r="BX118" s="989"/>
      <c r="BY118" s="989"/>
      <c r="BZ118" s="989"/>
      <c r="CA118" s="989" t="s">
        <v>122</v>
      </c>
      <c r="CB118" s="989"/>
      <c r="CC118" s="989"/>
      <c r="CD118" s="989"/>
      <c r="CE118" s="989"/>
      <c r="CF118" s="909" t="s">
        <v>122</v>
      </c>
      <c r="CG118" s="910"/>
      <c r="CH118" s="910"/>
      <c r="CI118" s="910"/>
      <c r="CJ118" s="910"/>
      <c r="CK118" s="937"/>
      <c r="CL118" s="938"/>
      <c r="CM118" s="911" t="s">
        <v>444</v>
      </c>
      <c r="CN118" s="912"/>
      <c r="CO118" s="912"/>
      <c r="CP118" s="912"/>
      <c r="CQ118" s="912"/>
      <c r="CR118" s="912"/>
      <c r="CS118" s="912"/>
      <c r="CT118" s="912"/>
      <c r="CU118" s="912"/>
      <c r="CV118" s="912"/>
      <c r="CW118" s="912"/>
      <c r="CX118" s="912"/>
      <c r="CY118" s="912"/>
      <c r="CZ118" s="912"/>
      <c r="DA118" s="912"/>
      <c r="DB118" s="912"/>
      <c r="DC118" s="912"/>
      <c r="DD118" s="912"/>
      <c r="DE118" s="912"/>
      <c r="DF118" s="913"/>
      <c r="DG118" s="947" t="s">
        <v>122</v>
      </c>
      <c r="DH118" s="948"/>
      <c r="DI118" s="948"/>
      <c r="DJ118" s="948"/>
      <c r="DK118" s="949"/>
      <c r="DL118" s="950" t="s">
        <v>122</v>
      </c>
      <c r="DM118" s="948"/>
      <c r="DN118" s="948"/>
      <c r="DO118" s="948"/>
      <c r="DP118" s="949"/>
      <c r="DQ118" s="950" t="s">
        <v>122</v>
      </c>
      <c r="DR118" s="948"/>
      <c r="DS118" s="948"/>
      <c r="DT118" s="948"/>
      <c r="DU118" s="949"/>
      <c r="DV118" s="951" t="s">
        <v>122</v>
      </c>
      <c r="DW118" s="952"/>
      <c r="DX118" s="952"/>
      <c r="DY118" s="952"/>
      <c r="DZ118" s="953"/>
    </row>
    <row r="119" spans="1:130" s="212" customFormat="1" ht="26.25" customHeight="1" x14ac:dyDescent="0.2">
      <c r="A119" s="1045" t="s">
        <v>419</v>
      </c>
      <c r="B119" s="936"/>
      <c r="C119" s="918" t="s">
        <v>420</v>
      </c>
      <c r="D119" s="887"/>
      <c r="E119" s="887"/>
      <c r="F119" s="887"/>
      <c r="G119" s="887"/>
      <c r="H119" s="887"/>
      <c r="I119" s="887"/>
      <c r="J119" s="887"/>
      <c r="K119" s="887"/>
      <c r="L119" s="887"/>
      <c r="M119" s="887"/>
      <c r="N119" s="887"/>
      <c r="O119" s="887"/>
      <c r="P119" s="887"/>
      <c r="Q119" s="887"/>
      <c r="R119" s="887"/>
      <c r="S119" s="887"/>
      <c r="T119" s="887"/>
      <c r="U119" s="887"/>
      <c r="V119" s="887"/>
      <c r="W119" s="887"/>
      <c r="X119" s="887"/>
      <c r="Y119" s="887"/>
      <c r="Z119" s="888"/>
      <c r="AA119" s="889" t="s">
        <v>122</v>
      </c>
      <c r="AB119" s="890"/>
      <c r="AC119" s="890"/>
      <c r="AD119" s="890"/>
      <c r="AE119" s="891"/>
      <c r="AF119" s="892" t="s">
        <v>122</v>
      </c>
      <c r="AG119" s="890"/>
      <c r="AH119" s="890"/>
      <c r="AI119" s="890"/>
      <c r="AJ119" s="891"/>
      <c r="AK119" s="892" t="s">
        <v>122</v>
      </c>
      <c r="AL119" s="890"/>
      <c r="AM119" s="890"/>
      <c r="AN119" s="890"/>
      <c r="AO119" s="891"/>
      <c r="AP119" s="893" t="s">
        <v>122</v>
      </c>
      <c r="AQ119" s="894"/>
      <c r="AR119" s="894"/>
      <c r="AS119" s="894"/>
      <c r="AT119" s="895"/>
      <c r="AU119" s="900"/>
      <c r="AV119" s="901"/>
      <c r="AW119" s="901"/>
      <c r="AX119" s="901"/>
      <c r="AY119" s="901"/>
      <c r="AZ119" s="233" t="s">
        <v>177</v>
      </c>
      <c r="BA119" s="233"/>
      <c r="BB119" s="233"/>
      <c r="BC119" s="233"/>
      <c r="BD119" s="233"/>
      <c r="BE119" s="233"/>
      <c r="BF119" s="233"/>
      <c r="BG119" s="233"/>
      <c r="BH119" s="233"/>
      <c r="BI119" s="233"/>
      <c r="BJ119" s="233"/>
      <c r="BK119" s="233"/>
      <c r="BL119" s="233"/>
      <c r="BM119" s="233"/>
      <c r="BN119" s="233"/>
      <c r="BO119" s="966" t="s">
        <v>445</v>
      </c>
      <c r="BP119" s="994"/>
      <c r="BQ119" s="988">
        <v>54899846</v>
      </c>
      <c r="BR119" s="989"/>
      <c r="BS119" s="989"/>
      <c r="BT119" s="989"/>
      <c r="BU119" s="989"/>
      <c r="BV119" s="989">
        <v>52064965</v>
      </c>
      <c r="BW119" s="989"/>
      <c r="BX119" s="989"/>
      <c r="BY119" s="989"/>
      <c r="BZ119" s="989"/>
      <c r="CA119" s="989">
        <v>51110571</v>
      </c>
      <c r="CB119" s="989"/>
      <c r="CC119" s="989"/>
      <c r="CD119" s="989"/>
      <c r="CE119" s="989"/>
      <c r="CF119" s="990"/>
      <c r="CG119" s="991"/>
      <c r="CH119" s="991"/>
      <c r="CI119" s="991"/>
      <c r="CJ119" s="992"/>
      <c r="CK119" s="939"/>
      <c r="CL119" s="940"/>
      <c r="CM119" s="962" t="s">
        <v>446</v>
      </c>
      <c r="CN119" s="954"/>
      <c r="CO119" s="954"/>
      <c r="CP119" s="954"/>
      <c r="CQ119" s="954"/>
      <c r="CR119" s="954"/>
      <c r="CS119" s="954"/>
      <c r="CT119" s="954"/>
      <c r="CU119" s="954"/>
      <c r="CV119" s="954"/>
      <c r="CW119" s="954"/>
      <c r="CX119" s="954"/>
      <c r="CY119" s="954"/>
      <c r="CZ119" s="954"/>
      <c r="DA119" s="954"/>
      <c r="DB119" s="954"/>
      <c r="DC119" s="954"/>
      <c r="DD119" s="954"/>
      <c r="DE119" s="954"/>
      <c r="DF119" s="955"/>
      <c r="DG119" s="993" t="s">
        <v>122</v>
      </c>
      <c r="DH119" s="975"/>
      <c r="DI119" s="975"/>
      <c r="DJ119" s="975"/>
      <c r="DK119" s="976"/>
      <c r="DL119" s="974" t="s">
        <v>122</v>
      </c>
      <c r="DM119" s="975"/>
      <c r="DN119" s="975"/>
      <c r="DO119" s="975"/>
      <c r="DP119" s="976"/>
      <c r="DQ119" s="974" t="s">
        <v>122</v>
      </c>
      <c r="DR119" s="975"/>
      <c r="DS119" s="975"/>
      <c r="DT119" s="975"/>
      <c r="DU119" s="976"/>
      <c r="DV119" s="977" t="s">
        <v>122</v>
      </c>
      <c r="DW119" s="978"/>
      <c r="DX119" s="978"/>
      <c r="DY119" s="978"/>
      <c r="DZ119" s="979"/>
    </row>
    <row r="120" spans="1:130" s="212" customFormat="1" ht="26.25" customHeight="1" x14ac:dyDescent="0.2">
      <c r="A120" s="1046"/>
      <c r="B120" s="938"/>
      <c r="C120" s="911" t="s">
        <v>423</v>
      </c>
      <c r="D120" s="912"/>
      <c r="E120" s="912"/>
      <c r="F120" s="912"/>
      <c r="G120" s="912"/>
      <c r="H120" s="912"/>
      <c r="I120" s="912"/>
      <c r="J120" s="912"/>
      <c r="K120" s="912"/>
      <c r="L120" s="912"/>
      <c r="M120" s="912"/>
      <c r="N120" s="912"/>
      <c r="O120" s="912"/>
      <c r="P120" s="912"/>
      <c r="Q120" s="912"/>
      <c r="R120" s="912"/>
      <c r="S120" s="912"/>
      <c r="T120" s="912"/>
      <c r="U120" s="912"/>
      <c r="V120" s="912"/>
      <c r="W120" s="912"/>
      <c r="X120" s="912"/>
      <c r="Y120" s="912"/>
      <c r="Z120" s="913"/>
      <c r="AA120" s="947" t="s">
        <v>122</v>
      </c>
      <c r="AB120" s="948"/>
      <c r="AC120" s="948"/>
      <c r="AD120" s="948"/>
      <c r="AE120" s="949"/>
      <c r="AF120" s="950" t="s">
        <v>122</v>
      </c>
      <c r="AG120" s="948"/>
      <c r="AH120" s="948"/>
      <c r="AI120" s="948"/>
      <c r="AJ120" s="949"/>
      <c r="AK120" s="950" t="s">
        <v>122</v>
      </c>
      <c r="AL120" s="948"/>
      <c r="AM120" s="948"/>
      <c r="AN120" s="948"/>
      <c r="AO120" s="949"/>
      <c r="AP120" s="951" t="s">
        <v>122</v>
      </c>
      <c r="AQ120" s="952"/>
      <c r="AR120" s="952"/>
      <c r="AS120" s="952"/>
      <c r="AT120" s="953"/>
      <c r="AU120" s="980" t="s">
        <v>447</v>
      </c>
      <c r="AV120" s="981"/>
      <c r="AW120" s="981"/>
      <c r="AX120" s="981"/>
      <c r="AY120" s="982"/>
      <c r="AZ120" s="918" t="s">
        <v>448</v>
      </c>
      <c r="BA120" s="887"/>
      <c r="BB120" s="887"/>
      <c r="BC120" s="887"/>
      <c r="BD120" s="887"/>
      <c r="BE120" s="887"/>
      <c r="BF120" s="887"/>
      <c r="BG120" s="887"/>
      <c r="BH120" s="887"/>
      <c r="BI120" s="887"/>
      <c r="BJ120" s="887"/>
      <c r="BK120" s="887"/>
      <c r="BL120" s="887"/>
      <c r="BM120" s="887"/>
      <c r="BN120" s="887"/>
      <c r="BO120" s="887"/>
      <c r="BP120" s="888"/>
      <c r="BQ120" s="919">
        <v>13300558</v>
      </c>
      <c r="BR120" s="920"/>
      <c r="BS120" s="920"/>
      <c r="BT120" s="920"/>
      <c r="BU120" s="920"/>
      <c r="BV120" s="920">
        <v>13288968</v>
      </c>
      <c r="BW120" s="920"/>
      <c r="BX120" s="920"/>
      <c r="BY120" s="920"/>
      <c r="BZ120" s="920"/>
      <c r="CA120" s="920">
        <v>13007763</v>
      </c>
      <c r="CB120" s="920"/>
      <c r="CC120" s="920"/>
      <c r="CD120" s="920"/>
      <c r="CE120" s="920"/>
      <c r="CF120" s="933">
        <v>69.2</v>
      </c>
      <c r="CG120" s="934"/>
      <c r="CH120" s="934"/>
      <c r="CI120" s="934"/>
      <c r="CJ120" s="934"/>
      <c r="CK120" s="995" t="s">
        <v>449</v>
      </c>
      <c r="CL120" s="996"/>
      <c r="CM120" s="996"/>
      <c r="CN120" s="996"/>
      <c r="CO120" s="997"/>
      <c r="CP120" s="1003" t="s">
        <v>393</v>
      </c>
      <c r="CQ120" s="1004"/>
      <c r="CR120" s="1004"/>
      <c r="CS120" s="1004"/>
      <c r="CT120" s="1004"/>
      <c r="CU120" s="1004"/>
      <c r="CV120" s="1004"/>
      <c r="CW120" s="1004"/>
      <c r="CX120" s="1004"/>
      <c r="CY120" s="1004"/>
      <c r="CZ120" s="1004"/>
      <c r="DA120" s="1004"/>
      <c r="DB120" s="1004"/>
      <c r="DC120" s="1004"/>
      <c r="DD120" s="1004"/>
      <c r="DE120" s="1004"/>
      <c r="DF120" s="1005"/>
      <c r="DG120" s="919">
        <v>16010540</v>
      </c>
      <c r="DH120" s="920"/>
      <c r="DI120" s="920"/>
      <c r="DJ120" s="920"/>
      <c r="DK120" s="920"/>
      <c r="DL120" s="920">
        <v>15232933</v>
      </c>
      <c r="DM120" s="920"/>
      <c r="DN120" s="920"/>
      <c r="DO120" s="920"/>
      <c r="DP120" s="920"/>
      <c r="DQ120" s="920">
        <v>15474306</v>
      </c>
      <c r="DR120" s="920"/>
      <c r="DS120" s="920"/>
      <c r="DT120" s="920"/>
      <c r="DU120" s="920"/>
      <c r="DV120" s="921">
        <v>82.3</v>
      </c>
      <c r="DW120" s="921"/>
      <c r="DX120" s="921"/>
      <c r="DY120" s="921"/>
      <c r="DZ120" s="922"/>
    </row>
    <row r="121" spans="1:130" s="212" customFormat="1" ht="26.25" customHeight="1" x14ac:dyDescent="0.2">
      <c r="A121" s="1046"/>
      <c r="B121" s="938"/>
      <c r="C121" s="963" t="s">
        <v>450</v>
      </c>
      <c r="D121" s="964"/>
      <c r="E121" s="964"/>
      <c r="F121" s="964"/>
      <c r="G121" s="964"/>
      <c r="H121" s="964"/>
      <c r="I121" s="964"/>
      <c r="J121" s="964"/>
      <c r="K121" s="964"/>
      <c r="L121" s="964"/>
      <c r="M121" s="964"/>
      <c r="N121" s="964"/>
      <c r="O121" s="964"/>
      <c r="P121" s="964"/>
      <c r="Q121" s="964"/>
      <c r="R121" s="964"/>
      <c r="S121" s="964"/>
      <c r="T121" s="964"/>
      <c r="U121" s="964"/>
      <c r="V121" s="964"/>
      <c r="W121" s="964"/>
      <c r="X121" s="964"/>
      <c r="Y121" s="964"/>
      <c r="Z121" s="965"/>
      <c r="AA121" s="947" t="s">
        <v>122</v>
      </c>
      <c r="AB121" s="948"/>
      <c r="AC121" s="948"/>
      <c r="AD121" s="948"/>
      <c r="AE121" s="949"/>
      <c r="AF121" s="950" t="s">
        <v>122</v>
      </c>
      <c r="AG121" s="948"/>
      <c r="AH121" s="948"/>
      <c r="AI121" s="948"/>
      <c r="AJ121" s="949"/>
      <c r="AK121" s="950" t="s">
        <v>122</v>
      </c>
      <c r="AL121" s="948"/>
      <c r="AM121" s="948"/>
      <c r="AN121" s="948"/>
      <c r="AO121" s="949"/>
      <c r="AP121" s="951" t="s">
        <v>122</v>
      </c>
      <c r="AQ121" s="952"/>
      <c r="AR121" s="952"/>
      <c r="AS121" s="952"/>
      <c r="AT121" s="953"/>
      <c r="AU121" s="983"/>
      <c r="AV121" s="984"/>
      <c r="AW121" s="984"/>
      <c r="AX121" s="984"/>
      <c r="AY121" s="985"/>
      <c r="AZ121" s="911" t="s">
        <v>451</v>
      </c>
      <c r="BA121" s="912"/>
      <c r="BB121" s="912"/>
      <c r="BC121" s="912"/>
      <c r="BD121" s="912"/>
      <c r="BE121" s="912"/>
      <c r="BF121" s="912"/>
      <c r="BG121" s="912"/>
      <c r="BH121" s="912"/>
      <c r="BI121" s="912"/>
      <c r="BJ121" s="912"/>
      <c r="BK121" s="912"/>
      <c r="BL121" s="912"/>
      <c r="BM121" s="912"/>
      <c r="BN121" s="912"/>
      <c r="BO121" s="912"/>
      <c r="BP121" s="913"/>
      <c r="BQ121" s="914">
        <v>4372853</v>
      </c>
      <c r="BR121" s="915"/>
      <c r="BS121" s="915"/>
      <c r="BT121" s="915"/>
      <c r="BU121" s="915"/>
      <c r="BV121" s="915">
        <v>4605308</v>
      </c>
      <c r="BW121" s="915"/>
      <c r="BX121" s="915"/>
      <c r="BY121" s="915"/>
      <c r="BZ121" s="915"/>
      <c r="CA121" s="915">
        <v>4300203</v>
      </c>
      <c r="CB121" s="915"/>
      <c r="CC121" s="915"/>
      <c r="CD121" s="915"/>
      <c r="CE121" s="915"/>
      <c r="CF121" s="909">
        <v>22.9</v>
      </c>
      <c r="CG121" s="910"/>
      <c r="CH121" s="910"/>
      <c r="CI121" s="910"/>
      <c r="CJ121" s="910"/>
      <c r="CK121" s="998"/>
      <c r="CL121" s="999"/>
      <c r="CM121" s="999"/>
      <c r="CN121" s="999"/>
      <c r="CO121" s="1000"/>
      <c r="CP121" s="1008" t="s">
        <v>391</v>
      </c>
      <c r="CQ121" s="1009"/>
      <c r="CR121" s="1009"/>
      <c r="CS121" s="1009"/>
      <c r="CT121" s="1009"/>
      <c r="CU121" s="1009"/>
      <c r="CV121" s="1009"/>
      <c r="CW121" s="1009"/>
      <c r="CX121" s="1009"/>
      <c r="CY121" s="1009"/>
      <c r="CZ121" s="1009"/>
      <c r="DA121" s="1009"/>
      <c r="DB121" s="1009"/>
      <c r="DC121" s="1009"/>
      <c r="DD121" s="1009"/>
      <c r="DE121" s="1009"/>
      <c r="DF121" s="1010"/>
      <c r="DG121" s="914">
        <v>199415</v>
      </c>
      <c r="DH121" s="915"/>
      <c r="DI121" s="915"/>
      <c r="DJ121" s="915"/>
      <c r="DK121" s="915"/>
      <c r="DL121" s="915">
        <v>227944</v>
      </c>
      <c r="DM121" s="915"/>
      <c r="DN121" s="915"/>
      <c r="DO121" s="915"/>
      <c r="DP121" s="915"/>
      <c r="DQ121" s="915">
        <v>192898</v>
      </c>
      <c r="DR121" s="915"/>
      <c r="DS121" s="915"/>
      <c r="DT121" s="915"/>
      <c r="DU121" s="915"/>
      <c r="DV121" s="916">
        <v>1</v>
      </c>
      <c r="DW121" s="916"/>
      <c r="DX121" s="916"/>
      <c r="DY121" s="916"/>
      <c r="DZ121" s="917"/>
    </row>
    <row r="122" spans="1:130" s="212" customFormat="1" ht="26.25" customHeight="1" x14ac:dyDescent="0.2">
      <c r="A122" s="1046"/>
      <c r="B122" s="938"/>
      <c r="C122" s="911" t="s">
        <v>433</v>
      </c>
      <c r="D122" s="912"/>
      <c r="E122" s="912"/>
      <c r="F122" s="912"/>
      <c r="G122" s="912"/>
      <c r="H122" s="912"/>
      <c r="I122" s="912"/>
      <c r="J122" s="912"/>
      <c r="K122" s="912"/>
      <c r="L122" s="912"/>
      <c r="M122" s="912"/>
      <c r="N122" s="912"/>
      <c r="O122" s="912"/>
      <c r="P122" s="912"/>
      <c r="Q122" s="912"/>
      <c r="R122" s="912"/>
      <c r="S122" s="912"/>
      <c r="T122" s="912"/>
      <c r="U122" s="912"/>
      <c r="V122" s="912"/>
      <c r="W122" s="912"/>
      <c r="X122" s="912"/>
      <c r="Y122" s="912"/>
      <c r="Z122" s="913"/>
      <c r="AA122" s="947" t="s">
        <v>122</v>
      </c>
      <c r="AB122" s="948"/>
      <c r="AC122" s="948"/>
      <c r="AD122" s="948"/>
      <c r="AE122" s="949"/>
      <c r="AF122" s="950" t="s">
        <v>122</v>
      </c>
      <c r="AG122" s="948"/>
      <c r="AH122" s="948"/>
      <c r="AI122" s="948"/>
      <c r="AJ122" s="949"/>
      <c r="AK122" s="950" t="s">
        <v>122</v>
      </c>
      <c r="AL122" s="948"/>
      <c r="AM122" s="948"/>
      <c r="AN122" s="948"/>
      <c r="AO122" s="949"/>
      <c r="AP122" s="951" t="s">
        <v>122</v>
      </c>
      <c r="AQ122" s="952"/>
      <c r="AR122" s="952"/>
      <c r="AS122" s="952"/>
      <c r="AT122" s="953"/>
      <c r="AU122" s="983"/>
      <c r="AV122" s="984"/>
      <c r="AW122" s="984"/>
      <c r="AX122" s="984"/>
      <c r="AY122" s="985"/>
      <c r="AZ122" s="962" t="s">
        <v>452</v>
      </c>
      <c r="BA122" s="954"/>
      <c r="BB122" s="954"/>
      <c r="BC122" s="954"/>
      <c r="BD122" s="954"/>
      <c r="BE122" s="954"/>
      <c r="BF122" s="954"/>
      <c r="BG122" s="954"/>
      <c r="BH122" s="954"/>
      <c r="BI122" s="954"/>
      <c r="BJ122" s="954"/>
      <c r="BK122" s="954"/>
      <c r="BL122" s="954"/>
      <c r="BM122" s="954"/>
      <c r="BN122" s="954"/>
      <c r="BO122" s="954"/>
      <c r="BP122" s="955"/>
      <c r="BQ122" s="988">
        <v>36619127</v>
      </c>
      <c r="BR122" s="989"/>
      <c r="BS122" s="989"/>
      <c r="BT122" s="989"/>
      <c r="BU122" s="989"/>
      <c r="BV122" s="989">
        <v>35057420</v>
      </c>
      <c r="BW122" s="989"/>
      <c r="BX122" s="989"/>
      <c r="BY122" s="989"/>
      <c r="BZ122" s="989"/>
      <c r="CA122" s="989">
        <v>34112449</v>
      </c>
      <c r="CB122" s="989"/>
      <c r="CC122" s="989"/>
      <c r="CD122" s="989"/>
      <c r="CE122" s="989"/>
      <c r="CF122" s="1006">
        <v>181.4</v>
      </c>
      <c r="CG122" s="1007"/>
      <c r="CH122" s="1007"/>
      <c r="CI122" s="1007"/>
      <c r="CJ122" s="1007"/>
      <c r="CK122" s="998"/>
      <c r="CL122" s="999"/>
      <c r="CM122" s="999"/>
      <c r="CN122" s="999"/>
      <c r="CO122" s="1000"/>
      <c r="CP122" s="1008" t="s">
        <v>388</v>
      </c>
      <c r="CQ122" s="1009"/>
      <c r="CR122" s="1009"/>
      <c r="CS122" s="1009"/>
      <c r="CT122" s="1009"/>
      <c r="CU122" s="1009"/>
      <c r="CV122" s="1009"/>
      <c r="CW122" s="1009"/>
      <c r="CX122" s="1009"/>
      <c r="CY122" s="1009"/>
      <c r="CZ122" s="1009"/>
      <c r="DA122" s="1009"/>
      <c r="DB122" s="1009"/>
      <c r="DC122" s="1009"/>
      <c r="DD122" s="1009"/>
      <c r="DE122" s="1009"/>
      <c r="DF122" s="1010"/>
      <c r="DG122" s="914">
        <v>2487</v>
      </c>
      <c r="DH122" s="915"/>
      <c r="DI122" s="915"/>
      <c r="DJ122" s="915"/>
      <c r="DK122" s="915"/>
      <c r="DL122" s="915">
        <v>1376</v>
      </c>
      <c r="DM122" s="915"/>
      <c r="DN122" s="915"/>
      <c r="DO122" s="915"/>
      <c r="DP122" s="915"/>
      <c r="DQ122" s="915">
        <v>372</v>
      </c>
      <c r="DR122" s="915"/>
      <c r="DS122" s="915"/>
      <c r="DT122" s="915"/>
      <c r="DU122" s="915"/>
      <c r="DV122" s="916">
        <v>0</v>
      </c>
      <c r="DW122" s="916"/>
      <c r="DX122" s="916"/>
      <c r="DY122" s="916"/>
      <c r="DZ122" s="917"/>
    </row>
    <row r="123" spans="1:130" s="212" customFormat="1" ht="26.25" customHeight="1" x14ac:dyDescent="0.2">
      <c r="A123" s="1046"/>
      <c r="B123" s="938"/>
      <c r="C123" s="911" t="s">
        <v>439</v>
      </c>
      <c r="D123" s="912"/>
      <c r="E123" s="912"/>
      <c r="F123" s="912"/>
      <c r="G123" s="912"/>
      <c r="H123" s="912"/>
      <c r="I123" s="912"/>
      <c r="J123" s="912"/>
      <c r="K123" s="912"/>
      <c r="L123" s="912"/>
      <c r="M123" s="912"/>
      <c r="N123" s="912"/>
      <c r="O123" s="912"/>
      <c r="P123" s="912"/>
      <c r="Q123" s="912"/>
      <c r="R123" s="912"/>
      <c r="S123" s="912"/>
      <c r="T123" s="912"/>
      <c r="U123" s="912"/>
      <c r="V123" s="912"/>
      <c r="W123" s="912"/>
      <c r="X123" s="912"/>
      <c r="Y123" s="912"/>
      <c r="Z123" s="913"/>
      <c r="AA123" s="947" t="s">
        <v>122</v>
      </c>
      <c r="AB123" s="948"/>
      <c r="AC123" s="948"/>
      <c r="AD123" s="948"/>
      <c r="AE123" s="949"/>
      <c r="AF123" s="950" t="s">
        <v>122</v>
      </c>
      <c r="AG123" s="948"/>
      <c r="AH123" s="948"/>
      <c r="AI123" s="948"/>
      <c r="AJ123" s="949"/>
      <c r="AK123" s="950" t="s">
        <v>122</v>
      </c>
      <c r="AL123" s="948"/>
      <c r="AM123" s="948"/>
      <c r="AN123" s="948"/>
      <c r="AO123" s="949"/>
      <c r="AP123" s="951" t="s">
        <v>122</v>
      </c>
      <c r="AQ123" s="952"/>
      <c r="AR123" s="952"/>
      <c r="AS123" s="952"/>
      <c r="AT123" s="953"/>
      <c r="AU123" s="986"/>
      <c r="AV123" s="987"/>
      <c r="AW123" s="987"/>
      <c r="AX123" s="987"/>
      <c r="AY123" s="987"/>
      <c r="AZ123" s="233" t="s">
        <v>177</v>
      </c>
      <c r="BA123" s="233"/>
      <c r="BB123" s="233"/>
      <c r="BC123" s="233"/>
      <c r="BD123" s="233"/>
      <c r="BE123" s="233"/>
      <c r="BF123" s="233"/>
      <c r="BG123" s="233"/>
      <c r="BH123" s="233"/>
      <c r="BI123" s="233"/>
      <c r="BJ123" s="233"/>
      <c r="BK123" s="233"/>
      <c r="BL123" s="233"/>
      <c r="BM123" s="233"/>
      <c r="BN123" s="233"/>
      <c r="BO123" s="966" t="s">
        <v>453</v>
      </c>
      <c r="BP123" s="994"/>
      <c r="BQ123" s="1052">
        <v>54292538</v>
      </c>
      <c r="BR123" s="1053"/>
      <c r="BS123" s="1053"/>
      <c r="BT123" s="1053"/>
      <c r="BU123" s="1053"/>
      <c r="BV123" s="1053">
        <v>52951696</v>
      </c>
      <c r="BW123" s="1053"/>
      <c r="BX123" s="1053"/>
      <c r="BY123" s="1053"/>
      <c r="BZ123" s="1053"/>
      <c r="CA123" s="1053">
        <v>51420415</v>
      </c>
      <c r="CB123" s="1053"/>
      <c r="CC123" s="1053"/>
      <c r="CD123" s="1053"/>
      <c r="CE123" s="1053"/>
      <c r="CF123" s="990"/>
      <c r="CG123" s="991"/>
      <c r="CH123" s="991"/>
      <c r="CI123" s="991"/>
      <c r="CJ123" s="992"/>
      <c r="CK123" s="998"/>
      <c r="CL123" s="999"/>
      <c r="CM123" s="999"/>
      <c r="CN123" s="999"/>
      <c r="CO123" s="1000"/>
      <c r="CP123" s="1008" t="s">
        <v>396</v>
      </c>
      <c r="CQ123" s="1009"/>
      <c r="CR123" s="1009"/>
      <c r="CS123" s="1009"/>
      <c r="CT123" s="1009"/>
      <c r="CU123" s="1009"/>
      <c r="CV123" s="1009"/>
      <c r="CW123" s="1009"/>
      <c r="CX123" s="1009"/>
      <c r="CY123" s="1009"/>
      <c r="CZ123" s="1009"/>
      <c r="DA123" s="1009"/>
      <c r="DB123" s="1009"/>
      <c r="DC123" s="1009"/>
      <c r="DD123" s="1009"/>
      <c r="DE123" s="1009"/>
      <c r="DF123" s="1010"/>
      <c r="DG123" s="947" t="s">
        <v>122</v>
      </c>
      <c r="DH123" s="948"/>
      <c r="DI123" s="948"/>
      <c r="DJ123" s="948"/>
      <c r="DK123" s="949"/>
      <c r="DL123" s="950" t="s">
        <v>122</v>
      </c>
      <c r="DM123" s="948"/>
      <c r="DN123" s="948"/>
      <c r="DO123" s="948"/>
      <c r="DP123" s="949"/>
      <c r="DQ123" s="950" t="s">
        <v>122</v>
      </c>
      <c r="DR123" s="948"/>
      <c r="DS123" s="948"/>
      <c r="DT123" s="948"/>
      <c r="DU123" s="949"/>
      <c r="DV123" s="951" t="s">
        <v>122</v>
      </c>
      <c r="DW123" s="952"/>
      <c r="DX123" s="952"/>
      <c r="DY123" s="952"/>
      <c r="DZ123" s="953"/>
    </row>
    <row r="124" spans="1:130" s="212" customFormat="1" ht="26.25" customHeight="1" thickBot="1" x14ac:dyDescent="0.25">
      <c r="A124" s="1046"/>
      <c r="B124" s="938"/>
      <c r="C124" s="911" t="s">
        <v>442</v>
      </c>
      <c r="D124" s="912"/>
      <c r="E124" s="912"/>
      <c r="F124" s="912"/>
      <c r="G124" s="912"/>
      <c r="H124" s="912"/>
      <c r="I124" s="912"/>
      <c r="J124" s="912"/>
      <c r="K124" s="912"/>
      <c r="L124" s="912"/>
      <c r="M124" s="912"/>
      <c r="N124" s="912"/>
      <c r="O124" s="912"/>
      <c r="P124" s="912"/>
      <c r="Q124" s="912"/>
      <c r="R124" s="912"/>
      <c r="S124" s="912"/>
      <c r="T124" s="912"/>
      <c r="U124" s="912"/>
      <c r="V124" s="912"/>
      <c r="W124" s="912"/>
      <c r="X124" s="912"/>
      <c r="Y124" s="912"/>
      <c r="Z124" s="913"/>
      <c r="AA124" s="947" t="s">
        <v>122</v>
      </c>
      <c r="AB124" s="948"/>
      <c r="AC124" s="948"/>
      <c r="AD124" s="948"/>
      <c r="AE124" s="949"/>
      <c r="AF124" s="950" t="s">
        <v>122</v>
      </c>
      <c r="AG124" s="948"/>
      <c r="AH124" s="948"/>
      <c r="AI124" s="948"/>
      <c r="AJ124" s="949"/>
      <c r="AK124" s="950" t="s">
        <v>122</v>
      </c>
      <c r="AL124" s="948"/>
      <c r="AM124" s="948"/>
      <c r="AN124" s="948"/>
      <c r="AO124" s="949"/>
      <c r="AP124" s="951" t="s">
        <v>122</v>
      </c>
      <c r="AQ124" s="952"/>
      <c r="AR124" s="952"/>
      <c r="AS124" s="952"/>
      <c r="AT124" s="953"/>
      <c r="AU124" s="1048" t="s">
        <v>454</v>
      </c>
      <c r="AV124" s="1049"/>
      <c r="AW124" s="1049"/>
      <c r="AX124" s="1049"/>
      <c r="AY124" s="1049"/>
      <c r="AZ124" s="1049"/>
      <c r="BA124" s="1049"/>
      <c r="BB124" s="1049"/>
      <c r="BC124" s="1049"/>
      <c r="BD124" s="1049"/>
      <c r="BE124" s="1049"/>
      <c r="BF124" s="1049"/>
      <c r="BG124" s="1049"/>
      <c r="BH124" s="1049"/>
      <c r="BI124" s="1049"/>
      <c r="BJ124" s="1049"/>
      <c r="BK124" s="1049"/>
      <c r="BL124" s="1049"/>
      <c r="BM124" s="1049"/>
      <c r="BN124" s="1049"/>
      <c r="BO124" s="1049"/>
      <c r="BP124" s="1050"/>
      <c r="BQ124" s="1051">
        <v>3.3</v>
      </c>
      <c r="BR124" s="1016"/>
      <c r="BS124" s="1016"/>
      <c r="BT124" s="1016"/>
      <c r="BU124" s="1016"/>
      <c r="BV124" s="1016" t="s">
        <v>122</v>
      </c>
      <c r="BW124" s="1016"/>
      <c r="BX124" s="1016"/>
      <c r="BY124" s="1016"/>
      <c r="BZ124" s="1016"/>
      <c r="CA124" s="1016" t="s">
        <v>122</v>
      </c>
      <c r="CB124" s="1016"/>
      <c r="CC124" s="1016"/>
      <c r="CD124" s="1016"/>
      <c r="CE124" s="1016"/>
      <c r="CF124" s="1017"/>
      <c r="CG124" s="1018"/>
      <c r="CH124" s="1018"/>
      <c r="CI124" s="1018"/>
      <c r="CJ124" s="1019"/>
      <c r="CK124" s="1001"/>
      <c r="CL124" s="1001"/>
      <c r="CM124" s="1001"/>
      <c r="CN124" s="1001"/>
      <c r="CO124" s="1002"/>
      <c r="CP124" s="1008" t="s">
        <v>455</v>
      </c>
      <c r="CQ124" s="1009"/>
      <c r="CR124" s="1009"/>
      <c r="CS124" s="1009"/>
      <c r="CT124" s="1009"/>
      <c r="CU124" s="1009"/>
      <c r="CV124" s="1009"/>
      <c r="CW124" s="1009"/>
      <c r="CX124" s="1009"/>
      <c r="CY124" s="1009"/>
      <c r="CZ124" s="1009"/>
      <c r="DA124" s="1009"/>
      <c r="DB124" s="1009"/>
      <c r="DC124" s="1009"/>
      <c r="DD124" s="1009"/>
      <c r="DE124" s="1009"/>
      <c r="DF124" s="1010"/>
      <c r="DG124" s="993">
        <v>14286</v>
      </c>
      <c r="DH124" s="975"/>
      <c r="DI124" s="975"/>
      <c r="DJ124" s="975"/>
      <c r="DK124" s="976"/>
      <c r="DL124" s="974" t="s">
        <v>122</v>
      </c>
      <c r="DM124" s="975"/>
      <c r="DN124" s="975"/>
      <c r="DO124" s="975"/>
      <c r="DP124" s="976"/>
      <c r="DQ124" s="974" t="s">
        <v>122</v>
      </c>
      <c r="DR124" s="975"/>
      <c r="DS124" s="975"/>
      <c r="DT124" s="975"/>
      <c r="DU124" s="976"/>
      <c r="DV124" s="977" t="s">
        <v>122</v>
      </c>
      <c r="DW124" s="978"/>
      <c r="DX124" s="978"/>
      <c r="DY124" s="978"/>
      <c r="DZ124" s="979"/>
    </row>
    <row r="125" spans="1:130" s="212" customFormat="1" ht="26.25" customHeight="1" x14ac:dyDescent="0.2">
      <c r="A125" s="1046"/>
      <c r="B125" s="938"/>
      <c r="C125" s="911" t="s">
        <v>444</v>
      </c>
      <c r="D125" s="912"/>
      <c r="E125" s="912"/>
      <c r="F125" s="912"/>
      <c r="G125" s="912"/>
      <c r="H125" s="912"/>
      <c r="I125" s="912"/>
      <c r="J125" s="912"/>
      <c r="K125" s="912"/>
      <c r="L125" s="912"/>
      <c r="M125" s="912"/>
      <c r="N125" s="912"/>
      <c r="O125" s="912"/>
      <c r="P125" s="912"/>
      <c r="Q125" s="912"/>
      <c r="R125" s="912"/>
      <c r="S125" s="912"/>
      <c r="T125" s="912"/>
      <c r="U125" s="912"/>
      <c r="V125" s="912"/>
      <c r="W125" s="912"/>
      <c r="X125" s="912"/>
      <c r="Y125" s="912"/>
      <c r="Z125" s="913"/>
      <c r="AA125" s="947" t="s">
        <v>122</v>
      </c>
      <c r="AB125" s="948"/>
      <c r="AC125" s="948"/>
      <c r="AD125" s="948"/>
      <c r="AE125" s="949"/>
      <c r="AF125" s="950" t="s">
        <v>122</v>
      </c>
      <c r="AG125" s="948"/>
      <c r="AH125" s="948"/>
      <c r="AI125" s="948"/>
      <c r="AJ125" s="949"/>
      <c r="AK125" s="950" t="s">
        <v>122</v>
      </c>
      <c r="AL125" s="948"/>
      <c r="AM125" s="948"/>
      <c r="AN125" s="948"/>
      <c r="AO125" s="949"/>
      <c r="AP125" s="951" t="s">
        <v>122</v>
      </c>
      <c r="AQ125" s="952"/>
      <c r="AR125" s="952"/>
      <c r="AS125" s="952"/>
      <c r="AT125" s="953"/>
      <c r="AU125" s="234"/>
      <c r="AV125" s="235"/>
      <c r="AW125" s="235"/>
      <c r="AX125" s="235"/>
      <c r="AY125" s="235"/>
      <c r="AZ125" s="235"/>
      <c r="BA125" s="235"/>
      <c r="BB125" s="235"/>
      <c r="BC125" s="235"/>
      <c r="BD125" s="235"/>
      <c r="BE125" s="235"/>
      <c r="BF125" s="235"/>
      <c r="BG125" s="235"/>
      <c r="BH125" s="235"/>
      <c r="BI125" s="235"/>
      <c r="BJ125" s="235"/>
      <c r="BK125" s="235"/>
      <c r="BL125" s="235"/>
      <c r="BM125" s="235"/>
      <c r="BN125" s="235"/>
      <c r="BO125" s="235"/>
      <c r="BP125" s="235"/>
      <c r="BQ125" s="214"/>
      <c r="BR125" s="214"/>
      <c r="BS125" s="214"/>
      <c r="BT125" s="214"/>
      <c r="BU125" s="214"/>
      <c r="BV125" s="214"/>
      <c r="BW125" s="214"/>
      <c r="BX125" s="214"/>
      <c r="BY125" s="214"/>
      <c r="BZ125" s="214"/>
      <c r="CA125" s="214"/>
      <c r="CB125" s="214"/>
      <c r="CC125" s="214"/>
      <c r="CD125" s="214"/>
      <c r="CE125" s="214"/>
      <c r="CF125" s="214"/>
      <c r="CG125" s="214"/>
      <c r="CH125" s="214"/>
      <c r="CI125" s="214"/>
      <c r="CJ125" s="236"/>
      <c r="CK125" s="1011" t="s">
        <v>456</v>
      </c>
      <c r="CL125" s="996"/>
      <c r="CM125" s="996"/>
      <c r="CN125" s="996"/>
      <c r="CO125" s="997"/>
      <c r="CP125" s="918" t="s">
        <v>457</v>
      </c>
      <c r="CQ125" s="887"/>
      <c r="CR125" s="887"/>
      <c r="CS125" s="887"/>
      <c r="CT125" s="887"/>
      <c r="CU125" s="887"/>
      <c r="CV125" s="887"/>
      <c r="CW125" s="887"/>
      <c r="CX125" s="887"/>
      <c r="CY125" s="887"/>
      <c r="CZ125" s="887"/>
      <c r="DA125" s="887"/>
      <c r="DB125" s="887"/>
      <c r="DC125" s="887"/>
      <c r="DD125" s="887"/>
      <c r="DE125" s="887"/>
      <c r="DF125" s="888"/>
      <c r="DG125" s="919" t="s">
        <v>122</v>
      </c>
      <c r="DH125" s="920"/>
      <c r="DI125" s="920"/>
      <c r="DJ125" s="920"/>
      <c r="DK125" s="920"/>
      <c r="DL125" s="920" t="s">
        <v>122</v>
      </c>
      <c r="DM125" s="920"/>
      <c r="DN125" s="920"/>
      <c r="DO125" s="920"/>
      <c r="DP125" s="920"/>
      <c r="DQ125" s="920" t="s">
        <v>122</v>
      </c>
      <c r="DR125" s="920"/>
      <c r="DS125" s="920"/>
      <c r="DT125" s="920"/>
      <c r="DU125" s="920"/>
      <c r="DV125" s="921" t="s">
        <v>122</v>
      </c>
      <c r="DW125" s="921"/>
      <c r="DX125" s="921"/>
      <c r="DY125" s="921"/>
      <c r="DZ125" s="922"/>
    </row>
    <row r="126" spans="1:130" s="212" customFormat="1" ht="26.25" customHeight="1" thickBot="1" x14ac:dyDescent="0.25">
      <c r="A126" s="1046"/>
      <c r="B126" s="938"/>
      <c r="C126" s="911" t="s">
        <v>446</v>
      </c>
      <c r="D126" s="912"/>
      <c r="E126" s="912"/>
      <c r="F126" s="912"/>
      <c r="G126" s="912"/>
      <c r="H126" s="912"/>
      <c r="I126" s="912"/>
      <c r="J126" s="912"/>
      <c r="K126" s="912"/>
      <c r="L126" s="912"/>
      <c r="M126" s="912"/>
      <c r="N126" s="912"/>
      <c r="O126" s="912"/>
      <c r="P126" s="912"/>
      <c r="Q126" s="912"/>
      <c r="R126" s="912"/>
      <c r="S126" s="912"/>
      <c r="T126" s="912"/>
      <c r="U126" s="912"/>
      <c r="V126" s="912"/>
      <c r="W126" s="912"/>
      <c r="X126" s="912"/>
      <c r="Y126" s="912"/>
      <c r="Z126" s="913"/>
      <c r="AA126" s="947" t="s">
        <v>122</v>
      </c>
      <c r="AB126" s="948"/>
      <c r="AC126" s="948"/>
      <c r="AD126" s="948"/>
      <c r="AE126" s="949"/>
      <c r="AF126" s="950" t="s">
        <v>122</v>
      </c>
      <c r="AG126" s="948"/>
      <c r="AH126" s="948"/>
      <c r="AI126" s="948"/>
      <c r="AJ126" s="949"/>
      <c r="AK126" s="950" t="s">
        <v>122</v>
      </c>
      <c r="AL126" s="948"/>
      <c r="AM126" s="948"/>
      <c r="AN126" s="948"/>
      <c r="AO126" s="949"/>
      <c r="AP126" s="951" t="s">
        <v>122</v>
      </c>
      <c r="AQ126" s="952"/>
      <c r="AR126" s="952"/>
      <c r="AS126" s="952"/>
      <c r="AT126" s="953"/>
      <c r="AU126" s="214"/>
      <c r="AV126" s="214"/>
      <c r="AW126" s="214"/>
      <c r="AX126" s="214"/>
      <c r="AY126" s="214"/>
      <c r="AZ126" s="214"/>
      <c r="BA126" s="214"/>
      <c r="BB126" s="214"/>
      <c r="BC126" s="214"/>
      <c r="BD126" s="214"/>
      <c r="BE126" s="214"/>
      <c r="BF126" s="214"/>
      <c r="BG126" s="214"/>
      <c r="BH126" s="214"/>
      <c r="BI126" s="214"/>
      <c r="BJ126" s="214"/>
      <c r="BK126" s="214"/>
      <c r="BL126" s="214"/>
      <c r="BM126" s="214"/>
      <c r="BN126" s="214"/>
      <c r="BO126" s="214"/>
      <c r="BP126" s="214"/>
      <c r="BQ126" s="214"/>
      <c r="BR126" s="214"/>
      <c r="BS126" s="214"/>
      <c r="BT126" s="214"/>
      <c r="BU126" s="214"/>
      <c r="BV126" s="214"/>
      <c r="BW126" s="214"/>
      <c r="BX126" s="214"/>
      <c r="BY126" s="214"/>
      <c r="BZ126" s="214"/>
      <c r="CA126" s="214"/>
      <c r="CB126" s="214"/>
      <c r="CC126" s="214"/>
      <c r="CD126" s="237"/>
      <c r="CE126" s="237"/>
      <c r="CF126" s="237"/>
      <c r="CG126" s="214"/>
      <c r="CH126" s="214"/>
      <c r="CI126" s="214"/>
      <c r="CJ126" s="236"/>
      <c r="CK126" s="1012"/>
      <c r="CL126" s="999"/>
      <c r="CM126" s="999"/>
      <c r="CN126" s="999"/>
      <c r="CO126" s="1000"/>
      <c r="CP126" s="911" t="s">
        <v>458</v>
      </c>
      <c r="CQ126" s="912"/>
      <c r="CR126" s="912"/>
      <c r="CS126" s="912"/>
      <c r="CT126" s="912"/>
      <c r="CU126" s="912"/>
      <c r="CV126" s="912"/>
      <c r="CW126" s="912"/>
      <c r="CX126" s="912"/>
      <c r="CY126" s="912"/>
      <c r="CZ126" s="912"/>
      <c r="DA126" s="912"/>
      <c r="DB126" s="912"/>
      <c r="DC126" s="912"/>
      <c r="DD126" s="912"/>
      <c r="DE126" s="912"/>
      <c r="DF126" s="913"/>
      <c r="DG126" s="914" t="s">
        <v>122</v>
      </c>
      <c r="DH126" s="915"/>
      <c r="DI126" s="915"/>
      <c r="DJ126" s="915"/>
      <c r="DK126" s="915"/>
      <c r="DL126" s="915" t="s">
        <v>122</v>
      </c>
      <c r="DM126" s="915"/>
      <c r="DN126" s="915"/>
      <c r="DO126" s="915"/>
      <c r="DP126" s="915"/>
      <c r="DQ126" s="915" t="s">
        <v>122</v>
      </c>
      <c r="DR126" s="915"/>
      <c r="DS126" s="915"/>
      <c r="DT126" s="915"/>
      <c r="DU126" s="915"/>
      <c r="DV126" s="916" t="s">
        <v>122</v>
      </c>
      <c r="DW126" s="916"/>
      <c r="DX126" s="916"/>
      <c r="DY126" s="916"/>
      <c r="DZ126" s="917"/>
    </row>
    <row r="127" spans="1:130" s="212" customFormat="1" ht="26.25" customHeight="1" x14ac:dyDescent="0.2">
      <c r="A127" s="1047"/>
      <c r="B127" s="940"/>
      <c r="C127" s="962" t="s">
        <v>459</v>
      </c>
      <c r="D127" s="954"/>
      <c r="E127" s="954"/>
      <c r="F127" s="954"/>
      <c r="G127" s="954"/>
      <c r="H127" s="954"/>
      <c r="I127" s="954"/>
      <c r="J127" s="954"/>
      <c r="K127" s="954"/>
      <c r="L127" s="954"/>
      <c r="M127" s="954"/>
      <c r="N127" s="954"/>
      <c r="O127" s="954"/>
      <c r="P127" s="954"/>
      <c r="Q127" s="954"/>
      <c r="R127" s="954"/>
      <c r="S127" s="954"/>
      <c r="T127" s="954"/>
      <c r="U127" s="954"/>
      <c r="V127" s="954"/>
      <c r="W127" s="954"/>
      <c r="X127" s="954"/>
      <c r="Y127" s="954"/>
      <c r="Z127" s="955"/>
      <c r="AA127" s="947">
        <v>2480</v>
      </c>
      <c r="AB127" s="948"/>
      <c r="AC127" s="948"/>
      <c r="AD127" s="948"/>
      <c r="AE127" s="949"/>
      <c r="AF127" s="950">
        <v>5836</v>
      </c>
      <c r="AG127" s="948"/>
      <c r="AH127" s="948"/>
      <c r="AI127" s="948"/>
      <c r="AJ127" s="949"/>
      <c r="AK127" s="950">
        <v>10529</v>
      </c>
      <c r="AL127" s="948"/>
      <c r="AM127" s="948"/>
      <c r="AN127" s="948"/>
      <c r="AO127" s="949"/>
      <c r="AP127" s="951">
        <v>0.1</v>
      </c>
      <c r="AQ127" s="952"/>
      <c r="AR127" s="952"/>
      <c r="AS127" s="952"/>
      <c r="AT127" s="953"/>
      <c r="AU127" s="214"/>
      <c r="AV127" s="214"/>
      <c r="AW127" s="214"/>
      <c r="AX127" s="1020" t="s">
        <v>460</v>
      </c>
      <c r="AY127" s="1021"/>
      <c r="AZ127" s="1021"/>
      <c r="BA127" s="1021"/>
      <c r="BB127" s="1021"/>
      <c r="BC127" s="1021"/>
      <c r="BD127" s="1021"/>
      <c r="BE127" s="1022"/>
      <c r="BF127" s="1023" t="s">
        <v>461</v>
      </c>
      <c r="BG127" s="1021"/>
      <c r="BH127" s="1021"/>
      <c r="BI127" s="1021"/>
      <c r="BJ127" s="1021"/>
      <c r="BK127" s="1021"/>
      <c r="BL127" s="1022"/>
      <c r="BM127" s="1023" t="s">
        <v>462</v>
      </c>
      <c r="BN127" s="1021"/>
      <c r="BO127" s="1021"/>
      <c r="BP127" s="1021"/>
      <c r="BQ127" s="1021"/>
      <c r="BR127" s="1021"/>
      <c r="BS127" s="1022"/>
      <c r="BT127" s="1023" t="s">
        <v>463</v>
      </c>
      <c r="BU127" s="1021"/>
      <c r="BV127" s="1021"/>
      <c r="BW127" s="1021"/>
      <c r="BX127" s="1021"/>
      <c r="BY127" s="1021"/>
      <c r="BZ127" s="1044"/>
      <c r="CA127" s="214"/>
      <c r="CB127" s="214"/>
      <c r="CC127" s="214"/>
      <c r="CD127" s="237"/>
      <c r="CE127" s="237"/>
      <c r="CF127" s="237"/>
      <c r="CG127" s="214"/>
      <c r="CH127" s="214"/>
      <c r="CI127" s="214"/>
      <c r="CJ127" s="236"/>
      <c r="CK127" s="1012"/>
      <c r="CL127" s="999"/>
      <c r="CM127" s="999"/>
      <c r="CN127" s="999"/>
      <c r="CO127" s="1000"/>
      <c r="CP127" s="911" t="s">
        <v>464</v>
      </c>
      <c r="CQ127" s="912"/>
      <c r="CR127" s="912"/>
      <c r="CS127" s="912"/>
      <c r="CT127" s="912"/>
      <c r="CU127" s="912"/>
      <c r="CV127" s="912"/>
      <c r="CW127" s="912"/>
      <c r="CX127" s="912"/>
      <c r="CY127" s="912"/>
      <c r="CZ127" s="912"/>
      <c r="DA127" s="912"/>
      <c r="DB127" s="912"/>
      <c r="DC127" s="912"/>
      <c r="DD127" s="912"/>
      <c r="DE127" s="912"/>
      <c r="DF127" s="913"/>
      <c r="DG127" s="914" t="s">
        <v>122</v>
      </c>
      <c r="DH127" s="915"/>
      <c r="DI127" s="915"/>
      <c r="DJ127" s="915"/>
      <c r="DK127" s="915"/>
      <c r="DL127" s="915" t="s">
        <v>122</v>
      </c>
      <c r="DM127" s="915"/>
      <c r="DN127" s="915"/>
      <c r="DO127" s="915"/>
      <c r="DP127" s="915"/>
      <c r="DQ127" s="915" t="s">
        <v>122</v>
      </c>
      <c r="DR127" s="915"/>
      <c r="DS127" s="915"/>
      <c r="DT127" s="915"/>
      <c r="DU127" s="915"/>
      <c r="DV127" s="916" t="s">
        <v>122</v>
      </c>
      <c r="DW127" s="916"/>
      <c r="DX127" s="916"/>
      <c r="DY127" s="916"/>
      <c r="DZ127" s="917"/>
    </row>
    <row r="128" spans="1:130" s="212" customFormat="1" ht="26.25" customHeight="1" thickBot="1" x14ac:dyDescent="0.25">
      <c r="A128" s="1030" t="s">
        <v>465</v>
      </c>
      <c r="B128" s="1031"/>
      <c r="C128" s="1031"/>
      <c r="D128" s="1031"/>
      <c r="E128" s="1031"/>
      <c r="F128" s="1031"/>
      <c r="G128" s="1031"/>
      <c r="H128" s="1031"/>
      <c r="I128" s="1031"/>
      <c r="J128" s="1031"/>
      <c r="K128" s="1031"/>
      <c r="L128" s="1031"/>
      <c r="M128" s="1031"/>
      <c r="N128" s="1031"/>
      <c r="O128" s="1031"/>
      <c r="P128" s="1031"/>
      <c r="Q128" s="1031"/>
      <c r="R128" s="1031"/>
      <c r="S128" s="1031"/>
      <c r="T128" s="1031"/>
      <c r="U128" s="1031"/>
      <c r="V128" s="1031"/>
      <c r="W128" s="1032" t="s">
        <v>466</v>
      </c>
      <c r="X128" s="1032"/>
      <c r="Y128" s="1032"/>
      <c r="Z128" s="1033"/>
      <c r="AA128" s="1034">
        <v>352600</v>
      </c>
      <c r="AB128" s="1035"/>
      <c r="AC128" s="1035"/>
      <c r="AD128" s="1035"/>
      <c r="AE128" s="1036"/>
      <c r="AF128" s="1037">
        <v>346593</v>
      </c>
      <c r="AG128" s="1035"/>
      <c r="AH128" s="1035"/>
      <c r="AI128" s="1035"/>
      <c r="AJ128" s="1036"/>
      <c r="AK128" s="1037">
        <v>346276</v>
      </c>
      <c r="AL128" s="1035"/>
      <c r="AM128" s="1035"/>
      <c r="AN128" s="1035"/>
      <c r="AO128" s="1036"/>
      <c r="AP128" s="1038"/>
      <c r="AQ128" s="1039"/>
      <c r="AR128" s="1039"/>
      <c r="AS128" s="1039"/>
      <c r="AT128" s="1040"/>
      <c r="AU128" s="214"/>
      <c r="AV128" s="214"/>
      <c r="AW128" s="214"/>
      <c r="AX128" s="886" t="s">
        <v>467</v>
      </c>
      <c r="AY128" s="887"/>
      <c r="AZ128" s="887"/>
      <c r="BA128" s="887"/>
      <c r="BB128" s="887"/>
      <c r="BC128" s="887"/>
      <c r="BD128" s="887"/>
      <c r="BE128" s="888"/>
      <c r="BF128" s="1041" t="s">
        <v>122</v>
      </c>
      <c r="BG128" s="1042"/>
      <c r="BH128" s="1042"/>
      <c r="BI128" s="1042"/>
      <c r="BJ128" s="1042"/>
      <c r="BK128" s="1042"/>
      <c r="BL128" s="1043"/>
      <c r="BM128" s="1041">
        <v>12.3</v>
      </c>
      <c r="BN128" s="1042"/>
      <c r="BO128" s="1042"/>
      <c r="BP128" s="1042"/>
      <c r="BQ128" s="1042"/>
      <c r="BR128" s="1042"/>
      <c r="BS128" s="1043"/>
      <c r="BT128" s="1041">
        <v>20</v>
      </c>
      <c r="BU128" s="1042"/>
      <c r="BV128" s="1042"/>
      <c r="BW128" s="1042"/>
      <c r="BX128" s="1042"/>
      <c r="BY128" s="1042"/>
      <c r="BZ128" s="1065"/>
      <c r="CA128" s="237"/>
      <c r="CB128" s="237"/>
      <c r="CC128" s="237"/>
      <c r="CD128" s="237"/>
      <c r="CE128" s="237"/>
      <c r="CF128" s="237"/>
      <c r="CG128" s="214"/>
      <c r="CH128" s="214"/>
      <c r="CI128" s="214"/>
      <c r="CJ128" s="236"/>
      <c r="CK128" s="1013"/>
      <c r="CL128" s="1014"/>
      <c r="CM128" s="1014"/>
      <c r="CN128" s="1014"/>
      <c r="CO128" s="1015"/>
      <c r="CP128" s="1024" t="s">
        <v>468</v>
      </c>
      <c r="CQ128" s="713"/>
      <c r="CR128" s="713"/>
      <c r="CS128" s="713"/>
      <c r="CT128" s="713"/>
      <c r="CU128" s="713"/>
      <c r="CV128" s="713"/>
      <c r="CW128" s="713"/>
      <c r="CX128" s="713"/>
      <c r="CY128" s="713"/>
      <c r="CZ128" s="713"/>
      <c r="DA128" s="713"/>
      <c r="DB128" s="713"/>
      <c r="DC128" s="713"/>
      <c r="DD128" s="713"/>
      <c r="DE128" s="713"/>
      <c r="DF128" s="1025"/>
      <c r="DG128" s="1026">
        <v>5408</v>
      </c>
      <c r="DH128" s="1027"/>
      <c r="DI128" s="1027"/>
      <c r="DJ128" s="1027"/>
      <c r="DK128" s="1027"/>
      <c r="DL128" s="1027">
        <v>3295</v>
      </c>
      <c r="DM128" s="1027"/>
      <c r="DN128" s="1027"/>
      <c r="DO128" s="1027"/>
      <c r="DP128" s="1027"/>
      <c r="DQ128" s="1027">
        <v>1101</v>
      </c>
      <c r="DR128" s="1027"/>
      <c r="DS128" s="1027"/>
      <c r="DT128" s="1027"/>
      <c r="DU128" s="1027"/>
      <c r="DV128" s="1028">
        <v>0</v>
      </c>
      <c r="DW128" s="1028"/>
      <c r="DX128" s="1028"/>
      <c r="DY128" s="1028"/>
      <c r="DZ128" s="1029"/>
    </row>
    <row r="129" spans="1:131" s="212" customFormat="1" ht="26.25" customHeight="1" x14ac:dyDescent="0.2">
      <c r="A129" s="923" t="s">
        <v>102</v>
      </c>
      <c r="B129" s="924"/>
      <c r="C129" s="924"/>
      <c r="D129" s="924"/>
      <c r="E129" s="924"/>
      <c r="F129" s="924"/>
      <c r="G129" s="924"/>
      <c r="H129" s="924"/>
      <c r="I129" s="924"/>
      <c r="J129" s="924"/>
      <c r="K129" s="924"/>
      <c r="L129" s="924"/>
      <c r="M129" s="924"/>
      <c r="N129" s="924"/>
      <c r="O129" s="924"/>
      <c r="P129" s="924"/>
      <c r="Q129" s="924"/>
      <c r="R129" s="924"/>
      <c r="S129" s="924"/>
      <c r="T129" s="924"/>
      <c r="U129" s="924"/>
      <c r="V129" s="924"/>
      <c r="W129" s="1059" t="s">
        <v>469</v>
      </c>
      <c r="X129" s="1060"/>
      <c r="Y129" s="1060"/>
      <c r="Z129" s="1061"/>
      <c r="AA129" s="947">
        <v>21548090</v>
      </c>
      <c r="AB129" s="948"/>
      <c r="AC129" s="948"/>
      <c r="AD129" s="948"/>
      <c r="AE129" s="949"/>
      <c r="AF129" s="950">
        <v>21790654</v>
      </c>
      <c r="AG129" s="948"/>
      <c r="AH129" s="948"/>
      <c r="AI129" s="948"/>
      <c r="AJ129" s="949"/>
      <c r="AK129" s="950">
        <v>22071713</v>
      </c>
      <c r="AL129" s="948"/>
      <c r="AM129" s="948"/>
      <c r="AN129" s="948"/>
      <c r="AO129" s="949"/>
      <c r="AP129" s="1062"/>
      <c r="AQ129" s="1063"/>
      <c r="AR129" s="1063"/>
      <c r="AS129" s="1063"/>
      <c r="AT129" s="1064"/>
      <c r="AU129" s="215"/>
      <c r="AV129" s="215"/>
      <c r="AW129" s="215"/>
      <c r="AX129" s="1054" t="s">
        <v>470</v>
      </c>
      <c r="AY129" s="912"/>
      <c r="AZ129" s="912"/>
      <c r="BA129" s="912"/>
      <c r="BB129" s="912"/>
      <c r="BC129" s="912"/>
      <c r="BD129" s="912"/>
      <c r="BE129" s="913"/>
      <c r="BF129" s="1055" t="s">
        <v>122</v>
      </c>
      <c r="BG129" s="1056"/>
      <c r="BH129" s="1056"/>
      <c r="BI129" s="1056"/>
      <c r="BJ129" s="1056"/>
      <c r="BK129" s="1056"/>
      <c r="BL129" s="1057"/>
      <c r="BM129" s="1055">
        <v>17.3</v>
      </c>
      <c r="BN129" s="1056"/>
      <c r="BO129" s="1056"/>
      <c r="BP129" s="1056"/>
      <c r="BQ129" s="1056"/>
      <c r="BR129" s="1056"/>
      <c r="BS129" s="1057"/>
      <c r="BT129" s="1055">
        <v>30</v>
      </c>
      <c r="BU129" s="1056"/>
      <c r="BV129" s="1056"/>
      <c r="BW129" s="1056"/>
      <c r="BX129" s="1056"/>
      <c r="BY129" s="1056"/>
      <c r="BZ129" s="1058"/>
      <c r="CA129" s="238"/>
      <c r="CB129" s="238"/>
      <c r="CC129" s="238"/>
      <c r="CD129" s="238"/>
      <c r="CE129" s="238"/>
      <c r="CF129" s="238"/>
      <c r="CG129" s="238"/>
      <c r="CH129" s="238"/>
      <c r="CI129" s="238"/>
      <c r="CJ129" s="238"/>
      <c r="CK129" s="238"/>
      <c r="CL129" s="238"/>
      <c r="CM129" s="238"/>
      <c r="CN129" s="238"/>
      <c r="CO129" s="238"/>
      <c r="CP129" s="238"/>
      <c r="CQ129" s="238"/>
      <c r="CR129" s="238"/>
      <c r="CS129" s="238"/>
      <c r="CT129" s="238"/>
      <c r="CU129" s="238"/>
      <c r="CV129" s="238"/>
      <c r="CW129" s="238"/>
      <c r="CX129" s="238"/>
      <c r="CY129" s="238"/>
      <c r="CZ129" s="238"/>
      <c r="DA129" s="238"/>
      <c r="DB129" s="238"/>
      <c r="DC129" s="238"/>
      <c r="DD129" s="238"/>
      <c r="DE129" s="238"/>
      <c r="DF129" s="238"/>
      <c r="DG129" s="238"/>
      <c r="DH129" s="238"/>
      <c r="DI129" s="238"/>
      <c r="DJ129" s="238"/>
      <c r="DK129" s="238"/>
      <c r="DL129" s="238"/>
      <c r="DM129" s="238"/>
      <c r="DN129" s="238"/>
      <c r="DO129" s="238"/>
      <c r="DP129" s="215"/>
      <c r="DQ129" s="215"/>
      <c r="DR129" s="215"/>
      <c r="DS129" s="215"/>
      <c r="DT129" s="215"/>
      <c r="DU129" s="215"/>
      <c r="DV129" s="215"/>
      <c r="DW129" s="215"/>
      <c r="DX129" s="215"/>
      <c r="DY129" s="215"/>
      <c r="DZ129" s="215"/>
    </row>
    <row r="130" spans="1:131" s="212" customFormat="1" ht="26.25" customHeight="1" x14ac:dyDescent="0.2">
      <c r="A130" s="923" t="s">
        <v>471</v>
      </c>
      <c r="B130" s="924"/>
      <c r="C130" s="924"/>
      <c r="D130" s="924"/>
      <c r="E130" s="924"/>
      <c r="F130" s="924"/>
      <c r="G130" s="924"/>
      <c r="H130" s="924"/>
      <c r="I130" s="924"/>
      <c r="J130" s="924"/>
      <c r="K130" s="924"/>
      <c r="L130" s="924"/>
      <c r="M130" s="924"/>
      <c r="N130" s="924"/>
      <c r="O130" s="924"/>
      <c r="P130" s="924"/>
      <c r="Q130" s="924"/>
      <c r="R130" s="924"/>
      <c r="S130" s="924"/>
      <c r="T130" s="924"/>
      <c r="U130" s="924"/>
      <c r="V130" s="924"/>
      <c r="W130" s="1059" t="s">
        <v>472</v>
      </c>
      <c r="X130" s="1060"/>
      <c r="Y130" s="1060"/>
      <c r="Z130" s="1061"/>
      <c r="AA130" s="947">
        <v>3406575</v>
      </c>
      <c r="AB130" s="948"/>
      <c r="AC130" s="948"/>
      <c r="AD130" s="948"/>
      <c r="AE130" s="949"/>
      <c r="AF130" s="950">
        <v>3477811</v>
      </c>
      <c r="AG130" s="948"/>
      <c r="AH130" s="948"/>
      <c r="AI130" s="948"/>
      <c r="AJ130" s="949"/>
      <c r="AK130" s="950">
        <v>3266829</v>
      </c>
      <c r="AL130" s="948"/>
      <c r="AM130" s="948"/>
      <c r="AN130" s="948"/>
      <c r="AO130" s="949"/>
      <c r="AP130" s="1062"/>
      <c r="AQ130" s="1063"/>
      <c r="AR130" s="1063"/>
      <c r="AS130" s="1063"/>
      <c r="AT130" s="1064"/>
      <c r="AU130" s="215"/>
      <c r="AV130" s="215"/>
      <c r="AW130" s="215"/>
      <c r="AX130" s="1054" t="s">
        <v>473</v>
      </c>
      <c r="AY130" s="912"/>
      <c r="AZ130" s="912"/>
      <c r="BA130" s="912"/>
      <c r="BB130" s="912"/>
      <c r="BC130" s="912"/>
      <c r="BD130" s="912"/>
      <c r="BE130" s="913"/>
      <c r="BF130" s="1090">
        <v>4.9000000000000004</v>
      </c>
      <c r="BG130" s="1091"/>
      <c r="BH130" s="1091"/>
      <c r="BI130" s="1091"/>
      <c r="BJ130" s="1091"/>
      <c r="BK130" s="1091"/>
      <c r="BL130" s="1092"/>
      <c r="BM130" s="1090">
        <v>25</v>
      </c>
      <c r="BN130" s="1091"/>
      <c r="BO130" s="1091"/>
      <c r="BP130" s="1091"/>
      <c r="BQ130" s="1091"/>
      <c r="BR130" s="1091"/>
      <c r="BS130" s="1092"/>
      <c r="BT130" s="1090">
        <v>35</v>
      </c>
      <c r="BU130" s="1091"/>
      <c r="BV130" s="1091"/>
      <c r="BW130" s="1091"/>
      <c r="BX130" s="1091"/>
      <c r="BY130" s="1091"/>
      <c r="BZ130" s="1093"/>
      <c r="CA130" s="238"/>
      <c r="CB130" s="238"/>
      <c r="CC130" s="238"/>
      <c r="CD130" s="238"/>
      <c r="CE130" s="238"/>
      <c r="CF130" s="238"/>
      <c r="CG130" s="238"/>
      <c r="CH130" s="238"/>
      <c r="CI130" s="238"/>
      <c r="CJ130" s="238"/>
      <c r="CK130" s="238"/>
      <c r="CL130" s="238"/>
      <c r="CM130" s="238"/>
      <c r="CN130" s="238"/>
      <c r="CO130" s="238"/>
      <c r="CP130" s="238"/>
      <c r="CQ130" s="238"/>
      <c r="CR130" s="238"/>
      <c r="CS130" s="238"/>
      <c r="CT130" s="238"/>
      <c r="CU130" s="238"/>
      <c r="CV130" s="238"/>
      <c r="CW130" s="238"/>
      <c r="CX130" s="238"/>
      <c r="CY130" s="238"/>
      <c r="CZ130" s="238"/>
      <c r="DA130" s="238"/>
      <c r="DB130" s="238"/>
      <c r="DC130" s="238"/>
      <c r="DD130" s="238"/>
      <c r="DE130" s="238"/>
      <c r="DF130" s="238"/>
      <c r="DG130" s="238"/>
      <c r="DH130" s="238"/>
      <c r="DI130" s="238"/>
      <c r="DJ130" s="238"/>
      <c r="DK130" s="238"/>
      <c r="DL130" s="238"/>
      <c r="DM130" s="238"/>
      <c r="DN130" s="238"/>
      <c r="DO130" s="238"/>
      <c r="DP130" s="215"/>
      <c r="DQ130" s="215"/>
      <c r="DR130" s="215"/>
      <c r="DS130" s="215"/>
      <c r="DT130" s="215"/>
      <c r="DU130" s="215"/>
      <c r="DV130" s="215"/>
      <c r="DW130" s="215"/>
      <c r="DX130" s="215"/>
      <c r="DY130" s="215"/>
      <c r="DZ130" s="215"/>
    </row>
    <row r="131" spans="1:131" s="212" customFormat="1" ht="26.25" customHeight="1" thickBot="1" x14ac:dyDescent="0.25">
      <c r="A131" s="1094"/>
      <c r="B131" s="1095"/>
      <c r="C131" s="1095"/>
      <c r="D131" s="1095"/>
      <c r="E131" s="1095"/>
      <c r="F131" s="1095"/>
      <c r="G131" s="1095"/>
      <c r="H131" s="1095"/>
      <c r="I131" s="1095"/>
      <c r="J131" s="1095"/>
      <c r="K131" s="1095"/>
      <c r="L131" s="1095"/>
      <c r="M131" s="1095"/>
      <c r="N131" s="1095"/>
      <c r="O131" s="1095"/>
      <c r="P131" s="1095"/>
      <c r="Q131" s="1095"/>
      <c r="R131" s="1095"/>
      <c r="S131" s="1095"/>
      <c r="T131" s="1095"/>
      <c r="U131" s="1095"/>
      <c r="V131" s="1095"/>
      <c r="W131" s="1096" t="s">
        <v>474</v>
      </c>
      <c r="X131" s="1097"/>
      <c r="Y131" s="1097"/>
      <c r="Z131" s="1098"/>
      <c r="AA131" s="993">
        <v>18141515</v>
      </c>
      <c r="AB131" s="975"/>
      <c r="AC131" s="975"/>
      <c r="AD131" s="975"/>
      <c r="AE131" s="976"/>
      <c r="AF131" s="974">
        <v>18312843</v>
      </c>
      <c r="AG131" s="975"/>
      <c r="AH131" s="975"/>
      <c r="AI131" s="975"/>
      <c r="AJ131" s="976"/>
      <c r="AK131" s="974">
        <v>18804884</v>
      </c>
      <c r="AL131" s="975"/>
      <c r="AM131" s="975"/>
      <c r="AN131" s="975"/>
      <c r="AO131" s="976"/>
      <c r="AP131" s="1099"/>
      <c r="AQ131" s="1100"/>
      <c r="AR131" s="1100"/>
      <c r="AS131" s="1100"/>
      <c r="AT131" s="1101"/>
      <c r="AU131" s="215"/>
      <c r="AV131" s="215"/>
      <c r="AW131" s="215"/>
      <c r="AX131" s="1072" t="s">
        <v>475</v>
      </c>
      <c r="AY131" s="713"/>
      <c r="AZ131" s="713"/>
      <c r="BA131" s="713"/>
      <c r="BB131" s="713"/>
      <c r="BC131" s="713"/>
      <c r="BD131" s="713"/>
      <c r="BE131" s="1025"/>
      <c r="BF131" s="1073" t="s">
        <v>122</v>
      </c>
      <c r="BG131" s="1074"/>
      <c r="BH131" s="1074"/>
      <c r="BI131" s="1074"/>
      <c r="BJ131" s="1074"/>
      <c r="BK131" s="1074"/>
      <c r="BL131" s="1075"/>
      <c r="BM131" s="1073">
        <v>350</v>
      </c>
      <c r="BN131" s="1074"/>
      <c r="BO131" s="1074"/>
      <c r="BP131" s="1074"/>
      <c r="BQ131" s="1074"/>
      <c r="BR131" s="1074"/>
      <c r="BS131" s="1075"/>
      <c r="BT131" s="1076"/>
      <c r="BU131" s="1077"/>
      <c r="BV131" s="1077"/>
      <c r="BW131" s="1077"/>
      <c r="BX131" s="1077"/>
      <c r="BY131" s="1077"/>
      <c r="BZ131" s="1078"/>
      <c r="CA131" s="238"/>
      <c r="CB131" s="238"/>
      <c r="CC131" s="238"/>
      <c r="CD131" s="238"/>
      <c r="CE131" s="238"/>
      <c r="CF131" s="238"/>
      <c r="CG131" s="238"/>
      <c r="CH131" s="238"/>
      <c r="CI131" s="238"/>
      <c r="CJ131" s="238"/>
      <c r="CK131" s="238"/>
      <c r="CL131" s="238"/>
      <c r="CM131" s="238"/>
      <c r="CN131" s="238"/>
      <c r="CO131" s="238"/>
      <c r="CP131" s="238"/>
      <c r="CQ131" s="238"/>
      <c r="CR131" s="238"/>
      <c r="CS131" s="238"/>
      <c r="CT131" s="238"/>
      <c r="CU131" s="238"/>
      <c r="CV131" s="238"/>
      <c r="CW131" s="238"/>
      <c r="CX131" s="238"/>
      <c r="CY131" s="238"/>
      <c r="CZ131" s="238"/>
      <c r="DA131" s="238"/>
      <c r="DB131" s="238"/>
      <c r="DC131" s="238"/>
      <c r="DD131" s="238"/>
      <c r="DE131" s="238"/>
      <c r="DF131" s="238"/>
      <c r="DG131" s="238"/>
      <c r="DH131" s="238"/>
      <c r="DI131" s="238"/>
      <c r="DJ131" s="238"/>
      <c r="DK131" s="238"/>
      <c r="DL131" s="238"/>
      <c r="DM131" s="238"/>
      <c r="DN131" s="238"/>
      <c r="DO131" s="238"/>
      <c r="DP131" s="215"/>
      <c r="DQ131" s="215"/>
      <c r="DR131" s="215"/>
      <c r="DS131" s="215"/>
      <c r="DT131" s="215"/>
      <c r="DU131" s="215"/>
      <c r="DV131" s="215"/>
      <c r="DW131" s="215"/>
      <c r="DX131" s="215"/>
      <c r="DY131" s="215"/>
      <c r="DZ131" s="215"/>
    </row>
    <row r="132" spans="1:131" s="212" customFormat="1" ht="26.25" customHeight="1" x14ac:dyDescent="0.2">
      <c r="A132" s="1079" t="s">
        <v>476</v>
      </c>
      <c r="B132" s="1080"/>
      <c r="C132" s="1080"/>
      <c r="D132" s="1080"/>
      <c r="E132" s="1080"/>
      <c r="F132" s="1080"/>
      <c r="G132" s="1080"/>
      <c r="H132" s="1080"/>
      <c r="I132" s="1080"/>
      <c r="J132" s="1080"/>
      <c r="K132" s="1080"/>
      <c r="L132" s="1080"/>
      <c r="M132" s="1080"/>
      <c r="N132" s="1080"/>
      <c r="O132" s="1080"/>
      <c r="P132" s="1080"/>
      <c r="Q132" s="1080"/>
      <c r="R132" s="1080"/>
      <c r="S132" s="1080"/>
      <c r="T132" s="1080"/>
      <c r="U132" s="1080"/>
      <c r="V132" s="1083" t="s">
        <v>477</v>
      </c>
      <c r="W132" s="1083"/>
      <c r="X132" s="1083"/>
      <c r="Y132" s="1083"/>
      <c r="Z132" s="1084"/>
      <c r="AA132" s="1085">
        <v>4.5726004690000002</v>
      </c>
      <c r="AB132" s="1086"/>
      <c r="AC132" s="1086"/>
      <c r="AD132" s="1086"/>
      <c r="AE132" s="1087"/>
      <c r="AF132" s="1088">
        <v>4.9495755519999998</v>
      </c>
      <c r="AG132" s="1086"/>
      <c r="AH132" s="1086"/>
      <c r="AI132" s="1086"/>
      <c r="AJ132" s="1087"/>
      <c r="AK132" s="1088">
        <v>5.2698649990000002</v>
      </c>
      <c r="AL132" s="1086"/>
      <c r="AM132" s="1086"/>
      <c r="AN132" s="1086"/>
      <c r="AO132" s="1087"/>
      <c r="AP132" s="990"/>
      <c r="AQ132" s="991"/>
      <c r="AR132" s="991"/>
      <c r="AS132" s="991"/>
      <c r="AT132" s="1089"/>
      <c r="AU132" s="239"/>
      <c r="AV132" s="215"/>
      <c r="AW132" s="215"/>
      <c r="AX132" s="215"/>
      <c r="AY132" s="215"/>
      <c r="AZ132" s="215"/>
      <c r="BA132" s="215"/>
      <c r="BB132" s="215"/>
      <c r="BC132" s="215"/>
      <c r="BD132" s="215"/>
      <c r="BE132" s="215"/>
      <c r="BF132" s="215"/>
      <c r="BG132" s="215"/>
      <c r="BH132" s="215"/>
      <c r="BI132" s="215"/>
      <c r="BJ132" s="215"/>
      <c r="BK132" s="215"/>
      <c r="BL132" s="215"/>
      <c r="BM132" s="215"/>
      <c r="BN132" s="215"/>
      <c r="BO132" s="215"/>
      <c r="BP132" s="215"/>
      <c r="BQ132" s="215"/>
      <c r="BR132" s="215"/>
      <c r="BS132" s="216"/>
      <c r="BT132" s="215"/>
      <c r="BU132" s="215"/>
      <c r="BV132" s="215"/>
      <c r="BW132" s="215"/>
      <c r="BX132" s="215"/>
      <c r="BY132" s="215"/>
      <c r="BZ132" s="215"/>
      <c r="CA132" s="238"/>
      <c r="CB132" s="238"/>
      <c r="CC132" s="238"/>
      <c r="CD132" s="238"/>
      <c r="CE132" s="238"/>
      <c r="CF132" s="238"/>
      <c r="CG132" s="238"/>
      <c r="CH132" s="238"/>
      <c r="CI132" s="238"/>
      <c r="CJ132" s="238"/>
      <c r="CK132" s="238"/>
      <c r="CL132" s="238"/>
      <c r="CM132" s="238"/>
      <c r="CN132" s="238"/>
      <c r="CO132" s="238"/>
      <c r="CP132" s="238"/>
      <c r="CQ132" s="238"/>
      <c r="CR132" s="238"/>
      <c r="CS132" s="238"/>
      <c r="CT132" s="238"/>
      <c r="CU132" s="238"/>
      <c r="CV132" s="238"/>
      <c r="CW132" s="238"/>
      <c r="CX132" s="238"/>
      <c r="CY132" s="238"/>
      <c r="CZ132" s="238"/>
      <c r="DA132" s="238"/>
      <c r="DB132" s="238"/>
      <c r="DC132" s="238"/>
      <c r="DD132" s="238"/>
      <c r="DE132" s="238"/>
      <c r="DF132" s="238"/>
      <c r="DG132" s="238"/>
      <c r="DH132" s="238"/>
      <c r="DI132" s="238"/>
      <c r="DJ132" s="238"/>
      <c r="DK132" s="238"/>
      <c r="DL132" s="238"/>
      <c r="DM132" s="238"/>
      <c r="DN132" s="238"/>
      <c r="DO132" s="238"/>
      <c r="DP132" s="215"/>
      <c r="DQ132" s="215"/>
      <c r="DR132" s="215"/>
      <c r="DS132" s="215"/>
      <c r="DT132" s="215"/>
      <c r="DU132" s="215"/>
      <c r="DV132" s="215"/>
      <c r="DW132" s="215"/>
      <c r="DX132" s="215"/>
      <c r="DY132" s="215"/>
      <c r="DZ132" s="215"/>
    </row>
    <row r="133" spans="1:131" s="212" customFormat="1" ht="26.25" customHeight="1" thickBot="1" x14ac:dyDescent="0.25">
      <c r="A133" s="1081"/>
      <c r="B133" s="1082"/>
      <c r="C133" s="1082"/>
      <c r="D133" s="1082"/>
      <c r="E133" s="1082"/>
      <c r="F133" s="1082"/>
      <c r="G133" s="1082"/>
      <c r="H133" s="1082"/>
      <c r="I133" s="1082"/>
      <c r="J133" s="1082"/>
      <c r="K133" s="1082"/>
      <c r="L133" s="1082"/>
      <c r="M133" s="1082"/>
      <c r="N133" s="1082"/>
      <c r="O133" s="1082"/>
      <c r="P133" s="1082"/>
      <c r="Q133" s="1082"/>
      <c r="R133" s="1082"/>
      <c r="S133" s="1082"/>
      <c r="T133" s="1082"/>
      <c r="U133" s="1082"/>
      <c r="V133" s="1066" t="s">
        <v>478</v>
      </c>
      <c r="W133" s="1066"/>
      <c r="X133" s="1066"/>
      <c r="Y133" s="1066"/>
      <c r="Z133" s="1067"/>
      <c r="AA133" s="1068">
        <v>4.3</v>
      </c>
      <c r="AB133" s="1069"/>
      <c r="AC133" s="1069"/>
      <c r="AD133" s="1069"/>
      <c r="AE133" s="1070"/>
      <c r="AF133" s="1068">
        <v>4.3</v>
      </c>
      <c r="AG133" s="1069"/>
      <c r="AH133" s="1069"/>
      <c r="AI133" s="1069"/>
      <c r="AJ133" s="1070"/>
      <c r="AK133" s="1068">
        <v>4.9000000000000004</v>
      </c>
      <c r="AL133" s="1069"/>
      <c r="AM133" s="1069"/>
      <c r="AN133" s="1069"/>
      <c r="AO133" s="1070"/>
      <c r="AP133" s="1017"/>
      <c r="AQ133" s="1018"/>
      <c r="AR133" s="1018"/>
      <c r="AS133" s="1018"/>
      <c r="AT133" s="1071"/>
      <c r="AU133" s="215"/>
      <c r="AV133" s="215"/>
      <c r="AW133" s="215"/>
      <c r="AX133" s="215"/>
      <c r="AY133" s="215"/>
      <c r="AZ133" s="215"/>
      <c r="BA133" s="215"/>
      <c r="BB133" s="215"/>
      <c r="BC133" s="215"/>
      <c r="BD133" s="215"/>
      <c r="BE133" s="215"/>
      <c r="BF133" s="215"/>
      <c r="BG133" s="215"/>
      <c r="BH133" s="215"/>
      <c r="BI133" s="215"/>
      <c r="BJ133" s="215"/>
      <c r="BK133" s="215"/>
      <c r="BL133" s="215"/>
      <c r="BM133" s="215"/>
      <c r="BN133" s="238"/>
      <c r="BO133" s="238"/>
      <c r="BP133" s="238"/>
      <c r="BQ133" s="238"/>
      <c r="BR133" s="238"/>
      <c r="BS133" s="238"/>
      <c r="BT133" s="238"/>
      <c r="BU133" s="238"/>
      <c r="BV133" s="238"/>
      <c r="BW133" s="238"/>
      <c r="BX133" s="238"/>
      <c r="BY133" s="238"/>
      <c r="BZ133" s="238"/>
      <c r="CA133" s="238"/>
      <c r="CB133" s="238"/>
      <c r="CC133" s="238"/>
      <c r="CD133" s="238"/>
      <c r="CE133" s="238"/>
      <c r="CF133" s="238"/>
      <c r="CG133" s="238"/>
      <c r="CH133" s="238"/>
      <c r="CI133" s="238"/>
      <c r="CJ133" s="238"/>
      <c r="CK133" s="238"/>
      <c r="CL133" s="238"/>
      <c r="CM133" s="238"/>
      <c r="CN133" s="238"/>
      <c r="CO133" s="238"/>
      <c r="CP133" s="238"/>
      <c r="CQ133" s="238"/>
      <c r="CR133" s="238"/>
      <c r="CS133" s="238"/>
      <c r="CT133" s="238"/>
      <c r="CU133" s="238"/>
      <c r="CV133" s="238"/>
      <c r="CW133" s="238"/>
      <c r="CX133" s="238"/>
      <c r="CY133" s="238"/>
      <c r="CZ133" s="238"/>
      <c r="DA133" s="238"/>
      <c r="DB133" s="238"/>
      <c r="DC133" s="238"/>
      <c r="DD133" s="238"/>
      <c r="DE133" s="238"/>
      <c r="DF133" s="238"/>
      <c r="DG133" s="238"/>
      <c r="DH133" s="238"/>
      <c r="DI133" s="238"/>
      <c r="DJ133" s="238"/>
      <c r="DK133" s="238"/>
      <c r="DL133" s="238"/>
      <c r="DM133" s="238"/>
      <c r="DN133" s="238"/>
      <c r="DO133" s="238"/>
      <c r="DP133" s="215"/>
      <c r="DQ133" s="215"/>
      <c r="DR133" s="215"/>
      <c r="DS133" s="215"/>
      <c r="DT133" s="215"/>
      <c r="DU133" s="215"/>
      <c r="DV133" s="215"/>
      <c r="DW133" s="215"/>
      <c r="DX133" s="215"/>
      <c r="DY133" s="215"/>
      <c r="DZ133" s="215"/>
    </row>
    <row r="134" spans="1:131" ht="11.25" customHeight="1" x14ac:dyDescent="0.2">
      <c r="A134" s="240"/>
      <c r="B134" s="240"/>
      <c r="C134" s="240"/>
      <c r="D134" s="240"/>
      <c r="E134" s="240"/>
      <c r="F134" s="240"/>
      <c r="G134" s="240"/>
      <c r="H134" s="240"/>
      <c r="I134" s="240"/>
      <c r="J134" s="240"/>
      <c r="K134" s="240"/>
      <c r="L134" s="240"/>
      <c r="M134" s="240"/>
      <c r="N134" s="240"/>
      <c r="O134" s="240"/>
      <c r="P134" s="240"/>
      <c r="Q134" s="240"/>
      <c r="R134" s="240"/>
      <c r="S134" s="240"/>
      <c r="T134" s="240"/>
      <c r="U134" s="240"/>
      <c r="V134" s="240"/>
      <c r="W134" s="240"/>
      <c r="X134" s="240"/>
      <c r="Y134" s="240"/>
      <c r="Z134" s="240"/>
      <c r="AA134" s="240"/>
      <c r="AB134" s="240"/>
      <c r="AC134" s="240"/>
      <c r="AD134" s="240"/>
      <c r="AE134" s="240"/>
      <c r="AF134" s="240"/>
      <c r="AG134" s="240"/>
      <c r="AH134" s="240"/>
      <c r="AI134" s="240"/>
      <c r="AJ134" s="240"/>
      <c r="AK134" s="240"/>
      <c r="AL134" s="240"/>
      <c r="AM134" s="240"/>
      <c r="AN134" s="240"/>
      <c r="AO134" s="240"/>
      <c r="AP134" s="240"/>
      <c r="AQ134" s="240"/>
      <c r="AR134" s="240"/>
      <c r="AS134" s="240"/>
      <c r="AT134" s="240"/>
      <c r="AU134" s="215"/>
      <c r="AV134" s="215"/>
      <c r="AW134" s="215"/>
      <c r="AX134" s="215"/>
      <c r="AY134" s="215"/>
      <c r="AZ134" s="215"/>
      <c r="BA134" s="215"/>
      <c r="BB134" s="215"/>
      <c r="BC134" s="215"/>
      <c r="BD134" s="215"/>
      <c r="BE134" s="215"/>
      <c r="BF134" s="215"/>
      <c r="BG134" s="215"/>
      <c r="BH134" s="215"/>
      <c r="BI134" s="215"/>
      <c r="BJ134" s="215"/>
      <c r="BK134" s="215"/>
      <c r="BL134" s="215"/>
      <c r="BM134" s="215"/>
      <c r="BN134" s="238"/>
      <c r="BO134" s="238"/>
      <c r="BP134" s="238"/>
      <c r="BQ134" s="238"/>
      <c r="BR134" s="238"/>
      <c r="BS134" s="238"/>
      <c r="BT134" s="238"/>
      <c r="BU134" s="238"/>
      <c r="BV134" s="238"/>
      <c r="BW134" s="238"/>
      <c r="BX134" s="238"/>
      <c r="BY134" s="238"/>
      <c r="BZ134" s="238"/>
      <c r="CA134" s="238"/>
      <c r="CB134" s="238"/>
      <c r="CC134" s="238"/>
      <c r="CD134" s="238"/>
      <c r="CE134" s="238"/>
      <c r="CF134" s="238"/>
      <c r="CG134" s="238"/>
      <c r="CH134" s="238"/>
      <c r="CI134" s="238"/>
      <c r="CJ134" s="238"/>
      <c r="CK134" s="238"/>
      <c r="CL134" s="238"/>
      <c r="CM134" s="238"/>
      <c r="CN134" s="238"/>
      <c r="CO134" s="238"/>
      <c r="CP134" s="238"/>
      <c r="CQ134" s="238"/>
      <c r="CR134" s="238"/>
      <c r="CS134" s="238"/>
      <c r="CT134" s="238"/>
      <c r="CU134" s="238"/>
      <c r="CV134" s="238"/>
      <c r="CW134" s="238"/>
      <c r="CX134" s="238"/>
      <c r="CY134" s="238"/>
      <c r="CZ134" s="238"/>
      <c r="DA134" s="238"/>
      <c r="DB134" s="238"/>
      <c r="DC134" s="238"/>
      <c r="DD134" s="238"/>
      <c r="DE134" s="238"/>
      <c r="DF134" s="238"/>
      <c r="DG134" s="238"/>
      <c r="DH134" s="238"/>
      <c r="DI134" s="238"/>
      <c r="DJ134" s="238"/>
      <c r="DK134" s="238"/>
      <c r="DL134" s="238"/>
      <c r="DM134" s="238"/>
      <c r="DN134" s="238"/>
      <c r="DO134" s="238"/>
      <c r="DP134" s="215"/>
      <c r="DQ134" s="215"/>
      <c r="DR134" s="215"/>
      <c r="DS134" s="215"/>
      <c r="DT134" s="215"/>
      <c r="DU134" s="215"/>
      <c r="DV134" s="215"/>
      <c r="DW134" s="215"/>
      <c r="DX134" s="215"/>
      <c r="DY134" s="215"/>
      <c r="DZ134" s="215"/>
      <c r="EA134" s="212"/>
    </row>
    <row r="135" spans="1:131" ht="14" hidden="1" x14ac:dyDescent="0.2">
      <c r="AU135" s="240"/>
      <c r="AV135" s="240"/>
      <c r="AW135" s="240"/>
      <c r="AX135" s="240"/>
      <c r="AY135" s="240"/>
      <c r="AZ135" s="240"/>
      <c r="BA135" s="240"/>
      <c r="BB135" s="240"/>
      <c r="BC135" s="240"/>
      <c r="BD135" s="240"/>
      <c r="BE135" s="240"/>
      <c r="BF135" s="240"/>
      <c r="BG135" s="240"/>
      <c r="BH135" s="240"/>
      <c r="BI135" s="240"/>
      <c r="BJ135" s="240"/>
      <c r="BK135" s="240"/>
      <c r="BL135" s="240"/>
      <c r="BM135" s="240"/>
      <c r="BN135" s="240"/>
      <c r="BO135" s="240"/>
      <c r="BP135" s="240"/>
      <c r="BQ135" s="240"/>
      <c r="BR135" s="240"/>
      <c r="BS135" s="240"/>
      <c r="BT135" s="240"/>
      <c r="BU135" s="240"/>
      <c r="BV135" s="240"/>
      <c r="BW135" s="240"/>
      <c r="BX135" s="240"/>
      <c r="BY135" s="240"/>
      <c r="BZ135" s="240"/>
      <c r="CA135" s="240"/>
      <c r="CB135" s="240"/>
      <c r="CC135" s="240"/>
      <c r="CD135" s="240"/>
      <c r="CE135" s="240"/>
      <c r="CF135" s="240"/>
      <c r="CG135" s="240"/>
      <c r="CH135" s="240"/>
      <c r="CI135" s="240"/>
      <c r="CJ135" s="240"/>
      <c r="CK135" s="240"/>
      <c r="CL135" s="240"/>
      <c r="CM135" s="240"/>
      <c r="CN135" s="240"/>
      <c r="CO135" s="240"/>
      <c r="CP135" s="240"/>
      <c r="CQ135" s="240"/>
      <c r="CR135" s="240"/>
      <c r="CS135" s="240"/>
      <c r="CT135" s="240"/>
      <c r="CU135" s="240"/>
      <c r="CV135" s="240"/>
      <c r="CW135" s="240"/>
      <c r="CX135" s="240"/>
      <c r="CY135" s="240"/>
      <c r="CZ135" s="240"/>
      <c r="DA135" s="240"/>
      <c r="DB135" s="240"/>
      <c r="DC135" s="240"/>
      <c r="DD135" s="240"/>
      <c r="DE135" s="240"/>
      <c r="DF135" s="240"/>
      <c r="DG135" s="240"/>
      <c r="DH135" s="240"/>
      <c r="DI135" s="240"/>
      <c r="DJ135" s="240"/>
      <c r="DK135" s="240"/>
      <c r="DL135" s="240"/>
      <c r="DM135" s="240"/>
      <c r="DN135" s="240"/>
      <c r="DO135" s="240"/>
      <c r="DP135" s="240"/>
      <c r="DQ135" s="240"/>
      <c r="DR135" s="240"/>
      <c r="DS135" s="240"/>
      <c r="DT135" s="240"/>
      <c r="DU135" s="240"/>
      <c r="DV135" s="240"/>
      <c r="DW135" s="240"/>
      <c r="DX135" s="240"/>
      <c r="DY135" s="240"/>
      <c r="DZ135" s="240"/>
    </row>
  </sheetData>
  <sheetProtection algorithmName="SHA-512" hashValue="IvtZE6FiQvjvzxfCl0efwjkpmuQJZWO9CdM4xQVadDlgKm57E8fHovK6aHtLssLdlVi74yk2+sSZ1/1+kqt/Ag==" saltValue="wy2Ea09istlNKG17SLd98A==" spinCount="100000" sheet="1" objects="1" scenarios="1" formatRows="0"/>
  <mergeCells count="2035">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s>
  <phoneticPr fontId="2"/>
  <pageMargins left="0.59055118110236227" right="0" top="0.59055118110236227" bottom="0.59055118110236227" header="0.39370078740157483" footer="0.39370078740157483"/>
  <pageSetup paperSize="8" scale="38"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Q105"/>
  <sheetViews>
    <sheetView showGridLines="0" view="pageBreakPreview" zoomScaleNormal="85" zoomScaleSheetLayoutView="100" workbookViewId="0"/>
  </sheetViews>
  <sheetFormatPr defaultColWidth="0" defaultRowHeight="13.5" customHeight="1" zeroHeight="1" x14ac:dyDescent="0.2"/>
  <cols>
    <col min="1" max="120" width="2.81640625" style="242" customWidth="1"/>
    <col min="121" max="121" width="0" style="241" hidden="1" customWidth="1"/>
    <col min="122" max="16384" width="9" style="241" hidden="1"/>
  </cols>
  <sheetData>
    <row r="1" spans="1:120" ht="13"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row>
    <row r="2" spans="1:120" ht="13" x14ac:dyDescent="0.2"/>
    <row r="3" spans="1:120" ht="13" x14ac:dyDescent="0.2"/>
    <row r="4" spans="1:120" ht="13" x14ac:dyDescent="0.2"/>
    <row r="5" spans="1:120" ht="13" x14ac:dyDescent="0.2"/>
    <row r="6" spans="1:120" ht="13" x14ac:dyDescent="0.2"/>
    <row r="7" spans="1:120" ht="13" x14ac:dyDescent="0.2"/>
    <row r="8" spans="1:120" ht="13" x14ac:dyDescent="0.2"/>
    <row r="9" spans="1:120" ht="13" x14ac:dyDescent="0.2"/>
    <row r="10" spans="1:120" ht="13" x14ac:dyDescent="0.2"/>
    <row r="11" spans="1:120" ht="13" x14ac:dyDescent="0.2"/>
    <row r="12" spans="1:120" ht="13" x14ac:dyDescent="0.2"/>
    <row r="13" spans="1:120" ht="13" x14ac:dyDescent="0.2"/>
    <row r="14" spans="1:120" ht="13" x14ac:dyDescent="0.2"/>
    <row r="15" spans="1:120" ht="13" x14ac:dyDescent="0.2"/>
    <row r="16" spans="1:120" ht="13" x14ac:dyDescent="0.2">
      <c r="DP16" s="241"/>
    </row>
    <row r="17" spans="119:120" ht="13" x14ac:dyDescent="0.2">
      <c r="DP17" s="241"/>
    </row>
    <row r="18" spans="119:120" ht="13" x14ac:dyDescent="0.2"/>
    <row r="19" spans="119:120" ht="13" x14ac:dyDescent="0.2"/>
    <row r="20" spans="119:120" ht="13" x14ac:dyDescent="0.2">
      <c r="DO20" s="241"/>
      <c r="DP20" s="241"/>
    </row>
    <row r="21" spans="119:120" ht="13" x14ac:dyDescent="0.2">
      <c r="DP21" s="241"/>
    </row>
    <row r="22" spans="119:120" ht="13" x14ac:dyDescent="0.2"/>
    <row r="23" spans="119:120" ht="13" x14ac:dyDescent="0.2">
      <c r="DO23" s="241"/>
      <c r="DP23" s="241"/>
    </row>
    <row r="24" spans="119:120" ht="13" x14ac:dyDescent="0.2">
      <c r="DP24" s="241"/>
    </row>
    <row r="25" spans="119:120" ht="13" x14ac:dyDescent="0.2">
      <c r="DP25" s="241"/>
    </row>
    <row r="26" spans="119:120" ht="13" x14ac:dyDescent="0.2">
      <c r="DO26" s="241"/>
      <c r="DP26" s="241"/>
    </row>
    <row r="27" spans="119:120" ht="13" x14ac:dyDescent="0.2"/>
    <row r="28" spans="119:120" ht="13" x14ac:dyDescent="0.2">
      <c r="DO28" s="241"/>
      <c r="DP28" s="241"/>
    </row>
    <row r="29" spans="119:120" ht="13" x14ac:dyDescent="0.2">
      <c r="DP29" s="241"/>
    </row>
    <row r="30" spans="119:120" ht="13" x14ac:dyDescent="0.2"/>
    <row r="31" spans="119:120" ht="13" x14ac:dyDescent="0.2">
      <c r="DO31" s="241"/>
      <c r="DP31" s="241"/>
    </row>
    <row r="32" spans="119:120" ht="13" x14ac:dyDescent="0.2"/>
    <row r="33" spans="98:120" ht="13" x14ac:dyDescent="0.2">
      <c r="DO33" s="241"/>
      <c r="DP33" s="241"/>
    </row>
    <row r="34" spans="98:120" ht="13" x14ac:dyDescent="0.2">
      <c r="DM34" s="241"/>
    </row>
    <row r="35" spans="98:120" ht="13" x14ac:dyDescent="0.2">
      <c r="CT35" s="241"/>
      <c r="CU35" s="241"/>
      <c r="CV35" s="241"/>
      <c r="CY35" s="241"/>
      <c r="CZ35" s="241"/>
      <c r="DA35" s="241"/>
      <c r="DD35" s="241"/>
      <c r="DE35" s="241"/>
      <c r="DF35" s="241"/>
      <c r="DI35" s="241"/>
      <c r="DJ35" s="241"/>
      <c r="DK35" s="241"/>
      <c r="DM35" s="241"/>
      <c r="DN35" s="241"/>
      <c r="DO35" s="241"/>
      <c r="DP35" s="241"/>
    </row>
    <row r="36" spans="98:120" ht="13" x14ac:dyDescent="0.2"/>
    <row r="37" spans="98:120" ht="13" x14ac:dyDescent="0.2">
      <c r="CW37" s="241"/>
      <c r="DB37" s="241"/>
      <c r="DG37" s="241"/>
      <c r="DL37" s="241"/>
      <c r="DP37" s="241"/>
    </row>
    <row r="38" spans="98:120" ht="13" x14ac:dyDescent="0.2">
      <c r="CT38" s="241"/>
      <c r="CU38" s="241"/>
      <c r="CV38" s="241"/>
      <c r="CW38" s="241"/>
      <c r="CY38" s="241"/>
      <c r="CZ38" s="241"/>
      <c r="DA38" s="241"/>
      <c r="DB38" s="241"/>
      <c r="DD38" s="241"/>
      <c r="DE38" s="241"/>
      <c r="DF38" s="241"/>
      <c r="DG38" s="241"/>
      <c r="DI38" s="241"/>
      <c r="DJ38" s="241"/>
      <c r="DK38" s="241"/>
      <c r="DL38" s="241"/>
      <c r="DN38" s="241"/>
      <c r="DO38" s="241"/>
      <c r="DP38" s="241"/>
    </row>
    <row r="39" spans="98:120" ht="13" x14ac:dyDescent="0.2"/>
    <row r="40" spans="98:120" ht="13" x14ac:dyDescent="0.2"/>
    <row r="41" spans="98:120" ht="13" x14ac:dyDescent="0.2"/>
    <row r="42" spans="98:120" ht="13" x14ac:dyDescent="0.2"/>
    <row r="43" spans="98:120" ht="13" x14ac:dyDescent="0.2"/>
    <row r="44" spans="98:120" ht="13" x14ac:dyDescent="0.2"/>
    <row r="45" spans="98:120" ht="13" x14ac:dyDescent="0.2"/>
    <row r="46" spans="98:120" ht="13" x14ac:dyDescent="0.2"/>
    <row r="47" spans="98:120" ht="13" x14ac:dyDescent="0.2"/>
    <row r="48" spans="98:120" ht="13" x14ac:dyDescent="0.2"/>
    <row r="49" spans="22:120" ht="13" x14ac:dyDescent="0.2">
      <c r="DN49" s="241"/>
      <c r="DO49" s="241"/>
      <c r="DP49" s="241"/>
    </row>
    <row r="50" spans="22:120" ht="13" x14ac:dyDescent="0.2"/>
    <row r="51" spans="22:120" ht="13" x14ac:dyDescent="0.2"/>
    <row r="52" spans="22:120" ht="13" x14ac:dyDescent="0.2"/>
    <row r="53" spans="22:120" ht="13" x14ac:dyDescent="0.2"/>
    <row r="54" spans="22:120" ht="13" x14ac:dyDescent="0.2"/>
    <row r="55" spans="22:120" ht="13" x14ac:dyDescent="0.2"/>
    <row r="56" spans="22:120" ht="13" x14ac:dyDescent="0.2"/>
    <row r="57" spans="22:120" ht="13" x14ac:dyDescent="0.2"/>
    <row r="58" spans="22:120" ht="13" x14ac:dyDescent="0.2"/>
    <row r="59" spans="22:120" ht="13" x14ac:dyDescent="0.2"/>
    <row r="60" spans="22:120" ht="13" x14ac:dyDescent="0.2"/>
    <row r="61" spans="22:120" ht="13" x14ac:dyDescent="0.2"/>
    <row r="62" spans="22:120" ht="13" x14ac:dyDescent="0.2"/>
    <row r="63" spans="22:120" ht="13" x14ac:dyDescent="0.2">
      <c r="W63" s="241"/>
      <c r="CS63" s="241"/>
      <c r="CX63" s="241"/>
      <c r="DC63" s="241"/>
      <c r="DH63" s="241"/>
    </row>
    <row r="64" spans="22:120" ht="13" x14ac:dyDescent="0.2">
      <c r="V64" s="241"/>
    </row>
    <row r="65" spans="15:120" ht="13" x14ac:dyDescent="0.2">
      <c r="X65" s="241"/>
      <c r="Z65" s="241"/>
      <c r="AA65" s="241"/>
      <c r="AB65" s="241"/>
      <c r="AC65" s="241"/>
      <c r="AD65" s="241"/>
      <c r="AE65" s="241"/>
      <c r="AF65" s="241"/>
      <c r="AG65" s="241"/>
      <c r="AH65" s="241"/>
      <c r="AI65" s="241"/>
      <c r="AJ65" s="241"/>
      <c r="AK65" s="241"/>
      <c r="AL65" s="241"/>
      <c r="AM65" s="241"/>
      <c r="AN65" s="241"/>
      <c r="AO65" s="241"/>
      <c r="AP65" s="241"/>
      <c r="AQ65" s="241"/>
      <c r="AR65" s="241"/>
      <c r="AS65" s="241"/>
      <c r="AT65" s="241"/>
      <c r="AU65" s="241"/>
      <c r="AV65" s="241"/>
      <c r="AW65" s="241"/>
      <c r="AX65" s="241"/>
      <c r="AY65" s="241"/>
      <c r="AZ65" s="241"/>
      <c r="BA65" s="241"/>
      <c r="BB65" s="241"/>
      <c r="BC65" s="241"/>
      <c r="BD65" s="241"/>
      <c r="BE65" s="241"/>
      <c r="BF65" s="241"/>
      <c r="BG65" s="241"/>
      <c r="BH65" s="241"/>
      <c r="BI65" s="241"/>
      <c r="BJ65" s="241"/>
      <c r="BK65" s="241"/>
      <c r="BL65" s="241"/>
      <c r="BM65" s="241"/>
      <c r="BN65" s="241"/>
      <c r="BO65" s="241"/>
      <c r="BP65" s="241"/>
      <c r="BQ65" s="241"/>
      <c r="BR65" s="241"/>
      <c r="BS65" s="241"/>
      <c r="BT65" s="241"/>
      <c r="BU65" s="241"/>
      <c r="BV65" s="241"/>
      <c r="BW65" s="241"/>
      <c r="BX65" s="241"/>
      <c r="BY65" s="241"/>
      <c r="BZ65" s="241"/>
      <c r="CA65" s="241"/>
      <c r="CB65" s="241"/>
      <c r="CC65" s="241"/>
      <c r="CD65" s="241"/>
      <c r="CE65" s="241"/>
      <c r="CF65" s="241"/>
      <c r="CG65" s="241"/>
      <c r="CH65" s="241"/>
      <c r="CI65" s="241"/>
      <c r="CJ65" s="241"/>
      <c r="CK65" s="241"/>
      <c r="CL65" s="241"/>
      <c r="CM65" s="241"/>
      <c r="CN65" s="241"/>
      <c r="CO65" s="241"/>
      <c r="CP65" s="241"/>
      <c r="CQ65" s="241"/>
      <c r="CR65" s="241"/>
      <c r="CU65" s="241"/>
      <c r="CZ65" s="241"/>
      <c r="DE65" s="241"/>
      <c r="DJ65" s="241"/>
    </row>
    <row r="66" spans="15:120" ht="13" x14ac:dyDescent="0.2">
      <c r="Q66" s="241"/>
      <c r="S66" s="241"/>
      <c r="U66" s="241"/>
      <c r="DM66" s="241"/>
    </row>
    <row r="67" spans="15:120" ht="13" x14ac:dyDescent="0.2">
      <c r="O67" s="241"/>
      <c r="P67" s="241"/>
      <c r="R67" s="241"/>
      <c r="T67" s="241"/>
      <c r="Y67" s="241"/>
      <c r="CT67" s="241"/>
      <c r="CV67" s="241"/>
      <c r="CW67" s="241"/>
      <c r="CY67" s="241"/>
      <c r="DA67" s="241"/>
      <c r="DB67" s="241"/>
      <c r="DD67" s="241"/>
      <c r="DF67" s="241"/>
      <c r="DG67" s="241"/>
      <c r="DI67" s="241"/>
      <c r="DK67" s="241"/>
      <c r="DL67" s="241"/>
      <c r="DN67" s="241"/>
      <c r="DO67" s="241"/>
      <c r="DP67" s="241"/>
    </row>
    <row r="68" spans="15:120" ht="13" x14ac:dyDescent="0.2"/>
    <row r="69" spans="15:120" ht="13" x14ac:dyDescent="0.2"/>
    <row r="70" spans="15:120" ht="13" x14ac:dyDescent="0.2"/>
    <row r="71" spans="15:120" ht="13" x14ac:dyDescent="0.2"/>
    <row r="72" spans="15:120" ht="13" x14ac:dyDescent="0.2">
      <c r="DP72" s="241"/>
    </row>
    <row r="73" spans="15:120" ht="13" x14ac:dyDescent="0.2">
      <c r="DP73" s="241"/>
    </row>
    <row r="74" spans="15:120" ht="13" x14ac:dyDescent="0.2"/>
    <row r="75" spans="15:120" ht="13" x14ac:dyDescent="0.2"/>
    <row r="76" spans="15:120" ht="13" x14ac:dyDescent="0.2"/>
    <row r="77" spans="15:120" ht="13" x14ac:dyDescent="0.2"/>
    <row r="78" spans="15:120" ht="13" x14ac:dyDescent="0.2"/>
    <row r="79" spans="15:120" ht="13" x14ac:dyDescent="0.2"/>
    <row r="80" spans="15:120" ht="13" x14ac:dyDescent="0.2"/>
    <row r="81" spans="97:112" ht="13" x14ac:dyDescent="0.2"/>
    <row r="82" spans="97:112" ht="13" x14ac:dyDescent="0.2"/>
    <row r="83" spans="97:112" ht="13" x14ac:dyDescent="0.2"/>
    <row r="84" spans="97:112" ht="13" x14ac:dyDescent="0.2"/>
    <row r="85" spans="97:112" ht="13" x14ac:dyDescent="0.2"/>
    <row r="86" spans="97:112" ht="13" x14ac:dyDescent="0.2"/>
    <row r="87" spans="97:112" ht="13" x14ac:dyDescent="0.2"/>
    <row r="88" spans="97:112" ht="13" x14ac:dyDescent="0.2"/>
    <row r="89" spans="97:112" ht="13" x14ac:dyDescent="0.2"/>
    <row r="90" spans="97:112" ht="13" x14ac:dyDescent="0.2"/>
    <row r="91" spans="97:112" ht="13" x14ac:dyDescent="0.2"/>
    <row r="92" spans="97:112" ht="13" x14ac:dyDescent="0.2"/>
    <row r="93" spans="97:112" ht="13" x14ac:dyDescent="0.2"/>
    <row r="94" spans="97:112" ht="13" x14ac:dyDescent="0.2"/>
    <row r="95" spans="97:112" ht="13" x14ac:dyDescent="0.2"/>
    <row r="96" spans="97:112" ht="13" x14ac:dyDescent="0.2">
      <c r="CS96" s="241"/>
      <c r="CX96" s="241"/>
      <c r="DC96" s="241"/>
      <c r="DH96" s="241"/>
    </row>
    <row r="97" spans="24:120" ht="13" x14ac:dyDescent="0.2">
      <c r="CS97" s="241"/>
      <c r="CX97" s="241"/>
      <c r="DC97" s="241"/>
      <c r="DH97" s="241"/>
      <c r="DP97" s="242" t="s">
        <v>479</v>
      </c>
    </row>
    <row r="98" spans="24:120" ht="13" hidden="1" x14ac:dyDescent="0.2">
      <c r="CS98" s="241"/>
      <c r="CX98" s="241"/>
      <c r="DC98" s="241"/>
      <c r="DH98" s="241"/>
    </row>
    <row r="99" spans="24:120" ht="13" hidden="1" x14ac:dyDescent="0.2">
      <c r="CS99" s="241"/>
      <c r="CX99" s="241"/>
      <c r="DC99" s="241"/>
      <c r="DH99" s="241"/>
    </row>
    <row r="101" spans="24:120" ht="12" hidden="1" customHeight="1" x14ac:dyDescent="0.2">
      <c r="X101" s="241"/>
      <c r="Y101" s="241"/>
      <c r="Z101" s="241"/>
      <c r="AA101" s="241"/>
      <c r="AB101" s="241"/>
      <c r="AC101" s="241"/>
      <c r="AD101" s="241"/>
      <c r="AE101" s="241"/>
      <c r="AF101" s="241"/>
      <c r="AG101" s="241"/>
      <c r="AH101" s="241"/>
      <c r="AI101" s="241"/>
      <c r="AJ101" s="241"/>
      <c r="AK101" s="241"/>
      <c r="AL101" s="241"/>
      <c r="AM101" s="241"/>
      <c r="AN101" s="241"/>
      <c r="AO101" s="241"/>
      <c r="AP101" s="241"/>
      <c r="AQ101" s="241"/>
      <c r="AR101" s="241"/>
      <c r="AS101" s="241"/>
      <c r="AT101" s="241"/>
      <c r="AU101" s="241"/>
      <c r="AV101" s="241"/>
      <c r="AW101" s="241"/>
      <c r="AX101" s="241"/>
      <c r="AY101" s="241"/>
      <c r="AZ101" s="241"/>
      <c r="BA101" s="241"/>
      <c r="BB101" s="241"/>
      <c r="BC101" s="241"/>
      <c r="BD101" s="241"/>
      <c r="BE101" s="241"/>
      <c r="BF101" s="241"/>
      <c r="BG101" s="241"/>
      <c r="BH101" s="241"/>
      <c r="BI101" s="241"/>
      <c r="BJ101" s="241"/>
      <c r="BK101" s="241"/>
      <c r="BL101" s="241"/>
      <c r="BM101" s="241"/>
      <c r="BN101" s="241"/>
      <c r="BO101" s="241"/>
      <c r="BP101" s="241"/>
      <c r="BQ101" s="241"/>
      <c r="BR101" s="241"/>
      <c r="BS101" s="241"/>
      <c r="BT101" s="241"/>
      <c r="BU101" s="241"/>
      <c r="BV101" s="241"/>
      <c r="BW101" s="241"/>
      <c r="BX101" s="241"/>
      <c r="BY101" s="241"/>
      <c r="BZ101" s="241"/>
      <c r="CA101" s="241"/>
      <c r="CB101" s="241"/>
      <c r="CC101" s="241"/>
      <c r="CD101" s="241"/>
      <c r="CE101" s="241"/>
      <c r="CF101" s="241"/>
      <c r="CG101" s="241"/>
      <c r="CH101" s="241"/>
      <c r="CI101" s="241"/>
      <c r="CJ101" s="241"/>
      <c r="CK101" s="241"/>
      <c r="CL101" s="241"/>
      <c r="CM101" s="241"/>
      <c r="CN101" s="241"/>
      <c r="CO101" s="241"/>
      <c r="CP101" s="241"/>
      <c r="CQ101" s="241"/>
      <c r="CR101" s="241"/>
      <c r="CU101" s="241"/>
      <c r="CZ101" s="241"/>
      <c r="DE101" s="241"/>
      <c r="DJ101" s="241"/>
    </row>
    <row r="102" spans="24:120" ht="1.5" hidden="1" customHeight="1" x14ac:dyDescent="0.2">
      <c r="CU102" s="241"/>
      <c r="CZ102" s="241"/>
      <c r="DE102" s="241"/>
      <c r="DJ102" s="241"/>
      <c r="DM102" s="241"/>
    </row>
    <row r="103" spans="24:120" ht="13" hidden="1" x14ac:dyDescent="0.2">
      <c r="CT103" s="241"/>
      <c r="CV103" s="241"/>
      <c r="CW103" s="241"/>
      <c r="CY103" s="241"/>
      <c r="DA103" s="241"/>
      <c r="DB103" s="241"/>
      <c r="DD103" s="241"/>
      <c r="DF103" s="241"/>
      <c r="DG103" s="241"/>
      <c r="DI103" s="241"/>
      <c r="DK103" s="241"/>
      <c r="DL103" s="241"/>
      <c r="DM103" s="241"/>
      <c r="DN103" s="241"/>
      <c r="DO103" s="241"/>
      <c r="DP103" s="241"/>
    </row>
    <row r="104" spans="24:120" ht="13" hidden="1" x14ac:dyDescent="0.2">
      <c r="CV104" s="241"/>
      <c r="CW104" s="241"/>
      <c r="DA104" s="241"/>
      <c r="DB104" s="241"/>
      <c r="DF104" s="241"/>
      <c r="DG104" s="241"/>
      <c r="DK104" s="241"/>
      <c r="DL104" s="241"/>
      <c r="DN104" s="241"/>
      <c r="DO104" s="241"/>
      <c r="DP104" s="241"/>
    </row>
    <row r="105" spans="24:120" ht="12.75" hidden="1" customHeight="1" x14ac:dyDescent="0.2"/>
  </sheetData>
  <sheetProtection algorithmName="SHA-512" hashValue="Us9I+qB2CG7Kw8MeqEHMe2Mv6Gf1uyM++oJYO6lOIdCaiJMAtbBjs1FRjVL0aUvAen9sTKF2OxAqvacNfCU6eA==" saltValue="nHQFHNUIcyI1RlCgEqO9lw==" spinCount="100000" sheet="1" objects="1" scenarios="1"/>
  <dataConsolidate/>
  <phoneticPr fontId="2"/>
  <printOptions horizontalCentered="1" verticalCentered="1"/>
  <pageMargins left="0" right="0" top="0" bottom="0" header="0" footer="0"/>
  <pageSetup paperSize="8" scale="61"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L89"/>
  <sheetViews>
    <sheetView showGridLines="0" zoomScaleNormal="100" zoomScaleSheetLayoutView="55" workbookViewId="0"/>
  </sheetViews>
  <sheetFormatPr defaultColWidth="0" defaultRowHeight="13.5" customHeight="1" zeroHeight="1" x14ac:dyDescent="0.2"/>
  <cols>
    <col min="1" max="116" width="2.6328125" style="242" customWidth="1"/>
    <col min="117" max="16384" width="9" style="241" hidden="1"/>
  </cols>
  <sheetData>
    <row r="1" spans="2:116" ht="13"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row>
    <row r="2" spans="2:116" ht="13" x14ac:dyDescent="0.2"/>
    <row r="3" spans="2:116" ht="13" x14ac:dyDescent="0.2"/>
    <row r="4" spans="2:116" ht="13" x14ac:dyDescent="0.2">
      <c r="R4" s="241"/>
      <c r="S4" s="241"/>
      <c r="T4" s="241"/>
      <c r="U4" s="241"/>
      <c r="V4" s="241"/>
      <c r="W4" s="241"/>
      <c r="X4" s="241"/>
      <c r="Y4" s="241"/>
      <c r="Z4" s="241"/>
      <c r="AA4" s="241"/>
      <c r="AB4" s="241"/>
      <c r="AC4" s="241"/>
      <c r="AD4" s="241"/>
      <c r="AE4" s="241"/>
      <c r="AF4" s="241"/>
      <c r="AG4" s="241"/>
      <c r="AH4" s="241"/>
      <c r="AI4" s="241"/>
      <c r="AJ4" s="241"/>
      <c r="AK4" s="241"/>
      <c r="AL4" s="241"/>
      <c r="AM4" s="241"/>
      <c r="AN4" s="241"/>
      <c r="AO4" s="241"/>
      <c r="AP4" s="241"/>
      <c r="AQ4" s="241"/>
      <c r="AR4" s="241"/>
      <c r="AS4" s="241"/>
      <c r="AT4" s="241"/>
      <c r="AU4" s="241"/>
      <c r="AV4" s="241"/>
      <c r="AW4" s="241"/>
      <c r="AX4" s="241"/>
      <c r="AY4" s="241"/>
      <c r="AZ4" s="241"/>
      <c r="BA4" s="241"/>
      <c r="BB4" s="241"/>
      <c r="BC4" s="241"/>
      <c r="BD4" s="241"/>
      <c r="BE4" s="241"/>
      <c r="BF4" s="241"/>
      <c r="BG4" s="241"/>
      <c r="BH4" s="241"/>
      <c r="BI4" s="241"/>
      <c r="BJ4" s="241"/>
      <c r="BK4" s="241"/>
      <c r="BL4" s="241"/>
      <c r="BM4" s="241"/>
      <c r="BN4" s="241"/>
      <c r="BO4" s="241"/>
      <c r="BP4" s="241"/>
      <c r="BQ4" s="241"/>
      <c r="BR4" s="241"/>
      <c r="BS4" s="241"/>
      <c r="BT4" s="241"/>
      <c r="BU4" s="241"/>
      <c r="BV4" s="241"/>
      <c r="BW4" s="241"/>
      <c r="BX4" s="241"/>
      <c r="BY4" s="241"/>
      <c r="BZ4" s="241"/>
      <c r="CA4" s="241"/>
      <c r="CB4" s="241"/>
      <c r="CC4" s="241"/>
      <c r="CD4" s="241"/>
      <c r="CE4" s="241"/>
      <c r="CF4" s="241"/>
      <c r="CG4" s="241"/>
      <c r="CH4" s="241"/>
      <c r="CI4" s="241"/>
      <c r="CJ4" s="241"/>
      <c r="CK4" s="241"/>
      <c r="CL4" s="241"/>
      <c r="CM4" s="241"/>
      <c r="CN4" s="241"/>
      <c r="CO4" s="241"/>
      <c r="CP4" s="241"/>
      <c r="CQ4" s="241"/>
      <c r="CR4" s="241"/>
      <c r="CS4" s="241"/>
      <c r="CT4" s="241"/>
      <c r="CU4" s="241"/>
      <c r="CV4" s="241"/>
      <c r="CW4" s="241"/>
      <c r="CX4" s="241"/>
      <c r="CY4" s="241"/>
      <c r="CZ4" s="241"/>
      <c r="DA4" s="241"/>
      <c r="DB4" s="241"/>
      <c r="DC4" s="241"/>
      <c r="DD4" s="241"/>
      <c r="DE4" s="241"/>
      <c r="DF4" s="241"/>
      <c r="DG4" s="241"/>
      <c r="DH4" s="241"/>
      <c r="DI4" s="241"/>
      <c r="DJ4" s="241"/>
      <c r="DK4" s="241"/>
      <c r="DL4" s="241"/>
    </row>
    <row r="5" spans="2:116" ht="13" x14ac:dyDescent="0.2">
      <c r="R5" s="241"/>
      <c r="S5" s="241"/>
      <c r="T5" s="241"/>
      <c r="U5" s="241"/>
      <c r="V5" s="241"/>
      <c r="W5" s="241"/>
      <c r="X5" s="241"/>
      <c r="Y5" s="241"/>
      <c r="Z5" s="241"/>
      <c r="AA5" s="241"/>
      <c r="AB5" s="241"/>
      <c r="AC5" s="241"/>
      <c r="AD5" s="241"/>
      <c r="AE5" s="241"/>
      <c r="AF5" s="241"/>
      <c r="AG5" s="241"/>
      <c r="AH5" s="241"/>
      <c r="AI5" s="241"/>
      <c r="AJ5" s="241"/>
      <c r="AK5" s="241"/>
      <c r="AL5" s="241"/>
      <c r="AM5" s="241"/>
      <c r="AN5" s="241"/>
      <c r="AO5" s="241"/>
      <c r="AP5" s="241"/>
      <c r="AQ5" s="241"/>
      <c r="AR5" s="241"/>
      <c r="AS5" s="241"/>
      <c r="AT5" s="241"/>
      <c r="AU5" s="241"/>
      <c r="AV5" s="241"/>
      <c r="AW5" s="241"/>
      <c r="AX5" s="241"/>
      <c r="AY5" s="241"/>
      <c r="AZ5" s="241"/>
      <c r="BA5" s="241"/>
      <c r="BB5" s="241"/>
      <c r="BC5" s="241"/>
      <c r="BD5" s="241"/>
      <c r="BE5" s="241"/>
      <c r="BF5" s="241"/>
      <c r="BG5" s="241"/>
      <c r="BH5" s="241"/>
      <c r="BI5" s="241"/>
      <c r="BJ5" s="241"/>
      <c r="BK5" s="241"/>
      <c r="BL5" s="241"/>
      <c r="BM5" s="241"/>
      <c r="BN5" s="241"/>
      <c r="BO5" s="241"/>
      <c r="BP5" s="241"/>
      <c r="BQ5" s="241"/>
      <c r="BR5" s="241"/>
      <c r="BS5" s="241"/>
      <c r="BT5" s="241"/>
      <c r="BU5" s="241"/>
      <c r="BV5" s="241"/>
      <c r="BW5" s="241"/>
      <c r="BX5" s="241"/>
      <c r="BY5" s="241"/>
      <c r="BZ5" s="241"/>
      <c r="CA5" s="241"/>
      <c r="CB5" s="241"/>
      <c r="CC5" s="241"/>
      <c r="CD5" s="241"/>
      <c r="CE5" s="241"/>
      <c r="CF5" s="241"/>
      <c r="CG5" s="241"/>
      <c r="CH5" s="241"/>
      <c r="CI5" s="241"/>
      <c r="CJ5" s="241"/>
      <c r="CK5" s="241"/>
      <c r="CL5" s="241"/>
      <c r="CM5" s="241"/>
      <c r="CN5" s="241"/>
      <c r="CO5" s="241"/>
      <c r="CP5" s="241"/>
      <c r="CQ5" s="241"/>
      <c r="CR5" s="241"/>
      <c r="CS5" s="241"/>
      <c r="CT5" s="241"/>
      <c r="CU5" s="241"/>
      <c r="CV5" s="241"/>
      <c r="CW5" s="241"/>
      <c r="CX5" s="241"/>
      <c r="CY5" s="241"/>
      <c r="CZ5" s="241"/>
      <c r="DA5" s="241"/>
      <c r="DB5" s="241"/>
      <c r="DC5" s="241"/>
      <c r="DD5" s="241"/>
      <c r="DE5" s="241"/>
      <c r="DF5" s="241"/>
      <c r="DG5" s="241"/>
      <c r="DH5" s="241"/>
      <c r="DI5" s="241"/>
      <c r="DJ5" s="241"/>
      <c r="DK5" s="241"/>
      <c r="DL5" s="241"/>
    </row>
    <row r="6" spans="2:116" ht="13" x14ac:dyDescent="0.2"/>
    <row r="7" spans="2:116" ht="13" x14ac:dyDescent="0.2"/>
    <row r="8" spans="2:116" ht="13" x14ac:dyDescent="0.2"/>
    <row r="9" spans="2:116" ht="13" x14ac:dyDescent="0.2"/>
    <row r="10" spans="2:116" ht="13" x14ac:dyDescent="0.2"/>
    <row r="11" spans="2:116" ht="13" x14ac:dyDescent="0.2"/>
    <row r="12" spans="2:116" ht="13" x14ac:dyDescent="0.2"/>
    <row r="13" spans="2:116" ht="13" x14ac:dyDescent="0.2"/>
    <row r="14" spans="2:116" ht="13" x14ac:dyDescent="0.2"/>
    <row r="15" spans="2:116" ht="13" x14ac:dyDescent="0.2"/>
    <row r="16" spans="2:116" ht="13" x14ac:dyDescent="0.2"/>
    <row r="17" spans="9:116" ht="13" x14ac:dyDescent="0.2"/>
    <row r="18" spans="9:116" ht="13" x14ac:dyDescent="0.2">
      <c r="I18" s="241"/>
      <c r="J18" s="241"/>
      <c r="K18" s="241"/>
      <c r="L18" s="241"/>
      <c r="M18" s="241"/>
      <c r="N18" s="241"/>
      <c r="O18" s="241"/>
      <c r="P18" s="241"/>
      <c r="Q18" s="241"/>
      <c r="R18" s="241"/>
      <c r="S18" s="241"/>
      <c r="T18" s="241"/>
      <c r="U18" s="241"/>
      <c r="V18" s="241"/>
      <c r="W18" s="241"/>
      <c r="X18" s="241"/>
      <c r="Y18" s="241"/>
      <c r="Z18" s="241"/>
      <c r="AA18" s="241"/>
      <c r="AB18" s="241"/>
      <c r="AC18" s="241"/>
      <c r="AD18" s="241"/>
      <c r="AE18" s="241"/>
      <c r="AF18" s="241"/>
      <c r="AG18" s="241"/>
      <c r="AH18" s="241"/>
      <c r="AI18" s="241"/>
      <c r="AJ18" s="241"/>
      <c r="AK18" s="241"/>
      <c r="AL18" s="241"/>
      <c r="AM18" s="241"/>
      <c r="AN18" s="241"/>
      <c r="AO18" s="241"/>
      <c r="AP18" s="241"/>
      <c r="AQ18" s="241"/>
      <c r="AR18" s="241"/>
      <c r="AS18" s="241"/>
      <c r="AT18" s="241"/>
      <c r="AU18" s="241"/>
      <c r="AV18" s="241"/>
      <c r="AW18" s="241"/>
      <c r="AX18" s="241"/>
      <c r="AY18" s="241"/>
      <c r="AZ18" s="241"/>
      <c r="BA18" s="241"/>
      <c r="BB18" s="241"/>
      <c r="BC18" s="241"/>
      <c r="BD18" s="241"/>
      <c r="BE18" s="241"/>
      <c r="BF18" s="241"/>
      <c r="BG18" s="241"/>
      <c r="BH18" s="241"/>
      <c r="BI18" s="241"/>
      <c r="BJ18" s="241"/>
      <c r="BK18" s="241"/>
      <c r="BL18" s="241"/>
      <c r="BM18" s="241"/>
      <c r="BN18" s="241"/>
      <c r="BO18" s="241"/>
      <c r="BP18" s="241"/>
      <c r="BQ18" s="241"/>
      <c r="BR18" s="241"/>
      <c r="BS18" s="241"/>
      <c r="BT18" s="241"/>
      <c r="BU18" s="241"/>
      <c r="BV18" s="241"/>
      <c r="BW18" s="241"/>
      <c r="BX18" s="241"/>
      <c r="BY18" s="241"/>
      <c r="BZ18" s="241"/>
      <c r="CA18" s="241"/>
      <c r="CB18" s="241"/>
      <c r="CC18" s="241"/>
      <c r="CD18" s="241"/>
      <c r="CE18" s="241"/>
      <c r="CF18" s="241"/>
      <c r="CG18" s="241"/>
      <c r="CH18" s="241"/>
      <c r="CI18" s="241"/>
      <c r="CJ18" s="241"/>
      <c r="CK18" s="241"/>
      <c r="CL18" s="241"/>
      <c r="CM18" s="241"/>
      <c r="CN18" s="241"/>
      <c r="CO18" s="241"/>
      <c r="CP18" s="241"/>
      <c r="CQ18" s="241"/>
      <c r="CR18" s="241"/>
      <c r="CS18" s="241"/>
      <c r="CT18" s="241"/>
      <c r="CU18" s="241"/>
      <c r="CV18" s="241"/>
      <c r="CW18" s="241"/>
      <c r="CX18" s="241"/>
      <c r="CY18" s="241"/>
      <c r="CZ18" s="241"/>
      <c r="DA18" s="241"/>
      <c r="DB18" s="241"/>
      <c r="DC18" s="241"/>
      <c r="DD18" s="241"/>
      <c r="DE18" s="241"/>
      <c r="DF18" s="241"/>
      <c r="DG18" s="241"/>
      <c r="DH18" s="241"/>
      <c r="DI18" s="241"/>
      <c r="DJ18" s="241"/>
      <c r="DK18" s="241"/>
      <c r="DL18" s="241"/>
    </row>
    <row r="19" spans="9:116" ht="13" x14ac:dyDescent="0.2"/>
    <row r="20" spans="9:116" ht="13" x14ac:dyDescent="0.2"/>
    <row r="21" spans="9:116" ht="13" x14ac:dyDescent="0.2">
      <c r="DL21" s="241"/>
    </row>
    <row r="22" spans="9:116" ht="13" x14ac:dyDescent="0.2">
      <c r="DI22" s="241"/>
      <c r="DJ22" s="241"/>
      <c r="DK22" s="241"/>
      <c r="DL22" s="241"/>
    </row>
    <row r="23" spans="9:116" ht="13" x14ac:dyDescent="0.2">
      <c r="CY23" s="241"/>
      <c r="CZ23" s="241"/>
      <c r="DA23" s="241"/>
      <c r="DB23" s="241"/>
      <c r="DC23" s="241"/>
      <c r="DD23" s="241"/>
      <c r="DE23" s="241"/>
      <c r="DF23" s="241"/>
      <c r="DG23" s="241"/>
      <c r="DH23" s="241"/>
      <c r="DI23" s="241"/>
      <c r="DJ23" s="241"/>
      <c r="DK23" s="241"/>
      <c r="DL23" s="241"/>
    </row>
    <row r="24" spans="9:116" ht="13" x14ac:dyDescent="0.2"/>
    <row r="25" spans="9:116" ht="13" x14ac:dyDescent="0.2"/>
    <row r="26" spans="9:116" ht="13" x14ac:dyDescent="0.2"/>
    <row r="27" spans="9:116" ht="13" x14ac:dyDescent="0.2"/>
    <row r="28" spans="9:116" ht="13" x14ac:dyDescent="0.2"/>
    <row r="29" spans="9:116" ht="13" x14ac:dyDescent="0.2"/>
    <row r="30" spans="9:116" ht="13" x14ac:dyDescent="0.2"/>
    <row r="31" spans="9:116" ht="13" x14ac:dyDescent="0.2"/>
    <row r="32" spans="9:116" ht="13" x14ac:dyDescent="0.2"/>
    <row r="33" spans="15:116" ht="13" x14ac:dyDescent="0.2"/>
    <row r="34" spans="15:116" ht="13" x14ac:dyDescent="0.2"/>
    <row r="35" spans="15:116" ht="13" x14ac:dyDescent="0.2">
      <c r="CZ35" s="241"/>
      <c r="DA35" s="241"/>
      <c r="DB35" s="241"/>
      <c r="DC35" s="241"/>
      <c r="DD35" s="241"/>
      <c r="DE35" s="241"/>
      <c r="DF35" s="241"/>
      <c r="DG35" s="241"/>
      <c r="DH35" s="241"/>
      <c r="DI35" s="241"/>
      <c r="DJ35" s="241"/>
      <c r="DK35" s="241"/>
      <c r="DL35" s="241"/>
    </row>
    <row r="36" spans="15:116" ht="13" x14ac:dyDescent="0.2"/>
    <row r="37" spans="15:116" ht="13" x14ac:dyDescent="0.2">
      <c r="DL37" s="241"/>
    </row>
    <row r="38" spans="15:116" ht="13" x14ac:dyDescent="0.2">
      <c r="DI38" s="241"/>
      <c r="DJ38" s="241"/>
      <c r="DK38" s="241"/>
      <c r="DL38" s="241"/>
    </row>
    <row r="39" spans="15:116" ht="13" x14ac:dyDescent="0.2"/>
    <row r="40" spans="15:116" ht="13" x14ac:dyDescent="0.2"/>
    <row r="41" spans="15:116" ht="13" x14ac:dyDescent="0.2"/>
    <row r="42" spans="15:116" ht="13" x14ac:dyDescent="0.2"/>
    <row r="43" spans="15:116" ht="13" x14ac:dyDescent="0.2">
      <c r="O43" s="241"/>
      <c r="P43" s="241"/>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E43" s="241"/>
      <c r="DF43" s="241"/>
      <c r="DG43" s="241"/>
      <c r="DH43" s="241"/>
      <c r="DI43" s="241"/>
      <c r="DJ43" s="241"/>
      <c r="DK43" s="241"/>
      <c r="DL43" s="241"/>
    </row>
    <row r="44" spans="15:116" ht="13" x14ac:dyDescent="0.2">
      <c r="DL44" s="241"/>
    </row>
    <row r="45" spans="15:116" ht="13" x14ac:dyDescent="0.2"/>
    <row r="46" spans="15:116" ht="13" x14ac:dyDescent="0.2">
      <c r="DA46" s="241"/>
      <c r="DB46" s="241"/>
      <c r="DC46" s="241"/>
      <c r="DD46" s="241"/>
      <c r="DE46" s="241"/>
      <c r="DF46" s="241"/>
      <c r="DG46" s="241"/>
      <c r="DH46" s="241"/>
      <c r="DI46" s="241"/>
      <c r="DJ46" s="241"/>
      <c r="DK46" s="241"/>
      <c r="DL46" s="241"/>
    </row>
    <row r="47" spans="15:116" ht="13" x14ac:dyDescent="0.2"/>
    <row r="48" spans="15:116" ht="13" x14ac:dyDescent="0.2"/>
    <row r="49" spans="104:116" ht="13" x14ac:dyDescent="0.2"/>
    <row r="50" spans="104:116" ht="13" x14ac:dyDescent="0.2">
      <c r="CZ50" s="241"/>
      <c r="DA50" s="241"/>
      <c r="DB50" s="241"/>
      <c r="DC50" s="241"/>
      <c r="DD50" s="241"/>
      <c r="DE50" s="241"/>
      <c r="DF50" s="241"/>
      <c r="DG50" s="241"/>
      <c r="DH50" s="241"/>
      <c r="DI50" s="241"/>
      <c r="DJ50" s="241"/>
      <c r="DK50" s="241"/>
      <c r="DL50" s="241"/>
    </row>
    <row r="51" spans="104:116" ht="13" x14ac:dyDescent="0.2"/>
    <row r="52" spans="104:116" ht="13" x14ac:dyDescent="0.2"/>
    <row r="53" spans="104:116" ht="13" x14ac:dyDescent="0.2">
      <c r="DL53" s="241"/>
    </row>
    <row r="54" spans="104:116" ht="13" x14ac:dyDescent="0.2"/>
    <row r="55" spans="104:116" ht="13" x14ac:dyDescent="0.2"/>
    <row r="56" spans="104:116" ht="13" x14ac:dyDescent="0.2"/>
    <row r="57" spans="104:116" ht="13" x14ac:dyDescent="0.2"/>
    <row r="58" spans="104:116" ht="13" x14ac:dyDescent="0.2"/>
    <row r="59" spans="104:116" ht="13" x14ac:dyDescent="0.2"/>
    <row r="60" spans="104:116" ht="13" x14ac:dyDescent="0.2"/>
    <row r="61" spans="104:116" ht="13" x14ac:dyDescent="0.2"/>
    <row r="62" spans="104:116" ht="13" x14ac:dyDescent="0.2"/>
    <row r="63" spans="104:116" ht="13" x14ac:dyDescent="0.2"/>
    <row r="64" spans="104:116" ht="13" x14ac:dyDescent="0.2"/>
    <row r="65" spans="107:116" ht="13" x14ac:dyDescent="0.2"/>
    <row r="66" spans="107:116" ht="13" x14ac:dyDescent="0.2"/>
    <row r="67" spans="107:116" ht="13" x14ac:dyDescent="0.2">
      <c r="DC67" s="241"/>
      <c r="DD67" s="241"/>
      <c r="DE67" s="241"/>
      <c r="DF67" s="241"/>
      <c r="DG67" s="241"/>
      <c r="DH67" s="241"/>
      <c r="DI67" s="241"/>
      <c r="DJ67" s="241"/>
      <c r="DK67" s="241"/>
      <c r="DL67" s="241"/>
    </row>
    <row r="68" spans="107:116" ht="13" x14ac:dyDescent="0.2"/>
    <row r="69" spans="107:116" ht="13" x14ac:dyDescent="0.2"/>
    <row r="70" spans="107:116" ht="13" x14ac:dyDescent="0.2"/>
    <row r="71" spans="107:116" ht="13" x14ac:dyDescent="0.2"/>
    <row r="72" spans="107:116" ht="13" x14ac:dyDescent="0.2"/>
    <row r="73" spans="107:116" ht="13" x14ac:dyDescent="0.2"/>
    <row r="74" spans="107:116" ht="13" x14ac:dyDescent="0.2"/>
    <row r="75" spans="107:116" ht="13" x14ac:dyDescent="0.2"/>
    <row r="76" spans="107:116" ht="13" x14ac:dyDescent="0.2"/>
    <row r="77" spans="107:116" ht="13" x14ac:dyDescent="0.2"/>
    <row r="78" spans="107:116" ht="13" x14ac:dyDescent="0.2"/>
    <row r="79" spans="107:116" ht="13" x14ac:dyDescent="0.2"/>
    <row r="80" spans="107:116" ht="13" x14ac:dyDescent="0.2"/>
    <row r="81" ht="13" x14ac:dyDescent="0.2"/>
    <row r="82" ht="13" x14ac:dyDescent="0.2"/>
    <row r="83" ht="13" x14ac:dyDescent="0.2"/>
    <row r="84" ht="13" x14ac:dyDescent="0.2"/>
    <row r="85" ht="13" x14ac:dyDescent="0.2"/>
    <row r="86" ht="13" x14ac:dyDescent="0.2"/>
    <row r="87" ht="13" x14ac:dyDescent="0.2"/>
    <row r="88" ht="13" x14ac:dyDescent="0.2"/>
    <row r="89" ht="13" x14ac:dyDescent="0.2"/>
  </sheetData>
  <sheetProtection algorithmName="SHA-512" hashValue="xwaJOgpWz8vZm4NnXTgbiUemMbET5AV8+3/9xwoCwFk8sjl9thQZ8vAgZvFBeh9NNlWJ5qn4xROjde8siyizaQ==" saltValue="c87RTPY7RdJDcQIrYuW+3g==" spinCount="100000" sheet="1" objects="1" scenarios="1"/>
  <dataConsolidate/>
  <phoneticPr fontId="2"/>
  <printOptions horizontalCentered="1" verticalCentered="1"/>
  <pageMargins left="0" right="0" top="0" bottom="0" header="0" footer="0"/>
  <pageSetup paperSize="8" scale="67" fitToHeight="0"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Z73"/>
  <sheetViews>
    <sheetView showGridLines="0" view="pageBreakPreview" workbookViewId="0"/>
  </sheetViews>
  <sheetFormatPr defaultColWidth="0" defaultRowHeight="13.5" customHeight="1" zeroHeight="1" x14ac:dyDescent="0.2"/>
  <cols>
    <col min="1" max="36" width="2.453125" style="243" customWidth="1"/>
    <col min="37" max="44" width="17" style="243" customWidth="1"/>
    <col min="45" max="45" width="6.08984375" style="249" customWidth="1"/>
    <col min="46" max="46" width="3" style="247" customWidth="1"/>
    <col min="47" max="47" width="19.08984375" style="243" hidden="1" customWidth="1"/>
    <col min="48" max="52" width="12.6328125" style="243" hidden="1" customWidth="1"/>
    <col min="53" max="16384" width="8.6328125" style="243" hidden="1"/>
  </cols>
  <sheetData>
    <row r="1" spans="1:46" ht="13" x14ac:dyDescent="0.2">
      <c r="AS1" s="243"/>
      <c r="AT1" s="243"/>
    </row>
    <row r="2" spans="1:46" ht="13" x14ac:dyDescent="0.2">
      <c r="AS2" s="243"/>
      <c r="AT2" s="243"/>
    </row>
    <row r="3" spans="1:46" ht="13" x14ac:dyDescent="0.2">
      <c r="AS3" s="243"/>
      <c r="AT3" s="243"/>
    </row>
    <row r="4" spans="1:46" ht="13" x14ac:dyDescent="0.2">
      <c r="AS4" s="243"/>
      <c r="AT4" s="243"/>
    </row>
    <row r="5" spans="1:46" ht="16.5" x14ac:dyDescent="0.2">
      <c r="A5" s="244" t="s">
        <v>480</v>
      </c>
      <c r="B5" s="245"/>
      <c r="C5" s="245"/>
      <c r="D5" s="245"/>
      <c r="E5" s="245"/>
      <c r="F5" s="245"/>
      <c r="G5" s="245"/>
      <c r="H5" s="245"/>
      <c r="I5" s="245"/>
      <c r="J5" s="245"/>
      <c r="K5" s="245"/>
      <c r="L5" s="245"/>
      <c r="M5" s="245"/>
      <c r="N5" s="245"/>
      <c r="O5" s="245"/>
      <c r="P5" s="245"/>
      <c r="Q5" s="245"/>
      <c r="R5" s="245"/>
      <c r="S5" s="245"/>
      <c r="T5" s="245"/>
      <c r="U5" s="245"/>
      <c r="V5" s="245"/>
      <c r="W5" s="245"/>
      <c r="X5" s="245"/>
      <c r="Y5" s="245"/>
      <c r="Z5" s="245"/>
      <c r="AA5" s="245"/>
      <c r="AB5" s="245"/>
      <c r="AC5" s="245"/>
      <c r="AD5" s="245"/>
      <c r="AE5" s="245"/>
      <c r="AF5" s="245"/>
      <c r="AG5" s="245"/>
      <c r="AH5" s="245"/>
      <c r="AI5" s="245"/>
      <c r="AJ5" s="245"/>
      <c r="AK5" s="245"/>
      <c r="AL5" s="245"/>
      <c r="AM5" s="245"/>
      <c r="AN5" s="245"/>
      <c r="AO5" s="245"/>
      <c r="AP5" s="245"/>
      <c r="AQ5" s="245"/>
      <c r="AR5" s="245"/>
      <c r="AS5" s="246"/>
    </row>
    <row r="6" spans="1:46" ht="13" x14ac:dyDescent="0.2">
      <c r="A6" s="247"/>
      <c r="AK6" s="248" t="s">
        <v>481</v>
      </c>
      <c r="AL6" s="248"/>
      <c r="AM6" s="248"/>
      <c r="AN6" s="248"/>
    </row>
    <row r="7" spans="1:46" ht="13.5" customHeight="1" x14ac:dyDescent="0.2">
      <c r="A7" s="247"/>
      <c r="AK7" s="250"/>
      <c r="AL7" s="251"/>
      <c r="AM7" s="251"/>
      <c r="AN7" s="252"/>
      <c r="AO7" s="1103" t="s">
        <v>482</v>
      </c>
      <c r="AP7" s="253"/>
      <c r="AQ7" s="254" t="s">
        <v>483</v>
      </c>
      <c r="AR7" s="255"/>
    </row>
    <row r="8" spans="1:46" ht="13" x14ac:dyDescent="0.2">
      <c r="A8" s="247"/>
      <c r="AK8" s="256"/>
      <c r="AL8" s="257"/>
      <c r="AM8" s="257"/>
      <c r="AN8" s="258"/>
      <c r="AO8" s="1104"/>
      <c r="AP8" s="259" t="s">
        <v>484</v>
      </c>
      <c r="AQ8" s="260" t="s">
        <v>485</v>
      </c>
      <c r="AR8" s="261" t="s">
        <v>486</v>
      </c>
    </row>
    <row r="9" spans="1:46" ht="13" x14ac:dyDescent="0.2">
      <c r="A9" s="247"/>
      <c r="AK9" s="1105" t="s">
        <v>487</v>
      </c>
      <c r="AL9" s="1106"/>
      <c r="AM9" s="1106"/>
      <c r="AN9" s="1107"/>
      <c r="AO9" s="262">
        <v>6371911</v>
      </c>
      <c r="AP9" s="262">
        <v>88388</v>
      </c>
      <c r="AQ9" s="263">
        <v>95899</v>
      </c>
      <c r="AR9" s="264">
        <v>-7.8</v>
      </c>
    </row>
    <row r="10" spans="1:46" ht="13.5" customHeight="1" x14ac:dyDescent="0.2">
      <c r="A10" s="247"/>
      <c r="AK10" s="1105" t="s">
        <v>488</v>
      </c>
      <c r="AL10" s="1106"/>
      <c r="AM10" s="1106"/>
      <c r="AN10" s="1107"/>
      <c r="AO10" s="265">
        <v>877745</v>
      </c>
      <c r="AP10" s="265">
        <v>12176</v>
      </c>
      <c r="AQ10" s="266">
        <v>7418</v>
      </c>
      <c r="AR10" s="267">
        <v>64.099999999999994</v>
      </c>
    </row>
    <row r="11" spans="1:46" ht="13.5" customHeight="1" x14ac:dyDescent="0.2">
      <c r="A11" s="247"/>
      <c r="AK11" s="1105" t="s">
        <v>489</v>
      </c>
      <c r="AL11" s="1106"/>
      <c r="AM11" s="1106"/>
      <c r="AN11" s="1107"/>
      <c r="AO11" s="265">
        <v>88759</v>
      </c>
      <c r="AP11" s="265">
        <v>1231</v>
      </c>
      <c r="AQ11" s="266">
        <v>1842</v>
      </c>
      <c r="AR11" s="267">
        <v>-33.200000000000003</v>
      </c>
    </row>
    <row r="12" spans="1:46" ht="13.5" customHeight="1" x14ac:dyDescent="0.2">
      <c r="A12" s="247"/>
      <c r="AK12" s="1105" t="s">
        <v>490</v>
      </c>
      <c r="AL12" s="1106"/>
      <c r="AM12" s="1106"/>
      <c r="AN12" s="1107"/>
      <c r="AO12" s="265" t="s">
        <v>491</v>
      </c>
      <c r="AP12" s="265" t="s">
        <v>491</v>
      </c>
      <c r="AQ12" s="266">
        <v>18</v>
      </c>
      <c r="AR12" s="267" t="s">
        <v>491</v>
      </c>
    </row>
    <row r="13" spans="1:46" ht="13.5" customHeight="1" x14ac:dyDescent="0.2">
      <c r="A13" s="247"/>
      <c r="AK13" s="1105" t="s">
        <v>492</v>
      </c>
      <c r="AL13" s="1106"/>
      <c r="AM13" s="1106"/>
      <c r="AN13" s="1107"/>
      <c r="AO13" s="265">
        <v>255980</v>
      </c>
      <c r="AP13" s="265">
        <v>3551</v>
      </c>
      <c r="AQ13" s="266">
        <v>3674</v>
      </c>
      <c r="AR13" s="267">
        <v>-3.3</v>
      </c>
    </row>
    <row r="14" spans="1:46" ht="13.5" customHeight="1" x14ac:dyDescent="0.2">
      <c r="A14" s="247"/>
      <c r="AK14" s="1105" t="s">
        <v>493</v>
      </c>
      <c r="AL14" s="1106"/>
      <c r="AM14" s="1106"/>
      <c r="AN14" s="1107"/>
      <c r="AO14" s="265">
        <v>328842</v>
      </c>
      <c r="AP14" s="265">
        <v>4562</v>
      </c>
      <c r="AQ14" s="266">
        <v>2040</v>
      </c>
      <c r="AR14" s="267">
        <v>123.6</v>
      </c>
    </row>
    <row r="15" spans="1:46" ht="13.5" customHeight="1" x14ac:dyDescent="0.2">
      <c r="A15" s="247"/>
      <c r="AK15" s="1108" t="s">
        <v>494</v>
      </c>
      <c r="AL15" s="1109"/>
      <c r="AM15" s="1109"/>
      <c r="AN15" s="1110"/>
      <c r="AO15" s="265">
        <v>-437175</v>
      </c>
      <c r="AP15" s="265">
        <v>-6064</v>
      </c>
      <c r="AQ15" s="266">
        <v>-5724</v>
      </c>
      <c r="AR15" s="267">
        <v>5.9</v>
      </c>
    </row>
    <row r="16" spans="1:46" ht="13" x14ac:dyDescent="0.2">
      <c r="A16" s="247"/>
      <c r="AK16" s="1108" t="s">
        <v>177</v>
      </c>
      <c r="AL16" s="1109"/>
      <c r="AM16" s="1109"/>
      <c r="AN16" s="1110"/>
      <c r="AO16" s="265">
        <v>7486062</v>
      </c>
      <c r="AP16" s="265">
        <v>103843</v>
      </c>
      <c r="AQ16" s="266">
        <v>105167</v>
      </c>
      <c r="AR16" s="267">
        <v>-1.3</v>
      </c>
    </row>
    <row r="17" spans="1:46" ht="13" x14ac:dyDescent="0.2">
      <c r="A17" s="247"/>
    </row>
    <row r="18" spans="1:46" ht="13" x14ac:dyDescent="0.2">
      <c r="A18" s="247"/>
      <c r="AQ18" s="268"/>
      <c r="AR18" s="268"/>
    </row>
    <row r="19" spans="1:46" ht="13" x14ac:dyDescent="0.2">
      <c r="A19" s="247"/>
      <c r="AK19" s="243" t="s">
        <v>495</v>
      </c>
    </row>
    <row r="20" spans="1:46" ht="13" x14ac:dyDescent="0.2">
      <c r="A20" s="247"/>
      <c r="AK20" s="269"/>
      <c r="AL20" s="270"/>
      <c r="AM20" s="270"/>
      <c r="AN20" s="271"/>
      <c r="AO20" s="272" t="s">
        <v>496</v>
      </c>
      <c r="AP20" s="273" t="s">
        <v>497</v>
      </c>
      <c r="AQ20" s="274" t="s">
        <v>498</v>
      </c>
      <c r="AR20" s="275"/>
    </row>
    <row r="21" spans="1:46" s="248" customFormat="1" ht="13" x14ac:dyDescent="0.2">
      <c r="A21" s="276"/>
      <c r="AK21" s="1111" t="s">
        <v>499</v>
      </c>
      <c r="AL21" s="1112"/>
      <c r="AM21" s="1112"/>
      <c r="AN21" s="1113"/>
      <c r="AO21" s="277">
        <v>8.89</v>
      </c>
      <c r="AP21" s="278">
        <v>8.91</v>
      </c>
      <c r="AQ21" s="279">
        <v>-0.02</v>
      </c>
      <c r="AS21" s="280"/>
      <c r="AT21" s="276"/>
    </row>
    <row r="22" spans="1:46" s="248" customFormat="1" ht="13" x14ac:dyDescent="0.2">
      <c r="A22" s="276"/>
      <c r="AK22" s="1111" t="s">
        <v>500</v>
      </c>
      <c r="AL22" s="1112"/>
      <c r="AM22" s="1112"/>
      <c r="AN22" s="1113"/>
      <c r="AO22" s="281">
        <v>98.4</v>
      </c>
      <c r="AP22" s="282">
        <v>97.6</v>
      </c>
      <c r="AQ22" s="283">
        <v>0.8</v>
      </c>
      <c r="AR22" s="268"/>
      <c r="AS22" s="280"/>
      <c r="AT22" s="276"/>
    </row>
    <row r="23" spans="1:46" s="248" customFormat="1" ht="13" x14ac:dyDescent="0.2">
      <c r="A23" s="276"/>
      <c r="AP23" s="268"/>
      <c r="AQ23" s="268"/>
      <c r="AR23" s="268"/>
      <c r="AS23" s="280"/>
      <c r="AT23" s="276"/>
    </row>
    <row r="24" spans="1:46" s="248" customFormat="1" ht="13" x14ac:dyDescent="0.2">
      <c r="A24" s="276"/>
      <c r="AP24" s="268"/>
      <c r="AQ24" s="268"/>
      <c r="AR24" s="268"/>
      <c r="AS24" s="280"/>
      <c r="AT24" s="276"/>
    </row>
    <row r="25" spans="1:46" s="248" customFormat="1" ht="13" x14ac:dyDescent="0.2">
      <c r="A25" s="284"/>
      <c r="B25" s="285"/>
      <c r="C25" s="285"/>
      <c r="D25" s="285"/>
      <c r="E25" s="285"/>
      <c r="F25" s="285"/>
      <c r="G25" s="285"/>
      <c r="H25" s="285"/>
      <c r="I25" s="285"/>
      <c r="J25" s="285"/>
      <c r="K25" s="285"/>
      <c r="L25" s="285"/>
      <c r="M25" s="285"/>
      <c r="N25" s="285"/>
      <c r="O25" s="285"/>
      <c r="P25" s="285"/>
      <c r="Q25" s="285"/>
      <c r="R25" s="285"/>
      <c r="S25" s="285"/>
      <c r="T25" s="285"/>
      <c r="U25" s="285"/>
      <c r="V25" s="285"/>
      <c r="W25" s="285"/>
      <c r="X25" s="285"/>
      <c r="Y25" s="285"/>
      <c r="Z25" s="285"/>
      <c r="AA25" s="285"/>
      <c r="AB25" s="285"/>
      <c r="AC25" s="285"/>
      <c r="AD25" s="285"/>
      <c r="AE25" s="285"/>
      <c r="AF25" s="285"/>
      <c r="AG25" s="285"/>
      <c r="AH25" s="285"/>
      <c r="AI25" s="285"/>
      <c r="AJ25" s="285"/>
      <c r="AK25" s="285"/>
      <c r="AL25" s="285"/>
      <c r="AM25" s="285"/>
      <c r="AN25" s="285"/>
      <c r="AO25" s="285"/>
      <c r="AP25" s="286"/>
      <c r="AQ25" s="286"/>
      <c r="AR25" s="286"/>
      <c r="AS25" s="287"/>
      <c r="AT25" s="276"/>
    </row>
    <row r="26" spans="1:46" s="248" customFormat="1" ht="13" x14ac:dyDescent="0.2">
      <c r="A26" s="1102" t="s">
        <v>501</v>
      </c>
      <c r="B26" s="1102"/>
      <c r="C26" s="1102"/>
      <c r="D26" s="1102"/>
      <c r="E26" s="1102"/>
      <c r="F26" s="1102"/>
      <c r="G26" s="1102"/>
      <c r="H26" s="1102"/>
      <c r="I26" s="1102"/>
      <c r="J26" s="1102"/>
      <c r="K26" s="1102"/>
      <c r="L26" s="1102"/>
      <c r="M26" s="1102"/>
      <c r="N26" s="1102"/>
      <c r="O26" s="1102"/>
      <c r="P26" s="1102"/>
      <c r="Q26" s="1102"/>
      <c r="R26" s="1102"/>
      <c r="S26" s="1102"/>
      <c r="T26" s="1102"/>
      <c r="U26" s="1102"/>
      <c r="V26" s="1102"/>
      <c r="W26" s="1102"/>
      <c r="X26" s="1102"/>
      <c r="Y26" s="1102"/>
      <c r="Z26" s="1102"/>
      <c r="AA26" s="1102"/>
      <c r="AB26" s="1102"/>
      <c r="AC26" s="1102"/>
      <c r="AD26" s="1102"/>
      <c r="AE26" s="1102"/>
      <c r="AF26" s="1102"/>
      <c r="AG26" s="1102"/>
      <c r="AH26" s="1102"/>
      <c r="AI26" s="1102"/>
      <c r="AJ26" s="1102"/>
      <c r="AK26" s="1102"/>
      <c r="AL26" s="1102"/>
      <c r="AM26" s="1102"/>
      <c r="AN26" s="1102"/>
      <c r="AO26" s="1102"/>
      <c r="AP26" s="1102"/>
      <c r="AQ26" s="1102"/>
      <c r="AR26" s="1102"/>
      <c r="AS26" s="1102"/>
    </row>
    <row r="27" spans="1:46" ht="13" x14ac:dyDescent="0.2">
      <c r="A27" s="288"/>
      <c r="AS27" s="243"/>
      <c r="AT27" s="243"/>
    </row>
    <row r="28" spans="1:46" ht="16.5" x14ac:dyDescent="0.2">
      <c r="A28" s="244" t="s">
        <v>502</v>
      </c>
      <c r="B28" s="245"/>
      <c r="C28" s="245"/>
      <c r="D28" s="245"/>
      <c r="E28" s="245"/>
      <c r="F28" s="245"/>
      <c r="G28" s="245"/>
      <c r="H28" s="245"/>
      <c r="I28" s="245"/>
      <c r="J28" s="245"/>
      <c r="K28" s="245"/>
      <c r="L28" s="245"/>
      <c r="M28" s="245"/>
      <c r="N28" s="245"/>
      <c r="O28" s="245"/>
      <c r="P28" s="245"/>
      <c r="Q28" s="245"/>
      <c r="R28" s="245"/>
      <c r="S28" s="245"/>
      <c r="T28" s="245"/>
      <c r="U28" s="245"/>
      <c r="V28" s="245"/>
      <c r="W28" s="245"/>
      <c r="X28" s="245"/>
      <c r="Y28" s="245"/>
      <c r="Z28" s="245"/>
      <c r="AA28" s="245"/>
      <c r="AB28" s="245"/>
      <c r="AC28" s="245"/>
      <c r="AD28" s="245"/>
      <c r="AE28" s="245"/>
      <c r="AF28" s="245"/>
      <c r="AG28" s="245"/>
      <c r="AH28" s="245"/>
      <c r="AI28" s="245"/>
      <c r="AJ28" s="245"/>
      <c r="AK28" s="245"/>
      <c r="AL28" s="245"/>
      <c r="AM28" s="245"/>
      <c r="AN28" s="245"/>
      <c r="AO28" s="245"/>
      <c r="AP28" s="245"/>
      <c r="AQ28" s="245"/>
      <c r="AR28" s="245"/>
      <c r="AS28" s="289"/>
    </row>
    <row r="29" spans="1:46" ht="13" x14ac:dyDescent="0.2">
      <c r="A29" s="247"/>
      <c r="AK29" s="248" t="s">
        <v>503</v>
      </c>
      <c r="AL29" s="248"/>
      <c r="AM29" s="248"/>
      <c r="AN29" s="248"/>
      <c r="AS29" s="290"/>
    </row>
    <row r="30" spans="1:46" ht="13.5" customHeight="1" x14ac:dyDescent="0.2">
      <c r="A30" s="247"/>
      <c r="AK30" s="250"/>
      <c r="AL30" s="251"/>
      <c r="AM30" s="251"/>
      <c r="AN30" s="252"/>
      <c r="AO30" s="1103" t="s">
        <v>482</v>
      </c>
      <c r="AP30" s="253"/>
      <c r="AQ30" s="254" t="s">
        <v>483</v>
      </c>
      <c r="AR30" s="255"/>
    </row>
    <row r="31" spans="1:46" ht="13" x14ac:dyDescent="0.2">
      <c r="A31" s="247"/>
      <c r="AK31" s="256"/>
      <c r="AL31" s="257"/>
      <c r="AM31" s="257"/>
      <c r="AN31" s="258"/>
      <c r="AO31" s="1104"/>
      <c r="AP31" s="259" t="s">
        <v>484</v>
      </c>
      <c r="AQ31" s="260" t="s">
        <v>485</v>
      </c>
      <c r="AR31" s="261" t="s">
        <v>486</v>
      </c>
    </row>
    <row r="32" spans="1:46" ht="27" customHeight="1" x14ac:dyDescent="0.2">
      <c r="A32" s="247"/>
      <c r="AK32" s="1119" t="s">
        <v>504</v>
      </c>
      <c r="AL32" s="1120"/>
      <c r="AM32" s="1120"/>
      <c r="AN32" s="1121"/>
      <c r="AO32" s="291">
        <v>3545889</v>
      </c>
      <c r="AP32" s="291">
        <v>49187</v>
      </c>
      <c r="AQ32" s="292">
        <v>63956</v>
      </c>
      <c r="AR32" s="293">
        <v>-23.1</v>
      </c>
    </row>
    <row r="33" spans="1:46" ht="13.5" customHeight="1" x14ac:dyDescent="0.2">
      <c r="A33" s="247"/>
      <c r="AK33" s="1119" t="s">
        <v>505</v>
      </c>
      <c r="AL33" s="1120"/>
      <c r="AM33" s="1120"/>
      <c r="AN33" s="1121"/>
      <c r="AO33" s="291" t="s">
        <v>491</v>
      </c>
      <c r="AP33" s="291" t="s">
        <v>491</v>
      </c>
      <c r="AQ33" s="292" t="s">
        <v>491</v>
      </c>
      <c r="AR33" s="293" t="s">
        <v>491</v>
      </c>
    </row>
    <row r="34" spans="1:46" ht="27" customHeight="1" x14ac:dyDescent="0.2">
      <c r="A34" s="247"/>
      <c r="AK34" s="1119" t="s">
        <v>506</v>
      </c>
      <c r="AL34" s="1120"/>
      <c r="AM34" s="1120"/>
      <c r="AN34" s="1121"/>
      <c r="AO34" s="291" t="s">
        <v>491</v>
      </c>
      <c r="AP34" s="291" t="s">
        <v>491</v>
      </c>
      <c r="AQ34" s="292">
        <v>4</v>
      </c>
      <c r="AR34" s="293" t="s">
        <v>491</v>
      </c>
    </row>
    <row r="35" spans="1:46" ht="27" customHeight="1" x14ac:dyDescent="0.2">
      <c r="A35" s="247"/>
      <c r="AK35" s="1119" t="s">
        <v>507</v>
      </c>
      <c r="AL35" s="1120"/>
      <c r="AM35" s="1120"/>
      <c r="AN35" s="1121"/>
      <c r="AO35" s="291">
        <v>805013</v>
      </c>
      <c r="AP35" s="291">
        <v>11167</v>
      </c>
      <c r="AQ35" s="292">
        <v>14498</v>
      </c>
      <c r="AR35" s="293">
        <v>-23</v>
      </c>
    </row>
    <row r="36" spans="1:46" ht="27" customHeight="1" x14ac:dyDescent="0.2">
      <c r="A36" s="247"/>
      <c r="AK36" s="1119" t="s">
        <v>508</v>
      </c>
      <c r="AL36" s="1120"/>
      <c r="AM36" s="1120"/>
      <c r="AN36" s="1121"/>
      <c r="AO36" s="291">
        <v>242666</v>
      </c>
      <c r="AP36" s="291">
        <v>3366</v>
      </c>
      <c r="AQ36" s="292">
        <v>1993</v>
      </c>
      <c r="AR36" s="293">
        <v>68.900000000000006</v>
      </c>
    </row>
    <row r="37" spans="1:46" ht="13.5" customHeight="1" x14ac:dyDescent="0.2">
      <c r="A37" s="247"/>
      <c r="AK37" s="1119" t="s">
        <v>509</v>
      </c>
      <c r="AL37" s="1120"/>
      <c r="AM37" s="1120"/>
      <c r="AN37" s="1121"/>
      <c r="AO37" s="291">
        <v>10529</v>
      </c>
      <c r="AP37" s="291">
        <v>146</v>
      </c>
      <c r="AQ37" s="292">
        <v>407</v>
      </c>
      <c r="AR37" s="293">
        <v>-64.099999999999994</v>
      </c>
    </row>
    <row r="38" spans="1:46" ht="27" customHeight="1" x14ac:dyDescent="0.2">
      <c r="A38" s="247"/>
      <c r="AK38" s="1122" t="s">
        <v>510</v>
      </c>
      <c r="AL38" s="1123"/>
      <c r="AM38" s="1123"/>
      <c r="AN38" s="1124"/>
      <c r="AO38" s="294" t="s">
        <v>491</v>
      </c>
      <c r="AP38" s="294" t="s">
        <v>491</v>
      </c>
      <c r="AQ38" s="295">
        <v>1</v>
      </c>
      <c r="AR38" s="283" t="s">
        <v>491</v>
      </c>
      <c r="AS38" s="290"/>
    </row>
    <row r="39" spans="1:46" ht="13" x14ac:dyDescent="0.2">
      <c r="A39" s="247"/>
      <c r="AK39" s="1122" t="s">
        <v>511</v>
      </c>
      <c r="AL39" s="1123"/>
      <c r="AM39" s="1123"/>
      <c r="AN39" s="1124"/>
      <c r="AO39" s="291">
        <v>-346276</v>
      </c>
      <c r="AP39" s="291">
        <v>-4803</v>
      </c>
      <c r="AQ39" s="292">
        <v>-3355</v>
      </c>
      <c r="AR39" s="293">
        <v>43.2</v>
      </c>
      <c r="AS39" s="290"/>
    </row>
    <row r="40" spans="1:46" ht="27" customHeight="1" x14ac:dyDescent="0.2">
      <c r="A40" s="247"/>
      <c r="AK40" s="1119" t="s">
        <v>512</v>
      </c>
      <c r="AL40" s="1120"/>
      <c r="AM40" s="1120"/>
      <c r="AN40" s="1121"/>
      <c r="AO40" s="291">
        <v>-3266829</v>
      </c>
      <c r="AP40" s="291">
        <v>-45316</v>
      </c>
      <c r="AQ40" s="292">
        <v>-53996</v>
      </c>
      <c r="AR40" s="293">
        <v>-16.100000000000001</v>
      </c>
      <c r="AS40" s="290"/>
    </row>
    <row r="41" spans="1:46" ht="13" x14ac:dyDescent="0.2">
      <c r="A41" s="247"/>
      <c r="AK41" s="1125" t="s">
        <v>287</v>
      </c>
      <c r="AL41" s="1126"/>
      <c r="AM41" s="1126"/>
      <c r="AN41" s="1127"/>
      <c r="AO41" s="291">
        <v>990992</v>
      </c>
      <c r="AP41" s="291">
        <v>13747</v>
      </c>
      <c r="AQ41" s="292">
        <v>23508</v>
      </c>
      <c r="AR41" s="293">
        <v>-41.5</v>
      </c>
      <c r="AS41" s="290"/>
    </row>
    <row r="42" spans="1:46" ht="13" x14ac:dyDescent="0.2">
      <c r="A42" s="247"/>
      <c r="AK42" s="296"/>
      <c r="AQ42" s="268"/>
      <c r="AR42" s="268"/>
      <c r="AS42" s="290"/>
    </row>
    <row r="43" spans="1:46" ht="13" x14ac:dyDescent="0.2">
      <c r="A43" s="247"/>
      <c r="AP43" s="297"/>
      <c r="AQ43" s="268"/>
      <c r="AS43" s="290"/>
    </row>
    <row r="44" spans="1:46" ht="13" x14ac:dyDescent="0.2">
      <c r="A44" s="247"/>
      <c r="AQ44" s="268"/>
    </row>
    <row r="45" spans="1:46" ht="13" x14ac:dyDescent="0.2">
      <c r="A45" s="245"/>
      <c r="B45" s="245"/>
      <c r="C45" s="245"/>
      <c r="D45" s="245"/>
      <c r="E45" s="245"/>
      <c r="F45" s="245"/>
      <c r="G45" s="245"/>
      <c r="H45" s="245"/>
      <c r="I45" s="245"/>
      <c r="J45" s="245"/>
      <c r="K45" s="245"/>
      <c r="L45" s="245"/>
      <c r="M45" s="245"/>
      <c r="N45" s="245"/>
      <c r="O45" s="245"/>
      <c r="P45" s="245"/>
      <c r="Q45" s="245"/>
      <c r="R45" s="245"/>
      <c r="S45" s="245"/>
      <c r="T45" s="245"/>
      <c r="U45" s="245"/>
      <c r="V45" s="245"/>
      <c r="W45" s="245"/>
      <c r="X45" s="245"/>
      <c r="Y45" s="245"/>
      <c r="Z45" s="245"/>
      <c r="AA45" s="245"/>
      <c r="AB45" s="245"/>
      <c r="AC45" s="245"/>
      <c r="AD45" s="245"/>
      <c r="AE45" s="245"/>
      <c r="AF45" s="245"/>
      <c r="AG45" s="245"/>
      <c r="AH45" s="245"/>
      <c r="AI45" s="245"/>
      <c r="AJ45" s="245"/>
      <c r="AK45" s="245"/>
      <c r="AL45" s="245"/>
      <c r="AM45" s="245"/>
      <c r="AN45" s="245"/>
      <c r="AO45" s="245"/>
      <c r="AP45" s="245"/>
      <c r="AQ45" s="298"/>
      <c r="AR45" s="245"/>
      <c r="AS45" s="245"/>
      <c r="AT45" s="243"/>
    </row>
    <row r="46" spans="1:46" ht="13" x14ac:dyDescent="0.2">
      <c r="A46" s="299"/>
      <c r="B46" s="299"/>
      <c r="C46" s="299"/>
      <c r="D46" s="299"/>
      <c r="E46" s="299"/>
      <c r="F46" s="299"/>
      <c r="G46" s="299"/>
      <c r="H46" s="299"/>
      <c r="I46" s="299"/>
      <c r="J46" s="299"/>
      <c r="K46" s="299"/>
      <c r="L46" s="299"/>
      <c r="M46" s="299"/>
      <c r="N46" s="299"/>
      <c r="O46" s="299"/>
      <c r="P46" s="299"/>
      <c r="Q46" s="299"/>
      <c r="R46" s="299"/>
      <c r="S46" s="299"/>
      <c r="T46" s="299"/>
      <c r="U46" s="299"/>
      <c r="V46" s="299"/>
      <c r="W46" s="299"/>
      <c r="X46" s="299"/>
      <c r="Y46" s="299"/>
      <c r="Z46" s="299"/>
      <c r="AA46" s="299"/>
      <c r="AB46" s="299"/>
      <c r="AC46" s="299"/>
      <c r="AD46" s="299"/>
      <c r="AE46" s="299"/>
      <c r="AF46" s="299"/>
      <c r="AG46" s="299"/>
      <c r="AH46" s="299"/>
      <c r="AI46" s="299"/>
      <c r="AJ46" s="299"/>
      <c r="AK46" s="299"/>
      <c r="AL46" s="299"/>
      <c r="AM46" s="299"/>
      <c r="AN46" s="299"/>
      <c r="AO46" s="299"/>
      <c r="AP46" s="299"/>
      <c r="AQ46" s="299"/>
      <c r="AR46" s="299"/>
      <c r="AS46" s="299"/>
      <c r="AT46" s="243"/>
    </row>
    <row r="47" spans="1:46" ht="17.25" customHeight="1" x14ac:dyDescent="0.2">
      <c r="A47" s="300" t="s">
        <v>513</v>
      </c>
    </row>
    <row r="48" spans="1:46" ht="13" x14ac:dyDescent="0.2">
      <c r="A48" s="247"/>
      <c r="AK48" s="301" t="s">
        <v>514</v>
      </c>
      <c r="AL48" s="301"/>
      <c r="AM48" s="301"/>
      <c r="AN48" s="301"/>
      <c r="AO48" s="301"/>
      <c r="AP48" s="301"/>
      <c r="AQ48" s="302"/>
      <c r="AR48" s="301"/>
    </row>
    <row r="49" spans="1:44" ht="13.5" customHeight="1" x14ac:dyDescent="0.2">
      <c r="A49" s="247"/>
      <c r="AK49" s="303"/>
      <c r="AL49" s="304"/>
      <c r="AM49" s="1114" t="s">
        <v>482</v>
      </c>
      <c r="AN49" s="1116" t="s">
        <v>515</v>
      </c>
      <c r="AO49" s="1117"/>
      <c r="AP49" s="1117"/>
      <c r="AQ49" s="1117"/>
      <c r="AR49" s="1118"/>
    </row>
    <row r="50" spans="1:44" ht="13" x14ac:dyDescent="0.2">
      <c r="A50" s="247"/>
      <c r="AK50" s="305"/>
      <c r="AL50" s="306"/>
      <c r="AM50" s="1115"/>
      <c r="AN50" s="307" t="s">
        <v>516</v>
      </c>
      <c r="AO50" s="308" t="s">
        <v>517</v>
      </c>
      <c r="AP50" s="309" t="s">
        <v>518</v>
      </c>
      <c r="AQ50" s="310" t="s">
        <v>519</v>
      </c>
      <c r="AR50" s="311" t="s">
        <v>520</v>
      </c>
    </row>
    <row r="51" spans="1:44" ht="13" x14ac:dyDescent="0.2">
      <c r="A51" s="247"/>
      <c r="AK51" s="303" t="s">
        <v>521</v>
      </c>
      <c r="AL51" s="304"/>
      <c r="AM51" s="312">
        <v>3233563</v>
      </c>
      <c r="AN51" s="313">
        <v>42633</v>
      </c>
      <c r="AO51" s="314">
        <v>-36.200000000000003</v>
      </c>
      <c r="AP51" s="315">
        <v>63812</v>
      </c>
      <c r="AQ51" s="316">
        <v>2.2999999999999998</v>
      </c>
      <c r="AR51" s="317">
        <v>-38.5</v>
      </c>
    </row>
    <row r="52" spans="1:44" ht="13" x14ac:dyDescent="0.2">
      <c r="A52" s="247"/>
      <c r="AK52" s="318"/>
      <c r="AL52" s="319" t="s">
        <v>522</v>
      </c>
      <c r="AM52" s="320">
        <v>1524114</v>
      </c>
      <c r="AN52" s="321">
        <v>20095</v>
      </c>
      <c r="AO52" s="322">
        <v>-47.4</v>
      </c>
      <c r="AP52" s="323">
        <v>33848</v>
      </c>
      <c r="AQ52" s="324">
        <v>-4.2</v>
      </c>
      <c r="AR52" s="325">
        <v>-43.2</v>
      </c>
    </row>
    <row r="53" spans="1:44" ht="13" x14ac:dyDescent="0.2">
      <c r="A53" s="247"/>
      <c r="AK53" s="303" t="s">
        <v>523</v>
      </c>
      <c r="AL53" s="304"/>
      <c r="AM53" s="312">
        <v>2144810</v>
      </c>
      <c r="AN53" s="313">
        <v>28652</v>
      </c>
      <c r="AO53" s="314">
        <v>-32.799999999999997</v>
      </c>
      <c r="AP53" s="315">
        <v>71871</v>
      </c>
      <c r="AQ53" s="316">
        <v>12.6</v>
      </c>
      <c r="AR53" s="317">
        <v>-45.4</v>
      </c>
    </row>
    <row r="54" spans="1:44" ht="13" x14ac:dyDescent="0.2">
      <c r="A54" s="247"/>
      <c r="AK54" s="318"/>
      <c r="AL54" s="319" t="s">
        <v>522</v>
      </c>
      <c r="AM54" s="320">
        <v>1008775</v>
      </c>
      <c r="AN54" s="321">
        <v>13476</v>
      </c>
      <c r="AO54" s="322">
        <v>-32.9</v>
      </c>
      <c r="AP54" s="323">
        <v>38232</v>
      </c>
      <c r="AQ54" s="324">
        <v>13</v>
      </c>
      <c r="AR54" s="325">
        <v>-45.9</v>
      </c>
    </row>
    <row r="55" spans="1:44" ht="13" x14ac:dyDescent="0.2">
      <c r="A55" s="247"/>
      <c r="AK55" s="303" t="s">
        <v>524</v>
      </c>
      <c r="AL55" s="304"/>
      <c r="AM55" s="312">
        <v>1923320</v>
      </c>
      <c r="AN55" s="313">
        <v>26002</v>
      </c>
      <c r="AO55" s="314">
        <v>-9.1999999999999993</v>
      </c>
      <c r="AP55" s="315">
        <v>71807</v>
      </c>
      <c r="AQ55" s="316">
        <v>-0.1</v>
      </c>
      <c r="AR55" s="317">
        <v>-9.1</v>
      </c>
    </row>
    <row r="56" spans="1:44" ht="13" x14ac:dyDescent="0.2">
      <c r="A56" s="247"/>
      <c r="AK56" s="318"/>
      <c r="AL56" s="319" t="s">
        <v>522</v>
      </c>
      <c r="AM56" s="320">
        <v>1291925</v>
      </c>
      <c r="AN56" s="321">
        <v>17466</v>
      </c>
      <c r="AO56" s="322">
        <v>29.6</v>
      </c>
      <c r="AP56" s="323">
        <v>37333</v>
      </c>
      <c r="AQ56" s="324">
        <v>-2.4</v>
      </c>
      <c r="AR56" s="325">
        <v>32</v>
      </c>
    </row>
    <row r="57" spans="1:44" ht="13" x14ac:dyDescent="0.2">
      <c r="A57" s="247"/>
      <c r="AK57" s="303" t="s">
        <v>525</v>
      </c>
      <c r="AL57" s="304"/>
      <c r="AM57" s="312">
        <v>2452694</v>
      </c>
      <c r="AN57" s="313">
        <v>33567</v>
      </c>
      <c r="AO57" s="314">
        <v>29.1</v>
      </c>
      <c r="AP57" s="315">
        <v>80821</v>
      </c>
      <c r="AQ57" s="316">
        <v>12.6</v>
      </c>
      <c r="AR57" s="317">
        <v>16.5</v>
      </c>
    </row>
    <row r="58" spans="1:44" ht="13" x14ac:dyDescent="0.2">
      <c r="A58" s="247"/>
      <c r="AK58" s="318"/>
      <c r="AL58" s="319" t="s">
        <v>522</v>
      </c>
      <c r="AM58" s="320">
        <v>1413149</v>
      </c>
      <c r="AN58" s="321">
        <v>19340</v>
      </c>
      <c r="AO58" s="322">
        <v>10.7</v>
      </c>
      <c r="AP58" s="323">
        <v>49586</v>
      </c>
      <c r="AQ58" s="324">
        <v>32.799999999999997</v>
      </c>
      <c r="AR58" s="325">
        <v>-22.1</v>
      </c>
    </row>
    <row r="59" spans="1:44" ht="13" x14ac:dyDescent="0.2">
      <c r="A59" s="247"/>
      <c r="AK59" s="303" t="s">
        <v>526</v>
      </c>
      <c r="AL59" s="304"/>
      <c r="AM59" s="312">
        <v>3329661</v>
      </c>
      <c r="AN59" s="313">
        <v>46188</v>
      </c>
      <c r="AO59" s="314">
        <v>37.6</v>
      </c>
      <c r="AP59" s="315">
        <v>79840</v>
      </c>
      <c r="AQ59" s="316">
        <v>-1.2</v>
      </c>
      <c r="AR59" s="317">
        <v>38.799999999999997</v>
      </c>
    </row>
    <row r="60" spans="1:44" ht="13" x14ac:dyDescent="0.2">
      <c r="A60" s="247"/>
      <c r="AK60" s="318"/>
      <c r="AL60" s="319" t="s">
        <v>522</v>
      </c>
      <c r="AM60" s="320">
        <v>2270893</v>
      </c>
      <c r="AN60" s="321">
        <v>31501</v>
      </c>
      <c r="AO60" s="322">
        <v>62.9</v>
      </c>
      <c r="AP60" s="323">
        <v>45238</v>
      </c>
      <c r="AQ60" s="324">
        <v>-8.8000000000000007</v>
      </c>
      <c r="AR60" s="325">
        <v>71.7</v>
      </c>
    </row>
    <row r="61" spans="1:44" ht="13" x14ac:dyDescent="0.2">
      <c r="A61" s="247"/>
      <c r="AK61" s="303" t="s">
        <v>527</v>
      </c>
      <c r="AL61" s="326"/>
      <c r="AM61" s="312">
        <v>2616810</v>
      </c>
      <c r="AN61" s="313">
        <v>35408</v>
      </c>
      <c r="AO61" s="314">
        <v>-2.2999999999999998</v>
      </c>
      <c r="AP61" s="315">
        <v>73630</v>
      </c>
      <c r="AQ61" s="327">
        <v>5.2</v>
      </c>
      <c r="AR61" s="317">
        <v>-7.5</v>
      </c>
    </row>
    <row r="62" spans="1:44" ht="13" x14ac:dyDescent="0.2">
      <c r="A62" s="247"/>
      <c r="AK62" s="318"/>
      <c r="AL62" s="319" t="s">
        <v>522</v>
      </c>
      <c r="AM62" s="320">
        <v>1501771</v>
      </c>
      <c r="AN62" s="321">
        <v>20376</v>
      </c>
      <c r="AO62" s="322">
        <v>4.5999999999999996</v>
      </c>
      <c r="AP62" s="323">
        <v>40847</v>
      </c>
      <c r="AQ62" s="324">
        <v>6.1</v>
      </c>
      <c r="AR62" s="325">
        <v>-1.5</v>
      </c>
    </row>
    <row r="63" spans="1:44" ht="13" x14ac:dyDescent="0.2">
      <c r="A63" s="247"/>
    </row>
    <row r="64" spans="1:44" ht="13" x14ac:dyDescent="0.2">
      <c r="A64" s="247"/>
    </row>
    <row r="65" spans="1:46" ht="13" x14ac:dyDescent="0.2">
      <c r="A65" s="247"/>
    </row>
    <row r="66" spans="1:46" ht="13" x14ac:dyDescent="0.2">
      <c r="A66" s="328"/>
      <c r="B66" s="299"/>
      <c r="C66" s="299"/>
      <c r="D66" s="299"/>
      <c r="E66" s="299"/>
      <c r="F66" s="299"/>
      <c r="G66" s="299"/>
      <c r="H66" s="299"/>
      <c r="I66" s="299"/>
      <c r="J66" s="299"/>
      <c r="K66" s="299"/>
      <c r="L66" s="299"/>
      <c r="M66" s="299"/>
      <c r="N66" s="299"/>
      <c r="O66" s="299"/>
      <c r="P66" s="299"/>
      <c r="Q66" s="299"/>
      <c r="R66" s="299"/>
      <c r="S66" s="299"/>
      <c r="T66" s="299"/>
      <c r="U66" s="299"/>
      <c r="V66" s="299"/>
      <c r="W66" s="299"/>
      <c r="X66" s="299"/>
      <c r="Y66" s="299"/>
      <c r="Z66" s="299"/>
      <c r="AA66" s="299"/>
      <c r="AB66" s="299"/>
      <c r="AC66" s="299"/>
      <c r="AD66" s="299"/>
      <c r="AE66" s="299"/>
      <c r="AF66" s="299"/>
      <c r="AG66" s="299"/>
      <c r="AH66" s="299"/>
      <c r="AI66" s="299"/>
      <c r="AJ66" s="299"/>
      <c r="AK66" s="299"/>
      <c r="AL66" s="299"/>
      <c r="AM66" s="299"/>
      <c r="AN66" s="299"/>
      <c r="AO66" s="299"/>
      <c r="AP66" s="299"/>
      <c r="AQ66" s="299"/>
      <c r="AR66" s="299"/>
      <c r="AS66" s="329"/>
    </row>
    <row r="67" spans="1:46" ht="13.5" hidden="1" customHeight="1" x14ac:dyDescent="0.2">
      <c r="AS67" s="243"/>
      <c r="AT67" s="243"/>
    </row>
    <row r="70" spans="1:46" ht="13" hidden="1" x14ac:dyDescent="0.2"/>
    <row r="71" spans="1:46" ht="13" hidden="1" x14ac:dyDescent="0.2"/>
    <row r="72" spans="1:46" ht="13" hidden="1" x14ac:dyDescent="0.2"/>
    <row r="73" spans="1:46" ht="13" hidden="1" x14ac:dyDescent="0.2"/>
  </sheetData>
  <sheetProtection algorithmName="SHA-512" hashValue="pLYULvs5L5lYjOdgNkEkIh45qXWVGGRPMg4rteoP03SwjmANKHykXNALtMygIqaRVC7U4Gszs5U97V9wT3E1Cg==" saltValue="fj54RT/gpaVCa+39Q9OyOA==" spinCount="100000" sheet="1" objects="1" scenarios="1"/>
  <mergeCells count="25">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 ref="A26:AS26"/>
    <mergeCell ref="AO7:AO8"/>
    <mergeCell ref="AK9:AN9"/>
    <mergeCell ref="AK10:AN10"/>
    <mergeCell ref="AK11:AN11"/>
    <mergeCell ref="AK12:AN12"/>
    <mergeCell ref="AK13:AN13"/>
    <mergeCell ref="AK14:AN14"/>
    <mergeCell ref="AK15:AN15"/>
    <mergeCell ref="AK16:AN16"/>
    <mergeCell ref="AK21:AN21"/>
    <mergeCell ref="AK22:AN22"/>
  </mergeCells>
  <phoneticPr fontId="2"/>
  <printOptions horizontalCentered="1"/>
  <pageMargins left="0.39370078740157483" right="0.19685039370078741" top="0.39370078740157483" bottom="0.31496062992125984" header="0.51181102362204722" footer="0"/>
  <pageSetup paperSize="8" scale="87"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U121"/>
  <sheetViews>
    <sheetView showGridLines="0" zoomScaleNormal="100" zoomScaleSheetLayoutView="55" workbookViewId="0"/>
  </sheetViews>
  <sheetFormatPr defaultColWidth="0" defaultRowHeight="13.5" customHeight="1" zeroHeight="1" x14ac:dyDescent="0.2"/>
  <cols>
    <col min="1" max="125" width="2.453125" style="242" customWidth="1"/>
    <col min="126" max="16384" width="9" style="241" hidden="1"/>
  </cols>
  <sheetData>
    <row r="1" spans="2:125" ht="13.5" customHeight="1"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2:125" ht="13" x14ac:dyDescent="0.2">
      <c r="B2" s="241"/>
      <c r="DG2" s="241"/>
    </row>
    <row r="3" spans="2:125" ht="13" x14ac:dyDescent="0.2">
      <c r="C3" s="241"/>
      <c r="D3" s="241"/>
      <c r="E3" s="241"/>
      <c r="F3" s="241"/>
      <c r="G3" s="241"/>
      <c r="H3" s="241"/>
      <c r="I3" s="241"/>
      <c r="J3" s="241"/>
      <c r="K3" s="241"/>
      <c r="L3" s="241"/>
      <c r="M3" s="241"/>
      <c r="N3" s="241"/>
      <c r="O3" s="241"/>
      <c r="P3" s="241"/>
      <c r="Q3" s="241"/>
      <c r="R3" s="241"/>
      <c r="S3" s="241"/>
      <c r="T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H3" s="241"/>
      <c r="DI3" s="241"/>
      <c r="DJ3" s="241"/>
      <c r="DK3" s="241"/>
      <c r="DL3" s="241"/>
      <c r="DM3" s="241"/>
      <c r="DN3" s="241"/>
      <c r="DO3" s="241"/>
      <c r="DP3" s="241"/>
      <c r="DQ3" s="241"/>
      <c r="DR3" s="241"/>
      <c r="DS3" s="241"/>
      <c r="DT3" s="241"/>
      <c r="DU3" s="241"/>
    </row>
    <row r="4" spans="2:125" ht="13" x14ac:dyDescent="0.2"/>
    <row r="5" spans="2:125" ht="13" x14ac:dyDescent="0.2"/>
    <row r="6" spans="2:125" ht="13" x14ac:dyDescent="0.2"/>
    <row r="7" spans="2:125" ht="13" x14ac:dyDescent="0.2"/>
    <row r="8" spans="2:125" ht="13" x14ac:dyDescent="0.2"/>
    <row r="9" spans="2:125" ht="13" x14ac:dyDescent="0.2">
      <c r="DU9" s="241"/>
    </row>
    <row r="10" spans="2:125" ht="13" x14ac:dyDescent="0.2"/>
    <row r="11" spans="2:125" ht="13" x14ac:dyDescent="0.2"/>
    <row r="12" spans="2:125" ht="13" x14ac:dyDescent="0.2"/>
    <row r="13" spans="2:125" ht="13" x14ac:dyDescent="0.2"/>
    <row r="14" spans="2:125" ht="13" x14ac:dyDescent="0.2"/>
    <row r="15" spans="2:125" ht="13" x14ac:dyDescent="0.2"/>
    <row r="16" spans="2:125" ht="13" x14ac:dyDescent="0.2"/>
    <row r="17" spans="125:125" ht="13" x14ac:dyDescent="0.2">
      <c r="DU17" s="241"/>
    </row>
    <row r="18" spans="125:125" ht="13" x14ac:dyDescent="0.2"/>
    <row r="19" spans="125:125" ht="13" x14ac:dyDescent="0.2"/>
    <row r="20" spans="125:125" ht="13" x14ac:dyDescent="0.2">
      <c r="DU20" s="241"/>
    </row>
    <row r="21" spans="125:125" ht="13" x14ac:dyDescent="0.2">
      <c r="DU21" s="241"/>
    </row>
    <row r="22" spans="125:125" ht="13" x14ac:dyDescent="0.2"/>
    <row r="23" spans="125:125" ht="13" x14ac:dyDescent="0.2"/>
    <row r="24" spans="125:125" ht="13" x14ac:dyDescent="0.2"/>
    <row r="25" spans="125:125" ht="13" x14ac:dyDescent="0.2"/>
    <row r="26" spans="125:125" ht="13" x14ac:dyDescent="0.2"/>
    <row r="27" spans="125:125" ht="13" x14ac:dyDescent="0.2"/>
    <row r="28" spans="125:125" ht="13" x14ac:dyDescent="0.2">
      <c r="DU28" s="241"/>
    </row>
    <row r="29" spans="125:125" ht="13" x14ac:dyDescent="0.2"/>
    <row r="30" spans="125:125" ht="13" x14ac:dyDescent="0.2"/>
    <row r="31" spans="125:125" ht="13" x14ac:dyDescent="0.2"/>
    <row r="32" spans="125:125" ht="13" x14ac:dyDescent="0.2"/>
    <row r="33" spans="2:125" ht="13" x14ac:dyDescent="0.2">
      <c r="B33" s="241"/>
      <c r="G33" s="241"/>
      <c r="I33" s="241"/>
    </row>
    <row r="34" spans="2:125" ht="13" x14ac:dyDescent="0.2">
      <c r="C34" s="241"/>
      <c r="P34" s="241"/>
      <c r="DE34" s="241"/>
      <c r="DH34" s="241"/>
    </row>
    <row r="35" spans="2:125" ht="13" x14ac:dyDescent="0.2">
      <c r="D35" s="241"/>
      <c r="E35" s="241"/>
      <c r="DG35" s="241"/>
      <c r="DJ35" s="241"/>
      <c r="DP35" s="241"/>
      <c r="DQ35" s="241"/>
      <c r="DR35" s="241"/>
      <c r="DS35" s="241"/>
      <c r="DT35" s="241"/>
      <c r="DU35" s="241"/>
    </row>
    <row r="36" spans="2:125" ht="13" x14ac:dyDescent="0.2">
      <c r="F36" s="241"/>
      <c r="H36" s="241"/>
      <c r="J36" s="241"/>
      <c r="K36" s="241"/>
      <c r="L36" s="241"/>
      <c r="M36" s="241"/>
      <c r="N36" s="241"/>
      <c r="O36" s="241"/>
      <c r="Q36" s="241"/>
      <c r="R36" s="241"/>
      <c r="S36" s="241"/>
      <c r="T36" s="241"/>
      <c r="U36" s="241"/>
      <c r="V36" s="241"/>
      <c r="W36" s="241"/>
      <c r="X36" s="241"/>
      <c r="Y36" s="241"/>
      <c r="Z36" s="241"/>
      <c r="AA36" s="241"/>
      <c r="AB36" s="241"/>
      <c r="AC36" s="241"/>
      <c r="AD36" s="241"/>
      <c r="AE36" s="241"/>
      <c r="AF36" s="241"/>
      <c r="AG36" s="241"/>
      <c r="AH36" s="241"/>
      <c r="AI36" s="241"/>
      <c r="AJ36" s="241"/>
      <c r="AK36" s="241"/>
      <c r="AL36" s="241"/>
      <c r="AM36" s="241"/>
      <c r="AN36" s="241"/>
      <c r="AO36" s="241"/>
      <c r="AP36" s="241"/>
      <c r="AQ36" s="241"/>
      <c r="AR36" s="241"/>
      <c r="AS36" s="241"/>
      <c r="AT36" s="241"/>
      <c r="AU36" s="241"/>
      <c r="AV36" s="241"/>
      <c r="AW36" s="241"/>
      <c r="AX36" s="241"/>
      <c r="AY36" s="241"/>
      <c r="AZ36" s="241"/>
      <c r="BA36" s="241"/>
      <c r="BB36" s="241"/>
      <c r="BC36" s="241"/>
      <c r="BD36" s="241"/>
      <c r="BE36" s="241"/>
      <c r="BF36" s="241"/>
      <c r="BG36" s="241"/>
      <c r="BH36" s="241"/>
      <c r="BI36" s="241"/>
      <c r="BJ36" s="241"/>
      <c r="BK36" s="241"/>
      <c r="BL36" s="241"/>
      <c r="BM36" s="241"/>
      <c r="BN36" s="241"/>
      <c r="BO36" s="241"/>
      <c r="BP36" s="241"/>
      <c r="BQ36" s="241"/>
      <c r="BR36" s="241"/>
      <c r="BS36" s="241"/>
      <c r="BT36" s="241"/>
      <c r="BU36" s="241"/>
      <c r="BV36" s="241"/>
      <c r="BW36" s="241"/>
      <c r="BX36" s="241"/>
      <c r="BY36" s="241"/>
      <c r="BZ36" s="241"/>
      <c r="CA36" s="241"/>
      <c r="CB36" s="241"/>
      <c r="CC36" s="241"/>
      <c r="CD36" s="241"/>
      <c r="CE36" s="241"/>
      <c r="CF36" s="241"/>
      <c r="CG36" s="241"/>
      <c r="CH36" s="241"/>
      <c r="CI36" s="241"/>
      <c r="CJ36" s="241"/>
      <c r="CK36" s="241"/>
      <c r="CL36" s="241"/>
      <c r="CM36" s="241"/>
      <c r="CN36" s="241"/>
      <c r="CO36" s="241"/>
      <c r="CP36" s="241"/>
      <c r="CQ36" s="241"/>
      <c r="CR36" s="241"/>
      <c r="CS36" s="241"/>
      <c r="CT36" s="241"/>
      <c r="CU36" s="241"/>
      <c r="CV36" s="241"/>
      <c r="CW36" s="241"/>
      <c r="CX36" s="241"/>
      <c r="CY36" s="241"/>
      <c r="CZ36" s="241"/>
      <c r="DA36" s="241"/>
      <c r="DB36" s="241"/>
      <c r="DC36" s="241"/>
      <c r="DD36" s="241"/>
      <c r="DF36" s="241"/>
      <c r="DI36" s="241"/>
      <c r="DK36" s="241"/>
      <c r="DL36" s="241"/>
      <c r="DM36" s="241"/>
      <c r="DN36" s="241"/>
      <c r="DO36" s="241"/>
      <c r="DP36" s="241"/>
      <c r="DQ36" s="241"/>
      <c r="DR36" s="241"/>
      <c r="DS36" s="241"/>
      <c r="DT36" s="241"/>
      <c r="DU36" s="241"/>
    </row>
    <row r="37" spans="2:125" ht="13" x14ac:dyDescent="0.2">
      <c r="DU37" s="241"/>
    </row>
    <row r="38" spans="2:125" ht="13" x14ac:dyDescent="0.2">
      <c r="DT38" s="241"/>
      <c r="DU38" s="241"/>
    </row>
    <row r="39" spans="2:125" ht="13" x14ac:dyDescent="0.2"/>
    <row r="40" spans="2:125" ht="13" x14ac:dyDescent="0.2">
      <c r="DH40" s="241"/>
    </row>
    <row r="41" spans="2:125" ht="13" x14ac:dyDescent="0.2">
      <c r="DE41" s="241"/>
    </row>
    <row r="42" spans="2:125" ht="13" x14ac:dyDescent="0.2">
      <c r="DG42" s="241"/>
      <c r="DJ42" s="241"/>
    </row>
    <row r="43" spans="2:125" ht="13" x14ac:dyDescent="0.2">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F43" s="241"/>
      <c r="DI43" s="241"/>
      <c r="DK43" s="241"/>
      <c r="DL43" s="241"/>
      <c r="DM43" s="241"/>
      <c r="DN43" s="241"/>
      <c r="DO43" s="241"/>
      <c r="DP43" s="241"/>
      <c r="DQ43" s="241"/>
      <c r="DR43" s="241"/>
      <c r="DS43" s="241"/>
      <c r="DT43" s="241"/>
      <c r="DU43" s="241"/>
    </row>
    <row r="44" spans="2:125" ht="13" x14ac:dyDescent="0.2">
      <c r="DU44" s="241"/>
    </row>
    <row r="45" spans="2:125" ht="13" x14ac:dyDescent="0.2"/>
    <row r="46" spans="2:125" ht="13" x14ac:dyDescent="0.2"/>
    <row r="47" spans="2:125" ht="13" x14ac:dyDescent="0.2"/>
    <row r="48" spans="2:125" ht="13" x14ac:dyDescent="0.2">
      <c r="DT48" s="241"/>
      <c r="DU48" s="241"/>
    </row>
    <row r="49" spans="120:125" ht="13" x14ac:dyDescent="0.2">
      <c r="DU49" s="241"/>
    </row>
    <row r="50" spans="120:125" ht="13" x14ac:dyDescent="0.2">
      <c r="DU50" s="241"/>
    </row>
    <row r="51" spans="120:125" ht="13" x14ac:dyDescent="0.2">
      <c r="DP51" s="241"/>
      <c r="DQ51" s="241"/>
      <c r="DR51" s="241"/>
      <c r="DS51" s="241"/>
      <c r="DT51" s="241"/>
      <c r="DU51" s="241"/>
    </row>
    <row r="52" spans="120:125" ht="13" x14ac:dyDescent="0.2"/>
    <row r="53" spans="120:125" ht="13" x14ac:dyDescent="0.2"/>
    <row r="54" spans="120:125" ht="13" x14ac:dyDescent="0.2">
      <c r="DU54" s="241"/>
    </row>
    <row r="55" spans="120:125" ht="13" x14ac:dyDescent="0.2"/>
    <row r="56" spans="120:125" ht="13" x14ac:dyDescent="0.2"/>
    <row r="57" spans="120:125" ht="13" x14ac:dyDescent="0.2"/>
    <row r="58" spans="120:125" ht="13" x14ac:dyDescent="0.2">
      <c r="DU58" s="241"/>
    </row>
    <row r="59" spans="120:125" ht="13" x14ac:dyDescent="0.2"/>
    <row r="60" spans="120:125" ht="13" x14ac:dyDescent="0.2"/>
    <row r="61" spans="120:125" ht="13" x14ac:dyDescent="0.2"/>
    <row r="62" spans="120:125" ht="13" x14ac:dyDescent="0.2"/>
    <row r="63" spans="120:125" ht="13" x14ac:dyDescent="0.2">
      <c r="DU63" s="241"/>
    </row>
    <row r="64" spans="120:125" ht="13" x14ac:dyDescent="0.2">
      <c r="DT64" s="241"/>
      <c r="DU64" s="241"/>
    </row>
    <row r="65" spans="123:125" ht="13" x14ac:dyDescent="0.2"/>
    <row r="66" spans="123:125" ht="13" x14ac:dyDescent="0.2"/>
    <row r="67" spans="123:125" ht="13" x14ac:dyDescent="0.2"/>
    <row r="68" spans="123:125" ht="13" x14ac:dyDescent="0.2"/>
    <row r="69" spans="123:125" ht="13" x14ac:dyDescent="0.2">
      <c r="DS69" s="241"/>
      <c r="DT69" s="241"/>
      <c r="DU69" s="241"/>
    </row>
    <row r="70" spans="123:125" ht="13" x14ac:dyDescent="0.2"/>
    <row r="71" spans="123:125" ht="13" x14ac:dyDescent="0.2"/>
    <row r="72" spans="123:125" ht="13" x14ac:dyDescent="0.2"/>
    <row r="73" spans="123:125" ht="13" x14ac:dyDescent="0.2"/>
    <row r="74" spans="123:125" ht="13" x14ac:dyDescent="0.2"/>
    <row r="75" spans="123:125" ht="13" x14ac:dyDescent="0.2"/>
    <row r="76" spans="123:125" ht="13" x14ac:dyDescent="0.2"/>
    <row r="77" spans="123:125" ht="13" x14ac:dyDescent="0.2"/>
    <row r="78" spans="123:125" ht="13" x14ac:dyDescent="0.2"/>
    <row r="79" spans="123:125" ht="13" x14ac:dyDescent="0.2"/>
    <row r="80" spans="123:125" ht="13" x14ac:dyDescent="0.2"/>
    <row r="81" spans="116:125" ht="13" x14ac:dyDescent="0.2"/>
    <row r="82" spans="116:125" ht="13" x14ac:dyDescent="0.2">
      <c r="DL82" s="241"/>
    </row>
    <row r="83" spans="116:125" ht="13" x14ac:dyDescent="0.2">
      <c r="DM83" s="241"/>
      <c r="DN83" s="241"/>
      <c r="DO83" s="241"/>
      <c r="DP83" s="241"/>
      <c r="DQ83" s="241"/>
      <c r="DR83" s="241"/>
      <c r="DS83" s="241"/>
      <c r="DT83" s="241"/>
      <c r="DU83" s="241"/>
    </row>
    <row r="84" spans="116:125" ht="13" x14ac:dyDescent="0.2"/>
    <row r="85" spans="116:125" ht="13" x14ac:dyDescent="0.2"/>
    <row r="86" spans="116:125" ht="13" x14ac:dyDescent="0.2"/>
    <row r="87" spans="116:125" ht="13" x14ac:dyDescent="0.2"/>
    <row r="88" spans="116:125" ht="13" x14ac:dyDescent="0.2">
      <c r="DU88" s="241"/>
    </row>
    <row r="89" spans="116:125" ht="13" x14ac:dyDescent="0.2"/>
    <row r="90" spans="116:125" ht="13" x14ac:dyDescent="0.2"/>
    <row r="91" spans="116:125" ht="13" x14ac:dyDescent="0.2"/>
    <row r="92" spans="116:125" ht="13.5" customHeight="1" x14ac:dyDescent="0.2"/>
    <row r="93" spans="116:125" ht="13.5" customHeight="1" x14ac:dyDescent="0.2"/>
    <row r="94" spans="116:125" ht="13.5" customHeight="1" x14ac:dyDescent="0.2">
      <c r="DS94" s="241"/>
      <c r="DT94" s="241"/>
      <c r="DU94" s="241"/>
    </row>
    <row r="95" spans="116:125" ht="13.5" customHeight="1" x14ac:dyDescent="0.2">
      <c r="DU95" s="241"/>
    </row>
    <row r="96" spans="116:125" ht="13.5" customHeight="1" x14ac:dyDescent="0.2"/>
    <row r="97" spans="124:125" ht="13.5" customHeight="1" x14ac:dyDescent="0.2"/>
    <row r="98" spans="124:125" ht="13.5" customHeight="1" x14ac:dyDescent="0.2"/>
    <row r="99" spans="124:125" ht="13.5" customHeight="1" x14ac:dyDescent="0.2"/>
    <row r="100" spans="124:125" ht="13.5" customHeight="1" x14ac:dyDescent="0.2"/>
    <row r="101" spans="124:125" ht="13.5" customHeight="1" x14ac:dyDescent="0.2">
      <c r="DU101" s="241"/>
    </row>
    <row r="102" spans="124:125" ht="13.5" customHeight="1" x14ac:dyDescent="0.2"/>
    <row r="103" spans="124:125" ht="13.5" customHeight="1" x14ac:dyDescent="0.2"/>
    <row r="104" spans="124:125" ht="13.5" customHeight="1" x14ac:dyDescent="0.2">
      <c r="DT104" s="241"/>
      <c r="DU104" s="241"/>
    </row>
    <row r="105" spans="124:125" ht="13.5" customHeight="1" x14ac:dyDescent="0.2"/>
    <row r="106" spans="124:125" ht="13.5" customHeight="1" x14ac:dyDescent="0.2"/>
    <row r="107" spans="124:125" ht="13.5" customHeight="1" x14ac:dyDescent="0.2"/>
    <row r="108" spans="124:125" ht="13.5" customHeight="1" x14ac:dyDescent="0.2"/>
    <row r="109" spans="124:125" ht="13.5" customHeight="1" x14ac:dyDescent="0.2"/>
    <row r="110" spans="124:125" ht="13.5" customHeight="1" x14ac:dyDescent="0.2"/>
    <row r="111" spans="124:125" ht="13.5" customHeight="1" x14ac:dyDescent="0.2"/>
    <row r="112" spans="124:125"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1" t="s">
        <v>479</v>
      </c>
    </row>
    <row r="121" spans="125:125" ht="13.5" hidden="1" customHeight="1" x14ac:dyDescent="0.2">
      <c r="DU121" s="241"/>
    </row>
  </sheetData>
  <sheetProtection algorithmName="SHA-512" hashValue="fE5XttCa0HRwsJUa9PybRvzsAii/c7nsoL04OfM6WWvNLrJzlAvsE3uHsWGc1ntt0gvo2qjINMOwSc6/4gvLpA==" saltValue="zqyAQ+teLdZR4rTfLB4QPg==" spinCount="100000" sheet="1" objects="1" scenarios="1"/>
  <dataConsolidate/>
  <phoneticPr fontId="2"/>
  <printOptions horizontalCentered="1" verticalCentered="1"/>
  <pageMargins left="0" right="0" top="0.19685039370078741" bottom="0" header="0.39370078740157483" footer="0"/>
  <pageSetup paperSize="8" scale="57"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L116"/>
  <sheetViews>
    <sheetView showGridLines="0" zoomScaleNormal="100" zoomScaleSheetLayoutView="55" workbookViewId="0"/>
  </sheetViews>
  <sheetFormatPr defaultColWidth="0" defaultRowHeight="13.5" customHeight="1" zeroHeight="1" x14ac:dyDescent="0.2"/>
  <cols>
    <col min="1" max="125" width="2.453125" style="242" customWidth="1"/>
    <col min="126" max="142" width="0" style="241" hidden="1" customWidth="1"/>
    <col min="143" max="16384" width="9" style="241" hidden="1"/>
  </cols>
  <sheetData>
    <row r="1" spans="1:125" ht="13.5" customHeight="1"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1:125" ht="13" x14ac:dyDescent="0.2">
      <c r="B2" s="241"/>
      <c r="T2" s="241"/>
    </row>
    <row r="3" spans="1:125" ht="13"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G3" s="241"/>
      <c r="DH3" s="241"/>
      <c r="DI3" s="241"/>
      <c r="DJ3" s="241"/>
      <c r="DK3" s="241"/>
      <c r="DL3" s="241"/>
      <c r="DM3" s="241"/>
      <c r="DN3" s="241"/>
      <c r="DO3" s="241"/>
      <c r="DP3" s="241"/>
      <c r="DQ3" s="241"/>
      <c r="DR3" s="241"/>
      <c r="DS3" s="241"/>
      <c r="DT3" s="241"/>
      <c r="DU3" s="241"/>
    </row>
    <row r="4" spans="1:125" ht="13" x14ac:dyDescent="0.2"/>
    <row r="5" spans="1:125" ht="13" x14ac:dyDescent="0.2"/>
    <row r="6" spans="1:125" ht="13" x14ac:dyDescent="0.2"/>
    <row r="7" spans="1:125" ht="13" x14ac:dyDescent="0.2"/>
    <row r="8" spans="1:125" ht="13" x14ac:dyDescent="0.2"/>
    <row r="9" spans="1:125" ht="13" x14ac:dyDescent="0.2"/>
    <row r="10" spans="1:125" ht="13" x14ac:dyDescent="0.2"/>
    <row r="11" spans="1:125" ht="13" x14ac:dyDescent="0.2"/>
    <row r="12" spans="1:125" ht="13" x14ac:dyDescent="0.2"/>
    <row r="13" spans="1:125" ht="13" x14ac:dyDescent="0.2"/>
    <row r="14" spans="1:125" ht="13" x14ac:dyDescent="0.2"/>
    <row r="15" spans="1:125" ht="13" x14ac:dyDescent="0.2"/>
    <row r="16" spans="1:125" ht="13" x14ac:dyDescent="0.2"/>
    <row r="17" ht="13" x14ac:dyDescent="0.2"/>
    <row r="18" ht="13" x14ac:dyDescent="0.2"/>
    <row r="19" ht="13" x14ac:dyDescent="0.2"/>
    <row r="20" ht="13" x14ac:dyDescent="0.2"/>
    <row r="21" ht="13" x14ac:dyDescent="0.2"/>
    <row r="22" ht="13" x14ac:dyDescent="0.2"/>
    <row r="23" ht="13" x14ac:dyDescent="0.2"/>
    <row r="24" ht="13" x14ac:dyDescent="0.2"/>
    <row r="25" ht="13" x14ac:dyDescent="0.2"/>
    <row r="26" ht="13" x14ac:dyDescent="0.2"/>
    <row r="27" ht="13" x14ac:dyDescent="0.2"/>
    <row r="28" ht="13" x14ac:dyDescent="0.2"/>
    <row r="29" ht="13" x14ac:dyDescent="0.2"/>
    <row r="30" ht="13" x14ac:dyDescent="0.2"/>
    <row r="31" ht="13" x14ac:dyDescent="0.2"/>
    <row r="32" ht="13" x14ac:dyDescent="0.2"/>
    <row r="33" spans="2:125" ht="13" x14ac:dyDescent="0.2">
      <c r="B33" s="241"/>
      <c r="G33" s="241"/>
      <c r="I33" s="241"/>
    </row>
    <row r="34" spans="2:125" ht="13" x14ac:dyDescent="0.2">
      <c r="C34" s="241"/>
      <c r="P34" s="241"/>
      <c r="R34" s="241"/>
      <c r="U34" s="241"/>
    </row>
    <row r="35" spans="2:125" ht="13" x14ac:dyDescent="0.2">
      <c r="D35" s="241"/>
      <c r="E35" s="241"/>
      <c r="T35" s="241"/>
      <c r="W35" s="241"/>
      <c r="X35" s="241"/>
      <c r="Y35" s="241"/>
      <c r="Z35" s="241"/>
      <c r="AA35" s="241"/>
      <c r="AB35" s="241"/>
      <c r="AC35" s="241"/>
      <c r="AD35" s="241"/>
      <c r="AE35" s="241"/>
      <c r="AF35" s="241"/>
      <c r="AG35" s="241"/>
      <c r="AH35" s="241"/>
      <c r="AI35" s="241"/>
      <c r="AJ35" s="241"/>
      <c r="AK35" s="241"/>
      <c r="AL35" s="241"/>
      <c r="AM35" s="241"/>
      <c r="AN35" s="241"/>
      <c r="AO35" s="241"/>
      <c r="AP35" s="241"/>
      <c r="AQ35" s="241"/>
      <c r="AR35" s="241"/>
      <c r="AS35" s="241"/>
      <c r="AT35" s="241"/>
      <c r="AU35" s="241"/>
      <c r="AV35" s="241"/>
      <c r="AW35" s="241"/>
      <c r="AX35" s="241"/>
      <c r="AY35" s="241"/>
      <c r="AZ35" s="241"/>
      <c r="BA35" s="241"/>
      <c r="BB35" s="241"/>
      <c r="BC35" s="241"/>
      <c r="BD35" s="241"/>
      <c r="BE35" s="241"/>
      <c r="BF35" s="241"/>
      <c r="BG35" s="241"/>
      <c r="BH35" s="241"/>
      <c r="BI35" s="241"/>
      <c r="BJ35" s="241"/>
      <c r="BK35" s="241"/>
      <c r="BL35" s="241"/>
      <c r="BM35" s="241"/>
      <c r="BN35" s="241"/>
      <c r="BO35" s="241"/>
      <c r="BP35" s="241"/>
      <c r="BQ35" s="241"/>
      <c r="BR35" s="241"/>
      <c r="BS35" s="241"/>
      <c r="BT35" s="241"/>
      <c r="BU35" s="241"/>
      <c r="BV35" s="241"/>
      <c r="BW35" s="241"/>
      <c r="BX35" s="241"/>
      <c r="BY35" s="241"/>
      <c r="BZ35" s="241"/>
      <c r="CA35" s="241"/>
      <c r="CB35" s="241"/>
      <c r="CC35" s="241"/>
      <c r="CD35" s="241"/>
      <c r="CE35" s="241"/>
      <c r="CF35" s="241"/>
      <c r="CG35" s="241"/>
      <c r="CH35" s="241"/>
      <c r="CI35" s="241"/>
      <c r="CJ35" s="241"/>
      <c r="CK35" s="241"/>
      <c r="CL35" s="241"/>
      <c r="CM35" s="241"/>
      <c r="CN35" s="241"/>
      <c r="CO35" s="241"/>
      <c r="CP35" s="241"/>
      <c r="CQ35" s="241"/>
      <c r="CR35" s="241"/>
      <c r="CS35" s="241"/>
      <c r="CT35" s="241"/>
      <c r="CU35" s="241"/>
      <c r="CV35" s="241"/>
      <c r="CW35" s="241"/>
      <c r="CX35" s="241"/>
      <c r="CY35" s="241"/>
      <c r="CZ35" s="241"/>
      <c r="DA35" s="241"/>
      <c r="DB35" s="241"/>
      <c r="DC35" s="241"/>
      <c r="DD35" s="241"/>
      <c r="DE35" s="241"/>
      <c r="DF35" s="241"/>
      <c r="DG35" s="241"/>
      <c r="DH35" s="241"/>
      <c r="DI35" s="241"/>
      <c r="DJ35" s="241"/>
      <c r="DK35" s="241"/>
      <c r="DL35" s="241"/>
      <c r="DM35" s="241"/>
      <c r="DN35" s="241"/>
      <c r="DO35" s="241"/>
      <c r="DP35" s="241"/>
      <c r="DQ35" s="241"/>
      <c r="DR35" s="241"/>
      <c r="DS35" s="241"/>
      <c r="DT35" s="241"/>
      <c r="DU35" s="241"/>
    </row>
    <row r="36" spans="2:125" ht="13" x14ac:dyDescent="0.2">
      <c r="F36" s="241"/>
      <c r="H36" s="241"/>
      <c r="J36" s="241"/>
      <c r="K36" s="241"/>
      <c r="L36" s="241"/>
      <c r="M36" s="241"/>
      <c r="N36" s="241"/>
      <c r="O36" s="241"/>
      <c r="Q36" s="241"/>
      <c r="S36" s="241"/>
      <c r="V36" s="241"/>
    </row>
    <row r="37" spans="2:125" ht="13" x14ac:dyDescent="0.2"/>
    <row r="38" spans="2:125" ht="13" x14ac:dyDescent="0.2"/>
    <row r="39" spans="2:125" ht="13" x14ac:dyDescent="0.2"/>
    <row r="40" spans="2:125" ht="13" x14ac:dyDescent="0.2">
      <c r="U40" s="241"/>
    </row>
    <row r="41" spans="2:125" ht="13" x14ac:dyDescent="0.2">
      <c r="R41" s="241"/>
    </row>
    <row r="42" spans="2:125" ht="13" x14ac:dyDescent="0.2">
      <c r="T42" s="241"/>
      <c r="W42" s="241"/>
      <c r="X42" s="241"/>
      <c r="Y42" s="241"/>
      <c r="Z42" s="241"/>
      <c r="AA42" s="241"/>
      <c r="AB42" s="241"/>
      <c r="AC42" s="241"/>
      <c r="AD42" s="241"/>
      <c r="AE42" s="241"/>
      <c r="AF42" s="241"/>
      <c r="AG42" s="241"/>
      <c r="AH42" s="241"/>
      <c r="AI42" s="241"/>
      <c r="AJ42" s="241"/>
      <c r="AK42" s="241"/>
      <c r="AL42" s="241"/>
      <c r="AM42" s="241"/>
      <c r="AN42" s="241"/>
      <c r="AO42" s="241"/>
      <c r="AP42" s="241"/>
      <c r="AQ42" s="241"/>
      <c r="AR42" s="241"/>
      <c r="AS42" s="241"/>
      <c r="AT42" s="241"/>
      <c r="AU42" s="241"/>
      <c r="AV42" s="241"/>
      <c r="AW42" s="241"/>
      <c r="AX42" s="241"/>
      <c r="AY42" s="241"/>
      <c r="AZ42" s="241"/>
      <c r="BA42" s="241"/>
      <c r="BB42" s="241"/>
      <c r="BC42" s="241"/>
      <c r="BD42" s="241"/>
      <c r="BE42" s="241"/>
      <c r="BF42" s="241"/>
      <c r="BG42" s="241"/>
      <c r="BH42" s="241"/>
      <c r="BI42" s="241"/>
      <c r="BJ42" s="241"/>
      <c r="BK42" s="241"/>
      <c r="BL42" s="241"/>
      <c r="BM42" s="241"/>
      <c r="BN42" s="241"/>
      <c r="BO42" s="241"/>
      <c r="BP42" s="241"/>
      <c r="BQ42" s="241"/>
      <c r="BR42" s="241"/>
      <c r="BS42" s="241"/>
      <c r="BT42" s="241"/>
      <c r="BU42" s="241"/>
      <c r="BV42" s="241"/>
      <c r="BW42" s="241"/>
      <c r="BX42" s="241"/>
      <c r="BY42" s="241"/>
      <c r="BZ42" s="241"/>
      <c r="CA42" s="241"/>
      <c r="CB42" s="241"/>
      <c r="CC42" s="241"/>
      <c r="CD42" s="241"/>
      <c r="CE42" s="241"/>
      <c r="CF42" s="241"/>
      <c r="CG42" s="241"/>
      <c r="CH42" s="241"/>
      <c r="CI42" s="241"/>
      <c r="CJ42" s="241"/>
      <c r="CK42" s="241"/>
      <c r="CL42" s="241"/>
      <c r="CM42" s="241"/>
      <c r="CN42" s="241"/>
      <c r="CO42" s="241"/>
      <c r="CP42" s="241"/>
      <c r="CQ42" s="241"/>
      <c r="CR42" s="241"/>
      <c r="CS42" s="241"/>
      <c r="CT42" s="241"/>
      <c r="CU42" s="241"/>
      <c r="CV42" s="241"/>
      <c r="CW42" s="241"/>
      <c r="CX42" s="241"/>
      <c r="CY42" s="241"/>
      <c r="CZ42" s="241"/>
      <c r="DA42" s="241"/>
      <c r="DB42" s="241"/>
      <c r="DC42" s="241"/>
      <c r="DD42" s="241"/>
      <c r="DE42" s="241"/>
      <c r="DF42" s="241"/>
      <c r="DG42" s="241"/>
      <c r="DH42" s="241"/>
      <c r="DI42" s="241"/>
      <c r="DJ42" s="241"/>
      <c r="DK42" s="241"/>
      <c r="DL42" s="241"/>
      <c r="DM42" s="241"/>
      <c r="DN42" s="241"/>
      <c r="DO42" s="241"/>
      <c r="DP42" s="241"/>
      <c r="DQ42" s="241"/>
      <c r="DR42" s="241"/>
      <c r="DS42" s="241"/>
      <c r="DT42" s="241"/>
      <c r="DU42" s="241"/>
    </row>
    <row r="43" spans="2:125" ht="13" x14ac:dyDescent="0.2">
      <c r="Q43" s="241"/>
      <c r="S43" s="241"/>
      <c r="V43" s="241"/>
    </row>
    <row r="44" spans="2:125" ht="13" x14ac:dyDescent="0.2"/>
    <row r="45" spans="2:125" ht="13" x14ac:dyDescent="0.2"/>
    <row r="46" spans="2:125" ht="13" x14ac:dyDescent="0.2"/>
    <row r="47" spans="2:125" ht="13" x14ac:dyDescent="0.2"/>
    <row r="48" spans="2:125" ht="13" x14ac:dyDescent="0.2"/>
    <row r="49" ht="13" x14ac:dyDescent="0.2"/>
    <row r="50" ht="13" x14ac:dyDescent="0.2"/>
    <row r="51" ht="13" x14ac:dyDescent="0.2"/>
    <row r="52" ht="13" x14ac:dyDescent="0.2"/>
    <row r="53" ht="13" x14ac:dyDescent="0.2"/>
    <row r="54" ht="13" x14ac:dyDescent="0.2"/>
    <row r="55" ht="13" x14ac:dyDescent="0.2"/>
    <row r="56" ht="13" x14ac:dyDescent="0.2"/>
    <row r="57" ht="13" x14ac:dyDescent="0.2"/>
    <row r="58" ht="13" x14ac:dyDescent="0.2"/>
    <row r="59" ht="13" x14ac:dyDescent="0.2"/>
    <row r="60" ht="13" x14ac:dyDescent="0.2"/>
    <row r="61" ht="13" x14ac:dyDescent="0.2"/>
    <row r="62" ht="13" x14ac:dyDescent="0.2"/>
    <row r="63" ht="13" x14ac:dyDescent="0.2"/>
    <row r="64" ht="13" x14ac:dyDescent="0.2"/>
    <row r="65" ht="13" x14ac:dyDescent="0.2"/>
    <row r="66" ht="13" x14ac:dyDescent="0.2"/>
    <row r="67" ht="13" x14ac:dyDescent="0.2"/>
    <row r="68" ht="13" x14ac:dyDescent="0.2"/>
    <row r="69" ht="13" x14ac:dyDescent="0.2"/>
    <row r="70" ht="13" x14ac:dyDescent="0.2"/>
    <row r="71" ht="13" x14ac:dyDescent="0.2"/>
    <row r="72" ht="13" x14ac:dyDescent="0.2"/>
    <row r="73" ht="13" x14ac:dyDescent="0.2"/>
    <row r="74" ht="13" x14ac:dyDescent="0.2"/>
    <row r="75" ht="13" x14ac:dyDescent="0.2"/>
    <row r="76" ht="13" x14ac:dyDescent="0.2"/>
    <row r="77" ht="13" x14ac:dyDescent="0.2"/>
    <row r="78" ht="13" x14ac:dyDescent="0.2"/>
    <row r="79" ht="13" x14ac:dyDescent="0.2"/>
    <row r="80" ht="13" x14ac:dyDescent="0.2"/>
    <row r="81" ht="13" x14ac:dyDescent="0.2"/>
    <row r="82" ht="13" x14ac:dyDescent="0.2"/>
    <row r="83" ht="13" x14ac:dyDescent="0.2"/>
    <row r="84" ht="13" x14ac:dyDescent="0.2"/>
    <row r="85" ht="13" x14ac:dyDescent="0.2"/>
    <row r="86" ht="13" x14ac:dyDescent="0.2"/>
    <row r="87" ht="13" x14ac:dyDescent="0.2"/>
    <row r="88" ht="13" x14ac:dyDescent="0.2"/>
    <row r="89" ht="13" x14ac:dyDescent="0.2"/>
    <row r="90" ht="13" x14ac:dyDescent="0.2"/>
    <row r="91" ht="13" x14ac:dyDescent="0.2"/>
    <row r="92" ht="13.5" customHeight="1" x14ac:dyDescent="0.2"/>
    <row r="93" ht="13.5" customHeight="1" x14ac:dyDescent="0.2"/>
    <row r="94" ht="13.5" customHeight="1" x14ac:dyDescent="0.2"/>
    <row r="95" ht="13.5" customHeight="1" x14ac:dyDescent="0.2"/>
    <row r="96" ht="13.5" customHeight="1" x14ac:dyDescent="0.2"/>
    <row r="97" ht="13.5" customHeight="1" x14ac:dyDescent="0.2"/>
    <row r="98" ht="13.5" customHeight="1" x14ac:dyDescent="0.2"/>
    <row r="99" ht="13.5" customHeight="1" x14ac:dyDescent="0.2"/>
    <row r="100" ht="13.5" customHeight="1" x14ac:dyDescent="0.2"/>
    <row r="101" ht="13.5" customHeight="1" x14ac:dyDescent="0.2"/>
    <row r="102" ht="13.5" customHeight="1" x14ac:dyDescent="0.2"/>
    <row r="103" ht="13.5" customHeight="1" x14ac:dyDescent="0.2"/>
    <row r="104" ht="13.5" customHeight="1" x14ac:dyDescent="0.2"/>
    <row r="105" ht="13.5" customHeight="1" x14ac:dyDescent="0.2"/>
    <row r="106" ht="13.5" customHeight="1" x14ac:dyDescent="0.2"/>
    <row r="107" ht="13.5" customHeight="1" x14ac:dyDescent="0.2"/>
    <row r="108" ht="13.5" customHeight="1" x14ac:dyDescent="0.2"/>
    <row r="109" ht="13.5" customHeight="1" x14ac:dyDescent="0.2"/>
    <row r="110" ht="13.5" customHeight="1" x14ac:dyDescent="0.2"/>
    <row r="111" ht="13.5" customHeight="1" x14ac:dyDescent="0.2"/>
    <row r="112"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2" t="s">
        <v>479</v>
      </c>
    </row>
  </sheetData>
  <sheetProtection algorithmName="SHA-512" hashValue="jOT6ZVGNUQ3XKjjI7q55Px6uo4nE9+JOwbAMbX9H5pg5mSUCozUw2kqoyGERsljzpvg6gLRge6u085FaPM3wDA==" saltValue="KC3bRrj1Q6jKzONS880MMw==" spinCount="100000" sheet="1" objects="1" scenarios="1"/>
  <dataConsolidate/>
  <phoneticPr fontId="2"/>
  <printOptions horizontalCentered="1" verticalCentered="1"/>
  <pageMargins left="0" right="0" top="0.19685039370078741" bottom="0" header="0.39370078740157483" footer="0"/>
  <pageSetup paperSize="8" scale="57"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
    <pageSetUpPr fitToPage="1"/>
  </sheetPr>
  <dimension ref="B1:J50"/>
  <sheetViews>
    <sheetView showGridLines="0" view="pageBreakPreview" zoomScaleNormal="100" zoomScaleSheetLayoutView="100" workbookViewId="0"/>
  </sheetViews>
  <sheetFormatPr defaultColWidth="0" defaultRowHeight="13.5" customHeight="1" zeroHeight="1" x14ac:dyDescent="0.2"/>
  <cols>
    <col min="1" max="1" width="8.1796875" style="1" customWidth="1"/>
    <col min="2" max="16" width="14.6328125" style="1" customWidth="1"/>
    <col min="17"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spans="2:10" ht="16.5" customHeight="1" x14ac:dyDescent="0.2"/>
    <row r="34" spans="2:10" ht="16.5" customHeight="1" x14ac:dyDescent="0.2"/>
    <row r="35" spans="2:10" ht="16.5" customHeight="1" x14ac:dyDescent="0.2"/>
    <row r="36" spans="2:10" ht="16.5" customHeight="1" x14ac:dyDescent="0.2"/>
    <row r="37" spans="2:10" ht="16.5" customHeight="1" x14ac:dyDescent="0.2"/>
    <row r="38" spans="2:10" ht="16.5" customHeight="1" x14ac:dyDescent="0.2"/>
    <row r="39" spans="2:10" ht="16.5" customHeight="1" x14ac:dyDescent="0.2"/>
    <row r="40" spans="2:10" ht="16.5" customHeight="1" x14ac:dyDescent="0.2"/>
    <row r="41" spans="2:10" ht="16.5" customHeight="1" x14ac:dyDescent="0.2"/>
    <row r="42" spans="2:10" ht="16.5" customHeight="1" x14ac:dyDescent="0.2"/>
    <row r="43" spans="2:10" ht="16.5" customHeight="1" x14ac:dyDescent="0.2"/>
    <row r="44" spans="2:10" ht="16.5" customHeight="1" x14ac:dyDescent="0.2"/>
    <row r="45" spans="2:10" ht="29.25" customHeight="1" thickBot="1" x14ac:dyDescent="0.25">
      <c r="B45" s="2"/>
      <c r="C45" s="2"/>
      <c r="D45" s="2"/>
      <c r="E45" s="2"/>
      <c r="F45" s="2"/>
      <c r="G45" s="2"/>
      <c r="H45" s="2"/>
      <c r="I45" s="2"/>
      <c r="J45" s="3" t="s">
        <v>0</v>
      </c>
    </row>
    <row r="46" spans="2:10" ht="29.25" customHeight="1" thickBot="1" x14ac:dyDescent="0.3">
      <c r="B46" s="4" t="s">
        <v>1</v>
      </c>
      <c r="C46" s="5"/>
      <c r="D46" s="5"/>
      <c r="E46" s="6" t="s">
        <v>2</v>
      </c>
      <c r="F46" s="7" t="s">
        <v>529</v>
      </c>
      <c r="G46" s="8" t="s">
        <v>530</v>
      </c>
      <c r="H46" s="8" t="s">
        <v>531</v>
      </c>
      <c r="I46" s="8" t="s">
        <v>532</v>
      </c>
      <c r="J46" s="9" t="s">
        <v>533</v>
      </c>
    </row>
    <row r="47" spans="2:10" ht="57.75" customHeight="1" x14ac:dyDescent="0.2">
      <c r="B47" s="10"/>
      <c r="C47" s="1128" t="s">
        <v>3</v>
      </c>
      <c r="D47" s="1128"/>
      <c r="E47" s="1129"/>
      <c r="F47" s="11">
        <v>24.03</v>
      </c>
      <c r="G47" s="12">
        <v>26.3</v>
      </c>
      <c r="H47" s="12">
        <v>29.82</v>
      </c>
      <c r="I47" s="12">
        <v>26.86</v>
      </c>
      <c r="J47" s="13">
        <v>25.25</v>
      </c>
    </row>
    <row r="48" spans="2:10" ht="57.75" customHeight="1" x14ac:dyDescent="0.2">
      <c r="B48" s="14"/>
      <c r="C48" s="1130" t="s">
        <v>4</v>
      </c>
      <c r="D48" s="1130"/>
      <c r="E48" s="1131"/>
      <c r="F48" s="15">
        <v>8.14</v>
      </c>
      <c r="G48" s="16">
        <v>10.69</v>
      </c>
      <c r="H48" s="16">
        <v>7.42</v>
      </c>
      <c r="I48" s="16">
        <v>6.74</v>
      </c>
      <c r="J48" s="17">
        <v>6.66</v>
      </c>
    </row>
    <row r="49" spans="2:10" ht="57.75" customHeight="1" thickBot="1" x14ac:dyDescent="0.25">
      <c r="B49" s="18"/>
      <c r="C49" s="1132" t="s">
        <v>5</v>
      </c>
      <c r="D49" s="1132"/>
      <c r="E49" s="1133"/>
      <c r="F49" s="19" t="s">
        <v>534</v>
      </c>
      <c r="G49" s="20">
        <v>1.1100000000000001</v>
      </c>
      <c r="H49" s="20" t="s">
        <v>535</v>
      </c>
      <c r="I49" s="20" t="s">
        <v>536</v>
      </c>
      <c r="J49" s="21" t="s">
        <v>537</v>
      </c>
    </row>
    <row r="50" spans="2:10" ht="13" x14ac:dyDescent="0.2"/>
  </sheetData>
  <sheetProtection algorithmName="SHA-512" hashValue="oboPlMbMrobHvFiAIk6VtdC8CnjL9sAHUrJEHq+wrtEINygQTbbHmHUe5uNI/Uky/lxxlxq5bjs52z2rXohwiQ==" saltValue="GVlZq/1/CM1bKCfHNkpBqw==" spinCount="100000" sheet="1" objects="1" scenarios="1"/>
  <mergeCells count="3">
    <mergeCell ref="C47:E47"/>
    <mergeCell ref="C48:E48"/>
    <mergeCell ref="C49:E49"/>
  </mergeCells>
  <phoneticPr fontId="2"/>
  <printOptions horizontalCentered="1"/>
  <pageMargins left="0" right="0" top="0.19685039370078741" bottom="0" header="0" footer="0"/>
  <pageSetup paperSize="8" scale="90" orientation="landscape" horizontalDpi="300" verticalDpi="300"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5">
    <pageSetUpPr fitToPage="1"/>
  </sheetPr>
  <dimension ref="A1:P45"/>
  <sheetViews>
    <sheetView showGridLines="0" zoomScaleSheetLayoutView="100" workbookViewId="0"/>
  </sheetViews>
  <sheetFormatPr defaultColWidth="0" defaultRowHeight="13.5" customHeight="1" zeroHeight="1" x14ac:dyDescent="0.2"/>
  <cols>
    <col min="1" max="1" width="6.6328125" style="23" customWidth="1"/>
    <col min="2" max="2" width="11" style="23" customWidth="1"/>
    <col min="3" max="3" width="17" style="23" customWidth="1"/>
    <col min="4" max="5" width="16.6328125" style="23" customWidth="1"/>
    <col min="6" max="15" width="15" style="23" customWidth="1"/>
    <col min="16" max="16" width="24" style="23" customWidth="1"/>
    <col min="17" max="16384" width="0" style="23" hidden="1"/>
  </cols>
  <sheetData>
    <row r="1" spans="1:16" ht="16.5" customHeight="1" x14ac:dyDescent="0.2">
      <c r="A1" s="22"/>
      <c r="B1" s="22"/>
      <c r="C1" s="22"/>
      <c r="D1" s="22"/>
      <c r="E1" s="22"/>
      <c r="F1" s="22"/>
      <c r="G1" s="22"/>
      <c r="H1" s="22"/>
      <c r="I1" s="22"/>
      <c r="J1" s="22"/>
      <c r="K1" s="22"/>
      <c r="L1" s="22"/>
      <c r="M1" s="22"/>
      <c r="N1" s="22"/>
      <c r="O1" s="22"/>
      <c r="P1" s="22"/>
    </row>
    <row r="2" spans="1:16" ht="16.5" customHeight="1" x14ac:dyDescent="0.2">
      <c r="A2" s="22"/>
      <c r="B2" s="22"/>
      <c r="C2" s="22"/>
      <c r="D2" s="22"/>
      <c r="E2" s="22"/>
      <c r="F2" s="22"/>
      <c r="G2" s="22"/>
      <c r="H2" s="22"/>
      <c r="I2" s="22"/>
      <c r="J2" s="22"/>
      <c r="K2" s="22"/>
      <c r="L2" s="22"/>
      <c r="M2" s="22"/>
      <c r="N2" s="22"/>
      <c r="O2" s="22"/>
      <c r="P2" s="22"/>
    </row>
    <row r="3" spans="1:16" ht="16.5" customHeight="1" x14ac:dyDescent="0.2">
      <c r="A3" s="22"/>
      <c r="B3" s="22"/>
      <c r="C3" s="22"/>
      <c r="D3" s="22"/>
      <c r="E3" s="22"/>
      <c r="F3" s="22"/>
      <c r="G3" s="22"/>
      <c r="H3" s="22"/>
      <c r="I3" s="22"/>
      <c r="J3" s="22"/>
      <c r="K3" s="22"/>
      <c r="L3" s="22"/>
      <c r="M3" s="22"/>
      <c r="N3" s="22"/>
      <c r="O3" s="22"/>
      <c r="P3" s="22"/>
    </row>
    <row r="4" spans="1:16" ht="16.5" customHeight="1" x14ac:dyDescent="0.2">
      <c r="A4" s="22"/>
      <c r="B4" s="22"/>
      <c r="C4" s="22"/>
      <c r="D4" s="22"/>
      <c r="E4" s="22"/>
      <c r="F4" s="22"/>
      <c r="G4" s="22"/>
      <c r="H4" s="22"/>
      <c r="I4" s="22"/>
      <c r="J4" s="22"/>
      <c r="K4" s="22"/>
      <c r="L4" s="22"/>
      <c r="M4" s="22"/>
      <c r="N4" s="22"/>
      <c r="O4" s="22"/>
      <c r="P4" s="22"/>
    </row>
    <row r="5" spans="1:16" ht="16.5" customHeight="1" x14ac:dyDescent="0.2">
      <c r="A5" s="22"/>
      <c r="B5" s="22"/>
      <c r="C5" s="22"/>
      <c r="D5" s="22"/>
      <c r="E5" s="22"/>
      <c r="F5" s="22"/>
      <c r="G5" s="22"/>
      <c r="H5" s="22"/>
      <c r="I5" s="22"/>
      <c r="J5" s="22"/>
      <c r="K5" s="22"/>
      <c r="L5" s="22"/>
      <c r="M5" s="22"/>
      <c r="N5" s="22"/>
      <c r="O5" s="22"/>
      <c r="P5" s="22"/>
    </row>
    <row r="6" spans="1:16" ht="16.5" customHeight="1" x14ac:dyDescent="0.2">
      <c r="A6" s="22"/>
      <c r="B6" s="22"/>
      <c r="C6" s="22"/>
      <c r="D6" s="22"/>
      <c r="E6" s="22"/>
      <c r="F6" s="22"/>
      <c r="G6" s="22"/>
      <c r="H6" s="22"/>
      <c r="I6" s="22"/>
      <c r="J6" s="22"/>
      <c r="K6" s="22"/>
      <c r="L6" s="22"/>
      <c r="M6" s="22"/>
      <c r="N6" s="22"/>
      <c r="O6" s="22"/>
      <c r="P6" s="22"/>
    </row>
    <row r="7" spans="1:16" ht="16.5" customHeight="1" x14ac:dyDescent="0.2">
      <c r="A7" s="22"/>
      <c r="B7" s="22"/>
      <c r="C7" s="22"/>
      <c r="D7" s="22"/>
      <c r="E7" s="22"/>
      <c r="F7" s="22"/>
      <c r="G7" s="22"/>
      <c r="H7" s="22"/>
      <c r="I7" s="22"/>
      <c r="J7" s="22"/>
      <c r="K7" s="22"/>
      <c r="L7" s="22"/>
      <c r="M7" s="22"/>
      <c r="N7" s="22"/>
      <c r="O7" s="22"/>
      <c r="P7" s="22"/>
    </row>
    <row r="8" spans="1:16" ht="16.5" customHeight="1" x14ac:dyDescent="0.2">
      <c r="A8" s="22"/>
      <c r="B8" s="22"/>
      <c r="C8" s="22"/>
      <c r="D8" s="22"/>
      <c r="E8" s="22"/>
      <c r="F8" s="22"/>
      <c r="G8" s="22"/>
      <c r="H8" s="22"/>
      <c r="I8" s="22"/>
      <c r="J8" s="22"/>
      <c r="K8" s="22"/>
      <c r="L8" s="22"/>
      <c r="M8" s="22"/>
      <c r="N8" s="22"/>
      <c r="O8" s="22"/>
      <c r="P8" s="22"/>
    </row>
    <row r="9" spans="1:16" ht="16.5" customHeight="1" x14ac:dyDescent="0.2">
      <c r="A9" s="22"/>
      <c r="B9" s="22"/>
      <c r="C9" s="22"/>
      <c r="D9" s="22"/>
      <c r="E9" s="22"/>
      <c r="F9" s="22"/>
      <c r="G9" s="22"/>
      <c r="H9" s="22"/>
      <c r="I9" s="22"/>
      <c r="J9" s="22"/>
      <c r="K9" s="22"/>
      <c r="L9" s="22"/>
      <c r="M9" s="22"/>
      <c r="N9" s="22"/>
      <c r="O9" s="22"/>
      <c r="P9" s="22"/>
    </row>
    <row r="10" spans="1:16" ht="16.5" customHeight="1" x14ac:dyDescent="0.2">
      <c r="A10" s="22"/>
      <c r="B10" s="22"/>
      <c r="C10" s="22"/>
      <c r="D10" s="22"/>
      <c r="E10" s="22"/>
      <c r="F10" s="22"/>
      <c r="G10" s="22"/>
      <c r="H10" s="22"/>
      <c r="I10" s="22"/>
      <c r="J10" s="22"/>
      <c r="K10" s="22"/>
      <c r="L10" s="22"/>
      <c r="M10" s="22"/>
      <c r="N10" s="22"/>
      <c r="O10" s="22"/>
      <c r="P10" s="22"/>
    </row>
    <row r="11" spans="1:16" ht="16.5" customHeight="1" x14ac:dyDescent="0.2">
      <c r="A11" s="22"/>
      <c r="B11" s="22"/>
      <c r="C11" s="22"/>
      <c r="D11" s="22"/>
      <c r="E11" s="22"/>
      <c r="F11" s="22"/>
      <c r="G11" s="22"/>
      <c r="H11" s="22"/>
      <c r="I11" s="22"/>
      <c r="J11" s="22"/>
      <c r="K11" s="22"/>
      <c r="L11" s="22"/>
      <c r="M11" s="22"/>
      <c r="N11" s="22"/>
      <c r="O11" s="22"/>
      <c r="P11" s="22"/>
    </row>
    <row r="12" spans="1:16" ht="16.5" customHeight="1" x14ac:dyDescent="0.2">
      <c r="A12" s="22"/>
      <c r="B12" s="22"/>
      <c r="C12" s="22"/>
      <c r="D12" s="22"/>
      <c r="E12" s="22"/>
      <c r="F12" s="22"/>
      <c r="G12" s="22"/>
      <c r="H12" s="22"/>
      <c r="I12" s="22"/>
      <c r="J12" s="22"/>
      <c r="K12" s="22"/>
      <c r="L12" s="22"/>
      <c r="M12" s="22"/>
      <c r="N12" s="22"/>
      <c r="O12" s="22"/>
      <c r="P12" s="22"/>
    </row>
    <row r="13" spans="1:16" ht="16.5" customHeight="1" x14ac:dyDescent="0.2">
      <c r="A13" s="22"/>
      <c r="B13" s="22"/>
      <c r="C13" s="22"/>
      <c r="D13" s="22"/>
      <c r="E13" s="22"/>
      <c r="F13" s="22"/>
      <c r="G13" s="22"/>
      <c r="H13" s="22"/>
      <c r="I13" s="22"/>
      <c r="J13" s="22"/>
      <c r="K13" s="22"/>
      <c r="L13" s="22"/>
      <c r="M13" s="22"/>
      <c r="N13" s="22"/>
      <c r="O13" s="22"/>
      <c r="P13" s="22"/>
    </row>
    <row r="14" spans="1:16" ht="16.5" customHeight="1" x14ac:dyDescent="0.2">
      <c r="A14" s="22"/>
      <c r="B14" s="22"/>
      <c r="C14" s="22"/>
      <c r="D14" s="22"/>
      <c r="E14" s="22"/>
      <c r="F14" s="22"/>
      <c r="G14" s="22"/>
      <c r="H14" s="22"/>
      <c r="I14" s="22"/>
      <c r="J14" s="22"/>
      <c r="K14" s="22"/>
      <c r="L14" s="22"/>
      <c r="M14" s="22"/>
      <c r="N14" s="22"/>
      <c r="O14" s="22"/>
      <c r="P14" s="22"/>
    </row>
    <row r="15" spans="1:16" ht="16.5" customHeight="1" x14ac:dyDescent="0.2">
      <c r="A15" s="22"/>
      <c r="B15" s="22"/>
      <c r="C15" s="22"/>
      <c r="D15" s="22"/>
      <c r="E15" s="22"/>
      <c r="F15" s="22"/>
      <c r="G15" s="22"/>
      <c r="H15" s="22"/>
      <c r="I15" s="22"/>
      <c r="J15" s="22"/>
      <c r="K15" s="22"/>
      <c r="L15" s="22"/>
      <c r="M15" s="22"/>
      <c r="N15" s="22"/>
      <c r="O15" s="22"/>
      <c r="P15" s="22"/>
    </row>
    <row r="16" spans="1:16" ht="16.5" customHeight="1" x14ac:dyDescent="0.2">
      <c r="A16" s="22"/>
      <c r="B16" s="22"/>
      <c r="C16" s="22"/>
      <c r="D16" s="22"/>
      <c r="E16" s="22"/>
      <c r="F16" s="22"/>
      <c r="G16" s="22"/>
      <c r="H16" s="22"/>
      <c r="I16" s="22"/>
      <c r="J16" s="22"/>
      <c r="K16" s="22"/>
      <c r="L16" s="22"/>
      <c r="M16" s="22"/>
      <c r="N16" s="22"/>
      <c r="O16" s="22"/>
      <c r="P16" s="22"/>
    </row>
    <row r="17" spans="1:16" ht="16.5" customHeight="1" x14ac:dyDescent="0.2">
      <c r="A17" s="22"/>
      <c r="B17" s="22"/>
      <c r="C17" s="22"/>
      <c r="D17" s="22"/>
      <c r="E17" s="22"/>
      <c r="F17" s="22"/>
      <c r="G17" s="22"/>
      <c r="H17" s="22"/>
      <c r="I17" s="22"/>
      <c r="J17" s="22"/>
      <c r="K17" s="22"/>
      <c r="L17" s="22"/>
      <c r="M17" s="22"/>
      <c r="N17" s="22"/>
      <c r="O17" s="22"/>
      <c r="P17" s="22"/>
    </row>
    <row r="18" spans="1:16" ht="16.5" customHeight="1" x14ac:dyDescent="0.2">
      <c r="A18" s="22"/>
      <c r="B18" s="22"/>
      <c r="C18" s="22"/>
      <c r="D18" s="22"/>
      <c r="E18" s="22"/>
      <c r="F18" s="22"/>
      <c r="G18" s="22"/>
      <c r="H18" s="22"/>
      <c r="I18" s="22"/>
      <c r="J18" s="22"/>
      <c r="K18" s="22"/>
      <c r="L18" s="22"/>
      <c r="M18" s="22"/>
      <c r="N18" s="22"/>
      <c r="O18" s="22"/>
      <c r="P18" s="22"/>
    </row>
    <row r="19" spans="1:16" ht="16.5" customHeight="1" x14ac:dyDescent="0.2">
      <c r="A19" s="22"/>
      <c r="B19" s="22"/>
      <c r="C19" s="22"/>
      <c r="D19" s="22"/>
      <c r="E19" s="22"/>
      <c r="F19" s="22"/>
      <c r="G19" s="22"/>
      <c r="H19" s="22"/>
      <c r="I19" s="22"/>
      <c r="J19" s="22"/>
      <c r="K19" s="22"/>
      <c r="L19" s="22"/>
      <c r="M19" s="22"/>
      <c r="N19" s="22"/>
      <c r="O19" s="22"/>
      <c r="P19" s="22"/>
    </row>
    <row r="20" spans="1:16" ht="16.5" customHeight="1" x14ac:dyDescent="0.2">
      <c r="A20" s="22"/>
      <c r="B20" s="22"/>
      <c r="C20" s="22"/>
      <c r="D20" s="22"/>
      <c r="E20" s="22"/>
      <c r="F20" s="22"/>
      <c r="G20" s="22"/>
      <c r="H20" s="22"/>
      <c r="I20" s="22"/>
      <c r="J20" s="22"/>
      <c r="K20" s="22"/>
      <c r="L20" s="22"/>
      <c r="M20" s="22"/>
      <c r="N20" s="22"/>
      <c r="O20" s="22"/>
      <c r="P20" s="22"/>
    </row>
    <row r="21" spans="1:16" ht="16.5" customHeight="1" x14ac:dyDescent="0.2">
      <c r="A21" s="22"/>
      <c r="B21" s="22"/>
      <c r="C21" s="22"/>
      <c r="D21" s="22"/>
      <c r="E21" s="22"/>
      <c r="F21" s="22"/>
      <c r="G21" s="22"/>
      <c r="H21" s="22"/>
      <c r="I21" s="22"/>
      <c r="J21" s="22"/>
      <c r="K21" s="22"/>
      <c r="L21" s="22"/>
      <c r="M21" s="22"/>
      <c r="N21" s="22"/>
      <c r="O21" s="22"/>
      <c r="P21" s="22"/>
    </row>
    <row r="22" spans="1:16" ht="16.5" customHeight="1" x14ac:dyDescent="0.2">
      <c r="A22" s="22"/>
      <c r="B22" s="22"/>
      <c r="C22" s="22"/>
      <c r="D22" s="22"/>
      <c r="E22" s="22"/>
      <c r="F22" s="22"/>
      <c r="G22" s="22"/>
      <c r="H22" s="22"/>
      <c r="I22" s="22"/>
      <c r="J22" s="22"/>
      <c r="K22" s="22"/>
      <c r="L22" s="22"/>
      <c r="M22" s="22"/>
      <c r="N22" s="22"/>
      <c r="O22" s="22"/>
      <c r="P22" s="22"/>
    </row>
    <row r="23" spans="1:16" ht="16.5" customHeight="1" x14ac:dyDescent="0.2">
      <c r="A23" s="22"/>
      <c r="B23" s="22"/>
      <c r="C23" s="22"/>
      <c r="D23" s="22"/>
      <c r="E23" s="22"/>
      <c r="F23" s="22"/>
      <c r="G23" s="22"/>
      <c r="H23" s="22"/>
      <c r="I23" s="22"/>
      <c r="J23" s="22"/>
      <c r="K23" s="22"/>
      <c r="L23" s="22"/>
      <c r="M23" s="22"/>
      <c r="N23" s="22"/>
      <c r="O23" s="22"/>
      <c r="P23" s="22"/>
    </row>
    <row r="24" spans="1:16" ht="16.5" customHeight="1" x14ac:dyDescent="0.2">
      <c r="A24" s="22"/>
      <c r="B24" s="22"/>
      <c r="C24" s="22"/>
      <c r="D24" s="22"/>
      <c r="E24" s="22"/>
      <c r="F24" s="22"/>
      <c r="G24" s="22"/>
      <c r="H24" s="22"/>
      <c r="I24" s="22"/>
      <c r="J24" s="22"/>
      <c r="K24" s="22"/>
      <c r="L24" s="22"/>
      <c r="M24" s="22"/>
      <c r="N24" s="22"/>
      <c r="O24" s="22"/>
      <c r="P24" s="22"/>
    </row>
    <row r="25" spans="1:16" ht="16.5" customHeight="1" x14ac:dyDescent="0.2">
      <c r="A25" s="22"/>
      <c r="B25" s="22"/>
      <c r="C25" s="22"/>
      <c r="D25" s="22"/>
      <c r="E25" s="22"/>
      <c r="F25" s="22"/>
      <c r="G25" s="22"/>
      <c r="H25" s="22"/>
      <c r="I25" s="22"/>
      <c r="J25" s="22"/>
      <c r="K25" s="22"/>
      <c r="L25" s="22"/>
      <c r="M25" s="22"/>
      <c r="N25" s="22"/>
      <c r="O25" s="22"/>
      <c r="P25" s="22"/>
    </row>
    <row r="26" spans="1:16" ht="16.5" customHeight="1" x14ac:dyDescent="0.2">
      <c r="A26" s="22"/>
      <c r="B26" s="22"/>
      <c r="C26" s="22"/>
      <c r="D26" s="22"/>
      <c r="E26" s="22"/>
      <c r="F26" s="22"/>
      <c r="G26" s="22"/>
      <c r="H26" s="22"/>
      <c r="I26" s="22"/>
      <c r="J26" s="22"/>
      <c r="K26" s="22"/>
      <c r="L26" s="22"/>
      <c r="M26" s="22"/>
      <c r="N26" s="22"/>
      <c r="O26" s="22"/>
      <c r="P26" s="22"/>
    </row>
    <row r="27" spans="1:16" ht="16.5" customHeight="1" x14ac:dyDescent="0.2">
      <c r="A27" s="22"/>
      <c r="B27" s="22"/>
      <c r="C27" s="22"/>
      <c r="D27" s="22"/>
      <c r="E27" s="22"/>
      <c r="F27" s="22"/>
      <c r="G27" s="22"/>
      <c r="H27" s="22"/>
      <c r="I27" s="22"/>
      <c r="J27" s="22"/>
      <c r="K27" s="22"/>
      <c r="L27" s="22"/>
      <c r="M27" s="22"/>
      <c r="N27" s="22"/>
      <c r="O27" s="22"/>
      <c r="P27" s="22"/>
    </row>
    <row r="28" spans="1:16" ht="16.5" customHeight="1" x14ac:dyDescent="0.2">
      <c r="A28" s="22"/>
      <c r="B28" s="22"/>
      <c r="C28" s="22"/>
      <c r="D28" s="22"/>
      <c r="E28" s="22"/>
      <c r="F28" s="22"/>
      <c r="G28" s="22"/>
      <c r="H28" s="22"/>
      <c r="I28" s="22"/>
      <c r="J28" s="22"/>
      <c r="K28" s="22"/>
      <c r="L28" s="22"/>
      <c r="M28" s="22"/>
      <c r="N28" s="22"/>
      <c r="O28" s="22"/>
      <c r="P28" s="22"/>
    </row>
    <row r="29" spans="1:16" ht="16.5" customHeight="1" x14ac:dyDescent="0.2">
      <c r="A29" s="22"/>
      <c r="B29" s="22"/>
      <c r="C29" s="22"/>
      <c r="D29" s="22"/>
      <c r="E29" s="22"/>
      <c r="F29" s="22"/>
      <c r="G29" s="22"/>
      <c r="H29" s="22"/>
      <c r="I29" s="22"/>
      <c r="J29" s="22"/>
      <c r="K29" s="22"/>
      <c r="L29" s="22"/>
      <c r="M29" s="22"/>
      <c r="N29" s="22"/>
      <c r="O29" s="22"/>
      <c r="P29" s="22"/>
    </row>
    <row r="30" spans="1:16" ht="16.5" customHeight="1" x14ac:dyDescent="0.2">
      <c r="A30" s="22"/>
      <c r="B30" s="22"/>
      <c r="C30" s="22"/>
      <c r="D30" s="22"/>
      <c r="E30" s="22"/>
      <c r="F30" s="22"/>
      <c r="G30" s="22"/>
      <c r="H30" s="22"/>
      <c r="I30" s="22"/>
      <c r="J30" s="22"/>
      <c r="K30" s="22"/>
      <c r="L30" s="22"/>
      <c r="M30" s="22"/>
      <c r="N30" s="22"/>
      <c r="O30" s="22"/>
      <c r="P30" s="22"/>
    </row>
    <row r="31" spans="1:16" ht="16.5" customHeight="1" x14ac:dyDescent="0.2">
      <c r="A31" s="22"/>
      <c r="B31" s="22"/>
      <c r="C31" s="22"/>
      <c r="D31" s="22"/>
      <c r="E31" s="22"/>
      <c r="F31" s="22"/>
      <c r="G31" s="22"/>
      <c r="H31" s="22"/>
      <c r="I31" s="22"/>
      <c r="J31" s="22"/>
      <c r="K31" s="22"/>
      <c r="L31" s="22"/>
      <c r="M31" s="22"/>
      <c r="N31" s="22"/>
      <c r="O31" s="22"/>
      <c r="P31" s="22"/>
    </row>
    <row r="32" spans="1:16" ht="31.5" customHeight="1" thickBot="1" x14ac:dyDescent="0.25">
      <c r="A32" s="22"/>
      <c r="B32" s="22"/>
      <c r="C32" s="22"/>
      <c r="D32" s="22"/>
      <c r="E32" s="22"/>
      <c r="F32" s="22"/>
      <c r="G32" s="22"/>
      <c r="H32" s="22"/>
      <c r="I32" s="22"/>
      <c r="J32" s="24" t="s">
        <v>0</v>
      </c>
      <c r="K32" s="22"/>
      <c r="L32" s="22"/>
      <c r="M32" s="22"/>
      <c r="N32" s="22"/>
      <c r="O32" s="22"/>
      <c r="P32" s="22"/>
    </row>
    <row r="33" spans="1:16" ht="39" customHeight="1" thickBot="1" x14ac:dyDescent="0.3">
      <c r="A33" s="22"/>
      <c r="B33" s="25" t="s">
        <v>6</v>
      </c>
      <c r="C33" s="26"/>
      <c r="D33" s="26"/>
      <c r="E33" s="27" t="s">
        <v>2</v>
      </c>
      <c r="F33" s="28" t="s">
        <v>529</v>
      </c>
      <c r="G33" s="29" t="s">
        <v>530</v>
      </c>
      <c r="H33" s="29" t="s">
        <v>531</v>
      </c>
      <c r="I33" s="29" t="s">
        <v>532</v>
      </c>
      <c r="J33" s="30" t="s">
        <v>533</v>
      </c>
      <c r="K33" s="22"/>
      <c r="L33" s="22"/>
      <c r="M33" s="22"/>
      <c r="N33" s="22"/>
      <c r="O33" s="22"/>
      <c r="P33" s="22"/>
    </row>
    <row r="34" spans="1:16" ht="39" customHeight="1" x14ac:dyDescent="0.2">
      <c r="A34" s="22"/>
      <c r="B34" s="31"/>
      <c r="C34" s="1138" t="s">
        <v>538</v>
      </c>
      <c r="D34" s="1138"/>
      <c r="E34" s="1139"/>
      <c r="F34" s="32">
        <v>8.1300000000000008</v>
      </c>
      <c r="G34" s="33">
        <v>10.69</v>
      </c>
      <c r="H34" s="33">
        <v>7.42</v>
      </c>
      <c r="I34" s="33">
        <v>6.74</v>
      </c>
      <c r="J34" s="34">
        <v>6.66</v>
      </c>
      <c r="K34" s="22"/>
      <c r="L34" s="22"/>
      <c r="M34" s="22"/>
      <c r="N34" s="22"/>
      <c r="O34" s="22"/>
      <c r="P34" s="22"/>
    </row>
    <row r="35" spans="1:16" ht="39" customHeight="1" x14ac:dyDescent="0.2">
      <c r="A35" s="22"/>
      <c r="B35" s="35"/>
      <c r="C35" s="1134" t="s">
        <v>539</v>
      </c>
      <c r="D35" s="1134"/>
      <c r="E35" s="1135"/>
      <c r="F35" s="36">
        <v>3.96</v>
      </c>
      <c r="G35" s="37">
        <v>3.43</v>
      </c>
      <c r="H35" s="37">
        <v>2.4700000000000002</v>
      </c>
      <c r="I35" s="37">
        <v>2.59</v>
      </c>
      <c r="J35" s="38">
        <v>3.52</v>
      </c>
      <c r="K35" s="22"/>
      <c r="L35" s="22"/>
      <c r="M35" s="22"/>
      <c r="N35" s="22"/>
      <c r="O35" s="22"/>
      <c r="P35" s="22"/>
    </row>
    <row r="36" spans="1:16" ht="39" customHeight="1" x14ac:dyDescent="0.2">
      <c r="A36" s="22"/>
      <c r="B36" s="35"/>
      <c r="C36" s="1134" t="s">
        <v>540</v>
      </c>
      <c r="D36" s="1134"/>
      <c r="E36" s="1135"/>
      <c r="F36" s="36">
        <v>1.5</v>
      </c>
      <c r="G36" s="37">
        <v>1.25</v>
      </c>
      <c r="H36" s="37">
        <v>1.7</v>
      </c>
      <c r="I36" s="37">
        <v>2.14</v>
      </c>
      <c r="J36" s="38">
        <v>2.41</v>
      </c>
      <c r="K36" s="22"/>
      <c r="L36" s="22"/>
      <c r="M36" s="22"/>
      <c r="N36" s="22"/>
      <c r="O36" s="22"/>
      <c r="P36" s="22"/>
    </row>
    <row r="37" spans="1:16" ht="39" customHeight="1" x14ac:dyDescent="0.2">
      <c r="A37" s="22"/>
      <c r="B37" s="35"/>
      <c r="C37" s="1134" t="s">
        <v>541</v>
      </c>
      <c r="D37" s="1134"/>
      <c r="E37" s="1135"/>
      <c r="F37" s="36">
        <v>1.1499999999999999</v>
      </c>
      <c r="G37" s="37">
        <v>1.44</v>
      </c>
      <c r="H37" s="37">
        <v>1.5</v>
      </c>
      <c r="I37" s="37">
        <v>1.51</v>
      </c>
      <c r="J37" s="38">
        <v>1.0900000000000001</v>
      </c>
      <c r="K37" s="22"/>
      <c r="L37" s="22"/>
      <c r="M37" s="22"/>
      <c r="N37" s="22"/>
      <c r="O37" s="22"/>
      <c r="P37" s="22"/>
    </row>
    <row r="38" spans="1:16" ht="39" customHeight="1" x14ac:dyDescent="0.2">
      <c r="A38" s="22"/>
      <c r="B38" s="35"/>
      <c r="C38" s="1134" t="s">
        <v>542</v>
      </c>
      <c r="D38" s="1134"/>
      <c r="E38" s="1135"/>
      <c r="F38" s="36">
        <v>0.03</v>
      </c>
      <c r="G38" s="37">
        <v>0.1</v>
      </c>
      <c r="H38" s="37">
        <v>0.2</v>
      </c>
      <c r="I38" s="37">
        <v>0.19</v>
      </c>
      <c r="J38" s="38">
        <v>0.31</v>
      </c>
      <c r="K38" s="22"/>
      <c r="L38" s="22"/>
      <c r="M38" s="22"/>
      <c r="N38" s="22"/>
      <c r="O38" s="22"/>
      <c r="P38" s="22"/>
    </row>
    <row r="39" spans="1:16" ht="39" customHeight="1" x14ac:dyDescent="0.2">
      <c r="A39" s="22"/>
      <c r="B39" s="35"/>
      <c r="C39" s="1134" t="s">
        <v>543</v>
      </c>
      <c r="D39" s="1134"/>
      <c r="E39" s="1135"/>
      <c r="F39" s="36">
        <v>0.67</v>
      </c>
      <c r="G39" s="37">
        <v>0.82</v>
      </c>
      <c r="H39" s="37">
        <v>0.64</v>
      </c>
      <c r="I39" s="37">
        <v>0.14000000000000001</v>
      </c>
      <c r="J39" s="38">
        <v>0.13</v>
      </c>
      <c r="K39" s="22"/>
      <c r="L39" s="22"/>
      <c r="M39" s="22"/>
      <c r="N39" s="22"/>
      <c r="O39" s="22"/>
      <c r="P39" s="22"/>
    </row>
    <row r="40" spans="1:16" ht="39" customHeight="1" x14ac:dyDescent="0.2">
      <c r="A40" s="22"/>
      <c r="B40" s="35"/>
      <c r="C40" s="1134" t="s">
        <v>544</v>
      </c>
      <c r="D40" s="1134"/>
      <c r="E40" s="1135"/>
      <c r="F40" s="36">
        <v>0.02</v>
      </c>
      <c r="G40" s="37">
        <v>0.02</v>
      </c>
      <c r="H40" s="37">
        <v>0.02</v>
      </c>
      <c r="I40" s="37">
        <v>0.02</v>
      </c>
      <c r="J40" s="38">
        <v>0.02</v>
      </c>
      <c r="K40" s="22"/>
      <c r="L40" s="22"/>
      <c r="M40" s="22"/>
      <c r="N40" s="22"/>
      <c r="O40" s="22"/>
      <c r="P40" s="22"/>
    </row>
    <row r="41" spans="1:16" ht="39" customHeight="1" x14ac:dyDescent="0.2">
      <c r="A41" s="22"/>
      <c r="B41" s="35"/>
      <c r="C41" s="1134" t="s">
        <v>545</v>
      </c>
      <c r="D41" s="1134"/>
      <c r="E41" s="1135"/>
      <c r="F41" s="36">
        <v>0</v>
      </c>
      <c r="G41" s="37">
        <v>0</v>
      </c>
      <c r="H41" s="37">
        <v>0</v>
      </c>
      <c r="I41" s="37">
        <v>0</v>
      </c>
      <c r="J41" s="38">
        <v>0</v>
      </c>
      <c r="K41" s="22"/>
      <c r="L41" s="22"/>
      <c r="M41" s="22"/>
      <c r="N41" s="22"/>
      <c r="O41" s="22"/>
      <c r="P41" s="22"/>
    </row>
    <row r="42" spans="1:16" ht="39" customHeight="1" x14ac:dyDescent="0.2">
      <c r="A42" s="22"/>
      <c r="B42" s="39"/>
      <c r="C42" s="1134" t="s">
        <v>546</v>
      </c>
      <c r="D42" s="1134"/>
      <c r="E42" s="1135"/>
      <c r="F42" s="36" t="s">
        <v>491</v>
      </c>
      <c r="G42" s="37" t="s">
        <v>491</v>
      </c>
      <c r="H42" s="37" t="s">
        <v>491</v>
      </c>
      <c r="I42" s="37" t="s">
        <v>491</v>
      </c>
      <c r="J42" s="38" t="s">
        <v>491</v>
      </c>
      <c r="K42" s="22"/>
      <c r="L42" s="22"/>
      <c r="M42" s="22"/>
      <c r="N42" s="22"/>
      <c r="O42" s="22"/>
      <c r="P42" s="22"/>
    </row>
    <row r="43" spans="1:16" ht="39" customHeight="1" thickBot="1" x14ac:dyDescent="0.25">
      <c r="A43" s="22"/>
      <c r="B43" s="40"/>
      <c r="C43" s="1136" t="s">
        <v>547</v>
      </c>
      <c r="D43" s="1136"/>
      <c r="E43" s="1137"/>
      <c r="F43" s="41">
        <v>0</v>
      </c>
      <c r="G43" s="42">
        <v>0</v>
      </c>
      <c r="H43" s="42">
        <v>0</v>
      </c>
      <c r="I43" s="42">
        <v>0</v>
      </c>
      <c r="J43" s="43">
        <v>0</v>
      </c>
      <c r="K43" s="22"/>
      <c r="L43" s="22"/>
      <c r="M43" s="22"/>
      <c r="N43" s="22"/>
      <c r="O43" s="22"/>
      <c r="P43" s="22"/>
    </row>
    <row r="44" spans="1:16" ht="39" customHeight="1" x14ac:dyDescent="0.2">
      <c r="A44" s="22"/>
      <c r="B44" s="44"/>
      <c r="C44" s="45"/>
      <c r="D44" s="45"/>
      <c r="E44" s="45"/>
      <c r="F44" s="22"/>
      <c r="G44" s="22"/>
      <c r="H44" s="22"/>
      <c r="I44" s="22"/>
      <c r="J44" s="22"/>
      <c r="K44" s="22"/>
      <c r="L44" s="22"/>
      <c r="M44" s="22"/>
      <c r="N44" s="22"/>
      <c r="O44" s="22"/>
      <c r="P44" s="22"/>
    </row>
    <row r="45" spans="1:16" ht="16.5" x14ac:dyDescent="0.2">
      <c r="A45" s="22"/>
      <c r="B45" s="22"/>
      <c r="C45" s="22"/>
      <c r="D45" s="22"/>
      <c r="E45" s="22"/>
      <c r="F45" s="22"/>
      <c r="G45" s="22"/>
      <c r="H45" s="22"/>
      <c r="I45" s="22"/>
      <c r="J45" s="22"/>
      <c r="K45" s="22"/>
      <c r="L45" s="22"/>
      <c r="M45" s="22"/>
      <c r="N45" s="22"/>
      <c r="O45" s="22"/>
      <c r="P45" s="22"/>
    </row>
  </sheetData>
  <sheetProtection algorithmName="SHA-512" hashValue="wkiqb9QCvaIba2MWlTKKGlalSOVk8MCm5bu/Hycl3vNeQhZ9bSjJ6jJlG43uUFkXUlV+amzPW1P4DRvGBi/ROA==" saltValue="1Bg8JAH+nIY4Ik4imlxNTA=="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8" scale="86" orientation="landscape" horizontalDpi="300" verticalDpi="300"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6">
    <pageSetUpPr fitToPage="1"/>
  </sheetPr>
  <dimension ref="A1:U64"/>
  <sheetViews>
    <sheetView showGridLines="0" zoomScaleSheetLayoutView="55" workbookViewId="0"/>
  </sheetViews>
  <sheetFormatPr defaultColWidth="0" defaultRowHeight="12.65" customHeight="1" zeroHeight="1" x14ac:dyDescent="0.2"/>
  <cols>
    <col min="1" max="1" width="6.6328125" style="47" customWidth="1"/>
    <col min="2" max="3" width="10.90625" style="47" customWidth="1"/>
    <col min="4" max="4" width="10" style="47" customWidth="1"/>
    <col min="5" max="10" width="11" style="47" customWidth="1"/>
    <col min="11" max="15" width="13.08984375" style="47" customWidth="1"/>
    <col min="16" max="21" width="11.453125" style="47" customWidth="1"/>
    <col min="22" max="16384" width="0" style="47" hidden="1"/>
  </cols>
  <sheetData>
    <row r="1" spans="1:21" ht="13.5" customHeight="1" x14ac:dyDescent="0.2">
      <c r="A1" s="46"/>
      <c r="B1" s="46"/>
      <c r="C1" s="46"/>
      <c r="D1" s="46"/>
      <c r="E1" s="46"/>
      <c r="F1" s="46"/>
      <c r="G1" s="46"/>
      <c r="H1" s="46"/>
      <c r="I1" s="46"/>
      <c r="J1" s="46"/>
      <c r="K1" s="46"/>
      <c r="L1" s="46"/>
      <c r="M1" s="46"/>
      <c r="N1" s="46"/>
      <c r="O1" s="46"/>
      <c r="P1" s="46"/>
      <c r="Q1" s="46"/>
      <c r="R1" s="46"/>
      <c r="S1" s="46"/>
      <c r="T1" s="46"/>
      <c r="U1" s="46"/>
    </row>
    <row r="2" spans="1:21" ht="13.5" customHeight="1" x14ac:dyDescent="0.2">
      <c r="A2" s="46"/>
      <c r="B2" s="46"/>
      <c r="C2" s="46"/>
      <c r="D2" s="46"/>
      <c r="E2" s="46"/>
      <c r="F2" s="46"/>
      <c r="G2" s="46"/>
      <c r="H2" s="46"/>
      <c r="I2" s="46"/>
      <c r="J2" s="46"/>
      <c r="K2" s="46"/>
      <c r="L2" s="46"/>
      <c r="M2" s="46"/>
      <c r="N2" s="46"/>
      <c r="O2" s="46"/>
      <c r="P2" s="46"/>
      <c r="Q2" s="46"/>
      <c r="R2" s="46"/>
      <c r="S2" s="46"/>
      <c r="T2" s="46"/>
      <c r="U2" s="46"/>
    </row>
    <row r="3" spans="1:21" ht="13.5" customHeight="1" x14ac:dyDescent="0.2">
      <c r="A3" s="46"/>
      <c r="B3" s="46"/>
      <c r="C3" s="46"/>
      <c r="D3" s="46"/>
      <c r="E3" s="46"/>
      <c r="F3" s="46"/>
      <c r="G3" s="46"/>
      <c r="H3" s="46"/>
      <c r="I3" s="46"/>
      <c r="J3" s="46"/>
      <c r="K3" s="46"/>
      <c r="L3" s="46"/>
      <c r="M3" s="46"/>
      <c r="N3" s="46"/>
      <c r="O3" s="46"/>
      <c r="P3" s="46"/>
      <c r="Q3" s="46"/>
      <c r="R3" s="46"/>
      <c r="S3" s="46"/>
      <c r="T3" s="46"/>
      <c r="U3" s="46"/>
    </row>
    <row r="4" spans="1:21" ht="13.5" customHeight="1" x14ac:dyDescent="0.2">
      <c r="A4" s="46"/>
      <c r="B4" s="46"/>
      <c r="C4" s="46"/>
      <c r="D4" s="46"/>
      <c r="E4" s="46"/>
      <c r="F4" s="46"/>
      <c r="G4" s="46"/>
      <c r="H4" s="46"/>
      <c r="I4" s="46"/>
      <c r="J4" s="46"/>
      <c r="K4" s="46"/>
      <c r="L4" s="46"/>
      <c r="M4" s="46"/>
      <c r="N4" s="46"/>
      <c r="O4" s="46"/>
      <c r="P4" s="46"/>
      <c r="Q4" s="46"/>
      <c r="R4" s="46"/>
      <c r="S4" s="46"/>
      <c r="T4" s="46"/>
      <c r="U4" s="46"/>
    </row>
    <row r="5" spans="1:21" ht="13.5" customHeight="1" x14ac:dyDescent="0.2">
      <c r="A5" s="46"/>
      <c r="B5" s="46"/>
      <c r="C5" s="46"/>
      <c r="D5" s="46"/>
      <c r="E5" s="46"/>
      <c r="F5" s="46"/>
      <c r="G5" s="46"/>
      <c r="H5" s="46"/>
      <c r="I5" s="46"/>
      <c r="J5" s="46"/>
      <c r="K5" s="46"/>
      <c r="L5" s="46"/>
      <c r="M5" s="46"/>
      <c r="N5" s="46"/>
      <c r="O5" s="46"/>
      <c r="P5" s="46"/>
      <c r="Q5" s="46"/>
      <c r="R5" s="46"/>
      <c r="S5" s="46"/>
      <c r="T5" s="46"/>
      <c r="U5" s="46"/>
    </row>
    <row r="6" spans="1:21" ht="13.5" customHeight="1" x14ac:dyDescent="0.2">
      <c r="A6" s="46"/>
      <c r="B6" s="46"/>
      <c r="C6" s="46"/>
      <c r="D6" s="46"/>
      <c r="E6" s="46"/>
      <c r="F6" s="46"/>
      <c r="G6" s="46"/>
      <c r="H6" s="46"/>
      <c r="I6" s="46"/>
      <c r="J6" s="46"/>
      <c r="K6" s="46"/>
      <c r="L6" s="46"/>
      <c r="M6" s="46"/>
      <c r="N6" s="46"/>
      <c r="O6" s="46"/>
      <c r="P6" s="46"/>
      <c r="Q6" s="46"/>
      <c r="R6" s="46"/>
      <c r="S6" s="46"/>
      <c r="T6" s="46"/>
      <c r="U6" s="46"/>
    </row>
    <row r="7" spans="1:21" ht="13.5" customHeight="1" x14ac:dyDescent="0.2">
      <c r="A7" s="46"/>
      <c r="B7" s="46"/>
      <c r="C7" s="46"/>
      <c r="D7" s="46"/>
      <c r="E7" s="46"/>
      <c r="F7" s="46"/>
      <c r="G7" s="46"/>
      <c r="H7" s="46"/>
      <c r="I7" s="46"/>
      <c r="J7" s="46"/>
      <c r="K7" s="46"/>
      <c r="L7" s="46"/>
      <c r="M7" s="46"/>
      <c r="N7" s="46"/>
      <c r="O7" s="46"/>
      <c r="P7" s="46"/>
      <c r="Q7" s="46"/>
      <c r="R7" s="46"/>
      <c r="S7" s="46"/>
      <c r="T7" s="46"/>
      <c r="U7" s="46"/>
    </row>
    <row r="8" spans="1:21" ht="13.5" customHeight="1" x14ac:dyDescent="0.2">
      <c r="A8" s="46"/>
      <c r="B8" s="46"/>
      <c r="C8" s="46"/>
      <c r="D8" s="46"/>
      <c r="E8" s="46"/>
      <c r="F8" s="46"/>
      <c r="G8" s="46"/>
      <c r="H8" s="46"/>
      <c r="I8" s="46"/>
      <c r="J8" s="46"/>
      <c r="K8" s="46"/>
      <c r="L8" s="46"/>
      <c r="M8" s="46"/>
      <c r="N8" s="46"/>
      <c r="O8" s="46"/>
      <c r="P8" s="46"/>
      <c r="Q8" s="46"/>
      <c r="R8" s="46"/>
      <c r="S8" s="46"/>
      <c r="T8" s="46"/>
      <c r="U8" s="46"/>
    </row>
    <row r="9" spans="1:21" ht="13.5" customHeight="1" x14ac:dyDescent="0.2">
      <c r="A9" s="46"/>
      <c r="B9" s="46"/>
      <c r="C9" s="46"/>
      <c r="D9" s="46"/>
      <c r="E9" s="46"/>
      <c r="F9" s="46"/>
      <c r="G9" s="46"/>
      <c r="H9" s="46"/>
      <c r="I9" s="46"/>
      <c r="J9" s="46"/>
      <c r="K9" s="46"/>
      <c r="L9" s="46"/>
      <c r="M9" s="46"/>
      <c r="N9" s="46"/>
      <c r="O9" s="46"/>
      <c r="P9" s="46"/>
      <c r="Q9" s="46"/>
      <c r="R9" s="46"/>
      <c r="S9" s="46"/>
      <c r="T9" s="46"/>
      <c r="U9" s="46"/>
    </row>
    <row r="10" spans="1:21" ht="13.5" customHeight="1" x14ac:dyDescent="0.2">
      <c r="A10" s="46"/>
      <c r="B10" s="46"/>
      <c r="C10" s="46"/>
      <c r="D10" s="46"/>
      <c r="E10" s="46"/>
      <c r="F10" s="46"/>
      <c r="G10" s="46"/>
      <c r="H10" s="46"/>
      <c r="I10" s="46"/>
      <c r="J10" s="46"/>
      <c r="K10" s="46"/>
      <c r="L10" s="46"/>
      <c r="M10" s="46"/>
      <c r="N10" s="46"/>
      <c r="O10" s="46"/>
      <c r="P10" s="46"/>
      <c r="Q10" s="46"/>
      <c r="R10" s="46"/>
      <c r="S10" s="46"/>
      <c r="T10" s="46"/>
      <c r="U10" s="46"/>
    </row>
    <row r="11" spans="1:21" ht="13.5" customHeight="1" x14ac:dyDescent="0.2">
      <c r="A11" s="46"/>
      <c r="B11" s="46"/>
      <c r="C11" s="46"/>
      <c r="D11" s="46"/>
      <c r="E11" s="46"/>
      <c r="F11" s="46"/>
      <c r="G11" s="46"/>
      <c r="H11" s="46"/>
      <c r="I11" s="46"/>
      <c r="J11" s="46"/>
      <c r="K11" s="46"/>
      <c r="L11" s="46"/>
      <c r="M11" s="46"/>
      <c r="N11" s="46"/>
      <c r="O11" s="46"/>
      <c r="P11" s="46"/>
      <c r="Q11" s="46"/>
      <c r="R11" s="46"/>
      <c r="S11" s="46"/>
      <c r="T11" s="46"/>
      <c r="U11" s="46"/>
    </row>
    <row r="12" spans="1:21" ht="13.5" customHeight="1" x14ac:dyDescent="0.2">
      <c r="A12" s="46"/>
      <c r="B12" s="46"/>
      <c r="C12" s="46"/>
      <c r="D12" s="46"/>
      <c r="E12" s="46"/>
      <c r="F12" s="46"/>
      <c r="G12" s="46"/>
      <c r="H12" s="46"/>
      <c r="I12" s="46"/>
      <c r="J12" s="46"/>
      <c r="K12" s="46"/>
      <c r="L12" s="46"/>
      <c r="M12" s="46"/>
      <c r="N12" s="46"/>
      <c r="O12" s="46"/>
      <c r="P12" s="46"/>
      <c r="Q12" s="46"/>
      <c r="R12" s="46"/>
      <c r="S12" s="46"/>
      <c r="T12" s="46"/>
      <c r="U12" s="46"/>
    </row>
    <row r="13" spans="1:21" ht="13.5" customHeight="1" x14ac:dyDescent="0.2">
      <c r="A13" s="46"/>
      <c r="B13" s="46"/>
      <c r="C13" s="46"/>
      <c r="D13" s="46"/>
      <c r="E13" s="46"/>
      <c r="F13" s="46"/>
      <c r="G13" s="46"/>
      <c r="H13" s="46"/>
      <c r="I13" s="46"/>
      <c r="J13" s="46"/>
      <c r="K13" s="46"/>
      <c r="L13" s="46"/>
      <c r="M13" s="46"/>
      <c r="N13" s="46"/>
      <c r="O13" s="46"/>
      <c r="P13" s="46"/>
      <c r="Q13" s="46"/>
      <c r="R13" s="46"/>
      <c r="S13" s="46"/>
      <c r="T13" s="46"/>
      <c r="U13" s="46"/>
    </row>
    <row r="14" spans="1:21" ht="13.5" customHeight="1" x14ac:dyDescent="0.2">
      <c r="A14" s="46"/>
      <c r="B14" s="46"/>
      <c r="C14" s="46"/>
      <c r="D14" s="46"/>
      <c r="E14" s="46"/>
      <c r="F14" s="46"/>
      <c r="G14" s="46"/>
      <c r="H14" s="46"/>
      <c r="I14" s="46"/>
      <c r="J14" s="46"/>
      <c r="K14" s="46"/>
      <c r="L14" s="46"/>
      <c r="M14" s="46"/>
      <c r="N14" s="46"/>
      <c r="O14" s="46"/>
      <c r="P14" s="46"/>
      <c r="Q14" s="46"/>
      <c r="R14" s="46"/>
      <c r="S14" s="46"/>
      <c r="T14" s="46"/>
      <c r="U14" s="46"/>
    </row>
    <row r="15" spans="1:21" ht="13.5" customHeight="1" x14ac:dyDescent="0.2">
      <c r="A15" s="46"/>
      <c r="B15" s="46"/>
      <c r="C15" s="46"/>
      <c r="D15" s="46"/>
      <c r="E15" s="46"/>
      <c r="F15" s="46"/>
      <c r="G15" s="46"/>
      <c r="H15" s="46"/>
      <c r="I15" s="46"/>
      <c r="J15" s="46"/>
      <c r="K15" s="46"/>
      <c r="L15" s="46"/>
      <c r="M15" s="46"/>
      <c r="N15" s="46"/>
      <c r="O15" s="46"/>
      <c r="P15" s="46"/>
      <c r="Q15" s="46"/>
      <c r="R15" s="46"/>
      <c r="S15" s="46"/>
      <c r="T15" s="46"/>
      <c r="U15" s="46"/>
    </row>
    <row r="16" spans="1:21" ht="13.5" customHeight="1" x14ac:dyDescent="0.2">
      <c r="A16" s="46"/>
      <c r="B16" s="46"/>
      <c r="C16" s="46"/>
      <c r="D16" s="46"/>
      <c r="E16" s="46"/>
      <c r="F16" s="46"/>
      <c r="G16" s="46"/>
      <c r="H16" s="46"/>
      <c r="I16" s="46"/>
      <c r="J16" s="46"/>
      <c r="K16" s="46"/>
      <c r="L16" s="46"/>
      <c r="M16" s="46"/>
      <c r="N16" s="46"/>
      <c r="O16" s="46"/>
      <c r="P16" s="46"/>
      <c r="Q16" s="46"/>
      <c r="R16" s="46"/>
      <c r="S16" s="46"/>
      <c r="T16" s="46"/>
      <c r="U16" s="46"/>
    </row>
    <row r="17" spans="1:21" ht="13.5" customHeight="1" x14ac:dyDescent="0.2">
      <c r="A17" s="46"/>
      <c r="B17" s="46"/>
      <c r="C17" s="46"/>
      <c r="D17" s="46"/>
      <c r="E17" s="46"/>
      <c r="F17" s="46"/>
      <c r="G17" s="46"/>
      <c r="H17" s="46"/>
      <c r="I17" s="46"/>
      <c r="J17" s="46"/>
      <c r="K17" s="46"/>
      <c r="L17" s="46"/>
      <c r="M17" s="46"/>
      <c r="N17" s="46"/>
      <c r="O17" s="46"/>
      <c r="P17" s="46"/>
      <c r="Q17" s="46"/>
      <c r="R17" s="46"/>
      <c r="S17" s="46"/>
      <c r="T17" s="46"/>
      <c r="U17" s="46"/>
    </row>
    <row r="18" spans="1:21" ht="13.5" customHeight="1" x14ac:dyDescent="0.2">
      <c r="A18" s="46"/>
      <c r="B18" s="46"/>
      <c r="C18" s="46"/>
      <c r="D18" s="46"/>
      <c r="E18" s="46"/>
      <c r="F18" s="46"/>
      <c r="G18" s="46"/>
      <c r="H18" s="46"/>
      <c r="I18" s="46"/>
      <c r="J18" s="46"/>
      <c r="K18" s="46"/>
      <c r="L18" s="46"/>
      <c r="M18" s="46"/>
      <c r="N18" s="46"/>
      <c r="O18" s="46"/>
      <c r="P18" s="46"/>
      <c r="Q18" s="46"/>
      <c r="R18" s="46"/>
      <c r="S18" s="46"/>
      <c r="T18" s="46"/>
      <c r="U18" s="46"/>
    </row>
    <row r="19" spans="1:21" ht="13.5" customHeight="1" x14ac:dyDescent="0.2">
      <c r="A19" s="46"/>
      <c r="B19" s="46"/>
      <c r="C19" s="46"/>
      <c r="D19" s="46"/>
      <c r="E19" s="46"/>
      <c r="F19" s="46"/>
      <c r="G19" s="46"/>
      <c r="H19" s="46"/>
      <c r="I19" s="46"/>
      <c r="J19" s="46"/>
      <c r="K19" s="46"/>
      <c r="L19" s="46"/>
      <c r="M19" s="46"/>
      <c r="N19" s="46"/>
      <c r="O19" s="46"/>
      <c r="P19" s="46"/>
      <c r="Q19" s="46"/>
      <c r="R19" s="46"/>
      <c r="S19" s="46"/>
      <c r="T19" s="46"/>
      <c r="U19" s="46"/>
    </row>
    <row r="20" spans="1:21" ht="13.5" customHeight="1" x14ac:dyDescent="0.2">
      <c r="A20" s="46"/>
      <c r="B20" s="46"/>
      <c r="C20" s="46"/>
      <c r="D20" s="46"/>
      <c r="E20" s="46"/>
      <c r="F20" s="46"/>
      <c r="G20" s="46"/>
      <c r="H20" s="46"/>
      <c r="I20" s="46"/>
      <c r="J20" s="46"/>
      <c r="K20" s="46"/>
      <c r="L20" s="46"/>
      <c r="M20" s="46"/>
      <c r="N20" s="46"/>
      <c r="O20" s="46"/>
      <c r="P20" s="46"/>
      <c r="Q20" s="46"/>
      <c r="R20" s="46"/>
      <c r="S20" s="46"/>
      <c r="T20" s="46"/>
      <c r="U20" s="46"/>
    </row>
    <row r="21" spans="1:21" ht="13.5" customHeight="1" x14ac:dyDescent="0.2">
      <c r="A21" s="46"/>
      <c r="B21" s="46"/>
      <c r="C21" s="46"/>
      <c r="D21" s="46"/>
      <c r="E21" s="46"/>
      <c r="F21" s="46"/>
      <c r="G21" s="46"/>
      <c r="H21" s="46"/>
      <c r="I21" s="46"/>
      <c r="J21" s="46"/>
      <c r="K21" s="46"/>
      <c r="L21" s="46"/>
      <c r="M21" s="46"/>
      <c r="N21" s="46"/>
      <c r="O21" s="46"/>
      <c r="P21" s="46"/>
      <c r="Q21" s="46"/>
      <c r="R21" s="46"/>
      <c r="S21" s="46"/>
      <c r="T21" s="46"/>
      <c r="U21" s="46"/>
    </row>
    <row r="22" spans="1:21" ht="13.5" customHeight="1" x14ac:dyDescent="0.2">
      <c r="A22" s="46"/>
      <c r="B22" s="46"/>
      <c r="C22" s="46"/>
      <c r="D22" s="46"/>
      <c r="E22" s="46"/>
      <c r="F22" s="46"/>
      <c r="G22" s="46"/>
      <c r="H22" s="46"/>
      <c r="I22" s="46"/>
      <c r="J22" s="46"/>
      <c r="K22" s="46"/>
      <c r="L22" s="46"/>
      <c r="M22" s="46"/>
      <c r="N22" s="46"/>
      <c r="O22" s="46"/>
      <c r="P22" s="46"/>
      <c r="Q22" s="46"/>
      <c r="R22" s="46"/>
      <c r="S22" s="46"/>
      <c r="T22" s="46"/>
      <c r="U22" s="46"/>
    </row>
    <row r="23" spans="1:21" ht="13.5" customHeight="1" x14ac:dyDescent="0.2">
      <c r="A23" s="46"/>
      <c r="B23" s="46"/>
      <c r="C23" s="46"/>
      <c r="D23" s="46"/>
      <c r="E23" s="46"/>
      <c r="F23" s="46"/>
      <c r="G23" s="46"/>
      <c r="H23" s="46"/>
      <c r="I23" s="46"/>
      <c r="J23" s="46"/>
      <c r="K23" s="46"/>
      <c r="L23" s="46"/>
      <c r="M23" s="46"/>
      <c r="N23" s="46"/>
      <c r="O23" s="46"/>
      <c r="P23" s="46"/>
      <c r="Q23" s="46"/>
      <c r="R23" s="46"/>
      <c r="S23" s="46"/>
      <c r="T23" s="46"/>
      <c r="U23" s="46"/>
    </row>
    <row r="24" spans="1:21" ht="13.5" customHeight="1" x14ac:dyDescent="0.2">
      <c r="A24" s="46"/>
      <c r="B24" s="46"/>
      <c r="C24" s="46"/>
      <c r="D24" s="46"/>
      <c r="E24" s="46"/>
      <c r="F24" s="46"/>
      <c r="G24" s="46"/>
      <c r="H24" s="46"/>
      <c r="I24" s="46"/>
      <c r="J24" s="46"/>
      <c r="K24" s="46"/>
      <c r="L24" s="46"/>
      <c r="M24" s="46"/>
      <c r="N24" s="46"/>
      <c r="O24" s="46"/>
      <c r="P24" s="46"/>
      <c r="Q24" s="46"/>
      <c r="R24" s="46"/>
      <c r="S24" s="46"/>
      <c r="T24" s="46"/>
      <c r="U24" s="46"/>
    </row>
    <row r="25" spans="1:21" ht="13.5" customHeight="1" x14ac:dyDescent="0.2">
      <c r="A25" s="46"/>
      <c r="B25" s="46"/>
      <c r="C25" s="46"/>
      <c r="D25" s="46"/>
      <c r="E25" s="46"/>
      <c r="F25" s="46"/>
      <c r="G25" s="46"/>
      <c r="H25" s="46"/>
      <c r="I25" s="46"/>
      <c r="J25" s="46"/>
      <c r="K25" s="46"/>
      <c r="L25" s="46"/>
      <c r="M25" s="46"/>
      <c r="N25" s="46"/>
      <c r="O25" s="46"/>
      <c r="P25" s="46"/>
      <c r="Q25" s="46"/>
      <c r="R25" s="46"/>
      <c r="S25" s="46"/>
      <c r="T25" s="46"/>
      <c r="U25" s="46"/>
    </row>
    <row r="26" spans="1:21" ht="13.5" customHeight="1" x14ac:dyDescent="0.2">
      <c r="A26" s="46"/>
      <c r="B26" s="46"/>
      <c r="C26" s="46"/>
      <c r="D26" s="46"/>
      <c r="E26" s="46"/>
      <c r="F26" s="46"/>
      <c r="G26" s="46"/>
      <c r="H26" s="46"/>
      <c r="I26" s="46"/>
      <c r="J26" s="46"/>
      <c r="K26" s="46"/>
      <c r="L26" s="46"/>
      <c r="M26" s="46"/>
      <c r="N26" s="46"/>
      <c r="O26" s="46"/>
      <c r="P26" s="46"/>
      <c r="Q26" s="46"/>
      <c r="R26" s="46"/>
      <c r="S26" s="46"/>
      <c r="T26" s="46"/>
      <c r="U26" s="46"/>
    </row>
    <row r="27" spans="1:21" ht="13.5" customHeight="1" x14ac:dyDescent="0.2">
      <c r="A27" s="46"/>
      <c r="B27" s="46"/>
      <c r="C27" s="46"/>
      <c r="D27" s="46"/>
      <c r="E27" s="46"/>
      <c r="F27" s="46"/>
      <c r="G27" s="46"/>
      <c r="H27" s="46"/>
      <c r="I27" s="46"/>
      <c r="J27" s="46"/>
      <c r="K27" s="46"/>
      <c r="L27" s="46"/>
      <c r="M27" s="46"/>
      <c r="N27" s="46"/>
      <c r="O27" s="46"/>
      <c r="P27" s="46"/>
      <c r="Q27" s="46"/>
      <c r="R27" s="46"/>
      <c r="S27" s="46"/>
      <c r="T27" s="46"/>
      <c r="U27" s="46"/>
    </row>
    <row r="28" spans="1:21" ht="13.5" customHeight="1" x14ac:dyDescent="0.2">
      <c r="A28" s="46"/>
      <c r="B28" s="46"/>
      <c r="C28" s="46"/>
      <c r="D28" s="46"/>
      <c r="E28" s="46"/>
      <c r="F28" s="46"/>
      <c r="G28" s="46"/>
      <c r="H28" s="46"/>
      <c r="I28" s="46"/>
      <c r="J28" s="46"/>
      <c r="K28" s="46"/>
      <c r="L28" s="46"/>
      <c r="M28" s="46"/>
      <c r="N28" s="46"/>
      <c r="O28" s="46"/>
      <c r="P28" s="46"/>
      <c r="Q28" s="46"/>
      <c r="R28" s="46"/>
      <c r="S28" s="46"/>
      <c r="T28" s="46"/>
      <c r="U28" s="46"/>
    </row>
    <row r="29" spans="1:21" ht="13.5" customHeight="1" x14ac:dyDescent="0.2">
      <c r="A29" s="46"/>
      <c r="B29" s="46"/>
      <c r="C29" s="46"/>
      <c r="D29" s="46"/>
      <c r="E29" s="46"/>
      <c r="F29" s="46"/>
      <c r="G29" s="46"/>
      <c r="H29" s="46"/>
      <c r="I29" s="46"/>
      <c r="J29" s="46"/>
      <c r="K29" s="46"/>
      <c r="L29" s="46"/>
      <c r="M29" s="46"/>
      <c r="N29" s="46"/>
      <c r="O29" s="46"/>
      <c r="P29" s="46"/>
      <c r="Q29" s="46"/>
      <c r="R29" s="46"/>
      <c r="S29" s="46"/>
      <c r="T29" s="46"/>
      <c r="U29" s="46"/>
    </row>
    <row r="30" spans="1:21" ht="13.5" customHeight="1" x14ac:dyDescent="0.2">
      <c r="A30" s="46"/>
      <c r="B30" s="46"/>
      <c r="C30" s="46"/>
      <c r="D30" s="46"/>
      <c r="E30" s="46"/>
      <c r="F30" s="46"/>
      <c r="G30" s="46"/>
      <c r="H30" s="46"/>
      <c r="I30" s="46"/>
      <c r="J30" s="46"/>
      <c r="K30" s="46"/>
      <c r="L30" s="46"/>
      <c r="M30" s="46"/>
      <c r="N30" s="46"/>
      <c r="O30" s="46"/>
      <c r="P30" s="46"/>
      <c r="Q30" s="46"/>
      <c r="R30" s="46"/>
      <c r="S30" s="46"/>
      <c r="T30" s="46"/>
      <c r="U30" s="46"/>
    </row>
    <row r="31" spans="1:21" ht="13.5" customHeight="1" x14ac:dyDescent="0.2">
      <c r="A31" s="46"/>
      <c r="B31" s="46"/>
      <c r="C31" s="46"/>
      <c r="D31" s="46"/>
      <c r="E31" s="46"/>
      <c r="F31" s="46"/>
      <c r="G31" s="46"/>
      <c r="H31" s="46"/>
      <c r="I31" s="46"/>
      <c r="J31" s="46"/>
      <c r="K31" s="46"/>
      <c r="L31" s="46"/>
      <c r="M31" s="46"/>
      <c r="N31" s="46"/>
      <c r="O31" s="46"/>
      <c r="P31" s="46"/>
      <c r="Q31" s="46"/>
      <c r="R31" s="46"/>
      <c r="S31" s="46"/>
      <c r="T31" s="46"/>
      <c r="U31" s="46"/>
    </row>
    <row r="32" spans="1:21" ht="13.5" customHeight="1" x14ac:dyDescent="0.2">
      <c r="A32" s="46"/>
      <c r="B32" s="46"/>
      <c r="C32" s="46"/>
      <c r="D32" s="46"/>
      <c r="E32" s="46"/>
      <c r="F32" s="46"/>
      <c r="G32" s="46"/>
      <c r="H32" s="46"/>
      <c r="I32" s="46"/>
      <c r="J32" s="46"/>
      <c r="K32" s="46"/>
      <c r="L32" s="46"/>
      <c r="M32" s="46"/>
      <c r="N32" s="46"/>
      <c r="O32" s="46"/>
      <c r="P32" s="46"/>
      <c r="Q32" s="46"/>
      <c r="R32" s="46"/>
      <c r="S32" s="46"/>
      <c r="T32" s="46"/>
      <c r="U32" s="46"/>
    </row>
    <row r="33" spans="1:21" ht="13.5" customHeight="1" x14ac:dyDescent="0.2">
      <c r="A33" s="46"/>
      <c r="B33" s="46"/>
      <c r="C33" s="46"/>
      <c r="D33" s="46"/>
      <c r="E33" s="46"/>
      <c r="F33" s="46"/>
      <c r="G33" s="46"/>
      <c r="H33" s="46"/>
      <c r="I33" s="46"/>
      <c r="J33" s="46"/>
      <c r="K33" s="46"/>
      <c r="L33" s="46"/>
      <c r="M33" s="46"/>
      <c r="N33" s="46"/>
      <c r="O33" s="46"/>
      <c r="P33" s="46"/>
      <c r="Q33" s="46"/>
      <c r="R33" s="46"/>
      <c r="S33" s="46"/>
      <c r="T33" s="46"/>
      <c r="U33" s="46"/>
    </row>
    <row r="34" spans="1:21" ht="13.5" customHeight="1" x14ac:dyDescent="0.2">
      <c r="A34" s="46"/>
      <c r="B34" s="46"/>
      <c r="C34" s="46"/>
      <c r="D34" s="46"/>
      <c r="E34" s="46"/>
      <c r="F34" s="46"/>
      <c r="G34" s="46"/>
      <c r="H34" s="46"/>
      <c r="I34" s="46"/>
      <c r="J34" s="46"/>
      <c r="K34" s="46"/>
      <c r="L34" s="46"/>
      <c r="M34" s="46"/>
      <c r="N34" s="46"/>
      <c r="O34" s="46"/>
      <c r="P34" s="46"/>
      <c r="Q34" s="46"/>
      <c r="R34" s="46"/>
      <c r="S34" s="46"/>
      <c r="T34" s="46"/>
      <c r="U34" s="46"/>
    </row>
    <row r="35" spans="1:21" ht="13.5" customHeight="1" x14ac:dyDescent="0.2">
      <c r="A35" s="46"/>
      <c r="B35" s="46"/>
      <c r="C35" s="46"/>
      <c r="D35" s="46"/>
      <c r="E35" s="46"/>
      <c r="F35" s="46"/>
      <c r="G35" s="46"/>
      <c r="H35" s="46"/>
      <c r="I35" s="46"/>
      <c r="J35" s="46"/>
      <c r="K35" s="46"/>
      <c r="L35" s="46"/>
      <c r="M35" s="46"/>
      <c r="N35" s="46"/>
      <c r="O35" s="46"/>
      <c r="P35" s="46"/>
      <c r="Q35" s="46"/>
      <c r="R35" s="46"/>
      <c r="S35" s="46"/>
      <c r="T35" s="46"/>
      <c r="U35" s="46"/>
    </row>
    <row r="36" spans="1:21" ht="13.5" customHeight="1" x14ac:dyDescent="0.2">
      <c r="A36" s="46"/>
      <c r="B36" s="46"/>
      <c r="C36" s="46"/>
      <c r="D36" s="46"/>
      <c r="E36" s="46"/>
      <c r="F36" s="46"/>
      <c r="G36" s="46"/>
      <c r="H36" s="46"/>
      <c r="I36" s="46"/>
      <c r="J36" s="46"/>
      <c r="K36" s="46"/>
      <c r="L36" s="46"/>
      <c r="M36" s="46"/>
      <c r="N36" s="46"/>
      <c r="O36" s="46"/>
      <c r="P36" s="46"/>
      <c r="Q36" s="46"/>
      <c r="R36" s="46"/>
      <c r="S36" s="46"/>
      <c r="T36" s="46"/>
      <c r="U36" s="46"/>
    </row>
    <row r="37" spans="1:21" ht="13.5" customHeight="1" x14ac:dyDescent="0.2">
      <c r="A37" s="46"/>
      <c r="B37" s="46"/>
      <c r="C37" s="46"/>
      <c r="D37" s="46"/>
      <c r="E37" s="46"/>
      <c r="F37" s="46"/>
      <c r="G37" s="46"/>
      <c r="H37" s="46"/>
      <c r="I37" s="46"/>
      <c r="J37" s="46"/>
      <c r="K37" s="46"/>
      <c r="L37" s="46"/>
      <c r="M37" s="46"/>
      <c r="N37" s="46"/>
      <c r="O37" s="46"/>
      <c r="P37" s="46"/>
      <c r="Q37" s="46"/>
      <c r="R37" s="46"/>
      <c r="S37" s="46"/>
      <c r="T37" s="46"/>
      <c r="U37" s="46"/>
    </row>
    <row r="38" spans="1:21" ht="13.5" customHeight="1" x14ac:dyDescent="0.2">
      <c r="A38" s="46"/>
      <c r="B38" s="46"/>
      <c r="C38" s="46"/>
      <c r="D38" s="46"/>
      <c r="E38" s="46"/>
      <c r="F38" s="46"/>
      <c r="G38" s="46"/>
      <c r="H38" s="46"/>
      <c r="I38" s="46"/>
      <c r="J38" s="46"/>
      <c r="K38" s="46"/>
      <c r="L38" s="46"/>
      <c r="M38" s="46"/>
      <c r="N38" s="46"/>
      <c r="O38" s="46"/>
      <c r="P38" s="46"/>
      <c r="Q38" s="46"/>
      <c r="R38" s="46"/>
      <c r="S38" s="46"/>
      <c r="T38" s="46"/>
      <c r="U38" s="46"/>
    </row>
    <row r="39" spans="1:21" ht="13.5" customHeight="1" x14ac:dyDescent="0.2">
      <c r="A39" s="46"/>
      <c r="B39" s="46"/>
      <c r="C39" s="46"/>
      <c r="D39" s="46"/>
      <c r="E39" s="46"/>
      <c r="F39" s="46"/>
      <c r="G39" s="46"/>
      <c r="H39" s="46"/>
      <c r="I39" s="46"/>
      <c r="J39" s="46"/>
      <c r="K39" s="46"/>
      <c r="L39" s="46"/>
      <c r="M39" s="46"/>
      <c r="N39" s="46"/>
      <c r="O39" s="46"/>
      <c r="P39" s="46"/>
      <c r="Q39" s="46"/>
      <c r="R39" s="46"/>
      <c r="S39" s="46"/>
      <c r="T39" s="46"/>
      <c r="U39" s="46"/>
    </row>
    <row r="40" spans="1:21" ht="13.5" customHeight="1" x14ac:dyDescent="0.2">
      <c r="A40" s="46"/>
      <c r="B40" s="46"/>
      <c r="C40" s="46"/>
      <c r="D40" s="46"/>
      <c r="E40" s="46"/>
      <c r="F40" s="46"/>
      <c r="G40" s="46"/>
      <c r="H40" s="46"/>
      <c r="I40" s="46"/>
      <c r="J40" s="46"/>
      <c r="K40" s="46"/>
      <c r="L40" s="46"/>
      <c r="M40" s="46"/>
      <c r="N40" s="46"/>
      <c r="O40" s="46"/>
      <c r="P40" s="46"/>
      <c r="Q40" s="46"/>
      <c r="R40" s="46"/>
      <c r="S40" s="46"/>
      <c r="T40" s="46"/>
      <c r="U40" s="46"/>
    </row>
    <row r="41" spans="1:21" ht="13.5" customHeight="1" x14ac:dyDescent="0.2">
      <c r="A41" s="46"/>
      <c r="B41" s="46"/>
      <c r="C41" s="46"/>
      <c r="D41" s="46"/>
      <c r="E41" s="46"/>
      <c r="F41" s="46"/>
      <c r="G41" s="46"/>
      <c r="H41" s="46"/>
      <c r="I41" s="46"/>
      <c r="J41" s="46"/>
      <c r="K41" s="46"/>
      <c r="L41" s="46"/>
      <c r="M41" s="46"/>
      <c r="N41" s="46"/>
      <c r="O41" s="46"/>
      <c r="P41" s="46"/>
      <c r="Q41" s="46"/>
      <c r="R41" s="46"/>
      <c r="S41" s="46"/>
      <c r="T41" s="46"/>
      <c r="U41" s="46"/>
    </row>
    <row r="42" spans="1:21" ht="13.5" customHeight="1" x14ac:dyDescent="0.2">
      <c r="A42" s="46"/>
      <c r="B42" s="46"/>
      <c r="C42" s="46"/>
      <c r="D42" s="46"/>
      <c r="E42" s="46"/>
      <c r="F42" s="46"/>
      <c r="G42" s="46"/>
      <c r="H42" s="46"/>
      <c r="I42" s="46"/>
      <c r="J42" s="46"/>
      <c r="K42" s="46"/>
      <c r="L42" s="46"/>
      <c r="M42" s="46"/>
      <c r="N42" s="46"/>
      <c r="O42" s="46"/>
      <c r="P42" s="46"/>
      <c r="Q42" s="46"/>
      <c r="R42" s="46"/>
      <c r="S42" s="46"/>
      <c r="T42" s="46"/>
      <c r="U42" s="46"/>
    </row>
    <row r="43" spans="1:21" ht="30.75" customHeight="1" thickBot="1" x14ac:dyDescent="0.25">
      <c r="A43" s="46"/>
      <c r="B43" s="46"/>
      <c r="C43" s="46"/>
      <c r="D43" s="46"/>
      <c r="E43" s="46"/>
      <c r="F43" s="46"/>
      <c r="G43" s="46"/>
      <c r="H43" s="46"/>
      <c r="I43" s="46"/>
      <c r="J43" s="46"/>
      <c r="K43" s="46"/>
      <c r="L43" s="46"/>
      <c r="M43" s="46"/>
      <c r="N43" s="46"/>
      <c r="O43" s="48" t="s">
        <v>7</v>
      </c>
      <c r="P43" s="46"/>
      <c r="Q43" s="46"/>
      <c r="R43" s="46"/>
      <c r="S43" s="46"/>
      <c r="T43" s="46"/>
      <c r="U43" s="46"/>
    </row>
    <row r="44" spans="1:21" ht="30.75" customHeight="1" thickBot="1" x14ac:dyDescent="0.3">
      <c r="A44" s="46"/>
      <c r="B44" s="49" t="s">
        <v>8</v>
      </c>
      <c r="C44" s="50"/>
      <c r="D44" s="50"/>
      <c r="E44" s="51"/>
      <c r="F44" s="51"/>
      <c r="G44" s="51"/>
      <c r="H44" s="51"/>
      <c r="I44" s="51"/>
      <c r="J44" s="52" t="s">
        <v>2</v>
      </c>
      <c r="K44" s="53" t="s">
        <v>529</v>
      </c>
      <c r="L44" s="54" t="s">
        <v>530</v>
      </c>
      <c r="M44" s="54" t="s">
        <v>531</v>
      </c>
      <c r="N44" s="54" t="s">
        <v>532</v>
      </c>
      <c r="O44" s="55" t="s">
        <v>533</v>
      </c>
      <c r="P44" s="46"/>
      <c r="Q44" s="46"/>
      <c r="R44" s="46"/>
      <c r="S44" s="46"/>
      <c r="T44" s="46"/>
      <c r="U44" s="46"/>
    </row>
    <row r="45" spans="1:21" ht="30.75" customHeight="1" x14ac:dyDescent="0.2">
      <c r="A45" s="46"/>
      <c r="B45" s="1140" t="s">
        <v>9</v>
      </c>
      <c r="C45" s="1141"/>
      <c r="D45" s="56"/>
      <c r="E45" s="1146" t="s">
        <v>10</v>
      </c>
      <c r="F45" s="1146"/>
      <c r="G45" s="1146"/>
      <c r="H45" s="1146"/>
      <c r="I45" s="1146"/>
      <c r="J45" s="1147"/>
      <c r="K45" s="57">
        <v>3308</v>
      </c>
      <c r="L45" s="58">
        <v>3185</v>
      </c>
      <c r="M45" s="58">
        <v>3339</v>
      </c>
      <c r="N45" s="58">
        <v>3453</v>
      </c>
      <c r="O45" s="59">
        <v>3546</v>
      </c>
      <c r="P45" s="46"/>
      <c r="Q45" s="46"/>
      <c r="R45" s="46"/>
      <c r="S45" s="46"/>
      <c r="T45" s="46"/>
      <c r="U45" s="46"/>
    </row>
    <row r="46" spans="1:21" ht="30.75" customHeight="1" x14ac:dyDescent="0.2">
      <c r="A46" s="46"/>
      <c r="B46" s="1142"/>
      <c r="C46" s="1143"/>
      <c r="D46" s="60"/>
      <c r="E46" s="1148" t="s">
        <v>11</v>
      </c>
      <c r="F46" s="1148"/>
      <c r="G46" s="1148"/>
      <c r="H46" s="1148"/>
      <c r="I46" s="1148"/>
      <c r="J46" s="1149"/>
      <c r="K46" s="61" t="s">
        <v>491</v>
      </c>
      <c r="L46" s="62" t="s">
        <v>491</v>
      </c>
      <c r="M46" s="62" t="s">
        <v>491</v>
      </c>
      <c r="N46" s="62" t="s">
        <v>491</v>
      </c>
      <c r="O46" s="63" t="s">
        <v>491</v>
      </c>
      <c r="P46" s="46"/>
      <c r="Q46" s="46"/>
      <c r="R46" s="46"/>
      <c r="S46" s="46"/>
      <c r="T46" s="46"/>
      <c r="U46" s="46"/>
    </row>
    <row r="47" spans="1:21" ht="30.75" customHeight="1" x14ac:dyDescent="0.2">
      <c r="A47" s="46"/>
      <c r="B47" s="1142"/>
      <c r="C47" s="1143"/>
      <c r="D47" s="60"/>
      <c r="E47" s="1148" t="s">
        <v>12</v>
      </c>
      <c r="F47" s="1148"/>
      <c r="G47" s="1148"/>
      <c r="H47" s="1148"/>
      <c r="I47" s="1148"/>
      <c r="J47" s="1149"/>
      <c r="K47" s="61" t="s">
        <v>491</v>
      </c>
      <c r="L47" s="62" t="s">
        <v>491</v>
      </c>
      <c r="M47" s="62" t="s">
        <v>491</v>
      </c>
      <c r="N47" s="62" t="s">
        <v>491</v>
      </c>
      <c r="O47" s="63" t="s">
        <v>491</v>
      </c>
      <c r="P47" s="46"/>
      <c r="Q47" s="46"/>
      <c r="R47" s="46"/>
      <c r="S47" s="46"/>
      <c r="T47" s="46"/>
      <c r="U47" s="46"/>
    </row>
    <row r="48" spans="1:21" ht="30.75" customHeight="1" x14ac:dyDescent="0.2">
      <c r="A48" s="46"/>
      <c r="B48" s="1142"/>
      <c r="C48" s="1143"/>
      <c r="D48" s="60"/>
      <c r="E48" s="1148" t="s">
        <v>13</v>
      </c>
      <c r="F48" s="1148"/>
      <c r="G48" s="1148"/>
      <c r="H48" s="1148"/>
      <c r="I48" s="1148"/>
      <c r="J48" s="1149"/>
      <c r="K48" s="61">
        <v>1267</v>
      </c>
      <c r="L48" s="62">
        <v>1095</v>
      </c>
      <c r="M48" s="62">
        <v>1034</v>
      </c>
      <c r="N48" s="62">
        <v>1038</v>
      </c>
      <c r="O48" s="63">
        <v>805</v>
      </c>
      <c r="P48" s="46"/>
      <c r="Q48" s="46"/>
      <c r="R48" s="46"/>
      <c r="S48" s="46"/>
      <c r="T48" s="46"/>
      <c r="U48" s="46"/>
    </row>
    <row r="49" spans="1:21" ht="30.75" customHeight="1" x14ac:dyDescent="0.2">
      <c r="A49" s="46"/>
      <c r="B49" s="1142"/>
      <c r="C49" s="1143"/>
      <c r="D49" s="60"/>
      <c r="E49" s="1148" t="s">
        <v>14</v>
      </c>
      <c r="F49" s="1148"/>
      <c r="G49" s="1148"/>
      <c r="H49" s="1148"/>
      <c r="I49" s="1148"/>
      <c r="J49" s="1149"/>
      <c r="K49" s="61">
        <v>254</v>
      </c>
      <c r="L49" s="62">
        <v>214</v>
      </c>
      <c r="M49" s="62">
        <v>214</v>
      </c>
      <c r="N49" s="62">
        <v>233</v>
      </c>
      <c r="O49" s="63">
        <v>243</v>
      </c>
      <c r="P49" s="46"/>
      <c r="Q49" s="46"/>
      <c r="R49" s="46"/>
      <c r="S49" s="46"/>
      <c r="T49" s="46"/>
      <c r="U49" s="46"/>
    </row>
    <row r="50" spans="1:21" ht="30.75" customHeight="1" x14ac:dyDescent="0.2">
      <c r="A50" s="46"/>
      <c r="B50" s="1142"/>
      <c r="C50" s="1143"/>
      <c r="D50" s="60"/>
      <c r="E50" s="1148" t="s">
        <v>15</v>
      </c>
      <c r="F50" s="1148"/>
      <c r="G50" s="1148"/>
      <c r="H50" s="1148"/>
      <c r="I50" s="1148"/>
      <c r="J50" s="1149"/>
      <c r="K50" s="61">
        <v>1</v>
      </c>
      <c r="L50" s="62">
        <v>3</v>
      </c>
      <c r="M50" s="62">
        <v>2</v>
      </c>
      <c r="N50" s="62">
        <v>6</v>
      </c>
      <c r="O50" s="63">
        <v>11</v>
      </c>
      <c r="P50" s="46"/>
      <c r="Q50" s="46"/>
      <c r="R50" s="46"/>
      <c r="S50" s="46"/>
      <c r="T50" s="46"/>
      <c r="U50" s="46"/>
    </row>
    <row r="51" spans="1:21" ht="30.75" customHeight="1" x14ac:dyDescent="0.2">
      <c r="A51" s="46"/>
      <c r="B51" s="1144"/>
      <c r="C51" s="1145"/>
      <c r="D51" s="64"/>
      <c r="E51" s="1148" t="s">
        <v>16</v>
      </c>
      <c r="F51" s="1148"/>
      <c r="G51" s="1148"/>
      <c r="H51" s="1148"/>
      <c r="I51" s="1148"/>
      <c r="J51" s="1149"/>
      <c r="K51" s="61" t="s">
        <v>491</v>
      </c>
      <c r="L51" s="62" t="s">
        <v>491</v>
      </c>
      <c r="M51" s="62" t="s">
        <v>491</v>
      </c>
      <c r="N51" s="62" t="s">
        <v>491</v>
      </c>
      <c r="O51" s="63" t="s">
        <v>491</v>
      </c>
      <c r="P51" s="46"/>
      <c r="Q51" s="46"/>
      <c r="R51" s="46"/>
      <c r="S51" s="46"/>
      <c r="T51" s="46"/>
      <c r="U51" s="46"/>
    </row>
    <row r="52" spans="1:21" ht="30.75" customHeight="1" x14ac:dyDescent="0.2">
      <c r="A52" s="46"/>
      <c r="B52" s="1150" t="s">
        <v>17</v>
      </c>
      <c r="C52" s="1151"/>
      <c r="D52" s="64"/>
      <c r="E52" s="1148" t="s">
        <v>18</v>
      </c>
      <c r="F52" s="1148"/>
      <c r="G52" s="1148"/>
      <c r="H52" s="1148"/>
      <c r="I52" s="1148"/>
      <c r="J52" s="1149"/>
      <c r="K52" s="61">
        <v>3950</v>
      </c>
      <c r="L52" s="62">
        <v>3852</v>
      </c>
      <c r="M52" s="62">
        <v>3760</v>
      </c>
      <c r="N52" s="62">
        <v>3825</v>
      </c>
      <c r="O52" s="63">
        <v>3613</v>
      </c>
      <c r="P52" s="46"/>
      <c r="Q52" s="46"/>
      <c r="R52" s="46"/>
      <c r="S52" s="46"/>
      <c r="T52" s="46"/>
      <c r="U52" s="46"/>
    </row>
    <row r="53" spans="1:21" ht="30.75" customHeight="1" thickBot="1" x14ac:dyDescent="0.25">
      <c r="A53" s="46"/>
      <c r="B53" s="1152" t="s">
        <v>19</v>
      </c>
      <c r="C53" s="1153"/>
      <c r="D53" s="65"/>
      <c r="E53" s="1154" t="s">
        <v>20</v>
      </c>
      <c r="F53" s="1154"/>
      <c r="G53" s="1154"/>
      <c r="H53" s="1154"/>
      <c r="I53" s="1154"/>
      <c r="J53" s="1155"/>
      <c r="K53" s="66">
        <v>880</v>
      </c>
      <c r="L53" s="67">
        <v>645</v>
      </c>
      <c r="M53" s="67">
        <v>829</v>
      </c>
      <c r="N53" s="67">
        <v>905</v>
      </c>
      <c r="O53" s="68">
        <v>992</v>
      </c>
      <c r="P53" s="46"/>
      <c r="Q53" s="46"/>
      <c r="R53" s="46"/>
      <c r="S53" s="46"/>
      <c r="T53" s="46"/>
      <c r="U53" s="46"/>
    </row>
    <row r="54" spans="1:21" ht="24" customHeight="1" x14ac:dyDescent="0.25">
      <c r="A54" s="46"/>
      <c r="B54" s="69" t="s">
        <v>21</v>
      </c>
      <c r="C54" s="46"/>
      <c r="D54" s="46"/>
      <c r="E54" s="46"/>
      <c r="F54" s="46"/>
      <c r="G54" s="46"/>
      <c r="H54" s="46"/>
      <c r="I54" s="46"/>
      <c r="J54" s="46"/>
      <c r="K54" s="46"/>
      <c r="L54" s="46"/>
      <c r="M54" s="46"/>
      <c r="N54" s="46"/>
      <c r="O54" s="46"/>
      <c r="P54" s="46"/>
      <c r="Q54" s="46"/>
      <c r="R54" s="46"/>
      <c r="S54" s="46"/>
      <c r="T54" s="46"/>
      <c r="U54" s="46"/>
    </row>
    <row r="55" spans="1:21" ht="24" customHeight="1" x14ac:dyDescent="0.25">
      <c r="A55" s="46"/>
      <c r="B55" s="69"/>
      <c r="C55" s="46"/>
      <c r="D55" s="46"/>
      <c r="E55" s="46"/>
      <c r="F55" s="46"/>
      <c r="G55" s="46"/>
      <c r="H55" s="46"/>
      <c r="I55" s="46"/>
      <c r="J55" s="46"/>
      <c r="K55" s="46"/>
      <c r="L55" s="46"/>
      <c r="M55" s="46"/>
      <c r="N55" s="46"/>
      <c r="O55" s="46"/>
      <c r="P55" s="46"/>
      <c r="Q55" s="46"/>
      <c r="R55" s="46"/>
      <c r="S55" s="46"/>
      <c r="T55" s="46"/>
      <c r="U55" s="46"/>
    </row>
    <row r="56" spans="1:21" ht="24" customHeight="1" thickBot="1" x14ac:dyDescent="0.3">
      <c r="A56" s="46"/>
      <c r="B56" s="70" t="s">
        <v>22</v>
      </c>
      <c r="C56" s="71"/>
      <c r="D56" s="71"/>
      <c r="E56" s="71"/>
      <c r="F56" s="71"/>
      <c r="G56" s="71"/>
      <c r="H56" s="71"/>
      <c r="I56" s="71"/>
      <c r="J56" s="71"/>
      <c r="K56" s="72"/>
      <c r="L56" s="72"/>
      <c r="M56" s="72"/>
      <c r="N56" s="72"/>
      <c r="O56" s="73" t="s">
        <v>23</v>
      </c>
      <c r="P56" s="46"/>
      <c r="Q56" s="46"/>
      <c r="R56" s="46"/>
      <c r="S56" s="46"/>
      <c r="T56" s="46"/>
      <c r="U56" s="46"/>
    </row>
    <row r="57" spans="1:21" ht="31.5" customHeight="1" thickBot="1" x14ac:dyDescent="0.3">
      <c r="A57" s="46"/>
      <c r="B57" s="74"/>
      <c r="C57" s="75"/>
      <c r="D57" s="75"/>
      <c r="E57" s="76"/>
      <c r="F57" s="76"/>
      <c r="G57" s="76"/>
      <c r="H57" s="76"/>
      <c r="I57" s="76"/>
      <c r="J57" s="77" t="s">
        <v>2</v>
      </c>
      <c r="K57" s="78" t="s">
        <v>548</v>
      </c>
      <c r="L57" s="79" t="s">
        <v>549</v>
      </c>
      <c r="M57" s="79" t="s">
        <v>550</v>
      </c>
      <c r="N57" s="79" t="s">
        <v>551</v>
      </c>
      <c r="O57" s="80" t="s">
        <v>552</v>
      </c>
      <c r="P57" s="46"/>
      <c r="Q57" s="46"/>
      <c r="R57" s="46"/>
      <c r="S57" s="46"/>
      <c r="T57" s="46"/>
      <c r="U57" s="46"/>
    </row>
    <row r="58" spans="1:21" ht="31.5" customHeight="1" x14ac:dyDescent="0.2">
      <c r="B58" s="1156" t="s">
        <v>24</v>
      </c>
      <c r="C58" s="1157"/>
      <c r="D58" s="1162" t="s">
        <v>25</v>
      </c>
      <c r="E58" s="1163"/>
      <c r="F58" s="1163"/>
      <c r="G58" s="1163"/>
      <c r="H58" s="1163"/>
      <c r="I58" s="1163"/>
      <c r="J58" s="1164"/>
      <c r="K58" s="81"/>
      <c r="L58" s="82"/>
      <c r="M58" s="82"/>
      <c r="N58" s="82"/>
      <c r="O58" s="83"/>
    </row>
    <row r="59" spans="1:21" ht="31.5" customHeight="1" x14ac:dyDescent="0.2">
      <c r="B59" s="1158"/>
      <c r="C59" s="1159"/>
      <c r="D59" s="1165" t="s">
        <v>26</v>
      </c>
      <c r="E59" s="1166"/>
      <c r="F59" s="1166"/>
      <c r="G59" s="1166"/>
      <c r="H59" s="1166"/>
      <c r="I59" s="1166"/>
      <c r="J59" s="1167"/>
      <c r="K59" s="84"/>
      <c r="L59" s="85"/>
      <c r="M59" s="85"/>
      <c r="N59" s="85"/>
      <c r="O59" s="86"/>
    </row>
    <row r="60" spans="1:21" ht="31.5" customHeight="1" thickBot="1" x14ac:dyDescent="0.25">
      <c r="B60" s="1160"/>
      <c r="C60" s="1161"/>
      <c r="D60" s="1168" t="s">
        <v>27</v>
      </c>
      <c r="E60" s="1169"/>
      <c r="F60" s="1169"/>
      <c r="G60" s="1169"/>
      <c r="H60" s="1169"/>
      <c r="I60" s="1169"/>
      <c r="J60" s="1170"/>
      <c r="K60" s="87"/>
      <c r="L60" s="88"/>
      <c r="M60" s="88"/>
      <c r="N60" s="88"/>
      <c r="O60" s="89"/>
    </row>
    <row r="61" spans="1:21" ht="24" customHeight="1" x14ac:dyDescent="0.2">
      <c r="B61" s="90"/>
      <c r="C61" s="90"/>
      <c r="D61" s="91" t="s">
        <v>28</v>
      </c>
      <c r="E61" s="92"/>
      <c r="F61" s="92"/>
      <c r="G61" s="92"/>
      <c r="H61" s="92"/>
      <c r="I61" s="92"/>
      <c r="J61" s="92"/>
      <c r="K61" s="92"/>
      <c r="L61" s="92"/>
      <c r="M61" s="92"/>
      <c r="N61" s="92"/>
      <c r="O61" s="92"/>
    </row>
    <row r="62" spans="1:21" ht="24" customHeight="1" x14ac:dyDescent="0.2">
      <c r="B62" s="93"/>
      <c r="C62" s="93"/>
      <c r="D62" s="91" t="s">
        <v>29</v>
      </c>
      <c r="E62" s="92"/>
      <c r="F62" s="92"/>
      <c r="G62" s="92"/>
      <c r="H62" s="92"/>
      <c r="I62" s="92"/>
      <c r="J62" s="92"/>
      <c r="K62" s="92"/>
      <c r="L62" s="92"/>
      <c r="M62" s="92"/>
      <c r="N62" s="92"/>
      <c r="O62" s="92"/>
    </row>
    <row r="63" spans="1:21" ht="24" customHeight="1" x14ac:dyDescent="0.25">
      <c r="A63" s="46"/>
      <c r="B63" s="69"/>
      <c r="C63" s="46"/>
      <c r="D63" s="46"/>
      <c r="E63" s="46"/>
      <c r="F63" s="46"/>
      <c r="G63" s="46"/>
      <c r="H63" s="46"/>
      <c r="I63" s="46"/>
      <c r="J63" s="46"/>
      <c r="K63" s="46"/>
      <c r="L63" s="46"/>
      <c r="M63" s="46"/>
      <c r="N63" s="46"/>
      <c r="O63" s="46"/>
      <c r="P63" s="46"/>
      <c r="Q63" s="46"/>
      <c r="R63" s="46"/>
      <c r="S63" s="46"/>
      <c r="T63" s="46"/>
      <c r="U63" s="46"/>
    </row>
    <row r="64" spans="1:21" ht="24" customHeight="1" x14ac:dyDescent="0.25">
      <c r="A64" s="46"/>
      <c r="B64" s="69"/>
      <c r="C64" s="46"/>
      <c r="D64" s="46"/>
      <c r="E64" s="46"/>
      <c r="F64" s="46"/>
      <c r="G64" s="46"/>
      <c r="H64" s="46"/>
      <c r="I64" s="46"/>
      <c r="J64" s="46"/>
      <c r="K64" s="46"/>
      <c r="L64" s="46"/>
      <c r="M64" s="46"/>
      <c r="N64" s="46"/>
      <c r="O64" s="46"/>
      <c r="P64" s="46"/>
      <c r="Q64" s="46"/>
      <c r="R64" s="46"/>
      <c r="S64" s="46"/>
      <c r="T64" s="46"/>
      <c r="U64" s="46"/>
    </row>
  </sheetData>
  <sheetProtection algorithmName="SHA-512" hashValue="C3jg5cVr7mJ2zOLpsOLRxRh1xtAKnYn+REDaoi21sR0AIqU/Bw6hbtcAzk7RAWeXAnlrCjgzuvwPuoyw202R7A==" saltValue="WixQTM2rmboLOvihpuTKhw==" spinCount="100000" sheet="1" objects="1" scenarios="1"/>
  <mergeCells count="16">
    <mergeCell ref="B52:C52"/>
    <mergeCell ref="E52:J52"/>
    <mergeCell ref="B53:C53"/>
    <mergeCell ref="E53:J53"/>
    <mergeCell ref="B58:C60"/>
    <mergeCell ref="D58:J58"/>
    <mergeCell ref="D59:J59"/>
    <mergeCell ref="D60:J60"/>
    <mergeCell ref="B45:C51"/>
    <mergeCell ref="E45:J45"/>
    <mergeCell ref="E46:J46"/>
    <mergeCell ref="E47:J47"/>
    <mergeCell ref="E48:J48"/>
    <mergeCell ref="E49:J49"/>
    <mergeCell ref="E50:J50"/>
    <mergeCell ref="E51:J51"/>
  </mergeCells>
  <phoneticPr fontId="2"/>
  <printOptions horizontalCentered="1"/>
  <pageMargins left="0" right="0" top="0.19685039370078741" bottom="0.23622047244094491" header="0" footer="0"/>
  <pageSetup paperSize="8" scale="76" orientation="landscape" horizontalDpi="300" verticalDpi="300"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7">
    <pageSetUpPr fitToPage="1"/>
  </sheetPr>
  <dimension ref="B1:M55"/>
  <sheetViews>
    <sheetView showGridLines="0" zoomScaleSheetLayoutView="100" workbookViewId="0"/>
  </sheetViews>
  <sheetFormatPr defaultColWidth="0" defaultRowHeight="13.5" customHeight="1" zeroHeight="1" x14ac:dyDescent="0.2"/>
  <cols>
    <col min="1" max="1" width="6.6328125" style="94" customWidth="1"/>
    <col min="2" max="3" width="12.6328125" style="94" customWidth="1"/>
    <col min="4" max="4" width="11.6328125" style="94" customWidth="1"/>
    <col min="5" max="8" width="10.36328125" style="94" customWidth="1"/>
    <col min="9" max="13" width="16.36328125" style="94" customWidth="1"/>
    <col min="14" max="19" width="12.6328125" style="94" customWidth="1"/>
    <col min="20" max="16384" width="0" style="94" hidden="1"/>
  </cols>
  <sheetData>
    <row r="1" ht="15" customHeight="1" x14ac:dyDescent="0.2"/>
    <row r="2" ht="15" customHeight="1" x14ac:dyDescent="0.2"/>
    <row r="3" ht="15" customHeight="1" x14ac:dyDescent="0.2"/>
    <row r="4" ht="15" customHeight="1" x14ac:dyDescent="0.2"/>
    <row r="5" ht="15" customHeight="1" x14ac:dyDescent="0.2"/>
    <row r="6" ht="15" customHeight="1" x14ac:dyDescent="0.2"/>
    <row r="7" ht="15" customHeight="1" x14ac:dyDescent="0.2"/>
    <row r="8" ht="15" customHeight="1" x14ac:dyDescent="0.2"/>
    <row r="9" ht="15" customHeight="1" x14ac:dyDescent="0.2"/>
    <row r="10" ht="15" customHeight="1" x14ac:dyDescent="0.2"/>
    <row r="11" ht="15" customHeight="1" x14ac:dyDescent="0.2"/>
    <row r="12" ht="15" customHeight="1" x14ac:dyDescent="0.2"/>
    <row r="13" ht="15" customHeight="1" x14ac:dyDescent="0.2"/>
    <row r="14" ht="15" customHeight="1" x14ac:dyDescent="0.2"/>
    <row r="15" ht="15" customHeight="1" x14ac:dyDescent="0.2"/>
    <row r="16" ht="15" customHeight="1" x14ac:dyDescent="0.2"/>
    <row r="17" ht="15" customHeight="1" x14ac:dyDescent="0.2"/>
    <row r="18" ht="15" customHeight="1" x14ac:dyDescent="0.2"/>
    <row r="19" ht="15" customHeight="1" x14ac:dyDescent="0.2"/>
    <row r="20" ht="15" customHeight="1" x14ac:dyDescent="0.2"/>
    <row r="21" ht="15" customHeight="1" x14ac:dyDescent="0.2"/>
    <row r="22" ht="15" customHeight="1" x14ac:dyDescent="0.2"/>
    <row r="23" ht="15" customHeight="1" x14ac:dyDescent="0.2"/>
    <row r="24" ht="15" customHeight="1" x14ac:dyDescent="0.2"/>
    <row r="25" ht="15" customHeight="1" x14ac:dyDescent="0.2"/>
    <row r="26" ht="15" customHeight="1" x14ac:dyDescent="0.2"/>
    <row r="27" ht="15" customHeight="1" x14ac:dyDescent="0.2"/>
    <row r="28" ht="15" customHeight="1" x14ac:dyDescent="0.2"/>
    <row r="29" ht="15" customHeight="1" x14ac:dyDescent="0.2"/>
    <row r="30" ht="15" customHeight="1" x14ac:dyDescent="0.2"/>
    <row r="31" ht="15" customHeight="1" x14ac:dyDescent="0.2"/>
    <row r="32" ht="15" customHeight="1" x14ac:dyDescent="0.2"/>
    <row r="33" spans="2:13" ht="15" customHeight="1" x14ac:dyDescent="0.2"/>
    <row r="34" spans="2:13" ht="15" customHeight="1" x14ac:dyDescent="0.2"/>
    <row r="35" spans="2:13" ht="15" customHeight="1" x14ac:dyDescent="0.2"/>
    <row r="36" spans="2:13" ht="15" customHeight="1" x14ac:dyDescent="0.2"/>
    <row r="37" spans="2:13" ht="15" customHeight="1" x14ac:dyDescent="0.2"/>
    <row r="38" spans="2:13" ht="15" customHeight="1" x14ac:dyDescent="0.2"/>
    <row r="39" spans="2:13" ht="27.75" customHeight="1" thickBot="1" x14ac:dyDescent="0.25">
      <c r="M39" s="95" t="s">
        <v>7</v>
      </c>
    </row>
    <row r="40" spans="2:13" ht="27.75" customHeight="1" thickBot="1" x14ac:dyDescent="0.3">
      <c r="B40" s="96" t="s">
        <v>8</v>
      </c>
      <c r="C40" s="97"/>
      <c r="D40" s="97"/>
      <c r="E40" s="98"/>
      <c r="F40" s="98"/>
      <c r="G40" s="98"/>
      <c r="H40" s="99" t="s">
        <v>2</v>
      </c>
      <c r="I40" s="100" t="s">
        <v>529</v>
      </c>
      <c r="J40" s="101" t="s">
        <v>530</v>
      </c>
      <c r="K40" s="101" t="s">
        <v>531</v>
      </c>
      <c r="L40" s="101" t="s">
        <v>532</v>
      </c>
      <c r="M40" s="102" t="s">
        <v>533</v>
      </c>
    </row>
    <row r="41" spans="2:13" ht="27.75" customHeight="1" x14ac:dyDescent="0.2">
      <c r="B41" s="1171" t="s">
        <v>30</v>
      </c>
      <c r="C41" s="1172"/>
      <c r="D41" s="103"/>
      <c r="E41" s="1177" t="s">
        <v>31</v>
      </c>
      <c r="F41" s="1177"/>
      <c r="G41" s="1177"/>
      <c r="H41" s="1178"/>
      <c r="I41" s="330">
        <v>34993</v>
      </c>
      <c r="J41" s="331">
        <v>34512</v>
      </c>
      <c r="K41" s="331">
        <v>32312</v>
      </c>
      <c r="L41" s="331">
        <v>30464</v>
      </c>
      <c r="M41" s="332">
        <v>29713</v>
      </c>
    </row>
    <row r="42" spans="2:13" ht="27.75" customHeight="1" x14ac:dyDescent="0.2">
      <c r="B42" s="1173"/>
      <c r="C42" s="1174"/>
      <c r="D42" s="104"/>
      <c r="E42" s="1179" t="s">
        <v>32</v>
      </c>
      <c r="F42" s="1179"/>
      <c r="G42" s="1179"/>
      <c r="H42" s="1180"/>
      <c r="I42" s="333" t="s">
        <v>491</v>
      </c>
      <c r="J42" s="334" t="s">
        <v>491</v>
      </c>
      <c r="K42" s="334" t="s">
        <v>491</v>
      </c>
      <c r="L42" s="334" t="s">
        <v>491</v>
      </c>
      <c r="M42" s="335" t="s">
        <v>491</v>
      </c>
    </row>
    <row r="43" spans="2:13" ht="27.75" customHeight="1" x14ac:dyDescent="0.2">
      <c r="B43" s="1173"/>
      <c r="C43" s="1174"/>
      <c r="D43" s="104"/>
      <c r="E43" s="1179" t="s">
        <v>33</v>
      </c>
      <c r="F43" s="1179"/>
      <c r="G43" s="1179"/>
      <c r="H43" s="1180"/>
      <c r="I43" s="333">
        <v>17958</v>
      </c>
      <c r="J43" s="334">
        <v>17063</v>
      </c>
      <c r="K43" s="334">
        <v>16227</v>
      </c>
      <c r="L43" s="334">
        <v>15462</v>
      </c>
      <c r="M43" s="335">
        <v>15668</v>
      </c>
    </row>
    <row r="44" spans="2:13" ht="27.75" customHeight="1" x14ac:dyDescent="0.2">
      <c r="B44" s="1173"/>
      <c r="C44" s="1174"/>
      <c r="D44" s="104"/>
      <c r="E44" s="1179" t="s">
        <v>34</v>
      </c>
      <c r="F44" s="1179"/>
      <c r="G44" s="1179"/>
      <c r="H44" s="1180"/>
      <c r="I44" s="333">
        <v>1439</v>
      </c>
      <c r="J44" s="334">
        <v>1471</v>
      </c>
      <c r="K44" s="334">
        <v>1402</v>
      </c>
      <c r="L44" s="334">
        <v>1583</v>
      </c>
      <c r="M44" s="335">
        <v>1629</v>
      </c>
    </row>
    <row r="45" spans="2:13" ht="27.75" customHeight="1" x14ac:dyDescent="0.2">
      <c r="B45" s="1173"/>
      <c r="C45" s="1174"/>
      <c r="D45" s="104"/>
      <c r="E45" s="1179" t="s">
        <v>35</v>
      </c>
      <c r="F45" s="1179"/>
      <c r="G45" s="1179"/>
      <c r="H45" s="1180"/>
      <c r="I45" s="333">
        <v>5116</v>
      </c>
      <c r="J45" s="334">
        <v>5022</v>
      </c>
      <c r="K45" s="334">
        <v>4954</v>
      </c>
      <c r="L45" s="334">
        <v>4552</v>
      </c>
      <c r="M45" s="335">
        <v>4100</v>
      </c>
    </row>
    <row r="46" spans="2:13" ht="27.75" customHeight="1" x14ac:dyDescent="0.2">
      <c r="B46" s="1173"/>
      <c r="C46" s="1174"/>
      <c r="D46" s="105"/>
      <c r="E46" s="1179" t="s">
        <v>36</v>
      </c>
      <c r="F46" s="1179"/>
      <c r="G46" s="1179"/>
      <c r="H46" s="1180"/>
      <c r="I46" s="333">
        <v>11</v>
      </c>
      <c r="J46" s="334">
        <v>0</v>
      </c>
      <c r="K46" s="334">
        <v>5</v>
      </c>
      <c r="L46" s="334">
        <v>3</v>
      </c>
      <c r="M46" s="335">
        <v>1</v>
      </c>
    </row>
    <row r="47" spans="2:13" ht="27.75" customHeight="1" x14ac:dyDescent="0.2">
      <c r="B47" s="1173"/>
      <c r="C47" s="1174"/>
      <c r="D47" s="106"/>
      <c r="E47" s="1181" t="s">
        <v>37</v>
      </c>
      <c r="F47" s="1182"/>
      <c r="G47" s="1182"/>
      <c r="H47" s="1183"/>
      <c r="I47" s="333" t="s">
        <v>491</v>
      </c>
      <c r="J47" s="334" t="s">
        <v>491</v>
      </c>
      <c r="K47" s="334" t="s">
        <v>491</v>
      </c>
      <c r="L47" s="334" t="s">
        <v>491</v>
      </c>
      <c r="M47" s="335" t="s">
        <v>491</v>
      </c>
    </row>
    <row r="48" spans="2:13" ht="27.75" customHeight="1" x14ac:dyDescent="0.2">
      <c r="B48" s="1173"/>
      <c r="C48" s="1174"/>
      <c r="D48" s="104"/>
      <c r="E48" s="1179" t="s">
        <v>38</v>
      </c>
      <c r="F48" s="1179"/>
      <c r="G48" s="1179"/>
      <c r="H48" s="1180"/>
      <c r="I48" s="333" t="s">
        <v>491</v>
      </c>
      <c r="J48" s="334" t="s">
        <v>491</v>
      </c>
      <c r="K48" s="334" t="s">
        <v>491</v>
      </c>
      <c r="L48" s="334" t="s">
        <v>491</v>
      </c>
      <c r="M48" s="335" t="s">
        <v>491</v>
      </c>
    </row>
    <row r="49" spans="2:13" ht="27.75" customHeight="1" x14ac:dyDescent="0.2">
      <c r="B49" s="1175"/>
      <c r="C49" s="1176"/>
      <c r="D49" s="104"/>
      <c r="E49" s="1179" t="s">
        <v>39</v>
      </c>
      <c r="F49" s="1179"/>
      <c r="G49" s="1179"/>
      <c r="H49" s="1180"/>
      <c r="I49" s="333" t="s">
        <v>491</v>
      </c>
      <c r="J49" s="334" t="s">
        <v>491</v>
      </c>
      <c r="K49" s="334" t="s">
        <v>491</v>
      </c>
      <c r="L49" s="334" t="s">
        <v>491</v>
      </c>
      <c r="M49" s="335" t="s">
        <v>491</v>
      </c>
    </row>
    <row r="50" spans="2:13" ht="27.75" customHeight="1" x14ac:dyDescent="0.2">
      <c r="B50" s="1184" t="s">
        <v>40</v>
      </c>
      <c r="C50" s="1185"/>
      <c r="D50" s="107"/>
      <c r="E50" s="1179" t="s">
        <v>41</v>
      </c>
      <c r="F50" s="1179"/>
      <c r="G50" s="1179"/>
      <c r="H50" s="1180"/>
      <c r="I50" s="333">
        <v>10294</v>
      </c>
      <c r="J50" s="334">
        <v>11892</v>
      </c>
      <c r="K50" s="334">
        <v>13301</v>
      </c>
      <c r="L50" s="334">
        <v>13289</v>
      </c>
      <c r="M50" s="335">
        <v>13008</v>
      </c>
    </row>
    <row r="51" spans="2:13" ht="27.75" customHeight="1" x14ac:dyDescent="0.2">
      <c r="B51" s="1173"/>
      <c r="C51" s="1174"/>
      <c r="D51" s="104"/>
      <c r="E51" s="1179" t="s">
        <v>42</v>
      </c>
      <c r="F51" s="1179"/>
      <c r="G51" s="1179"/>
      <c r="H51" s="1180"/>
      <c r="I51" s="333">
        <v>3006</v>
      </c>
      <c r="J51" s="334">
        <v>3652</v>
      </c>
      <c r="K51" s="334">
        <v>4373</v>
      </c>
      <c r="L51" s="334">
        <v>4605</v>
      </c>
      <c r="M51" s="335">
        <v>4300</v>
      </c>
    </row>
    <row r="52" spans="2:13" ht="27.75" customHeight="1" x14ac:dyDescent="0.2">
      <c r="B52" s="1175"/>
      <c r="C52" s="1176"/>
      <c r="D52" s="104"/>
      <c r="E52" s="1179" t="s">
        <v>43</v>
      </c>
      <c r="F52" s="1179"/>
      <c r="G52" s="1179"/>
      <c r="H52" s="1180"/>
      <c r="I52" s="333">
        <v>41124</v>
      </c>
      <c r="J52" s="334">
        <v>38398</v>
      </c>
      <c r="K52" s="334">
        <v>36619</v>
      </c>
      <c r="L52" s="334">
        <v>35057</v>
      </c>
      <c r="M52" s="335">
        <v>34112</v>
      </c>
    </row>
    <row r="53" spans="2:13" ht="27.75" customHeight="1" thickBot="1" x14ac:dyDescent="0.25">
      <c r="B53" s="1186" t="s">
        <v>19</v>
      </c>
      <c r="C53" s="1187"/>
      <c r="D53" s="108"/>
      <c r="E53" s="1188" t="s">
        <v>44</v>
      </c>
      <c r="F53" s="1188"/>
      <c r="G53" s="1188"/>
      <c r="H53" s="1189"/>
      <c r="I53" s="336">
        <v>5092</v>
      </c>
      <c r="J53" s="337">
        <v>4126</v>
      </c>
      <c r="K53" s="337">
        <v>607</v>
      </c>
      <c r="L53" s="337">
        <v>-887</v>
      </c>
      <c r="M53" s="338">
        <v>-310</v>
      </c>
    </row>
    <row r="54" spans="2:13" ht="27.75" customHeight="1" x14ac:dyDescent="0.25">
      <c r="B54" s="109"/>
      <c r="C54" s="110"/>
      <c r="D54" s="110"/>
      <c r="E54" s="111"/>
      <c r="F54" s="111"/>
      <c r="G54" s="111"/>
      <c r="H54" s="111"/>
      <c r="I54" s="112"/>
      <c r="J54" s="112"/>
      <c r="K54" s="112"/>
      <c r="L54" s="112"/>
      <c r="M54" s="112"/>
    </row>
    <row r="55" spans="2:13" ht="13" x14ac:dyDescent="0.2"/>
  </sheetData>
  <sheetProtection algorithmName="SHA-512" hashValue="WcEhkzt3Jcx8+YTa/3A4dpNEKGg2y0MHwq7FkDyI8LtOdsrQWL614Gtz6v3Dxxd0K74L4mzfoLgtr9zkj1BKpg==" saltValue="d2KYowCouZIxf8XVa6TtmA==" spinCount="100000" sheet="1" objects="1" scenarios="1"/>
  <mergeCells count="16">
    <mergeCell ref="B50:C52"/>
    <mergeCell ref="E50:H50"/>
    <mergeCell ref="E51:H51"/>
    <mergeCell ref="E52:H52"/>
    <mergeCell ref="B53:C53"/>
    <mergeCell ref="E53:H53"/>
    <mergeCell ref="B41:C49"/>
    <mergeCell ref="E41:H41"/>
    <mergeCell ref="E42:H42"/>
    <mergeCell ref="E43:H43"/>
    <mergeCell ref="E44:H44"/>
    <mergeCell ref="E45:H45"/>
    <mergeCell ref="E46:H46"/>
    <mergeCell ref="E47:H47"/>
    <mergeCell ref="E48:H48"/>
    <mergeCell ref="E49:H49"/>
  </mergeCells>
  <phoneticPr fontId="2"/>
  <printOptions horizontalCentered="1"/>
  <pageMargins left="0" right="0" top="0.19685039370078741" bottom="0" header="0" footer="0"/>
  <pageSetup paperSize="8" scale="87" orientation="landscape" horizontalDpi="300" verticalDpi="300"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W64"/>
  <sheetViews>
    <sheetView showGridLines="0" zoomScaleNormal="100" zoomScaleSheetLayoutView="100" workbookViewId="0"/>
  </sheetViews>
  <sheetFormatPr defaultColWidth="0" defaultRowHeight="13.5" customHeight="1" zeroHeight="1" x14ac:dyDescent="0.2"/>
  <cols>
    <col min="1" max="1" width="8.1796875" style="1" customWidth="1"/>
    <col min="2" max="2" width="16.36328125" style="1" customWidth="1"/>
    <col min="3" max="5" width="26.1796875" style="1" customWidth="1"/>
    <col min="6" max="8" width="24.1796875" style="1" customWidth="1"/>
    <col min="9" max="14" width="26" style="1" customWidth="1"/>
    <col min="15" max="15" width="6.0898437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ht="16.5" customHeight="1" x14ac:dyDescent="0.2"/>
    <row r="34" ht="16.5" customHeight="1" x14ac:dyDescent="0.2"/>
    <row r="35" ht="16.5" customHeight="1" x14ac:dyDescent="0.2"/>
    <row r="36" ht="16.5" customHeight="1" x14ac:dyDescent="0.2"/>
    <row r="37" ht="16.5" customHeight="1" x14ac:dyDescent="0.2"/>
    <row r="38" ht="16.5" customHeight="1" x14ac:dyDescent="0.2"/>
    <row r="39" ht="16.5" customHeight="1" x14ac:dyDescent="0.2"/>
    <row r="40" ht="16.5" customHeight="1" x14ac:dyDescent="0.2"/>
    <row r="41" ht="16.5" customHeight="1" x14ac:dyDescent="0.2"/>
    <row r="42" ht="16.5" customHeight="1" x14ac:dyDescent="0.2"/>
    <row r="43" ht="16.5" customHeight="1" x14ac:dyDescent="0.2"/>
    <row r="44" ht="16.5" customHeight="1" x14ac:dyDescent="0.2"/>
    <row r="45" ht="16.5" customHeight="1" x14ac:dyDescent="0.2"/>
    <row r="46" ht="16.5" customHeight="1" x14ac:dyDescent="0.2"/>
    <row r="47" ht="16.5" customHeight="1" x14ac:dyDescent="0.2"/>
    <row r="48" ht="16.5" customHeight="1" x14ac:dyDescent="0.2"/>
    <row r="49" spans="2:8" ht="20.25" customHeight="1" x14ac:dyDescent="0.2"/>
    <row r="50" spans="2:8" ht="16.5" customHeight="1" x14ac:dyDescent="0.2"/>
    <row r="51" spans="2:8" ht="29.25" customHeight="1" x14ac:dyDescent="0.2"/>
    <row r="52" spans="2:8" ht="29.25" customHeight="1" x14ac:dyDescent="0.2"/>
    <row r="53" spans="2:8" ht="52.5" customHeight="1" thickBot="1" x14ac:dyDescent="0.35">
      <c r="B53" s="2"/>
      <c r="C53" s="2"/>
      <c r="D53" s="2"/>
      <c r="E53" s="2"/>
      <c r="F53" s="2"/>
      <c r="G53" s="2"/>
      <c r="H53" s="113" t="s">
        <v>45</v>
      </c>
    </row>
    <row r="54" spans="2:8" ht="29.25" customHeight="1" thickBot="1" x14ac:dyDescent="0.35">
      <c r="B54" s="114" t="s">
        <v>1</v>
      </c>
      <c r="C54" s="115"/>
      <c r="D54" s="115"/>
      <c r="E54" s="116" t="s">
        <v>2</v>
      </c>
      <c r="F54" s="117" t="s">
        <v>531</v>
      </c>
      <c r="G54" s="117" t="s">
        <v>532</v>
      </c>
      <c r="H54" s="118" t="s">
        <v>533</v>
      </c>
    </row>
    <row r="55" spans="2:8" ht="52.5" customHeight="1" x14ac:dyDescent="0.2">
      <c r="B55" s="119"/>
      <c r="C55" s="1198" t="s">
        <v>46</v>
      </c>
      <c r="D55" s="1198"/>
      <c r="E55" s="1199"/>
      <c r="F55" s="339">
        <v>6426</v>
      </c>
      <c r="G55" s="339">
        <v>5853</v>
      </c>
      <c r="H55" s="340">
        <v>5574</v>
      </c>
    </row>
    <row r="56" spans="2:8" ht="52.5" customHeight="1" x14ac:dyDescent="0.2">
      <c r="B56" s="120"/>
      <c r="C56" s="1200" t="s">
        <v>47</v>
      </c>
      <c r="D56" s="1200"/>
      <c r="E56" s="1201"/>
      <c r="F56" s="341">
        <v>1422</v>
      </c>
      <c r="G56" s="341">
        <v>1633</v>
      </c>
      <c r="H56" s="342">
        <v>1734</v>
      </c>
    </row>
    <row r="57" spans="2:8" ht="53.25" customHeight="1" x14ac:dyDescent="0.2">
      <c r="B57" s="120"/>
      <c r="C57" s="1202" t="s">
        <v>48</v>
      </c>
      <c r="D57" s="1202"/>
      <c r="E57" s="1203"/>
      <c r="F57" s="343">
        <v>5404</v>
      </c>
      <c r="G57" s="343">
        <v>5892</v>
      </c>
      <c r="H57" s="344">
        <v>6430</v>
      </c>
    </row>
    <row r="58" spans="2:8" ht="45.75" customHeight="1" x14ac:dyDescent="0.2">
      <c r="B58" s="121"/>
      <c r="C58" s="1190" t="s">
        <v>565</v>
      </c>
      <c r="D58" s="1191"/>
      <c r="E58" s="1192"/>
      <c r="F58" s="345">
        <v>3057</v>
      </c>
      <c r="G58" s="345">
        <v>3311</v>
      </c>
      <c r="H58" s="346">
        <v>3681</v>
      </c>
    </row>
    <row r="59" spans="2:8" ht="45.75" customHeight="1" x14ac:dyDescent="0.2">
      <c r="B59" s="121"/>
      <c r="C59" s="1190" t="s">
        <v>566</v>
      </c>
      <c r="D59" s="1191"/>
      <c r="E59" s="1192"/>
      <c r="F59" s="345">
        <v>854</v>
      </c>
      <c r="G59" s="345">
        <v>955</v>
      </c>
      <c r="H59" s="346">
        <v>1057</v>
      </c>
    </row>
    <row r="60" spans="2:8" ht="45.75" customHeight="1" x14ac:dyDescent="0.2">
      <c r="B60" s="121"/>
      <c r="C60" s="1190" t="s">
        <v>567</v>
      </c>
      <c r="D60" s="1191"/>
      <c r="E60" s="1192"/>
      <c r="F60" s="345">
        <v>595</v>
      </c>
      <c r="G60" s="345">
        <v>582</v>
      </c>
      <c r="H60" s="346">
        <v>555</v>
      </c>
    </row>
    <row r="61" spans="2:8" ht="45.75" customHeight="1" x14ac:dyDescent="0.2">
      <c r="B61" s="121"/>
      <c r="C61" s="1190" t="s">
        <v>568</v>
      </c>
      <c r="D61" s="1191"/>
      <c r="E61" s="1192"/>
      <c r="F61" s="345">
        <v>296</v>
      </c>
      <c r="G61" s="345">
        <v>409</v>
      </c>
      <c r="H61" s="346">
        <v>473</v>
      </c>
    </row>
    <row r="62" spans="2:8" ht="45.75" customHeight="1" thickBot="1" x14ac:dyDescent="0.25">
      <c r="B62" s="122"/>
      <c r="C62" s="1193" t="s">
        <v>569</v>
      </c>
      <c r="D62" s="1194"/>
      <c r="E62" s="1195"/>
      <c r="F62" s="347">
        <v>237</v>
      </c>
      <c r="G62" s="347">
        <v>218</v>
      </c>
      <c r="H62" s="348">
        <v>210</v>
      </c>
    </row>
    <row r="63" spans="2:8" ht="52.5" customHeight="1" thickBot="1" x14ac:dyDescent="0.25">
      <c r="B63" s="123"/>
      <c r="C63" s="1196" t="s">
        <v>49</v>
      </c>
      <c r="D63" s="1196"/>
      <c r="E63" s="1197"/>
      <c r="F63" s="349">
        <v>13252</v>
      </c>
      <c r="G63" s="349">
        <v>13378</v>
      </c>
      <c r="H63" s="350">
        <v>13737</v>
      </c>
    </row>
    <row r="64" spans="2:8" ht="13" x14ac:dyDescent="0.2"/>
  </sheetData>
  <sheetProtection algorithmName="SHA-512" hashValue="TQEs3n3RF0AHOnoVqfl7hnUWWql7dpxdnmE6KU8pepKVm/3KaO2E3m6PlqJVnEzGqYTp+zN9fjeGcJoyAFRwYA==" saltValue="TaBD/ku91GeW7ghx8j/Qpg=="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8" scale="62" orientation="landscape" verticalDpi="300"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B9343A-C3E0-42FA-A87E-829349D3E278}">
  <sheetPr>
    <pageSetUpPr fitToPage="1"/>
  </sheetPr>
  <dimension ref="A1:DE85"/>
  <sheetViews>
    <sheetView showGridLines="0" zoomScaleNormal="100" zoomScaleSheetLayoutView="55" workbookViewId="0"/>
  </sheetViews>
  <sheetFormatPr defaultColWidth="0" defaultRowHeight="13.5" customHeight="1" zeroHeight="1" x14ac:dyDescent="0.2"/>
  <cols>
    <col min="1" max="1" width="6.36328125" style="243" customWidth="1"/>
    <col min="2" max="107" width="2.453125" style="243" customWidth="1"/>
    <col min="108" max="108" width="6.08984375" style="249" customWidth="1"/>
    <col min="109" max="109" width="5.90625" style="247" customWidth="1"/>
    <col min="110" max="16384" width="8.6328125" style="243" hidden="1"/>
  </cols>
  <sheetData>
    <row r="1" spans="1:109" ht="42.75" customHeight="1" x14ac:dyDescent="0.2">
      <c r="A1" s="1204"/>
      <c r="B1" s="1205"/>
      <c r="DD1" s="243"/>
      <c r="DE1" s="243"/>
    </row>
    <row r="2" spans="1:109" ht="25.5" customHeight="1" x14ac:dyDescent="0.2">
      <c r="A2" s="1206"/>
      <c r="C2" s="1206"/>
      <c r="O2" s="1206"/>
      <c r="P2" s="1206"/>
      <c r="Q2" s="1206"/>
      <c r="R2" s="1206"/>
      <c r="S2" s="1206"/>
      <c r="T2" s="1206"/>
      <c r="U2" s="1206"/>
      <c r="V2" s="1206"/>
      <c r="W2" s="1206"/>
      <c r="X2" s="1206"/>
      <c r="Y2" s="1206"/>
      <c r="Z2" s="1206"/>
      <c r="AA2" s="1206"/>
      <c r="AB2" s="1206"/>
      <c r="AC2" s="1206"/>
      <c r="AD2" s="1206"/>
      <c r="AE2" s="1206"/>
      <c r="AF2" s="1206"/>
      <c r="AG2" s="1206"/>
      <c r="AH2" s="1206"/>
      <c r="AI2" s="1206"/>
      <c r="AU2" s="1206"/>
      <c r="BG2" s="1206"/>
      <c r="BS2" s="1206"/>
      <c r="CE2" s="1206"/>
      <c r="CQ2" s="1206"/>
      <c r="DD2" s="243"/>
      <c r="DE2" s="243"/>
    </row>
    <row r="3" spans="1:109" ht="25.5" customHeight="1" x14ac:dyDescent="0.2">
      <c r="A3" s="1206"/>
      <c r="C3" s="1206"/>
      <c r="O3" s="1206"/>
      <c r="P3" s="1206"/>
      <c r="Q3" s="1206"/>
      <c r="R3" s="1206"/>
      <c r="S3" s="1206"/>
      <c r="T3" s="1206"/>
      <c r="U3" s="1206"/>
      <c r="V3" s="1206"/>
      <c r="W3" s="1206"/>
      <c r="X3" s="1206"/>
      <c r="Y3" s="1206"/>
      <c r="Z3" s="1206"/>
      <c r="AA3" s="1206"/>
      <c r="AB3" s="1206"/>
      <c r="AC3" s="1206"/>
      <c r="AD3" s="1206"/>
      <c r="AE3" s="1206"/>
      <c r="AF3" s="1206"/>
      <c r="AG3" s="1206"/>
      <c r="AH3" s="1206"/>
      <c r="AI3" s="1206"/>
      <c r="AU3" s="1206"/>
      <c r="BG3" s="1206"/>
      <c r="BS3" s="1206"/>
      <c r="CE3" s="1206"/>
      <c r="CQ3" s="1206"/>
      <c r="DD3" s="243"/>
      <c r="DE3" s="243"/>
    </row>
    <row r="4" spans="1:109" s="241" customFormat="1" ht="13" x14ac:dyDescent="0.2">
      <c r="A4" s="1206"/>
      <c r="B4" s="1206"/>
      <c r="C4" s="1206"/>
      <c r="D4" s="1206"/>
      <c r="E4" s="1206"/>
      <c r="F4" s="1206"/>
      <c r="G4" s="1206"/>
      <c r="H4" s="1206"/>
      <c r="I4" s="1206"/>
      <c r="J4" s="1206"/>
      <c r="K4" s="1206"/>
      <c r="L4" s="1206"/>
      <c r="M4" s="1206"/>
      <c r="N4" s="1206"/>
      <c r="O4" s="1206"/>
      <c r="P4" s="1206"/>
      <c r="Q4" s="1206"/>
      <c r="R4" s="1206"/>
      <c r="S4" s="1206"/>
      <c r="T4" s="1206"/>
      <c r="U4" s="1206"/>
      <c r="V4" s="1206"/>
      <c r="W4" s="1206"/>
      <c r="X4" s="1206"/>
      <c r="Y4" s="1206"/>
      <c r="Z4" s="1206"/>
      <c r="AA4" s="1206"/>
      <c r="AB4" s="1206"/>
      <c r="AC4" s="1206"/>
      <c r="AD4" s="1206"/>
      <c r="AE4" s="1206"/>
      <c r="AF4" s="1206"/>
      <c r="AG4" s="1206"/>
      <c r="AH4" s="1206"/>
      <c r="AI4" s="1206"/>
      <c r="AJ4" s="1206"/>
      <c r="AK4" s="1206"/>
      <c r="AL4" s="1206"/>
      <c r="AM4" s="1206"/>
      <c r="AN4" s="1206"/>
      <c r="AO4" s="1206"/>
      <c r="AP4" s="1206"/>
      <c r="AQ4" s="1206"/>
      <c r="AR4" s="1206"/>
      <c r="AS4" s="1206"/>
      <c r="AT4" s="1206"/>
      <c r="AU4" s="1206"/>
      <c r="AV4" s="1206"/>
      <c r="AW4" s="1206"/>
      <c r="AX4" s="1206"/>
      <c r="AY4" s="1206"/>
      <c r="AZ4" s="1206"/>
      <c r="BA4" s="1206"/>
      <c r="BB4" s="1206"/>
      <c r="BC4" s="1206"/>
      <c r="BD4" s="1206"/>
      <c r="BE4" s="1206"/>
      <c r="BF4" s="1206"/>
      <c r="BG4" s="1206"/>
      <c r="BH4" s="1206"/>
      <c r="BI4" s="1206"/>
      <c r="BJ4" s="1206"/>
      <c r="BK4" s="1206"/>
      <c r="BL4" s="1206"/>
      <c r="BM4" s="1206"/>
      <c r="BN4" s="1206"/>
      <c r="BO4" s="1206"/>
      <c r="BP4" s="1206"/>
      <c r="BQ4" s="1206"/>
      <c r="BR4" s="1206"/>
      <c r="BS4" s="1206"/>
      <c r="BT4" s="1206"/>
      <c r="BU4" s="1206"/>
      <c r="BV4" s="1206"/>
      <c r="BW4" s="1206"/>
      <c r="BX4" s="1206"/>
      <c r="BY4" s="1206"/>
      <c r="BZ4" s="1206"/>
      <c r="CA4" s="1206"/>
      <c r="CB4" s="1206"/>
      <c r="CC4" s="1206"/>
      <c r="CD4" s="1206"/>
      <c r="CE4" s="1206"/>
      <c r="CF4" s="1206"/>
      <c r="CG4" s="1206"/>
      <c r="CH4" s="1206"/>
      <c r="CI4" s="1206"/>
      <c r="CJ4" s="1206"/>
      <c r="CK4" s="1206"/>
      <c r="CL4" s="1206"/>
      <c r="CM4" s="1206"/>
      <c r="CN4" s="1206"/>
      <c r="CO4" s="1206"/>
      <c r="CP4" s="1206"/>
      <c r="CQ4" s="1206"/>
      <c r="CR4" s="1206"/>
      <c r="CS4" s="1206"/>
      <c r="CT4" s="1206"/>
      <c r="CU4" s="1206"/>
      <c r="CV4" s="1206"/>
      <c r="CW4" s="1206"/>
      <c r="CX4" s="1206"/>
      <c r="CY4" s="1206"/>
      <c r="CZ4" s="1206"/>
      <c r="DA4" s="1206"/>
      <c r="DB4" s="1206"/>
      <c r="DC4" s="1206"/>
      <c r="DD4" s="1206"/>
      <c r="DE4" s="1206"/>
    </row>
    <row r="5" spans="1:109" s="241" customFormat="1" ht="13" x14ac:dyDescent="0.2">
      <c r="A5" s="1206"/>
      <c r="B5" s="1206"/>
      <c r="C5" s="1206"/>
      <c r="D5" s="1206"/>
      <c r="E5" s="1206"/>
      <c r="F5" s="1206"/>
      <c r="G5" s="1206"/>
      <c r="H5" s="1206"/>
      <c r="I5" s="1206"/>
      <c r="J5" s="1206"/>
      <c r="K5" s="1206"/>
      <c r="L5" s="1206"/>
      <c r="M5" s="1206"/>
      <c r="N5" s="1206"/>
      <c r="O5" s="1206"/>
      <c r="P5" s="1206"/>
      <c r="Q5" s="1206"/>
      <c r="R5" s="1206"/>
      <c r="S5" s="1206"/>
      <c r="T5" s="1206"/>
      <c r="U5" s="1206"/>
      <c r="V5" s="1206"/>
      <c r="W5" s="1206"/>
      <c r="X5" s="1206"/>
      <c r="Y5" s="1206"/>
      <c r="Z5" s="1206"/>
      <c r="AA5" s="1206"/>
      <c r="AB5" s="1206"/>
      <c r="AC5" s="1206"/>
      <c r="AD5" s="1206"/>
      <c r="AE5" s="1206"/>
      <c r="AF5" s="1206"/>
      <c r="AG5" s="1206"/>
      <c r="AH5" s="1206"/>
      <c r="AI5" s="1206"/>
      <c r="AJ5" s="1206"/>
      <c r="AK5" s="1206"/>
      <c r="AL5" s="1206"/>
      <c r="AM5" s="1206"/>
      <c r="AN5" s="1206"/>
      <c r="AO5" s="1206"/>
      <c r="AP5" s="1206"/>
      <c r="AQ5" s="1206"/>
      <c r="AR5" s="1206"/>
      <c r="AS5" s="1206"/>
      <c r="AT5" s="1206"/>
      <c r="AU5" s="1206"/>
      <c r="AV5" s="1206"/>
      <c r="AW5" s="1206"/>
      <c r="AX5" s="1206"/>
      <c r="AY5" s="1206"/>
      <c r="AZ5" s="1206"/>
      <c r="BA5" s="1206"/>
      <c r="BB5" s="1206"/>
      <c r="BC5" s="1206"/>
      <c r="BD5" s="1206"/>
      <c r="BE5" s="1206"/>
      <c r="BF5" s="1206"/>
      <c r="BG5" s="1206"/>
      <c r="BH5" s="1206"/>
      <c r="BI5" s="1206"/>
      <c r="BJ5" s="1206"/>
      <c r="BK5" s="1206"/>
      <c r="BL5" s="1206"/>
      <c r="BM5" s="1206"/>
      <c r="BN5" s="1206"/>
      <c r="BO5" s="1206"/>
      <c r="BP5" s="1206"/>
      <c r="BQ5" s="1206"/>
      <c r="BR5" s="1206"/>
      <c r="BS5" s="1206"/>
      <c r="BT5" s="1206"/>
      <c r="BU5" s="1206"/>
      <c r="BV5" s="1206"/>
      <c r="BW5" s="1206"/>
      <c r="BX5" s="1206"/>
      <c r="BY5" s="1206"/>
      <c r="BZ5" s="1206"/>
      <c r="CA5" s="1206"/>
      <c r="CB5" s="1206"/>
      <c r="CC5" s="1206"/>
      <c r="CD5" s="1206"/>
      <c r="CE5" s="1206"/>
      <c r="CF5" s="1206"/>
      <c r="CG5" s="1206"/>
      <c r="CH5" s="1206"/>
      <c r="CI5" s="1206"/>
      <c r="CJ5" s="1206"/>
      <c r="CK5" s="1206"/>
      <c r="CL5" s="1206"/>
      <c r="CM5" s="1206"/>
      <c r="CN5" s="1206"/>
      <c r="CO5" s="1206"/>
      <c r="CP5" s="1206"/>
      <c r="CQ5" s="1206"/>
      <c r="CR5" s="1206"/>
      <c r="CS5" s="1206"/>
      <c r="CT5" s="1206"/>
      <c r="CU5" s="1206"/>
      <c r="CV5" s="1206"/>
      <c r="CW5" s="1206"/>
      <c r="CX5" s="1206"/>
      <c r="CY5" s="1206"/>
      <c r="CZ5" s="1206"/>
      <c r="DA5" s="1206"/>
      <c r="DB5" s="1206"/>
      <c r="DC5" s="1206"/>
      <c r="DD5" s="1206"/>
      <c r="DE5" s="1206"/>
    </row>
    <row r="6" spans="1:109" s="241" customFormat="1" ht="13" x14ac:dyDescent="0.2">
      <c r="A6" s="1206"/>
      <c r="B6" s="1206"/>
      <c r="C6" s="1206"/>
      <c r="D6" s="1206"/>
      <c r="E6" s="1206"/>
      <c r="F6" s="1206"/>
      <c r="G6" s="1206"/>
      <c r="H6" s="1206"/>
      <c r="I6" s="1206"/>
      <c r="J6" s="1206"/>
      <c r="K6" s="1206"/>
      <c r="L6" s="1206"/>
      <c r="M6" s="1206"/>
      <c r="N6" s="1206"/>
      <c r="O6" s="1206"/>
      <c r="P6" s="1206"/>
      <c r="Q6" s="1206"/>
      <c r="R6" s="1206"/>
      <c r="S6" s="1206"/>
      <c r="T6" s="1206"/>
      <c r="U6" s="1206"/>
      <c r="V6" s="1206"/>
      <c r="W6" s="1206"/>
      <c r="X6" s="1206"/>
      <c r="Y6" s="1206"/>
      <c r="Z6" s="1206"/>
      <c r="AA6" s="1206"/>
      <c r="AB6" s="1206"/>
      <c r="AC6" s="1206"/>
      <c r="AD6" s="1206"/>
      <c r="AE6" s="1206"/>
      <c r="AF6" s="1206"/>
      <c r="AG6" s="1206"/>
      <c r="AH6" s="1206"/>
      <c r="AI6" s="1206"/>
      <c r="AJ6" s="1206"/>
      <c r="AK6" s="1206"/>
      <c r="AL6" s="1206"/>
      <c r="AM6" s="1206"/>
      <c r="AN6" s="1206"/>
      <c r="AO6" s="1206"/>
      <c r="AP6" s="1206"/>
      <c r="AQ6" s="1206"/>
      <c r="AR6" s="1206"/>
      <c r="AS6" s="1206"/>
      <c r="AT6" s="1206"/>
      <c r="AU6" s="1206"/>
      <c r="AV6" s="1206"/>
      <c r="AW6" s="1206"/>
      <c r="AX6" s="1206"/>
      <c r="AY6" s="1206"/>
      <c r="AZ6" s="1206"/>
      <c r="BA6" s="1206"/>
      <c r="BB6" s="1206"/>
      <c r="BC6" s="1206"/>
      <c r="BD6" s="1206"/>
      <c r="BE6" s="1206"/>
      <c r="BF6" s="1206"/>
      <c r="BG6" s="1206"/>
      <c r="BH6" s="1206"/>
      <c r="BI6" s="1206"/>
      <c r="BJ6" s="1206"/>
      <c r="BK6" s="1206"/>
      <c r="BL6" s="1206"/>
      <c r="BM6" s="1206"/>
      <c r="BN6" s="1206"/>
      <c r="BO6" s="1206"/>
      <c r="BP6" s="1206"/>
      <c r="BQ6" s="1206"/>
      <c r="BR6" s="1206"/>
      <c r="BS6" s="1206"/>
      <c r="BT6" s="1206"/>
      <c r="BU6" s="1206"/>
      <c r="BV6" s="1206"/>
      <c r="BW6" s="1206"/>
      <c r="BX6" s="1206"/>
      <c r="BY6" s="1206"/>
      <c r="BZ6" s="1206"/>
      <c r="CA6" s="1206"/>
      <c r="CB6" s="1206"/>
      <c r="CC6" s="1206"/>
      <c r="CD6" s="1206"/>
      <c r="CE6" s="1206"/>
      <c r="CF6" s="1206"/>
      <c r="CG6" s="1206"/>
      <c r="CH6" s="1206"/>
      <c r="CI6" s="1206"/>
      <c r="CJ6" s="1206"/>
      <c r="CK6" s="1206"/>
      <c r="CL6" s="1206"/>
      <c r="CM6" s="1206"/>
      <c r="CN6" s="1206"/>
      <c r="CO6" s="1206"/>
      <c r="CP6" s="1206"/>
      <c r="CQ6" s="1206"/>
      <c r="CR6" s="1206"/>
      <c r="CS6" s="1206"/>
      <c r="CT6" s="1206"/>
      <c r="CU6" s="1206"/>
      <c r="CV6" s="1206"/>
      <c r="CW6" s="1206"/>
      <c r="CX6" s="1206"/>
      <c r="CY6" s="1206"/>
      <c r="CZ6" s="1206"/>
      <c r="DA6" s="1206"/>
      <c r="DB6" s="1206"/>
      <c r="DC6" s="1206"/>
      <c r="DD6" s="1206"/>
      <c r="DE6" s="1206"/>
    </row>
    <row r="7" spans="1:109" s="241" customFormat="1" ht="13" x14ac:dyDescent="0.2">
      <c r="A7" s="1206"/>
      <c r="B7" s="1206"/>
      <c r="C7" s="1206"/>
      <c r="D7" s="1206"/>
      <c r="E7" s="1206"/>
      <c r="F7" s="1206"/>
      <c r="G7" s="1206"/>
      <c r="H7" s="1206"/>
      <c r="I7" s="1206"/>
      <c r="J7" s="1206"/>
      <c r="K7" s="1206"/>
      <c r="L7" s="1206"/>
      <c r="M7" s="1206"/>
      <c r="N7" s="1206"/>
      <c r="O7" s="1206"/>
      <c r="P7" s="1206"/>
      <c r="Q7" s="1206"/>
      <c r="R7" s="1206"/>
      <c r="S7" s="1206"/>
      <c r="T7" s="1206"/>
      <c r="U7" s="1206"/>
      <c r="V7" s="1206"/>
      <c r="W7" s="1206"/>
      <c r="X7" s="1206"/>
      <c r="Y7" s="1206"/>
      <c r="Z7" s="1206"/>
      <c r="AA7" s="1206"/>
      <c r="AB7" s="1206"/>
      <c r="AC7" s="1206"/>
      <c r="AD7" s="1206"/>
      <c r="AE7" s="1206"/>
      <c r="AF7" s="1206"/>
      <c r="AG7" s="1206"/>
      <c r="AH7" s="1206"/>
      <c r="AI7" s="1206"/>
      <c r="AJ7" s="1206"/>
      <c r="AK7" s="1206"/>
      <c r="AL7" s="1206"/>
      <c r="AM7" s="1206"/>
      <c r="AN7" s="1206"/>
      <c r="AO7" s="1206"/>
      <c r="AP7" s="1206"/>
      <c r="AQ7" s="1206"/>
      <c r="AR7" s="1206"/>
      <c r="AS7" s="1206"/>
      <c r="AT7" s="1206"/>
      <c r="AU7" s="1206"/>
      <c r="AV7" s="1206"/>
      <c r="AW7" s="1206"/>
      <c r="AX7" s="1206"/>
      <c r="AY7" s="1206"/>
      <c r="AZ7" s="1206"/>
      <c r="BA7" s="1206"/>
      <c r="BB7" s="1206"/>
      <c r="BC7" s="1206"/>
      <c r="BD7" s="1206"/>
      <c r="BE7" s="1206"/>
      <c r="BF7" s="1206"/>
      <c r="BG7" s="1206"/>
      <c r="BH7" s="1206"/>
      <c r="BI7" s="1206"/>
      <c r="BJ7" s="1206"/>
      <c r="BK7" s="1206"/>
      <c r="BL7" s="1206"/>
      <c r="BM7" s="1206"/>
      <c r="BN7" s="1206"/>
      <c r="BO7" s="1206"/>
      <c r="BP7" s="1206"/>
      <c r="BQ7" s="1206"/>
      <c r="BR7" s="1206"/>
      <c r="BS7" s="1206"/>
      <c r="BT7" s="1206"/>
      <c r="BU7" s="1206"/>
      <c r="BV7" s="1206"/>
      <c r="BW7" s="1206"/>
      <c r="BX7" s="1206"/>
      <c r="BY7" s="1206"/>
      <c r="BZ7" s="1206"/>
      <c r="CA7" s="1206"/>
      <c r="CB7" s="1206"/>
      <c r="CC7" s="1206"/>
      <c r="CD7" s="1206"/>
      <c r="CE7" s="1206"/>
      <c r="CF7" s="1206"/>
      <c r="CG7" s="1206"/>
      <c r="CH7" s="1206"/>
      <c r="CI7" s="1206"/>
      <c r="CJ7" s="1206"/>
      <c r="CK7" s="1206"/>
      <c r="CL7" s="1206"/>
      <c r="CM7" s="1206"/>
      <c r="CN7" s="1206"/>
      <c r="CO7" s="1206"/>
      <c r="CP7" s="1206"/>
      <c r="CQ7" s="1206"/>
      <c r="CR7" s="1206"/>
      <c r="CS7" s="1206"/>
      <c r="CT7" s="1206"/>
      <c r="CU7" s="1206"/>
      <c r="CV7" s="1206"/>
      <c r="CW7" s="1206"/>
      <c r="CX7" s="1206"/>
      <c r="CY7" s="1206"/>
      <c r="CZ7" s="1206"/>
      <c r="DA7" s="1206"/>
      <c r="DB7" s="1206"/>
      <c r="DC7" s="1206"/>
      <c r="DD7" s="1206"/>
      <c r="DE7" s="1206"/>
    </row>
    <row r="8" spans="1:109" s="241" customFormat="1" ht="13" x14ac:dyDescent="0.2">
      <c r="A8" s="1206"/>
      <c r="B8" s="1206"/>
      <c r="C8" s="1206"/>
      <c r="D8" s="1206"/>
      <c r="E8" s="1206"/>
      <c r="F8" s="1206"/>
      <c r="G8" s="1206"/>
      <c r="H8" s="1206"/>
      <c r="I8" s="1206"/>
      <c r="J8" s="1206"/>
      <c r="K8" s="1206"/>
      <c r="L8" s="1206"/>
      <c r="M8" s="1206"/>
      <c r="N8" s="1206"/>
      <c r="O8" s="1206"/>
      <c r="P8" s="1206"/>
      <c r="Q8" s="1206"/>
      <c r="R8" s="1206"/>
      <c r="S8" s="1206"/>
      <c r="T8" s="1206"/>
      <c r="U8" s="1206"/>
      <c r="V8" s="1206"/>
      <c r="W8" s="1206"/>
      <c r="X8" s="1206"/>
      <c r="Y8" s="1206"/>
      <c r="Z8" s="1206"/>
      <c r="AA8" s="1206"/>
      <c r="AB8" s="1206"/>
      <c r="AC8" s="1206"/>
      <c r="AD8" s="1206"/>
      <c r="AE8" s="1206"/>
      <c r="AF8" s="1206"/>
      <c r="AG8" s="1206"/>
      <c r="AH8" s="1206"/>
      <c r="AI8" s="1206"/>
      <c r="AJ8" s="1206"/>
      <c r="AK8" s="1206"/>
      <c r="AL8" s="1206"/>
      <c r="AM8" s="1206"/>
      <c r="AN8" s="1206"/>
      <c r="AO8" s="1206"/>
      <c r="AP8" s="1206"/>
      <c r="AQ8" s="1206"/>
      <c r="AR8" s="1206"/>
      <c r="AS8" s="1206"/>
      <c r="AT8" s="1206"/>
      <c r="AU8" s="1206"/>
      <c r="AV8" s="1206"/>
      <c r="AW8" s="1206"/>
      <c r="AX8" s="1206"/>
      <c r="AY8" s="1206"/>
      <c r="AZ8" s="1206"/>
      <c r="BA8" s="1206"/>
      <c r="BB8" s="1206"/>
      <c r="BC8" s="1206"/>
      <c r="BD8" s="1206"/>
      <c r="BE8" s="1206"/>
      <c r="BF8" s="1206"/>
      <c r="BG8" s="1206"/>
      <c r="BH8" s="1206"/>
      <c r="BI8" s="1206"/>
      <c r="BJ8" s="1206"/>
      <c r="BK8" s="1206"/>
      <c r="BL8" s="1206"/>
      <c r="BM8" s="1206"/>
      <c r="BN8" s="1206"/>
      <c r="BO8" s="1206"/>
      <c r="BP8" s="1206"/>
      <c r="BQ8" s="1206"/>
      <c r="BR8" s="1206"/>
      <c r="BS8" s="1206"/>
      <c r="BT8" s="1206"/>
      <c r="BU8" s="1206"/>
      <c r="BV8" s="1206"/>
      <c r="BW8" s="1206"/>
      <c r="BX8" s="1206"/>
      <c r="BY8" s="1206"/>
      <c r="BZ8" s="1206"/>
      <c r="CA8" s="1206"/>
      <c r="CB8" s="1206"/>
      <c r="CC8" s="1206"/>
      <c r="CD8" s="1206"/>
      <c r="CE8" s="1206"/>
      <c r="CF8" s="1206"/>
      <c r="CG8" s="1206"/>
      <c r="CH8" s="1206"/>
      <c r="CI8" s="1206"/>
      <c r="CJ8" s="1206"/>
      <c r="CK8" s="1206"/>
      <c r="CL8" s="1206"/>
      <c r="CM8" s="1206"/>
      <c r="CN8" s="1206"/>
      <c r="CO8" s="1206"/>
      <c r="CP8" s="1206"/>
      <c r="CQ8" s="1206"/>
      <c r="CR8" s="1206"/>
      <c r="CS8" s="1206"/>
      <c r="CT8" s="1206"/>
      <c r="CU8" s="1206"/>
      <c r="CV8" s="1206"/>
      <c r="CW8" s="1206"/>
      <c r="CX8" s="1206"/>
      <c r="CY8" s="1206"/>
      <c r="CZ8" s="1206"/>
      <c r="DA8" s="1206"/>
      <c r="DB8" s="1206"/>
      <c r="DC8" s="1206"/>
      <c r="DD8" s="1206"/>
      <c r="DE8" s="1206"/>
    </row>
    <row r="9" spans="1:109" s="241" customFormat="1" ht="13" x14ac:dyDescent="0.2">
      <c r="A9" s="1206"/>
      <c r="B9" s="1206"/>
      <c r="C9" s="1206"/>
      <c r="D9" s="1206"/>
      <c r="E9" s="1206"/>
      <c r="F9" s="1206"/>
      <c r="G9" s="1206"/>
      <c r="H9" s="1206"/>
      <c r="I9" s="1206"/>
      <c r="J9" s="1206"/>
      <c r="K9" s="1206"/>
      <c r="L9" s="1206"/>
      <c r="M9" s="1206"/>
      <c r="N9" s="1206"/>
      <c r="O9" s="1206"/>
      <c r="P9" s="1206"/>
      <c r="Q9" s="1206"/>
      <c r="R9" s="1206"/>
      <c r="S9" s="1206"/>
      <c r="T9" s="1206"/>
      <c r="U9" s="1206"/>
      <c r="V9" s="1206"/>
      <c r="W9" s="1206"/>
      <c r="X9" s="1206"/>
      <c r="Y9" s="1206"/>
      <c r="Z9" s="1206"/>
      <c r="AA9" s="1206"/>
      <c r="AB9" s="1206"/>
      <c r="AC9" s="1206"/>
      <c r="AD9" s="1206"/>
      <c r="AE9" s="1206"/>
      <c r="AF9" s="1206"/>
      <c r="AG9" s="1206"/>
      <c r="AH9" s="1206"/>
      <c r="AI9" s="1206"/>
      <c r="AJ9" s="1206"/>
      <c r="AK9" s="1206"/>
      <c r="AL9" s="1206"/>
      <c r="AM9" s="1206"/>
      <c r="AN9" s="1206"/>
      <c r="AO9" s="1206"/>
      <c r="AP9" s="1206"/>
      <c r="AQ9" s="1206"/>
      <c r="AR9" s="1206"/>
      <c r="AS9" s="1206"/>
      <c r="AT9" s="1206"/>
      <c r="AU9" s="1206"/>
      <c r="AV9" s="1206"/>
      <c r="AW9" s="1206"/>
      <c r="AX9" s="1206"/>
      <c r="AY9" s="1206"/>
      <c r="AZ9" s="1206"/>
      <c r="BA9" s="1206"/>
      <c r="BB9" s="1206"/>
      <c r="BC9" s="1206"/>
      <c r="BD9" s="1206"/>
      <c r="BE9" s="1206"/>
      <c r="BF9" s="1206"/>
      <c r="BG9" s="1206"/>
      <c r="BH9" s="1206"/>
      <c r="BI9" s="1206"/>
      <c r="BJ9" s="1206"/>
      <c r="BK9" s="1206"/>
      <c r="BL9" s="1206"/>
      <c r="BM9" s="1206"/>
      <c r="BN9" s="1206"/>
      <c r="BO9" s="1206"/>
      <c r="BP9" s="1206"/>
      <c r="BQ9" s="1206"/>
      <c r="BR9" s="1206"/>
      <c r="BS9" s="1206"/>
      <c r="BT9" s="1206"/>
      <c r="BU9" s="1206"/>
      <c r="BV9" s="1206"/>
      <c r="BW9" s="1206"/>
      <c r="BX9" s="1206"/>
      <c r="BY9" s="1206"/>
      <c r="BZ9" s="1206"/>
      <c r="CA9" s="1206"/>
      <c r="CB9" s="1206"/>
      <c r="CC9" s="1206"/>
      <c r="CD9" s="1206"/>
      <c r="CE9" s="1206"/>
      <c r="CF9" s="1206"/>
      <c r="CG9" s="1206"/>
      <c r="CH9" s="1206"/>
      <c r="CI9" s="1206"/>
      <c r="CJ9" s="1206"/>
      <c r="CK9" s="1206"/>
      <c r="CL9" s="1206"/>
      <c r="CM9" s="1206"/>
      <c r="CN9" s="1206"/>
      <c r="CO9" s="1206"/>
      <c r="CP9" s="1206"/>
      <c r="CQ9" s="1206"/>
      <c r="CR9" s="1206"/>
      <c r="CS9" s="1206"/>
      <c r="CT9" s="1206"/>
      <c r="CU9" s="1206"/>
      <c r="CV9" s="1206"/>
      <c r="CW9" s="1206"/>
      <c r="CX9" s="1206"/>
      <c r="CY9" s="1206"/>
      <c r="CZ9" s="1206"/>
      <c r="DA9" s="1206"/>
      <c r="DB9" s="1206"/>
      <c r="DC9" s="1206"/>
      <c r="DD9" s="1206"/>
      <c r="DE9" s="1206"/>
    </row>
    <row r="10" spans="1:109" s="241" customFormat="1" ht="13" x14ac:dyDescent="0.2">
      <c r="A10" s="1206"/>
      <c r="B10" s="1206"/>
      <c r="C10" s="1206"/>
      <c r="D10" s="1206"/>
      <c r="E10" s="1206"/>
      <c r="F10" s="1206"/>
      <c r="G10" s="1206"/>
      <c r="H10" s="1206"/>
      <c r="I10" s="1206"/>
      <c r="J10" s="1206"/>
      <c r="K10" s="1206"/>
      <c r="L10" s="1206"/>
      <c r="M10" s="1206"/>
      <c r="N10" s="1206"/>
      <c r="O10" s="1206"/>
      <c r="P10" s="1206"/>
      <c r="Q10" s="1206"/>
      <c r="R10" s="1206"/>
      <c r="S10" s="1206"/>
      <c r="T10" s="1206"/>
      <c r="U10" s="1206"/>
      <c r="V10" s="1206"/>
      <c r="W10" s="1206"/>
      <c r="X10" s="1206"/>
      <c r="Y10" s="1206"/>
      <c r="Z10" s="1206"/>
      <c r="AA10" s="1206"/>
      <c r="AB10" s="1206"/>
      <c r="AC10" s="1206"/>
      <c r="AD10" s="1206"/>
      <c r="AE10" s="1206"/>
      <c r="AF10" s="1206"/>
      <c r="AG10" s="1206"/>
      <c r="AH10" s="1206"/>
      <c r="AI10" s="1206"/>
      <c r="AJ10" s="1206"/>
      <c r="AK10" s="1206"/>
      <c r="AL10" s="1206"/>
      <c r="AM10" s="1206"/>
      <c r="AN10" s="1206"/>
      <c r="AO10" s="1206"/>
      <c r="AP10" s="1206"/>
      <c r="AQ10" s="1206"/>
      <c r="AR10" s="1206"/>
      <c r="AS10" s="1206"/>
      <c r="AT10" s="1206"/>
      <c r="AU10" s="1206"/>
      <c r="AV10" s="1206"/>
      <c r="AW10" s="1206"/>
      <c r="AX10" s="1206"/>
      <c r="AY10" s="1206"/>
      <c r="AZ10" s="1206"/>
      <c r="BA10" s="1206"/>
      <c r="BB10" s="1206"/>
      <c r="BC10" s="1206"/>
      <c r="BD10" s="1206"/>
      <c r="BE10" s="1206"/>
      <c r="BF10" s="1206"/>
      <c r="BG10" s="1206"/>
      <c r="BH10" s="1206"/>
      <c r="BI10" s="1206"/>
      <c r="BJ10" s="1206"/>
      <c r="BK10" s="1206"/>
      <c r="BL10" s="1206"/>
      <c r="BM10" s="1206"/>
      <c r="BN10" s="1206"/>
      <c r="BO10" s="1206"/>
      <c r="BP10" s="1206"/>
      <c r="BQ10" s="1206"/>
      <c r="BR10" s="1206"/>
      <c r="BS10" s="1206"/>
      <c r="BT10" s="1206"/>
      <c r="BU10" s="1206"/>
      <c r="BV10" s="1206"/>
      <c r="BW10" s="1206"/>
      <c r="BX10" s="1206"/>
      <c r="BY10" s="1206"/>
      <c r="BZ10" s="1206"/>
      <c r="CA10" s="1206"/>
      <c r="CB10" s="1206"/>
      <c r="CC10" s="1206"/>
      <c r="CD10" s="1206"/>
      <c r="CE10" s="1206"/>
      <c r="CF10" s="1206"/>
      <c r="CG10" s="1206"/>
      <c r="CH10" s="1206"/>
      <c r="CI10" s="1206"/>
      <c r="CJ10" s="1206"/>
      <c r="CK10" s="1206"/>
      <c r="CL10" s="1206"/>
      <c r="CM10" s="1206"/>
      <c r="CN10" s="1206"/>
      <c r="CO10" s="1206"/>
      <c r="CP10" s="1206"/>
      <c r="CQ10" s="1206"/>
      <c r="CR10" s="1206"/>
      <c r="CS10" s="1206"/>
      <c r="CT10" s="1206"/>
      <c r="CU10" s="1206"/>
      <c r="CV10" s="1206"/>
      <c r="CW10" s="1206"/>
      <c r="CX10" s="1206"/>
      <c r="CY10" s="1206"/>
      <c r="CZ10" s="1206"/>
      <c r="DA10" s="1206"/>
      <c r="DB10" s="1206"/>
      <c r="DC10" s="1206"/>
      <c r="DD10" s="1206"/>
      <c r="DE10" s="1206"/>
    </row>
    <row r="11" spans="1:109" s="241" customFormat="1" ht="13" x14ac:dyDescent="0.2">
      <c r="A11" s="1206"/>
      <c r="B11" s="1206"/>
      <c r="C11" s="1206"/>
      <c r="D11" s="1206"/>
      <c r="E11" s="1206"/>
      <c r="F11" s="1206"/>
      <c r="G11" s="1206"/>
      <c r="H11" s="1206"/>
      <c r="I11" s="1206"/>
      <c r="J11" s="1206"/>
      <c r="K11" s="1206"/>
      <c r="L11" s="1206"/>
      <c r="M11" s="1206"/>
      <c r="N11" s="1206"/>
      <c r="O11" s="1206"/>
      <c r="P11" s="1206"/>
      <c r="Q11" s="1206"/>
      <c r="R11" s="1206"/>
      <c r="S11" s="1206"/>
      <c r="T11" s="1206"/>
      <c r="U11" s="1206"/>
      <c r="V11" s="1206"/>
      <c r="W11" s="1206"/>
      <c r="X11" s="1206"/>
      <c r="Y11" s="1206"/>
      <c r="Z11" s="1206"/>
      <c r="AA11" s="1206"/>
      <c r="AB11" s="1206"/>
      <c r="AC11" s="1206"/>
      <c r="AD11" s="1206"/>
      <c r="AE11" s="1206"/>
      <c r="AF11" s="1206"/>
      <c r="AG11" s="1206"/>
      <c r="AH11" s="1206"/>
      <c r="AI11" s="1206"/>
      <c r="AJ11" s="1206"/>
      <c r="AK11" s="1206"/>
      <c r="AL11" s="1206"/>
      <c r="AM11" s="1206"/>
      <c r="AN11" s="1206"/>
      <c r="AO11" s="1206"/>
      <c r="AP11" s="1206"/>
      <c r="AQ11" s="1206"/>
      <c r="AR11" s="1206"/>
      <c r="AS11" s="1206"/>
      <c r="AT11" s="1206"/>
      <c r="AU11" s="1206"/>
      <c r="AV11" s="1206"/>
      <c r="AW11" s="1206"/>
      <c r="AX11" s="1206"/>
      <c r="AY11" s="1206"/>
      <c r="AZ11" s="1206"/>
      <c r="BA11" s="1206"/>
      <c r="BB11" s="1206"/>
      <c r="BC11" s="1206"/>
      <c r="BD11" s="1206"/>
      <c r="BE11" s="1206"/>
      <c r="BF11" s="1206"/>
      <c r="BG11" s="1206"/>
      <c r="BH11" s="1206"/>
      <c r="BI11" s="1206"/>
      <c r="BJ11" s="1206"/>
      <c r="BK11" s="1206"/>
      <c r="BL11" s="1206"/>
      <c r="BM11" s="1206"/>
      <c r="BN11" s="1206"/>
      <c r="BO11" s="1206"/>
      <c r="BP11" s="1206"/>
      <c r="BQ11" s="1206"/>
      <c r="BR11" s="1206"/>
      <c r="BS11" s="1206"/>
      <c r="BT11" s="1206"/>
      <c r="BU11" s="1206"/>
      <c r="BV11" s="1206"/>
      <c r="BW11" s="1206"/>
      <c r="BX11" s="1206"/>
      <c r="BY11" s="1206"/>
      <c r="BZ11" s="1206"/>
      <c r="CA11" s="1206"/>
      <c r="CB11" s="1206"/>
      <c r="CC11" s="1206"/>
      <c r="CD11" s="1206"/>
      <c r="CE11" s="1206"/>
      <c r="CF11" s="1206"/>
      <c r="CG11" s="1206"/>
      <c r="CH11" s="1206"/>
      <c r="CI11" s="1206"/>
      <c r="CJ11" s="1206"/>
      <c r="CK11" s="1206"/>
      <c r="CL11" s="1206"/>
      <c r="CM11" s="1206"/>
      <c r="CN11" s="1206"/>
      <c r="CO11" s="1206"/>
      <c r="CP11" s="1206"/>
      <c r="CQ11" s="1206"/>
      <c r="CR11" s="1206"/>
      <c r="CS11" s="1206"/>
      <c r="CT11" s="1206"/>
      <c r="CU11" s="1206"/>
      <c r="CV11" s="1206"/>
      <c r="CW11" s="1206"/>
      <c r="CX11" s="1206"/>
      <c r="CY11" s="1206"/>
      <c r="CZ11" s="1206"/>
      <c r="DA11" s="1206"/>
      <c r="DB11" s="1206"/>
      <c r="DC11" s="1206"/>
      <c r="DD11" s="1206"/>
      <c r="DE11" s="1206"/>
    </row>
    <row r="12" spans="1:109" s="241" customFormat="1" ht="13" x14ac:dyDescent="0.2">
      <c r="A12" s="1206"/>
      <c r="B12" s="1206"/>
      <c r="C12" s="1206"/>
      <c r="D12" s="1206"/>
      <c r="E12" s="1206"/>
      <c r="F12" s="1206"/>
      <c r="G12" s="1206"/>
      <c r="H12" s="1206"/>
      <c r="I12" s="1206"/>
      <c r="J12" s="1206"/>
      <c r="K12" s="1206"/>
      <c r="L12" s="1206"/>
      <c r="M12" s="1206"/>
      <c r="N12" s="1206"/>
      <c r="O12" s="1206"/>
      <c r="P12" s="1206"/>
      <c r="Q12" s="1206"/>
      <c r="R12" s="1206"/>
      <c r="S12" s="1206"/>
      <c r="T12" s="1206"/>
      <c r="U12" s="1206"/>
      <c r="V12" s="1206"/>
      <c r="W12" s="1206"/>
      <c r="X12" s="1206"/>
      <c r="Y12" s="1206"/>
      <c r="Z12" s="1206"/>
      <c r="AA12" s="1206"/>
      <c r="AB12" s="1206"/>
      <c r="AC12" s="1206"/>
      <c r="AD12" s="1206"/>
      <c r="AE12" s="1206"/>
      <c r="AF12" s="1206"/>
      <c r="AG12" s="1206"/>
      <c r="AH12" s="1206"/>
      <c r="AI12" s="1206"/>
      <c r="AJ12" s="1206"/>
      <c r="AK12" s="1206"/>
      <c r="AL12" s="1206"/>
      <c r="AM12" s="1206"/>
      <c r="AN12" s="1206"/>
      <c r="AO12" s="1206"/>
      <c r="AP12" s="1206"/>
      <c r="AQ12" s="1206"/>
      <c r="AR12" s="1206"/>
      <c r="AS12" s="1206"/>
      <c r="AT12" s="1206"/>
      <c r="AU12" s="1206"/>
      <c r="AV12" s="1206"/>
      <c r="AW12" s="1206"/>
      <c r="AX12" s="1206"/>
      <c r="AY12" s="1206"/>
      <c r="AZ12" s="1206"/>
      <c r="BA12" s="1206"/>
      <c r="BB12" s="1206"/>
      <c r="BC12" s="1206"/>
      <c r="BD12" s="1206"/>
      <c r="BE12" s="1206"/>
      <c r="BF12" s="1206"/>
      <c r="BG12" s="1206"/>
      <c r="BH12" s="1206"/>
      <c r="BI12" s="1206"/>
      <c r="BJ12" s="1206"/>
      <c r="BK12" s="1206"/>
      <c r="BL12" s="1206"/>
      <c r="BM12" s="1206"/>
      <c r="BN12" s="1206"/>
      <c r="BO12" s="1206"/>
      <c r="BP12" s="1206"/>
      <c r="BQ12" s="1206"/>
      <c r="BR12" s="1206"/>
      <c r="BS12" s="1206"/>
      <c r="BT12" s="1206"/>
      <c r="BU12" s="1206"/>
      <c r="BV12" s="1206"/>
      <c r="BW12" s="1206"/>
      <c r="BX12" s="1206"/>
      <c r="BY12" s="1206"/>
      <c r="BZ12" s="1206"/>
      <c r="CA12" s="1206"/>
      <c r="CB12" s="1206"/>
      <c r="CC12" s="1206"/>
      <c r="CD12" s="1206"/>
      <c r="CE12" s="1206"/>
      <c r="CF12" s="1206"/>
      <c r="CG12" s="1206"/>
      <c r="CH12" s="1206"/>
      <c r="CI12" s="1206"/>
      <c r="CJ12" s="1206"/>
      <c r="CK12" s="1206"/>
      <c r="CL12" s="1206"/>
      <c r="CM12" s="1206"/>
      <c r="CN12" s="1206"/>
      <c r="CO12" s="1206"/>
      <c r="CP12" s="1206"/>
      <c r="CQ12" s="1206"/>
      <c r="CR12" s="1206"/>
      <c r="CS12" s="1206"/>
      <c r="CT12" s="1206"/>
      <c r="CU12" s="1206"/>
      <c r="CV12" s="1206"/>
      <c r="CW12" s="1206"/>
      <c r="CX12" s="1206"/>
      <c r="CY12" s="1206"/>
      <c r="CZ12" s="1206"/>
      <c r="DA12" s="1206"/>
      <c r="DB12" s="1206"/>
      <c r="DC12" s="1206"/>
      <c r="DD12" s="1206"/>
      <c r="DE12" s="1206"/>
    </row>
    <row r="13" spans="1:109" s="241" customFormat="1" ht="13" x14ac:dyDescent="0.2">
      <c r="A13" s="1206"/>
      <c r="B13" s="1206"/>
      <c r="C13" s="1206"/>
      <c r="D13" s="1206"/>
      <c r="E13" s="1206"/>
      <c r="F13" s="1206"/>
      <c r="G13" s="1206"/>
      <c r="H13" s="1206"/>
      <c r="I13" s="1206"/>
      <c r="J13" s="1206"/>
      <c r="K13" s="1206"/>
      <c r="L13" s="1206"/>
      <c r="M13" s="1206"/>
      <c r="N13" s="1206"/>
      <c r="O13" s="1206"/>
      <c r="P13" s="1206"/>
      <c r="Q13" s="1206"/>
      <c r="R13" s="1206"/>
      <c r="S13" s="1206"/>
      <c r="T13" s="1206"/>
      <c r="U13" s="1206"/>
      <c r="V13" s="1206"/>
      <c r="W13" s="1206"/>
      <c r="X13" s="1206"/>
      <c r="Y13" s="1206"/>
      <c r="Z13" s="1206"/>
      <c r="AA13" s="1206"/>
      <c r="AB13" s="1206"/>
      <c r="AC13" s="1206"/>
      <c r="AD13" s="1206"/>
      <c r="AE13" s="1206"/>
      <c r="AF13" s="1206"/>
      <c r="AG13" s="1206"/>
      <c r="AH13" s="1206"/>
      <c r="AI13" s="1206"/>
      <c r="AJ13" s="1206"/>
      <c r="AK13" s="1206"/>
      <c r="AL13" s="1206"/>
      <c r="AM13" s="1206"/>
      <c r="AN13" s="1206"/>
      <c r="AO13" s="1206"/>
      <c r="AP13" s="1206"/>
      <c r="AQ13" s="1206"/>
      <c r="AR13" s="1206"/>
      <c r="AS13" s="1206"/>
      <c r="AT13" s="1206"/>
      <c r="AU13" s="1206"/>
      <c r="AV13" s="1206"/>
      <c r="AW13" s="1206"/>
      <c r="AX13" s="1206"/>
      <c r="AY13" s="1206"/>
      <c r="AZ13" s="1206"/>
      <c r="BA13" s="1206"/>
      <c r="BB13" s="1206"/>
      <c r="BC13" s="1206"/>
      <c r="BD13" s="1206"/>
      <c r="BE13" s="1206"/>
      <c r="BF13" s="1206"/>
      <c r="BG13" s="1206"/>
      <c r="BH13" s="1206"/>
      <c r="BI13" s="1206"/>
      <c r="BJ13" s="1206"/>
      <c r="BK13" s="1206"/>
      <c r="BL13" s="1206"/>
      <c r="BM13" s="1206"/>
      <c r="BN13" s="1206"/>
      <c r="BO13" s="1206"/>
      <c r="BP13" s="1206"/>
      <c r="BQ13" s="1206"/>
      <c r="BR13" s="1206"/>
      <c r="BS13" s="1206"/>
      <c r="BT13" s="1206"/>
      <c r="BU13" s="1206"/>
      <c r="BV13" s="1206"/>
      <c r="BW13" s="1206"/>
      <c r="BX13" s="1206"/>
      <c r="BY13" s="1206"/>
      <c r="BZ13" s="1206"/>
      <c r="CA13" s="1206"/>
      <c r="CB13" s="1206"/>
      <c r="CC13" s="1206"/>
      <c r="CD13" s="1206"/>
      <c r="CE13" s="1206"/>
      <c r="CF13" s="1206"/>
      <c r="CG13" s="1206"/>
      <c r="CH13" s="1206"/>
      <c r="CI13" s="1206"/>
      <c r="CJ13" s="1206"/>
      <c r="CK13" s="1206"/>
      <c r="CL13" s="1206"/>
      <c r="CM13" s="1206"/>
      <c r="CN13" s="1206"/>
      <c r="CO13" s="1206"/>
      <c r="CP13" s="1206"/>
      <c r="CQ13" s="1206"/>
      <c r="CR13" s="1206"/>
      <c r="CS13" s="1206"/>
      <c r="CT13" s="1206"/>
      <c r="CU13" s="1206"/>
      <c r="CV13" s="1206"/>
      <c r="CW13" s="1206"/>
      <c r="CX13" s="1206"/>
      <c r="CY13" s="1206"/>
      <c r="CZ13" s="1206"/>
      <c r="DA13" s="1206"/>
      <c r="DB13" s="1206"/>
      <c r="DC13" s="1206"/>
      <c r="DD13" s="1206"/>
      <c r="DE13" s="1206"/>
    </row>
    <row r="14" spans="1:109" s="241" customFormat="1" ht="13" x14ac:dyDescent="0.2">
      <c r="A14" s="1206"/>
      <c r="B14" s="1206"/>
      <c r="C14" s="1206"/>
      <c r="D14" s="1206"/>
      <c r="E14" s="1206"/>
      <c r="F14" s="1206"/>
      <c r="G14" s="1206"/>
      <c r="H14" s="1206"/>
      <c r="I14" s="1206"/>
      <c r="J14" s="1206"/>
      <c r="K14" s="1206"/>
      <c r="L14" s="1206"/>
      <c r="M14" s="1206"/>
      <c r="N14" s="1206"/>
      <c r="O14" s="1206"/>
      <c r="P14" s="1206"/>
      <c r="Q14" s="1206"/>
      <c r="R14" s="1206"/>
      <c r="S14" s="1206"/>
      <c r="T14" s="1206"/>
      <c r="U14" s="1206"/>
      <c r="V14" s="1206"/>
      <c r="W14" s="1206"/>
      <c r="X14" s="1206"/>
      <c r="Y14" s="1206"/>
      <c r="Z14" s="1206"/>
      <c r="AA14" s="1206"/>
      <c r="AB14" s="1206"/>
      <c r="AC14" s="1206"/>
      <c r="AD14" s="1206"/>
      <c r="AE14" s="1206"/>
      <c r="AF14" s="1206"/>
      <c r="AG14" s="1206"/>
      <c r="AH14" s="1206"/>
      <c r="AI14" s="1206"/>
      <c r="AJ14" s="1206"/>
      <c r="AK14" s="1206"/>
      <c r="AL14" s="1206"/>
      <c r="AM14" s="1206"/>
      <c r="AN14" s="1206"/>
      <c r="AO14" s="1206"/>
      <c r="AP14" s="1206"/>
      <c r="AQ14" s="1206"/>
      <c r="AR14" s="1206"/>
      <c r="AS14" s="1206"/>
      <c r="AT14" s="1206"/>
      <c r="AU14" s="1206"/>
      <c r="AV14" s="1206"/>
      <c r="AW14" s="1206"/>
      <c r="AX14" s="1206"/>
      <c r="AY14" s="1206"/>
      <c r="AZ14" s="1206"/>
      <c r="BA14" s="1206"/>
      <c r="BB14" s="1206"/>
      <c r="BC14" s="1206"/>
      <c r="BD14" s="1206"/>
      <c r="BE14" s="1206"/>
      <c r="BF14" s="1206"/>
      <c r="BG14" s="1206"/>
      <c r="BH14" s="1206"/>
      <c r="BI14" s="1206"/>
      <c r="BJ14" s="1206"/>
      <c r="BK14" s="1206"/>
      <c r="BL14" s="1206"/>
      <c r="BM14" s="1206"/>
      <c r="BN14" s="1206"/>
      <c r="BO14" s="1206"/>
      <c r="BP14" s="1206"/>
      <c r="BQ14" s="1206"/>
      <c r="BR14" s="1206"/>
      <c r="BS14" s="1206"/>
      <c r="BT14" s="1206"/>
      <c r="BU14" s="1206"/>
      <c r="BV14" s="1206"/>
      <c r="BW14" s="1206"/>
      <c r="BX14" s="1206"/>
      <c r="BY14" s="1206"/>
      <c r="BZ14" s="1206"/>
      <c r="CA14" s="1206"/>
      <c r="CB14" s="1206"/>
      <c r="CC14" s="1206"/>
      <c r="CD14" s="1206"/>
      <c r="CE14" s="1206"/>
      <c r="CF14" s="1206"/>
      <c r="CG14" s="1206"/>
      <c r="CH14" s="1206"/>
      <c r="CI14" s="1206"/>
      <c r="CJ14" s="1206"/>
      <c r="CK14" s="1206"/>
      <c r="CL14" s="1206"/>
      <c r="CM14" s="1206"/>
      <c r="CN14" s="1206"/>
      <c r="CO14" s="1206"/>
      <c r="CP14" s="1206"/>
      <c r="CQ14" s="1206"/>
      <c r="CR14" s="1206"/>
      <c r="CS14" s="1206"/>
      <c r="CT14" s="1206"/>
      <c r="CU14" s="1206"/>
      <c r="CV14" s="1206"/>
      <c r="CW14" s="1206"/>
      <c r="CX14" s="1206"/>
      <c r="CY14" s="1206"/>
      <c r="CZ14" s="1206"/>
      <c r="DA14" s="1206"/>
      <c r="DB14" s="1206"/>
      <c r="DC14" s="1206"/>
      <c r="DD14" s="1206"/>
      <c r="DE14" s="1206"/>
    </row>
    <row r="15" spans="1:109" s="241" customFormat="1" ht="13" x14ac:dyDescent="0.2">
      <c r="A15" s="243"/>
      <c r="B15" s="1206"/>
      <c r="C15" s="1206"/>
      <c r="D15" s="1206"/>
      <c r="E15" s="1206"/>
      <c r="F15" s="1206"/>
      <c r="G15" s="1206"/>
      <c r="H15" s="1206"/>
      <c r="I15" s="1206"/>
      <c r="J15" s="1206"/>
      <c r="K15" s="1206"/>
      <c r="L15" s="1206"/>
      <c r="M15" s="1206"/>
      <c r="N15" s="1206"/>
      <c r="O15" s="1206"/>
      <c r="P15" s="1206"/>
      <c r="Q15" s="1206"/>
      <c r="R15" s="1206"/>
      <c r="S15" s="1206"/>
      <c r="T15" s="1206"/>
      <c r="U15" s="1206"/>
      <c r="V15" s="1206"/>
      <c r="W15" s="1206"/>
      <c r="X15" s="1206"/>
      <c r="Y15" s="1206"/>
      <c r="Z15" s="1206"/>
      <c r="AA15" s="1206"/>
      <c r="AB15" s="1206"/>
      <c r="AC15" s="1206"/>
      <c r="AD15" s="1206"/>
      <c r="AE15" s="1206"/>
      <c r="AF15" s="1206"/>
      <c r="AG15" s="1206"/>
      <c r="AH15" s="1206"/>
      <c r="AI15" s="1206"/>
      <c r="AJ15" s="1206"/>
      <c r="AK15" s="1206"/>
      <c r="AL15" s="1206"/>
      <c r="AM15" s="1206"/>
      <c r="AN15" s="1206"/>
      <c r="AO15" s="1206"/>
      <c r="AP15" s="1206"/>
      <c r="AQ15" s="1206"/>
      <c r="AR15" s="1206"/>
      <c r="AS15" s="1206"/>
      <c r="AT15" s="1206"/>
      <c r="AU15" s="1206"/>
      <c r="AV15" s="1206"/>
      <c r="AW15" s="1206"/>
      <c r="AX15" s="1206"/>
      <c r="AY15" s="1206"/>
      <c r="AZ15" s="1206"/>
      <c r="BA15" s="1206"/>
      <c r="BB15" s="1206"/>
      <c r="BC15" s="1206"/>
      <c r="BD15" s="1206"/>
      <c r="BE15" s="1206"/>
      <c r="BF15" s="1206"/>
      <c r="BG15" s="1206"/>
      <c r="BH15" s="1206"/>
      <c r="BI15" s="1206"/>
      <c r="BJ15" s="1206"/>
      <c r="BK15" s="1206"/>
      <c r="BL15" s="1206"/>
      <c r="BM15" s="1206"/>
      <c r="BN15" s="1206"/>
      <c r="BO15" s="1206"/>
      <c r="BP15" s="1206"/>
      <c r="BQ15" s="1206"/>
      <c r="BR15" s="1206"/>
      <c r="BS15" s="1206"/>
      <c r="BT15" s="1206"/>
      <c r="BU15" s="1206"/>
      <c r="BV15" s="1206"/>
      <c r="BW15" s="1206"/>
      <c r="BX15" s="1206"/>
      <c r="BY15" s="1206"/>
      <c r="BZ15" s="1206"/>
      <c r="CA15" s="1206"/>
      <c r="CB15" s="1206"/>
      <c r="CC15" s="1206"/>
      <c r="CD15" s="1206"/>
      <c r="CE15" s="1206"/>
      <c r="CF15" s="1206"/>
      <c r="CG15" s="1206"/>
      <c r="CH15" s="1206"/>
      <c r="CI15" s="1206"/>
      <c r="CJ15" s="1206"/>
      <c r="CK15" s="1206"/>
      <c r="CL15" s="1206"/>
      <c r="CM15" s="1206"/>
      <c r="CN15" s="1206"/>
      <c r="CO15" s="1206"/>
      <c r="CP15" s="1206"/>
      <c r="CQ15" s="1206"/>
      <c r="CR15" s="1206"/>
      <c r="CS15" s="1206"/>
      <c r="CT15" s="1206"/>
      <c r="CU15" s="1206"/>
      <c r="CV15" s="1206"/>
      <c r="CW15" s="1206"/>
      <c r="CX15" s="1206"/>
      <c r="CY15" s="1206"/>
      <c r="CZ15" s="1206"/>
      <c r="DA15" s="1206"/>
      <c r="DB15" s="1206"/>
      <c r="DC15" s="1206"/>
      <c r="DD15" s="1206"/>
      <c r="DE15" s="1206"/>
    </row>
    <row r="16" spans="1:109" s="241" customFormat="1" ht="13" x14ac:dyDescent="0.2">
      <c r="A16" s="243"/>
      <c r="B16" s="1206"/>
      <c r="C16" s="1206"/>
      <c r="D16" s="1206"/>
      <c r="E16" s="1206"/>
      <c r="F16" s="1206"/>
      <c r="G16" s="1206"/>
      <c r="H16" s="1206"/>
      <c r="I16" s="1206"/>
      <c r="J16" s="1206"/>
      <c r="K16" s="1206"/>
      <c r="L16" s="1206"/>
      <c r="M16" s="1206"/>
      <c r="N16" s="1206"/>
      <c r="O16" s="1206"/>
      <c r="P16" s="1206"/>
      <c r="Q16" s="1206"/>
      <c r="R16" s="1206"/>
      <c r="S16" s="1206"/>
      <c r="T16" s="1206"/>
      <c r="U16" s="1206"/>
      <c r="V16" s="1206"/>
      <c r="W16" s="1206"/>
      <c r="X16" s="1206"/>
      <c r="Y16" s="1206"/>
      <c r="Z16" s="1206"/>
      <c r="AA16" s="1206"/>
      <c r="AB16" s="1206"/>
      <c r="AC16" s="1206"/>
      <c r="AD16" s="1206"/>
      <c r="AE16" s="1206"/>
      <c r="AF16" s="1206"/>
      <c r="AG16" s="1206"/>
      <c r="AH16" s="1206"/>
      <c r="AI16" s="1206"/>
      <c r="AJ16" s="1206"/>
      <c r="AK16" s="1206"/>
      <c r="AL16" s="1206"/>
      <c r="AM16" s="1206"/>
      <c r="AN16" s="1206"/>
      <c r="AO16" s="1206"/>
      <c r="AP16" s="1206"/>
      <c r="AQ16" s="1206"/>
      <c r="AR16" s="1206"/>
      <c r="AS16" s="1206"/>
      <c r="AT16" s="1206"/>
      <c r="AU16" s="1206"/>
      <c r="AV16" s="1206"/>
      <c r="AW16" s="1206"/>
      <c r="AX16" s="1206"/>
      <c r="AY16" s="1206"/>
      <c r="AZ16" s="1206"/>
      <c r="BA16" s="1206"/>
      <c r="BB16" s="1206"/>
      <c r="BC16" s="1206"/>
      <c r="BD16" s="1206"/>
      <c r="BE16" s="1206"/>
      <c r="BF16" s="1206"/>
      <c r="BG16" s="1206"/>
      <c r="BH16" s="1206"/>
      <c r="BI16" s="1206"/>
      <c r="BJ16" s="1206"/>
      <c r="BK16" s="1206"/>
      <c r="BL16" s="1206"/>
      <c r="BM16" s="1206"/>
      <c r="BN16" s="1206"/>
      <c r="BO16" s="1206"/>
      <c r="BP16" s="1206"/>
      <c r="BQ16" s="1206"/>
      <c r="BR16" s="1206"/>
      <c r="BS16" s="1206"/>
      <c r="BT16" s="1206"/>
      <c r="BU16" s="1206"/>
      <c r="BV16" s="1206"/>
      <c r="BW16" s="1206"/>
      <c r="BX16" s="1206"/>
      <c r="BY16" s="1206"/>
      <c r="BZ16" s="1206"/>
      <c r="CA16" s="1206"/>
      <c r="CB16" s="1206"/>
      <c r="CC16" s="1206"/>
      <c r="CD16" s="1206"/>
      <c r="CE16" s="1206"/>
      <c r="CF16" s="1206"/>
      <c r="CG16" s="1206"/>
      <c r="CH16" s="1206"/>
      <c r="CI16" s="1206"/>
      <c r="CJ16" s="1206"/>
      <c r="CK16" s="1206"/>
      <c r="CL16" s="1206"/>
      <c r="CM16" s="1206"/>
      <c r="CN16" s="1206"/>
      <c r="CO16" s="1206"/>
      <c r="CP16" s="1206"/>
      <c r="CQ16" s="1206"/>
      <c r="CR16" s="1206"/>
      <c r="CS16" s="1206"/>
      <c r="CT16" s="1206"/>
      <c r="CU16" s="1206"/>
      <c r="CV16" s="1206"/>
      <c r="CW16" s="1206"/>
      <c r="CX16" s="1206"/>
      <c r="CY16" s="1206"/>
      <c r="CZ16" s="1206"/>
      <c r="DA16" s="1206"/>
      <c r="DB16" s="1206"/>
      <c r="DC16" s="1206"/>
      <c r="DD16" s="1206"/>
      <c r="DE16" s="1206"/>
    </row>
    <row r="17" spans="1:109" s="241" customFormat="1" ht="13" x14ac:dyDescent="0.2">
      <c r="A17" s="243"/>
      <c r="B17" s="1206"/>
      <c r="C17" s="1206"/>
      <c r="D17" s="1206"/>
      <c r="E17" s="1206"/>
      <c r="F17" s="1206"/>
      <c r="G17" s="1206"/>
      <c r="H17" s="1206"/>
      <c r="I17" s="1206"/>
      <c r="J17" s="1206"/>
      <c r="K17" s="1206"/>
      <c r="L17" s="1206"/>
      <c r="M17" s="1206"/>
      <c r="N17" s="1206"/>
      <c r="O17" s="1206"/>
      <c r="P17" s="1206"/>
      <c r="Q17" s="1206"/>
      <c r="R17" s="1206"/>
      <c r="S17" s="1206"/>
      <c r="T17" s="1206"/>
      <c r="U17" s="1206"/>
      <c r="V17" s="1206"/>
      <c r="W17" s="1206"/>
      <c r="X17" s="1206"/>
      <c r="Y17" s="1206"/>
      <c r="Z17" s="1206"/>
      <c r="AA17" s="1206"/>
      <c r="AB17" s="1206"/>
      <c r="AC17" s="1206"/>
      <c r="AD17" s="1206"/>
      <c r="AE17" s="1206"/>
      <c r="AF17" s="1206"/>
      <c r="AG17" s="1206"/>
      <c r="AH17" s="1206"/>
      <c r="AI17" s="1206"/>
      <c r="AJ17" s="1206"/>
      <c r="AK17" s="1206"/>
      <c r="AL17" s="1206"/>
      <c r="AM17" s="1206"/>
      <c r="AN17" s="1206"/>
      <c r="AO17" s="1206"/>
      <c r="AP17" s="1206"/>
      <c r="AQ17" s="1206"/>
      <c r="AR17" s="1206"/>
      <c r="AS17" s="1206"/>
      <c r="AT17" s="1206"/>
      <c r="AU17" s="1206"/>
      <c r="AV17" s="1206"/>
      <c r="AW17" s="1206"/>
      <c r="AX17" s="1206"/>
      <c r="AY17" s="1206"/>
      <c r="AZ17" s="1206"/>
      <c r="BA17" s="1206"/>
      <c r="BB17" s="1206"/>
      <c r="BC17" s="1206"/>
      <c r="BD17" s="1206"/>
      <c r="BE17" s="1206"/>
      <c r="BF17" s="1206"/>
      <c r="BG17" s="1206"/>
      <c r="BH17" s="1206"/>
      <c r="BI17" s="1206"/>
      <c r="BJ17" s="1206"/>
      <c r="BK17" s="1206"/>
      <c r="BL17" s="1206"/>
      <c r="BM17" s="1206"/>
      <c r="BN17" s="1206"/>
      <c r="BO17" s="1206"/>
      <c r="BP17" s="1206"/>
      <c r="BQ17" s="1206"/>
      <c r="BR17" s="1206"/>
      <c r="BS17" s="1206"/>
      <c r="BT17" s="1206"/>
      <c r="BU17" s="1206"/>
      <c r="BV17" s="1206"/>
      <c r="BW17" s="1206"/>
      <c r="BX17" s="1206"/>
      <c r="BY17" s="1206"/>
      <c r="BZ17" s="1206"/>
      <c r="CA17" s="1206"/>
      <c r="CB17" s="1206"/>
      <c r="CC17" s="1206"/>
      <c r="CD17" s="1206"/>
      <c r="CE17" s="1206"/>
      <c r="CF17" s="1206"/>
      <c r="CG17" s="1206"/>
      <c r="CH17" s="1206"/>
      <c r="CI17" s="1206"/>
      <c r="CJ17" s="1206"/>
      <c r="CK17" s="1206"/>
      <c r="CL17" s="1206"/>
      <c r="CM17" s="1206"/>
      <c r="CN17" s="1206"/>
      <c r="CO17" s="1206"/>
      <c r="CP17" s="1206"/>
      <c r="CQ17" s="1206"/>
      <c r="CR17" s="1206"/>
      <c r="CS17" s="1206"/>
      <c r="CT17" s="1206"/>
      <c r="CU17" s="1206"/>
      <c r="CV17" s="1206"/>
      <c r="CW17" s="1206"/>
      <c r="CX17" s="1206"/>
      <c r="CY17" s="1206"/>
      <c r="CZ17" s="1206"/>
      <c r="DA17" s="1206"/>
      <c r="DB17" s="1206"/>
      <c r="DC17" s="1206"/>
      <c r="DD17" s="1206"/>
      <c r="DE17" s="1206"/>
    </row>
    <row r="18" spans="1:109" s="241" customFormat="1" ht="13" x14ac:dyDescent="0.2">
      <c r="A18" s="243"/>
      <c r="B18" s="1206"/>
      <c r="C18" s="1206"/>
      <c r="D18" s="1206"/>
      <c r="E18" s="1206"/>
      <c r="F18" s="1206"/>
      <c r="G18" s="1206"/>
      <c r="H18" s="1206"/>
      <c r="I18" s="1206"/>
      <c r="J18" s="1206"/>
      <c r="K18" s="1206"/>
      <c r="L18" s="1206"/>
      <c r="M18" s="1206"/>
      <c r="N18" s="1206"/>
      <c r="O18" s="1206"/>
      <c r="P18" s="1206"/>
      <c r="Q18" s="1206"/>
      <c r="R18" s="1206"/>
      <c r="S18" s="1206"/>
      <c r="T18" s="1206"/>
      <c r="U18" s="1206"/>
      <c r="V18" s="1206"/>
      <c r="W18" s="1206"/>
      <c r="X18" s="1206"/>
      <c r="Y18" s="1206"/>
      <c r="Z18" s="1206"/>
      <c r="AA18" s="1206"/>
      <c r="AB18" s="1206"/>
      <c r="AC18" s="1206"/>
      <c r="AD18" s="1206"/>
      <c r="AE18" s="1206"/>
      <c r="AF18" s="1206"/>
      <c r="AG18" s="1206"/>
      <c r="AH18" s="1206"/>
      <c r="AI18" s="1206"/>
      <c r="AJ18" s="1206"/>
      <c r="AK18" s="1206"/>
      <c r="AL18" s="1206"/>
      <c r="AM18" s="1206"/>
      <c r="AN18" s="1206"/>
      <c r="AO18" s="1206"/>
      <c r="AP18" s="1206"/>
      <c r="AQ18" s="1206"/>
      <c r="AR18" s="1206"/>
      <c r="AS18" s="1206"/>
      <c r="AT18" s="1206"/>
      <c r="AU18" s="1206"/>
      <c r="AV18" s="1206"/>
      <c r="AW18" s="1206"/>
      <c r="AX18" s="1206"/>
      <c r="AY18" s="1206"/>
      <c r="AZ18" s="1206"/>
      <c r="BA18" s="1206"/>
      <c r="BB18" s="1206"/>
      <c r="BC18" s="1206"/>
      <c r="BD18" s="1206"/>
      <c r="BE18" s="1206"/>
      <c r="BF18" s="1206"/>
      <c r="BG18" s="1206"/>
      <c r="BH18" s="1206"/>
      <c r="BI18" s="1206"/>
      <c r="BJ18" s="1206"/>
      <c r="BK18" s="1206"/>
      <c r="BL18" s="1206"/>
      <c r="BM18" s="1206"/>
      <c r="BN18" s="1206"/>
      <c r="BO18" s="1206"/>
      <c r="BP18" s="1206"/>
      <c r="BQ18" s="1206"/>
      <c r="BR18" s="1206"/>
      <c r="BS18" s="1206"/>
      <c r="BT18" s="1206"/>
      <c r="BU18" s="1206"/>
      <c r="BV18" s="1206"/>
      <c r="BW18" s="1206"/>
      <c r="BX18" s="1206"/>
      <c r="BY18" s="1206"/>
      <c r="BZ18" s="1206"/>
      <c r="CA18" s="1206"/>
      <c r="CB18" s="1206"/>
      <c r="CC18" s="1206"/>
      <c r="CD18" s="1206"/>
      <c r="CE18" s="1206"/>
      <c r="CF18" s="1206"/>
      <c r="CG18" s="1206"/>
      <c r="CH18" s="1206"/>
      <c r="CI18" s="1206"/>
      <c r="CJ18" s="1206"/>
      <c r="CK18" s="1206"/>
      <c r="CL18" s="1206"/>
      <c r="CM18" s="1206"/>
      <c r="CN18" s="1206"/>
      <c r="CO18" s="1206"/>
      <c r="CP18" s="1206"/>
      <c r="CQ18" s="1206"/>
      <c r="CR18" s="1206"/>
      <c r="CS18" s="1206"/>
      <c r="CT18" s="1206"/>
      <c r="CU18" s="1206"/>
      <c r="CV18" s="1206"/>
      <c r="CW18" s="1206"/>
      <c r="CX18" s="1206"/>
      <c r="CY18" s="1206"/>
      <c r="CZ18" s="1206"/>
      <c r="DA18" s="1206"/>
      <c r="DB18" s="1206"/>
      <c r="DC18" s="1206"/>
      <c r="DD18" s="1206"/>
      <c r="DE18" s="1206"/>
    </row>
    <row r="19" spans="1:109" ht="13" x14ac:dyDescent="0.2">
      <c r="DD19" s="243"/>
      <c r="DE19" s="243"/>
    </row>
    <row r="20" spans="1:109" ht="13" x14ac:dyDescent="0.2">
      <c r="DD20" s="243"/>
      <c r="DE20" s="243"/>
    </row>
    <row r="21" spans="1:109" ht="17.25" customHeight="1" x14ac:dyDescent="0.2">
      <c r="B21" s="1207"/>
      <c r="C21" s="245"/>
      <c r="D21" s="245"/>
      <c r="E21" s="245"/>
      <c r="F21" s="245"/>
      <c r="G21" s="245"/>
      <c r="H21" s="245"/>
      <c r="I21" s="245"/>
      <c r="J21" s="245"/>
      <c r="K21" s="245"/>
      <c r="L21" s="245"/>
      <c r="M21" s="245"/>
      <c r="N21" s="1208"/>
      <c r="O21" s="245"/>
      <c r="P21" s="245"/>
      <c r="Q21" s="245"/>
      <c r="R21" s="245"/>
      <c r="S21" s="245"/>
      <c r="T21" s="245"/>
      <c r="U21" s="245"/>
      <c r="V21" s="245"/>
      <c r="W21" s="245"/>
      <c r="X21" s="245"/>
      <c r="Y21" s="245"/>
      <c r="Z21" s="245"/>
      <c r="AA21" s="245"/>
      <c r="AB21" s="245"/>
      <c r="AC21" s="245"/>
      <c r="AD21" s="245"/>
      <c r="AE21" s="245"/>
      <c r="AF21" s="245"/>
      <c r="AG21" s="245"/>
      <c r="AH21" s="245"/>
      <c r="AI21" s="245"/>
      <c r="AJ21" s="245"/>
      <c r="AK21" s="245"/>
      <c r="AL21" s="245"/>
      <c r="AM21" s="245"/>
      <c r="AN21" s="245"/>
      <c r="AO21" s="245"/>
      <c r="AP21" s="245"/>
      <c r="AQ21" s="245"/>
      <c r="AR21" s="245"/>
      <c r="AS21" s="245"/>
      <c r="AT21" s="1208"/>
      <c r="AU21" s="245"/>
      <c r="AV21" s="245"/>
      <c r="AW21" s="245"/>
      <c r="AX21" s="245"/>
      <c r="AY21" s="245"/>
      <c r="AZ21" s="245"/>
      <c r="BA21" s="245"/>
      <c r="BB21" s="245"/>
      <c r="BC21" s="245"/>
      <c r="BD21" s="245"/>
      <c r="BE21" s="245"/>
      <c r="BF21" s="1208"/>
      <c r="BG21" s="245"/>
      <c r="BH21" s="245"/>
      <c r="BI21" s="245"/>
      <c r="BJ21" s="245"/>
      <c r="BK21" s="245"/>
      <c r="BL21" s="245"/>
      <c r="BM21" s="245"/>
      <c r="BN21" s="245"/>
      <c r="BO21" s="245"/>
      <c r="BP21" s="245"/>
      <c r="BQ21" s="245"/>
      <c r="BR21" s="1208"/>
      <c r="BS21" s="245"/>
      <c r="BT21" s="245"/>
      <c r="BU21" s="245"/>
      <c r="BV21" s="245"/>
      <c r="BW21" s="245"/>
      <c r="BX21" s="245"/>
      <c r="BY21" s="245"/>
      <c r="BZ21" s="245"/>
      <c r="CA21" s="245"/>
      <c r="CB21" s="245"/>
      <c r="CC21" s="245"/>
      <c r="CD21" s="1208"/>
      <c r="CE21" s="245"/>
      <c r="CF21" s="245"/>
      <c r="CG21" s="245"/>
      <c r="CH21" s="245"/>
      <c r="CI21" s="245"/>
      <c r="CJ21" s="245"/>
      <c r="CK21" s="245"/>
      <c r="CL21" s="245"/>
      <c r="CM21" s="245"/>
      <c r="CN21" s="245"/>
      <c r="CO21" s="245"/>
      <c r="CP21" s="1208"/>
      <c r="CQ21" s="245"/>
      <c r="CR21" s="245"/>
      <c r="CS21" s="245"/>
      <c r="CT21" s="245"/>
      <c r="CU21" s="245"/>
      <c r="CV21" s="245"/>
      <c r="CW21" s="245"/>
      <c r="CX21" s="245"/>
      <c r="CY21" s="245"/>
      <c r="CZ21" s="245"/>
      <c r="DA21" s="245"/>
      <c r="DB21" s="1208"/>
      <c r="DC21" s="245"/>
      <c r="DD21" s="246"/>
      <c r="DE21" s="243"/>
    </row>
    <row r="22" spans="1:109" ht="17.25" customHeight="1" x14ac:dyDescent="0.2">
      <c r="B22" s="247"/>
    </row>
    <row r="23" spans="1:109" ht="13" x14ac:dyDescent="0.2">
      <c r="B23" s="247"/>
    </row>
    <row r="24" spans="1:109" ht="13" x14ac:dyDescent="0.2">
      <c r="B24" s="247"/>
    </row>
    <row r="25" spans="1:109" ht="13" x14ac:dyDescent="0.2">
      <c r="B25" s="247"/>
    </row>
    <row r="26" spans="1:109" ht="13" x14ac:dyDescent="0.2">
      <c r="B26" s="247"/>
    </row>
    <row r="27" spans="1:109" ht="13" x14ac:dyDescent="0.2">
      <c r="B27" s="247"/>
    </row>
    <row r="28" spans="1:109" ht="13" x14ac:dyDescent="0.2">
      <c r="B28" s="247"/>
    </row>
    <row r="29" spans="1:109" ht="13" x14ac:dyDescent="0.2">
      <c r="B29" s="247"/>
    </row>
    <row r="30" spans="1:109" ht="13" x14ac:dyDescent="0.2">
      <c r="B30" s="247"/>
    </row>
    <row r="31" spans="1:109" ht="13" x14ac:dyDescent="0.2">
      <c r="B31" s="247"/>
    </row>
    <row r="32" spans="1:109" ht="13" x14ac:dyDescent="0.2">
      <c r="B32" s="247"/>
    </row>
    <row r="33" spans="2:109" ht="13" x14ac:dyDescent="0.2">
      <c r="B33" s="247"/>
    </row>
    <row r="34" spans="2:109" ht="13" x14ac:dyDescent="0.2">
      <c r="B34" s="247"/>
    </row>
    <row r="35" spans="2:109" ht="13" x14ac:dyDescent="0.2">
      <c r="B35" s="247"/>
    </row>
    <row r="36" spans="2:109" ht="13" x14ac:dyDescent="0.2">
      <c r="B36" s="247"/>
    </row>
    <row r="37" spans="2:109" ht="13" x14ac:dyDescent="0.2">
      <c r="B37" s="247"/>
    </row>
    <row r="38" spans="2:109" ht="13" x14ac:dyDescent="0.2">
      <c r="B38" s="247"/>
    </row>
    <row r="39" spans="2:109" ht="13" x14ac:dyDescent="0.2">
      <c r="B39" s="328"/>
      <c r="C39" s="299"/>
      <c r="D39" s="299"/>
      <c r="E39" s="299"/>
      <c r="F39" s="299"/>
      <c r="G39" s="299"/>
      <c r="H39" s="299"/>
      <c r="I39" s="299"/>
      <c r="J39" s="299"/>
      <c r="K39" s="299"/>
      <c r="L39" s="299"/>
      <c r="M39" s="299"/>
      <c r="N39" s="299"/>
      <c r="O39" s="299"/>
      <c r="P39" s="299"/>
      <c r="Q39" s="299"/>
      <c r="R39" s="299"/>
      <c r="S39" s="299"/>
      <c r="T39" s="299"/>
      <c r="U39" s="299"/>
      <c r="V39" s="299"/>
      <c r="W39" s="299"/>
      <c r="X39" s="299"/>
      <c r="Y39" s="299"/>
      <c r="Z39" s="299"/>
      <c r="AA39" s="299"/>
      <c r="AB39" s="299"/>
      <c r="AC39" s="299"/>
      <c r="AD39" s="299"/>
      <c r="AE39" s="299"/>
      <c r="AF39" s="299"/>
      <c r="AG39" s="299"/>
      <c r="AH39" s="299"/>
      <c r="AI39" s="299"/>
      <c r="AJ39" s="299"/>
      <c r="AK39" s="299"/>
      <c r="AL39" s="299"/>
      <c r="AM39" s="299"/>
      <c r="AN39" s="299"/>
      <c r="AO39" s="299"/>
      <c r="AP39" s="299"/>
      <c r="AQ39" s="299"/>
      <c r="AR39" s="299"/>
      <c r="AS39" s="299"/>
      <c r="AT39" s="299"/>
      <c r="AU39" s="299"/>
      <c r="AV39" s="299"/>
      <c r="AW39" s="299"/>
      <c r="AX39" s="299"/>
      <c r="AY39" s="299"/>
      <c r="AZ39" s="299"/>
      <c r="BA39" s="299"/>
      <c r="BB39" s="299"/>
      <c r="BC39" s="299"/>
      <c r="BD39" s="299"/>
      <c r="BE39" s="299"/>
      <c r="BF39" s="299"/>
      <c r="BG39" s="299"/>
      <c r="BH39" s="299"/>
      <c r="BI39" s="299"/>
      <c r="BJ39" s="299"/>
      <c r="BK39" s="299"/>
      <c r="BL39" s="299"/>
      <c r="BM39" s="299"/>
      <c r="BN39" s="299"/>
      <c r="BO39" s="299"/>
      <c r="BP39" s="299"/>
      <c r="BQ39" s="299"/>
      <c r="BR39" s="299"/>
      <c r="BS39" s="299"/>
      <c r="BT39" s="299"/>
      <c r="BU39" s="299"/>
      <c r="BV39" s="299"/>
      <c r="BW39" s="299"/>
      <c r="BX39" s="299"/>
      <c r="BY39" s="299"/>
      <c r="BZ39" s="299"/>
      <c r="CA39" s="299"/>
      <c r="CB39" s="299"/>
      <c r="CC39" s="299"/>
      <c r="CD39" s="299"/>
      <c r="CE39" s="299"/>
      <c r="CF39" s="299"/>
      <c r="CG39" s="299"/>
      <c r="CH39" s="299"/>
      <c r="CI39" s="299"/>
      <c r="CJ39" s="299"/>
      <c r="CK39" s="299"/>
      <c r="CL39" s="299"/>
      <c r="CM39" s="299"/>
      <c r="CN39" s="299"/>
      <c r="CO39" s="299"/>
      <c r="CP39" s="299"/>
      <c r="CQ39" s="299"/>
      <c r="CR39" s="299"/>
      <c r="CS39" s="299"/>
      <c r="CT39" s="299"/>
      <c r="CU39" s="299"/>
      <c r="CV39" s="299"/>
      <c r="CW39" s="299"/>
      <c r="CX39" s="299"/>
      <c r="CY39" s="299"/>
      <c r="CZ39" s="299"/>
      <c r="DA39" s="299"/>
      <c r="DB39" s="299"/>
      <c r="DC39" s="299"/>
      <c r="DD39" s="329"/>
    </row>
    <row r="40" spans="2:109" ht="13" x14ac:dyDescent="0.2">
      <c r="B40" s="1209"/>
      <c r="DD40" s="1209"/>
      <c r="DE40" s="243"/>
    </row>
    <row r="41" spans="2:109" ht="16.5" x14ac:dyDescent="0.2">
      <c r="B41" s="244" t="s">
        <v>576</v>
      </c>
      <c r="C41" s="245"/>
      <c r="D41" s="245"/>
      <c r="E41" s="245"/>
      <c r="F41" s="245"/>
      <c r="G41" s="245"/>
      <c r="H41" s="245"/>
      <c r="I41" s="245"/>
      <c r="J41" s="245"/>
      <c r="K41" s="245"/>
      <c r="L41" s="245"/>
      <c r="M41" s="245"/>
      <c r="N41" s="245"/>
      <c r="O41" s="245"/>
      <c r="P41" s="245"/>
      <c r="Q41" s="245"/>
      <c r="R41" s="245"/>
      <c r="S41" s="245"/>
      <c r="T41" s="245"/>
      <c r="U41" s="245"/>
      <c r="V41" s="245"/>
      <c r="W41" s="245"/>
      <c r="X41" s="245"/>
      <c r="Y41" s="245"/>
      <c r="Z41" s="245"/>
      <c r="AA41" s="245"/>
      <c r="AB41" s="245"/>
      <c r="AC41" s="245"/>
      <c r="AD41" s="245"/>
      <c r="AE41" s="245"/>
      <c r="AF41" s="245"/>
      <c r="AG41" s="245"/>
      <c r="AH41" s="245"/>
      <c r="AI41" s="245"/>
      <c r="AJ41" s="245"/>
      <c r="AK41" s="245"/>
      <c r="AL41" s="245"/>
      <c r="AM41" s="245"/>
      <c r="AN41" s="245"/>
      <c r="AO41" s="245"/>
      <c r="AP41" s="245"/>
      <c r="AQ41" s="245"/>
      <c r="AR41" s="245"/>
      <c r="AS41" s="245"/>
      <c r="AT41" s="245"/>
      <c r="AU41" s="245"/>
      <c r="AV41" s="245"/>
      <c r="AW41" s="245"/>
      <c r="AX41" s="245"/>
      <c r="AY41" s="245"/>
      <c r="AZ41" s="245"/>
      <c r="BA41" s="245"/>
      <c r="BB41" s="245"/>
      <c r="BC41" s="245"/>
      <c r="BD41" s="245"/>
      <c r="BE41" s="245"/>
      <c r="BF41" s="245"/>
      <c r="BG41" s="245"/>
      <c r="BH41" s="245"/>
      <c r="BI41" s="245"/>
      <c r="BJ41" s="245"/>
      <c r="BK41" s="245"/>
      <c r="BL41" s="245"/>
      <c r="BM41" s="245"/>
      <c r="BN41" s="245"/>
      <c r="BO41" s="245"/>
      <c r="BP41" s="245"/>
      <c r="BQ41" s="245"/>
      <c r="BR41" s="245"/>
      <c r="BS41" s="245"/>
      <c r="BT41" s="245"/>
      <c r="BU41" s="245"/>
      <c r="BV41" s="245"/>
      <c r="BW41" s="245"/>
      <c r="BX41" s="245"/>
      <c r="BY41" s="245"/>
      <c r="BZ41" s="245"/>
      <c r="CA41" s="245"/>
      <c r="CB41" s="245"/>
      <c r="CC41" s="245"/>
      <c r="CD41" s="245"/>
      <c r="CE41" s="245"/>
      <c r="CF41" s="245"/>
      <c r="CG41" s="245"/>
      <c r="CH41" s="245"/>
      <c r="CI41" s="245"/>
      <c r="CJ41" s="245"/>
      <c r="CK41" s="245"/>
      <c r="CL41" s="245"/>
      <c r="CM41" s="245"/>
      <c r="CN41" s="245"/>
      <c r="CO41" s="245"/>
      <c r="CP41" s="245"/>
      <c r="CQ41" s="245"/>
      <c r="CR41" s="245"/>
      <c r="CS41" s="245"/>
      <c r="CT41" s="245"/>
      <c r="CU41" s="245"/>
      <c r="CV41" s="245"/>
      <c r="CW41" s="245"/>
      <c r="CX41" s="245"/>
      <c r="CY41" s="245"/>
      <c r="CZ41" s="245"/>
      <c r="DA41" s="245"/>
      <c r="DB41" s="245"/>
      <c r="DC41" s="245"/>
      <c r="DD41" s="246"/>
    </row>
    <row r="42" spans="2:109" ht="13" x14ac:dyDescent="0.2">
      <c r="B42" s="247"/>
      <c r="G42" s="1210"/>
      <c r="I42" s="1211"/>
      <c r="J42" s="1211"/>
      <c r="K42" s="1211"/>
      <c r="AM42" s="1210"/>
      <c r="AN42" s="1210" t="s">
        <v>577</v>
      </c>
      <c r="AP42" s="1211"/>
      <c r="AQ42" s="1211"/>
      <c r="AR42" s="1211"/>
      <c r="AY42" s="1210"/>
      <c r="BA42" s="1211"/>
      <c r="BB42" s="1211"/>
      <c r="BC42" s="1211"/>
      <c r="BK42" s="1210"/>
      <c r="BM42" s="1211"/>
      <c r="BN42" s="1211"/>
      <c r="BO42" s="1211"/>
      <c r="BW42" s="1210"/>
      <c r="BY42" s="1211"/>
      <c r="BZ42" s="1211"/>
      <c r="CA42" s="1211"/>
      <c r="CI42" s="1210"/>
      <c r="CK42" s="1211"/>
      <c r="CL42" s="1211"/>
      <c r="CM42" s="1211"/>
      <c r="CU42" s="1210"/>
      <c r="CW42" s="1211"/>
      <c r="CX42" s="1211"/>
      <c r="CY42" s="1211"/>
    </row>
    <row r="43" spans="2:109" ht="13.5" customHeight="1" x14ac:dyDescent="0.2">
      <c r="B43" s="247"/>
      <c r="AN43" s="1212" t="s">
        <v>578</v>
      </c>
      <c r="AO43" s="1213"/>
      <c r="AP43" s="1213"/>
      <c r="AQ43" s="1213"/>
      <c r="AR43" s="1213"/>
      <c r="AS43" s="1213"/>
      <c r="AT43" s="1213"/>
      <c r="AU43" s="1213"/>
      <c r="AV43" s="1213"/>
      <c r="AW43" s="1213"/>
      <c r="AX43" s="1213"/>
      <c r="AY43" s="1213"/>
      <c r="AZ43" s="1213"/>
      <c r="BA43" s="1213"/>
      <c r="BB43" s="1213"/>
      <c r="BC43" s="1213"/>
      <c r="BD43" s="1213"/>
      <c r="BE43" s="1213"/>
      <c r="BF43" s="1213"/>
      <c r="BG43" s="1213"/>
      <c r="BH43" s="1213"/>
      <c r="BI43" s="1213"/>
      <c r="BJ43" s="1213"/>
      <c r="BK43" s="1213"/>
      <c r="BL43" s="1213"/>
      <c r="BM43" s="1213"/>
      <c r="BN43" s="1213"/>
      <c r="BO43" s="1213"/>
      <c r="BP43" s="1213"/>
      <c r="BQ43" s="1213"/>
      <c r="BR43" s="1213"/>
      <c r="BS43" s="1213"/>
      <c r="BT43" s="1213"/>
      <c r="BU43" s="1213"/>
      <c r="BV43" s="1213"/>
      <c r="BW43" s="1213"/>
      <c r="BX43" s="1213"/>
      <c r="BY43" s="1213"/>
      <c r="BZ43" s="1213"/>
      <c r="CA43" s="1213"/>
      <c r="CB43" s="1213"/>
      <c r="CC43" s="1213"/>
      <c r="CD43" s="1213"/>
      <c r="CE43" s="1213"/>
      <c r="CF43" s="1213"/>
      <c r="CG43" s="1213"/>
      <c r="CH43" s="1213"/>
      <c r="CI43" s="1213"/>
      <c r="CJ43" s="1213"/>
      <c r="CK43" s="1213"/>
      <c r="CL43" s="1213"/>
      <c r="CM43" s="1213"/>
      <c r="CN43" s="1213"/>
      <c r="CO43" s="1213"/>
      <c r="CP43" s="1213"/>
      <c r="CQ43" s="1213"/>
      <c r="CR43" s="1213"/>
      <c r="CS43" s="1213"/>
      <c r="CT43" s="1213"/>
      <c r="CU43" s="1213"/>
      <c r="CV43" s="1213"/>
      <c r="CW43" s="1213"/>
      <c r="CX43" s="1213"/>
      <c r="CY43" s="1213"/>
      <c r="CZ43" s="1213"/>
      <c r="DA43" s="1213"/>
      <c r="DB43" s="1213"/>
      <c r="DC43" s="1214"/>
    </row>
    <row r="44" spans="2:109" ht="13" x14ac:dyDescent="0.2">
      <c r="B44" s="247"/>
      <c r="AN44" s="1215"/>
      <c r="AO44" s="1216"/>
      <c r="AP44" s="1216"/>
      <c r="AQ44" s="1216"/>
      <c r="AR44" s="1216"/>
      <c r="AS44" s="1216"/>
      <c r="AT44" s="1216"/>
      <c r="AU44" s="1216"/>
      <c r="AV44" s="1216"/>
      <c r="AW44" s="1216"/>
      <c r="AX44" s="1216"/>
      <c r="AY44" s="1216"/>
      <c r="AZ44" s="1216"/>
      <c r="BA44" s="1216"/>
      <c r="BB44" s="1216"/>
      <c r="BC44" s="1216"/>
      <c r="BD44" s="1216"/>
      <c r="BE44" s="1216"/>
      <c r="BF44" s="1216"/>
      <c r="BG44" s="1216"/>
      <c r="BH44" s="1216"/>
      <c r="BI44" s="1216"/>
      <c r="BJ44" s="1216"/>
      <c r="BK44" s="1216"/>
      <c r="BL44" s="1216"/>
      <c r="BM44" s="1216"/>
      <c r="BN44" s="1216"/>
      <c r="BO44" s="1216"/>
      <c r="BP44" s="1216"/>
      <c r="BQ44" s="1216"/>
      <c r="BR44" s="1216"/>
      <c r="BS44" s="1216"/>
      <c r="BT44" s="1216"/>
      <c r="BU44" s="1216"/>
      <c r="BV44" s="1216"/>
      <c r="BW44" s="1216"/>
      <c r="BX44" s="1216"/>
      <c r="BY44" s="1216"/>
      <c r="BZ44" s="1216"/>
      <c r="CA44" s="1216"/>
      <c r="CB44" s="1216"/>
      <c r="CC44" s="1216"/>
      <c r="CD44" s="1216"/>
      <c r="CE44" s="1216"/>
      <c r="CF44" s="1216"/>
      <c r="CG44" s="1216"/>
      <c r="CH44" s="1216"/>
      <c r="CI44" s="1216"/>
      <c r="CJ44" s="1216"/>
      <c r="CK44" s="1216"/>
      <c r="CL44" s="1216"/>
      <c r="CM44" s="1216"/>
      <c r="CN44" s="1216"/>
      <c r="CO44" s="1216"/>
      <c r="CP44" s="1216"/>
      <c r="CQ44" s="1216"/>
      <c r="CR44" s="1216"/>
      <c r="CS44" s="1216"/>
      <c r="CT44" s="1216"/>
      <c r="CU44" s="1216"/>
      <c r="CV44" s="1216"/>
      <c r="CW44" s="1216"/>
      <c r="CX44" s="1216"/>
      <c r="CY44" s="1216"/>
      <c r="CZ44" s="1216"/>
      <c r="DA44" s="1216"/>
      <c r="DB44" s="1216"/>
      <c r="DC44" s="1217"/>
    </row>
    <row r="45" spans="2:109" ht="13" x14ac:dyDescent="0.2">
      <c r="B45" s="247"/>
      <c r="AN45" s="1215"/>
      <c r="AO45" s="1216"/>
      <c r="AP45" s="1216"/>
      <c r="AQ45" s="1216"/>
      <c r="AR45" s="1216"/>
      <c r="AS45" s="1216"/>
      <c r="AT45" s="1216"/>
      <c r="AU45" s="1216"/>
      <c r="AV45" s="1216"/>
      <c r="AW45" s="1216"/>
      <c r="AX45" s="1216"/>
      <c r="AY45" s="1216"/>
      <c r="AZ45" s="1216"/>
      <c r="BA45" s="1216"/>
      <c r="BB45" s="1216"/>
      <c r="BC45" s="1216"/>
      <c r="BD45" s="1216"/>
      <c r="BE45" s="1216"/>
      <c r="BF45" s="1216"/>
      <c r="BG45" s="1216"/>
      <c r="BH45" s="1216"/>
      <c r="BI45" s="1216"/>
      <c r="BJ45" s="1216"/>
      <c r="BK45" s="1216"/>
      <c r="BL45" s="1216"/>
      <c r="BM45" s="1216"/>
      <c r="BN45" s="1216"/>
      <c r="BO45" s="1216"/>
      <c r="BP45" s="1216"/>
      <c r="BQ45" s="1216"/>
      <c r="BR45" s="1216"/>
      <c r="BS45" s="1216"/>
      <c r="BT45" s="1216"/>
      <c r="BU45" s="1216"/>
      <c r="BV45" s="1216"/>
      <c r="BW45" s="1216"/>
      <c r="BX45" s="1216"/>
      <c r="BY45" s="1216"/>
      <c r="BZ45" s="1216"/>
      <c r="CA45" s="1216"/>
      <c r="CB45" s="1216"/>
      <c r="CC45" s="1216"/>
      <c r="CD45" s="1216"/>
      <c r="CE45" s="1216"/>
      <c r="CF45" s="1216"/>
      <c r="CG45" s="1216"/>
      <c r="CH45" s="1216"/>
      <c r="CI45" s="1216"/>
      <c r="CJ45" s="1216"/>
      <c r="CK45" s="1216"/>
      <c r="CL45" s="1216"/>
      <c r="CM45" s="1216"/>
      <c r="CN45" s="1216"/>
      <c r="CO45" s="1216"/>
      <c r="CP45" s="1216"/>
      <c r="CQ45" s="1216"/>
      <c r="CR45" s="1216"/>
      <c r="CS45" s="1216"/>
      <c r="CT45" s="1216"/>
      <c r="CU45" s="1216"/>
      <c r="CV45" s="1216"/>
      <c r="CW45" s="1216"/>
      <c r="CX45" s="1216"/>
      <c r="CY45" s="1216"/>
      <c r="CZ45" s="1216"/>
      <c r="DA45" s="1216"/>
      <c r="DB45" s="1216"/>
      <c r="DC45" s="1217"/>
    </row>
    <row r="46" spans="2:109" ht="13" x14ac:dyDescent="0.2">
      <c r="B46" s="247"/>
      <c r="AN46" s="1215"/>
      <c r="AO46" s="1216"/>
      <c r="AP46" s="1216"/>
      <c r="AQ46" s="1216"/>
      <c r="AR46" s="1216"/>
      <c r="AS46" s="1216"/>
      <c r="AT46" s="1216"/>
      <c r="AU46" s="1216"/>
      <c r="AV46" s="1216"/>
      <c r="AW46" s="1216"/>
      <c r="AX46" s="1216"/>
      <c r="AY46" s="1216"/>
      <c r="AZ46" s="1216"/>
      <c r="BA46" s="1216"/>
      <c r="BB46" s="1216"/>
      <c r="BC46" s="1216"/>
      <c r="BD46" s="1216"/>
      <c r="BE46" s="1216"/>
      <c r="BF46" s="1216"/>
      <c r="BG46" s="1216"/>
      <c r="BH46" s="1216"/>
      <c r="BI46" s="1216"/>
      <c r="BJ46" s="1216"/>
      <c r="BK46" s="1216"/>
      <c r="BL46" s="1216"/>
      <c r="BM46" s="1216"/>
      <c r="BN46" s="1216"/>
      <c r="BO46" s="1216"/>
      <c r="BP46" s="1216"/>
      <c r="BQ46" s="1216"/>
      <c r="BR46" s="1216"/>
      <c r="BS46" s="1216"/>
      <c r="BT46" s="1216"/>
      <c r="BU46" s="1216"/>
      <c r="BV46" s="1216"/>
      <c r="BW46" s="1216"/>
      <c r="BX46" s="1216"/>
      <c r="BY46" s="1216"/>
      <c r="BZ46" s="1216"/>
      <c r="CA46" s="1216"/>
      <c r="CB46" s="1216"/>
      <c r="CC46" s="1216"/>
      <c r="CD46" s="1216"/>
      <c r="CE46" s="1216"/>
      <c r="CF46" s="1216"/>
      <c r="CG46" s="1216"/>
      <c r="CH46" s="1216"/>
      <c r="CI46" s="1216"/>
      <c r="CJ46" s="1216"/>
      <c r="CK46" s="1216"/>
      <c r="CL46" s="1216"/>
      <c r="CM46" s="1216"/>
      <c r="CN46" s="1216"/>
      <c r="CO46" s="1216"/>
      <c r="CP46" s="1216"/>
      <c r="CQ46" s="1216"/>
      <c r="CR46" s="1216"/>
      <c r="CS46" s="1216"/>
      <c r="CT46" s="1216"/>
      <c r="CU46" s="1216"/>
      <c r="CV46" s="1216"/>
      <c r="CW46" s="1216"/>
      <c r="CX46" s="1216"/>
      <c r="CY46" s="1216"/>
      <c r="CZ46" s="1216"/>
      <c r="DA46" s="1216"/>
      <c r="DB46" s="1216"/>
      <c r="DC46" s="1217"/>
    </row>
    <row r="47" spans="2:109" ht="13" x14ac:dyDescent="0.2">
      <c r="B47" s="247"/>
      <c r="AN47" s="1218"/>
      <c r="AO47" s="1219"/>
      <c r="AP47" s="1219"/>
      <c r="AQ47" s="1219"/>
      <c r="AR47" s="1219"/>
      <c r="AS47" s="1219"/>
      <c r="AT47" s="1219"/>
      <c r="AU47" s="1219"/>
      <c r="AV47" s="1219"/>
      <c r="AW47" s="1219"/>
      <c r="AX47" s="1219"/>
      <c r="AY47" s="1219"/>
      <c r="AZ47" s="1219"/>
      <c r="BA47" s="1219"/>
      <c r="BB47" s="1219"/>
      <c r="BC47" s="1219"/>
      <c r="BD47" s="1219"/>
      <c r="BE47" s="1219"/>
      <c r="BF47" s="1219"/>
      <c r="BG47" s="1219"/>
      <c r="BH47" s="1219"/>
      <c r="BI47" s="1219"/>
      <c r="BJ47" s="1219"/>
      <c r="BK47" s="1219"/>
      <c r="BL47" s="1219"/>
      <c r="BM47" s="1219"/>
      <c r="BN47" s="1219"/>
      <c r="BO47" s="1219"/>
      <c r="BP47" s="1219"/>
      <c r="BQ47" s="1219"/>
      <c r="BR47" s="1219"/>
      <c r="BS47" s="1219"/>
      <c r="BT47" s="1219"/>
      <c r="BU47" s="1219"/>
      <c r="BV47" s="1219"/>
      <c r="BW47" s="1219"/>
      <c r="BX47" s="1219"/>
      <c r="BY47" s="1219"/>
      <c r="BZ47" s="1219"/>
      <c r="CA47" s="1219"/>
      <c r="CB47" s="1219"/>
      <c r="CC47" s="1219"/>
      <c r="CD47" s="1219"/>
      <c r="CE47" s="1219"/>
      <c r="CF47" s="1219"/>
      <c r="CG47" s="1219"/>
      <c r="CH47" s="1219"/>
      <c r="CI47" s="1219"/>
      <c r="CJ47" s="1219"/>
      <c r="CK47" s="1219"/>
      <c r="CL47" s="1219"/>
      <c r="CM47" s="1219"/>
      <c r="CN47" s="1219"/>
      <c r="CO47" s="1219"/>
      <c r="CP47" s="1219"/>
      <c r="CQ47" s="1219"/>
      <c r="CR47" s="1219"/>
      <c r="CS47" s="1219"/>
      <c r="CT47" s="1219"/>
      <c r="CU47" s="1219"/>
      <c r="CV47" s="1219"/>
      <c r="CW47" s="1219"/>
      <c r="CX47" s="1219"/>
      <c r="CY47" s="1219"/>
      <c r="CZ47" s="1219"/>
      <c r="DA47" s="1219"/>
      <c r="DB47" s="1219"/>
      <c r="DC47" s="1220"/>
    </row>
    <row r="48" spans="2:109" ht="13" x14ac:dyDescent="0.2">
      <c r="B48" s="247"/>
      <c r="H48" s="1221"/>
      <c r="I48" s="1221"/>
      <c r="J48" s="1221"/>
      <c r="AN48" s="1221"/>
      <c r="AO48" s="1221"/>
      <c r="AP48" s="1221"/>
      <c r="AZ48" s="1221"/>
      <c r="BA48" s="1221"/>
      <c r="BB48" s="1221"/>
      <c r="BL48" s="1221"/>
      <c r="BM48" s="1221"/>
      <c r="BN48" s="1221"/>
      <c r="BX48" s="1221"/>
      <c r="BY48" s="1221"/>
      <c r="BZ48" s="1221"/>
      <c r="CJ48" s="1221"/>
      <c r="CK48" s="1221"/>
      <c r="CL48" s="1221"/>
      <c r="CV48" s="1221"/>
      <c r="CW48" s="1221"/>
      <c r="CX48" s="1221"/>
    </row>
    <row r="49" spans="1:109" ht="13" x14ac:dyDescent="0.2">
      <c r="B49" s="247"/>
      <c r="AN49" s="243" t="s">
        <v>579</v>
      </c>
    </row>
    <row r="50" spans="1:109" ht="13" x14ac:dyDescent="0.2">
      <c r="B50" s="247"/>
      <c r="G50" s="1222"/>
      <c r="H50" s="1222"/>
      <c r="I50" s="1222"/>
      <c r="J50" s="1222"/>
      <c r="K50" s="1223"/>
      <c r="L50" s="1223"/>
      <c r="M50" s="1224"/>
      <c r="N50" s="1224"/>
      <c r="AN50" s="1225"/>
      <c r="AO50" s="1226"/>
      <c r="AP50" s="1226"/>
      <c r="AQ50" s="1226"/>
      <c r="AR50" s="1226"/>
      <c r="AS50" s="1226"/>
      <c r="AT50" s="1226"/>
      <c r="AU50" s="1226"/>
      <c r="AV50" s="1226"/>
      <c r="AW50" s="1226"/>
      <c r="AX50" s="1226"/>
      <c r="AY50" s="1226"/>
      <c r="AZ50" s="1226"/>
      <c r="BA50" s="1226"/>
      <c r="BB50" s="1226"/>
      <c r="BC50" s="1226"/>
      <c r="BD50" s="1226"/>
      <c r="BE50" s="1226"/>
      <c r="BF50" s="1226"/>
      <c r="BG50" s="1226"/>
      <c r="BH50" s="1226"/>
      <c r="BI50" s="1226"/>
      <c r="BJ50" s="1226"/>
      <c r="BK50" s="1226"/>
      <c r="BL50" s="1226"/>
      <c r="BM50" s="1226"/>
      <c r="BN50" s="1226"/>
      <c r="BO50" s="1227"/>
      <c r="BP50" s="1228" t="s">
        <v>529</v>
      </c>
      <c r="BQ50" s="1228"/>
      <c r="BR50" s="1228"/>
      <c r="BS50" s="1228"/>
      <c r="BT50" s="1228"/>
      <c r="BU50" s="1228"/>
      <c r="BV50" s="1228"/>
      <c r="BW50" s="1228"/>
      <c r="BX50" s="1228" t="s">
        <v>530</v>
      </c>
      <c r="BY50" s="1228"/>
      <c r="BZ50" s="1228"/>
      <c r="CA50" s="1228"/>
      <c r="CB50" s="1228"/>
      <c r="CC50" s="1228"/>
      <c r="CD50" s="1228"/>
      <c r="CE50" s="1228"/>
      <c r="CF50" s="1228" t="s">
        <v>531</v>
      </c>
      <c r="CG50" s="1228"/>
      <c r="CH50" s="1228"/>
      <c r="CI50" s="1228"/>
      <c r="CJ50" s="1228"/>
      <c r="CK50" s="1228"/>
      <c r="CL50" s="1228"/>
      <c r="CM50" s="1228"/>
      <c r="CN50" s="1228" t="s">
        <v>532</v>
      </c>
      <c r="CO50" s="1228"/>
      <c r="CP50" s="1228"/>
      <c r="CQ50" s="1228"/>
      <c r="CR50" s="1228"/>
      <c r="CS50" s="1228"/>
      <c r="CT50" s="1228"/>
      <c r="CU50" s="1228"/>
      <c r="CV50" s="1228" t="s">
        <v>533</v>
      </c>
      <c r="CW50" s="1228"/>
      <c r="CX50" s="1228"/>
      <c r="CY50" s="1228"/>
      <c r="CZ50" s="1228"/>
      <c r="DA50" s="1228"/>
      <c r="DB50" s="1228"/>
      <c r="DC50" s="1228"/>
    </row>
    <row r="51" spans="1:109" ht="13.5" customHeight="1" x14ac:dyDescent="0.2">
      <c r="B51" s="247"/>
      <c r="G51" s="1229"/>
      <c r="H51" s="1229"/>
      <c r="I51" s="1230"/>
      <c r="J51" s="1230"/>
      <c r="K51" s="1231"/>
      <c r="L51" s="1231"/>
      <c r="M51" s="1231"/>
      <c r="N51" s="1231"/>
      <c r="AM51" s="1221"/>
      <c r="AN51" s="1232" t="s">
        <v>580</v>
      </c>
      <c r="AO51" s="1232"/>
      <c r="AP51" s="1232"/>
      <c r="AQ51" s="1232"/>
      <c r="AR51" s="1232"/>
      <c r="AS51" s="1232"/>
      <c r="AT51" s="1232"/>
      <c r="AU51" s="1232"/>
      <c r="AV51" s="1232"/>
      <c r="AW51" s="1232"/>
      <c r="AX51" s="1232"/>
      <c r="AY51" s="1232"/>
      <c r="AZ51" s="1232"/>
      <c r="BA51" s="1232"/>
      <c r="BB51" s="1232" t="s">
        <v>581</v>
      </c>
      <c r="BC51" s="1232"/>
      <c r="BD51" s="1232"/>
      <c r="BE51" s="1232"/>
      <c r="BF51" s="1232"/>
      <c r="BG51" s="1232"/>
      <c r="BH51" s="1232"/>
      <c r="BI51" s="1232"/>
      <c r="BJ51" s="1232"/>
      <c r="BK51" s="1232"/>
      <c r="BL51" s="1232"/>
      <c r="BM51" s="1232"/>
      <c r="BN51" s="1232"/>
      <c r="BO51" s="1232"/>
      <c r="BP51" s="1233">
        <v>28.4</v>
      </c>
      <c r="BQ51" s="1233"/>
      <c r="BR51" s="1233"/>
      <c r="BS51" s="1233"/>
      <c r="BT51" s="1233"/>
      <c r="BU51" s="1233"/>
      <c r="BV51" s="1233"/>
      <c r="BW51" s="1233"/>
      <c r="BX51" s="1233">
        <v>22.2</v>
      </c>
      <c r="BY51" s="1233"/>
      <c r="BZ51" s="1233"/>
      <c r="CA51" s="1233"/>
      <c r="CB51" s="1233"/>
      <c r="CC51" s="1233"/>
      <c r="CD51" s="1233"/>
      <c r="CE51" s="1233"/>
      <c r="CF51" s="1233">
        <v>3.3</v>
      </c>
      <c r="CG51" s="1233"/>
      <c r="CH51" s="1233"/>
      <c r="CI51" s="1233"/>
      <c r="CJ51" s="1233"/>
      <c r="CK51" s="1233"/>
      <c r="CL51" s="1233"/>
      <c r="CM51" s="1233"/>
      <c r="CN51" s="1233"/>
      <c r="CO51" s="1233"/>
      <c r="CP51" s="1233"/>
      <c r="CQ51" s="1233"/>
      <c r="CR51" s="1233"/>
      <c r="CS51" s="1233"/>
      <c r="CT51" s="1233"/>
      <c r="CU51" s="1233"/>
      <c r="CV51" s="1233"/>
      <c r="CW51" s="1233"/>
      <c r="CX51" s="1233"/>
      <c r="CY51" s="1233"/>
      <c r="CZ51" s="1233"/>
      <c r="DA51" s="1233"/>
      <c r="DB51" s="1233"/>
      <c r="DC51" s="1233"/>
    </row>
    <row r="52" spans="1:109" ht="13" x14ac:dyDescent="0.2">
      <c r="B52" s="247"/>
      <c r="G52" s="1229"/>
      <c r="H52" s="1229"/>
      <c r="I52" s="1230"/>
      <c r="J52" s="1230"/>
      <c r="K52" s="1231"/>
      <c r="L52" s="1231"/>
      <c r="M52" s="1231"/>
      <c r="N52" s="1231"/>
      <c r="AM52" s="1221"/>
      <c r="AN52" s="1232"/>
      <c r="AO52" s="1232"/>
      <c r="AP52" s="1232"/>
      <c r="AQ52" s="1232"/>
      <c r="AR52" s="1232"/>
      <c r="AS52" s="1232"/>
      <c r="AT52" s="1232"/>
      <c r="AU52" s="1232"/>
      <c r="AV52" s="1232"/>
      <c r="AW52" s="1232"/>
      <c r="AX52" s="1232"/>
      <c r="AY52" s="1232"/>
      <c r="AZ52" s="1232"/>
      <c r="BA52" s="1232"/>
      <c r="BB52" s="1232"/>
      <c r="BC52" s="1232"/>
      <c r="BD52" s="1232"/>
      <c r="BE52" s="1232"/>
      <c r="BF52" s="1232"/>
      <c r="BG52" s="1232"/>
      <c r="BH52" s="1232"/>
      <c r="BI52" s="1232"/>
      <c r="BJ52" s="1232"/>
      <c r="BK52" s="1232"/>
      <c r="BL52" s="1232"/>
      <c r="BM52" s="1232"/>
      <c r="BN52" s="1232"/>
      <c r="BO52" s="1232"/>
      <c r="BP52" s="1233"/>
      <c r="BQ52" s="1233"/>
      <c r="BR52" s="1233"/>
      <c r="BS52" s="1233"/>
      <c r="BT52" s="1233"/>
      <c r="BU52" s="1233"/>
      <c r="BV52" s="1233"/>
      <c r="BW52" s="1233"/>
      <c r="BX52" s="1233"/>
      <c r="BY52" s="1233"/>
      <c r="BZ52" s="1233"/>
      <c r="CA52" s="1233"/>
      <c r="CB52" s="1233"/>
      <c r="CC52" s="1233"/>
      <c r="CD52" s="1233"/>
      <c r="CE52" s="1233"/>
      <c r="CF52" s="1233"/>
      <c r="CG52" s="1233"/>
      <c r="CH52" s="1233"/>
      <c r="CI52" s="1233"/>
      <c r="CJ52" s="1233"/>
      <c r="CK52" s="1233"/>
      <c r="CL52" s="1233"/>
      <c r="CM52" s="1233"/>
      <c r="CN52" s="1233"/>
      <c r="CO52" s="1233"/>
      <c r="CP52" s="1233"/>
      <c r="CQ52" s="1233"/>
      <c r="CR52" s="1233"/>
      <c r="CS52" s="1233"/>
      <c r="CT52" s="1233"/>
      <c r="CU52" s="1233"/>
      <c r="CV52" s="1233"/>
      <c r="CW52" s="1233"/>
      <c r="CX52" s="1233"/>
      <c r="CY52" s="1233"/>
      <c r="CZ52" s="1233"/>
      <c r="DA52" s="1233"/>
      <c r="DB52" s="1233"/>
      <c r="DC52" s="1233"/>
    </row>
    <row r="53" spans="1:109" ht="13" x14ac:dyDescent="0.2">
      <c r="A53" s="1211"/>
      <c r="B53" s="247"/>
      <c r="G53" s="1229"/>
      <c r="H53" s="1229"/>
      <c r="I53" s="1222"/>
      <c r="J53" s="1222"/>
      <c r="K53" s="1231"/>
      <c r="L53" s="1231"/>
      <c r="M53" s="1231"/>
      <c r="N53" s="1231"/>
      <c r="AM53" s="1221"/>
      <c r="AN53" s="1232"/>
      <c r="AO53" s="1232"/>
      <c r="AP53" s="1232"/>
      <c r="AQ53" s="1232"/>
      <c r="AR53" s="1232"/>
      <c r="AS53" s="1232"/>
      <c r="AT53" s="1232"/>
      <c r="AU53" s="1232"/>
      <c r="AV53" s="1232"/>
      <c r="AW53" s="1232"/>
      <c r="AX53" s="1232"/>
      <c r="AY53" s="1232"/>
      <c r="AZ53" s="1232"/>
      <c r="BA53" s="1232"/>
      <c r="BB53" s="1232" t="s">
        <v>582</v>
      </c>
      <c r="BC53" s="1232"/>
      <c r="BD53" s="1232"/>
      <c r="BE53" s="1232"/>
      <c r="BF53" s="1232"/>
      <c r="BG53" s="1232"/>
      <c r="BH53" s="1232"/>
      <c r="BI53" s="1232"/>
      <c r="BJ53" s="1232"/>
      <c r="BK53" s="1232"/>
      <c r="BL53" s="1232"/>
      <c r="BM53" s="1232"/>
      <c r="BN53" s="1232"/>
      <c r="BO53" s="1232"/>
      <c r="BP53" s="1233">
        <v>68.2</v>
      </c>
      <c r="BQ53" s="1233"/>
      <c r="BR53" s="1233"/>
      <c r="BS53" s="1233"/>
      <c r="BT53" s="1233"/>
      <c r="BU53" s="1233"/>
      <c r="BV53" s="1233"/>
      <c r="BW53" s="1233"/>
      <c r="BX53" s="1233">
        <v>69.3</v>
      </c>
      <c r="BY53" s="1233"/>
      <c r="BZ53" s="1233"/>
      <c r="CA53" s="1233"/>
      <c r="CB53" s="1233"/>
      <c r="CC53" s="1233"/>
      <c r="CD53" s="1233"/>
      <c r="CE53" s="1233"/>
      <c r="CF53" s="1233">
        <v>71</v>
      </c>
      <c r="CG53" s="1233"/>
      <c r="CH53" s="1233"/>
      <c r="CI53" s="1233"/>
      <c r="CJ53" s="1233"/>
      <c r="CK53" s="1233"/>
      <c r="CL53" s="1233"/>
      <c r="CM53" s="1233"/>
      <c r="CN53" s="1233">
        <v>72.900000000000006</v>
      </c>
      <c r="CO53" s="1233"/>
      <c r="CP53" s="1233"/>
      <c r="CQ53" s="1233"/>
      <c r="CR53" s="1233"/>
      <c r="CS53" s="1233"/>
      <c r="CT53" s="1233"/>
      <c r="CU53" s="1233"/>
      <c r="CV53" s="1233">
        <v>74.7</v>
      </c>
      <c r="CW53" s="1233"/>
      <c r="CX53" s="1233"/>
      <c r="CY53" s="1233"/>
      <c r="CZ53" s="1233"/>
      <c r="DA53" s="1233"/>
      <c r="DB53" s="1233"/>
      <c r="DC53" s="1233"/>
    </row>
    <row r="54" spans="1:109" ht="13" x14ac:dyDescent="0.2">
      <c r="A54" s="1211"/>
      <c r="B54" s="247"/>
      <c r="G54" s="1229"/>
      <c r="H54" s="1229"/>
      <c r="I54" s="1222"/>
      <c r="J54" s="1222"/>
      <c r="K54" s="1231"/>
      <c r="L54" s="1231"/>
      <c r="M54" s="1231"/>
      <c r="N54" s="1231"/>
      <c r="AM54" s="1221"/>
      <c r="AN54" s="1232"/>
      <c r="AO54" s="1232"/>
      <c r="AP54" s="1232"/>
      <c r="AQ54" s="1232"/>
      <c r="AR54" s="1232"/>
      <c r="AS54" s="1232"/>
      <c r="AT54" s="1232"/>
      <c r="AU54" s="1232"/>
      <c r="AV54" s="1232"/>
      <c r="AW54" s="1232"/>
      <c r="AX54" s="1232"/>
      <c r="AY54" s="1232"/>
      <c r="AZ54" s="1232"/>
      <c r="BA54" s="1232"/>
      <c r="BB54" s="1232"/>
      <c r="BC54" s="1232"/>
      <c r="BD54" s="1232"/>
      <c r="BE54" s="1232"/>
      <c r="BF54" s="1232"/>
      <c r="BG54" s="1232"/>
      <c r="BH54" s="1232"/>
      <c r="BI54" s="1232"/>
      <c r="BJ54" s="1232"/>
      <c r="BK54" s="1232"/>
      <c r="BL54" s="1232"/>
      <c r="BM54" s="1232"/>
      <c r="BN54" s="1232"/>
      <c r="BO54" s="1232"/>
      <c r="BP54" s="1233"/>
      <c r="BQ54" s="1233"/>
      <c r="BR54" s="1233"/>
      <c r="BS54" s="1233"/>
      <c r="BT54" s="1233"/>
      <c r="BU54" s="1233"/>
      <c r="BV54" s="1233"/>
      <c r="BW54" s="1233"/>
      <c r="BX54" s="1233"/>
      <c r="BY54" s="1233"/>
      <c r="BZ54" s="1233"/>
      <c r="CA54" s="1233"/>
      <c r="CB54" s="1233"/>
      <c r="CC54" s="1233"/>
      <c r="CD54" s="1233"/>
      <c r="CE54" s="1233"/>
      <c r="CF54" s="1233"/>
      <c r="CG54" s="1233"/>
      <c r="CH54" s="1233"/>
      <c r="CI54" s="1233"/>
      <c r="CJ54" s="1233"/>
      <c r="CK54" s="1233"/>
      <c r="CL54" s="1233"/>
      <c r="CM54" s="1233"/>
      <c r="CN54" s="1233"/>
      <c r="CO54" s="1233"/>
      <c r="CP54" s="1233"/>
      <c r="CQ54" s="1233"/>
      <c r="CR54" s="1233"/>
      <c r="CS54" s="1233"/>
      <c r="CT54" s="1233"/>
      <c r="CU54" s="1233"/>
      <c r="CV54" s="1233"/>
      <c r="CW54" s="1233"/>
      <c r="CX54" s="1233"/>
      <c r="CY54" s="1233"/>
      <c r="CZ54" s="1233"/>
      <c r="DA54" s="1233"/>
      <c r="DB54" s="1233"/>
      <c r="DC54" s="1233"/>
    </row>
    <row r="55" spans="1:109" ht="13" x14ac:dyDescent="0.2">
      <c r="A55" s="1211"/>
      <c r="B55" s="247"/>
      <c r="G55" s="1222"/>
      <c r="H55" s="1222"/>
      <c r="I55" s="1222"/>
      <c r="J55" s="1222"/>
      <c r="K55" s="1231"/>
      <c r="L55" s="1231"/>
      <c r="M55" s="1231"/>
      <c r="N55" s="1231"/>
      <c r="AN55" s="1228" t="s">
        <v>583</v>
      </c>
      <c r="AO55" s="1228"/>
      <c r="AP55" s="1228"/>
      <c r="AQ55" s="1228"/>
      <c r="AR55" s="1228"/>
      <c r="AS55" s="1228"/>
      <c r="AT55" s="1228"/>
      <c r="AU55" s="1228"/>
      <c r="AV55" s="1228"/>
      <c r="AW55" s="1228"/>
      <c r="AX55" s="1228"/>
      <c r="AY55" s="1228"/>
      <c r="AZ55" s="1228"/>
      <c r="BA55" s="1228"/>
      <c r="BB55" s="1232" t="s">
        <v>581</v>
      </c>
      <c r="BC55" s="1232"/>
      <c r="BD55" s="1232"/>
      <c r="BE55" s="1232"/>
      <c r="BF55" s="1232"/>
      <c r="BG55" s="1232"/>
      <c r="BH55" s="1232"/>
      <c r="BI55" s="1232"/>
      <c r="BJ55" s="1232"/>
      <c r="BK55" s="1232"/>
      <c r="BL55" s="1232"/>
      <c r="BM55" s="1232"/>
      <c r="BN55" s="1232"/>
      <c r="BO55" s="1232"/>
      <c r="BP55" s="1233">
        <v>25.1</v>
      </c>
      <c r="BQ55" s="1233"/>
      <c r="BR55" s="1233"/>
      <c r="BS55" s="1233"/>
      <c r="BT55" s="1233"/>
      <c r="BU55" s="1233"/>
      <c r="BV55" s="1233"/>
      <c r="BW55" s="1233"/>
      <c r="BX55" s="1233">
        <v>19</v>
      </c>
      <c r="BY55" s="1233"/>
      <c r="BZ55" s="1233"/>
      <c r="CA55" s="1233"/>
      <c r="CB55" s="1233"/>
      <c r="CC55" s="1233"/>
      <c r="CD55" s="1233"/>
      <c r="CE55" s="1233"/>
      <c r="CF55" s="1233">
        <v>4</v>
      </c>
      <c r="CG55" s="1233"/>
      <c r="CH55" s="1233"/>
      <c r="CI55" s="1233"/>
      <c r="CJ55" s="1233"/>
      <c r="CK55" s="1233"/>
      <c r="CL55" s="1233"/>
      <c r="CM55" s="1233"/>
      <c r="CN55" s="1233">
        <v>0.4</v>
      </c>
      <c r="CO55" s="1233"/>
      <c r="CP55" s="1233"/>
      <c r="CQ55" s="1233"/>
      <c r="CR55" s="1233"/>
      <c r="CS55" s="1233"/>
      <c r="CT55" s="1233"/>
      <c r="CU55" s="1233"/>
      <c r="CV55" s="1233">
        <v>9.8000000000000007</v>
      </c>
      <c r="CW55" s="1233"/>
      <c r="CX55" s="1233"/>
      <c r="CY55" s="1233"/>
      <c r="CZ55" s="1233"/>
      <c r="DA55" s="1233"/>
      <c r="DB55" s="1233"/>
      <c r="DC55" s="1233"/>
    </row>
    <row r="56" spans="1:109" ht="13" x14ac:dyDescent="0.2">
      <c r="A56" s="1211"/>
      <c r="B56" s="247"/>
      <c r="G56" s="1222"/>
      <c r="H56" s="1222"/>
      <c r="I56" s="1222"/>
      <c r="J56" s="1222"/>
      <c r="K56" s="1231"/>
      <c r="L56" s="1231"/>
      <c r="M56" s="1231"/>
      <c r="N56" s="1231"/>
      <c r="AN56" s="1228"/>
      <c r="AO56" s="1228"/>
      <c r="AP56" s="1228"/>
      <c r="AQ56" s="1228"/>
      <c r="AR56" s="1228"/>
      <c r="AS56" s="1228"/>
      <c r="AT56" s="1228"/>
      <c r="AU56" s="1228"/>
      <c r="AV56" s="1228"/>
      <c r="AW56" s="1228"/>
      <c r="AX56" s="1228"/>
      <c r="AY56" s="1228"/>
      <c r="AZ56" s="1228"/>
      <c r="BA56" s="1228"/>
      <c r="BB56" s="1232"/>
      <c r="BC56" s="1232"/>
      <c r="BD56" s="1232"/>
      <c r="BE56" s="1232"/>
      <c r="BF56" s="1232"/>
      <c r="BG56" s="1232"/>
      <c r="BH56" s="1232"/>
      <c r="BI56" s="1232"/>
      <c r="BJ56" s="1232"/>
      <c r="BK56" s="1232"/>
      <c r="BL56" s="1232"/>
      <c r="BM56" s="1232"/>
      <c r="BN56" s="1232"/>
      <c r="BO56" s="1232"/>
      <c r="BP56" s="1233"/>
      <c r="BQ56" s="1233"/>
      <c r="BR56" s="1233"/>
      <c r="BS56" s="1233"/>
      <c r="BT56" s="1233"/>
      <c r="BU56" s="1233"/>
      <c r="BV56" s="1233"/>
      <c r="BW56" s="1233"/>
      <c r="BX56" s="1233"/>
      <c r="BY56" s="1233"/>
      <c r="BZ56" s="1233"/>
      <c r="CA56" s="1233"/>
      <c r="CB56" s="1233"/>
      <c r="CC56" s="1233"/>
      <c r="CD56" s="1233"/>
      <c r="CE56" s="1233"/>
      <c r="CF56" s="1233"/>
      <c r="CG56" s="1233"/>
      <c r="CH56" s="1233"/>
      <c r="CI56" s="1233"/>
      <c r="CJ56" s="1233"/>
      <c r="CK56" s="1233"/>
      <c r="CL56" s="1233"/>
      <c r="CM56" s="1233"/>
      <c r="CN56" s="1233"/>
      <c r="CO56" s="1233"/>
      <c r="CP56" s="1233"/>
      <c r="CQ56" s="1233"/>
      <c r="CR56" s="1233"/>
      <c r="CS56" s="1233"/>
      <c r="CT56" s="1233"/>
      <c r="CU56" s="1233"/>
      <c r="CV56" s="1233"/>
      <c r="CW56" s="1233"/>
      <c r="CX56" s="1233"/>
      <c r="CY56" s="1233"/>
      <c r="CZ56" s="1233"/>
      <c r="DA56" s="1233"/>
      <c r="DB56" s="1233"/>
      <c r="DC56" s="1233"/>
    </row>
    <row r="57" spans="1:109" s="1211" customFormat="1" ht="13" x14ac:dyDescent="0.2">
      <c r="B57" s="1234"/>
      <c r="G57" s="1222"/>
      <c r="H57" s="1222"/>
      <c r="I57" s="1235"/>
      <c r="J57" s="1235"/>
      <c r="K57" s="1231"/>
      <c r="L57" s="1231"/>
      <c r="M57" s="1231"/>
      <c r="N57" s="1231"/>
      <c r="AM57" s="243"/>
      <c r="AN57" s="1228"/>
      <c r="AO57" s="1228"/>
      <c r="AP57" s="1228"/>
      <c r="AQ57" s="1228"/>
      <c r="AR57" s="1228"/>
      <c r="AS57" s="1228"/>
      <c r="AT57" s="1228"/>
      <c r="AU57" s="1228"/>
      <c r="AV57" s="1228"/>
      <c r="AW57" s="1228"/>
      <c r="AX57" s="1228"/>
      <c r="AY57" s="1228"/>
      <c r="AZ57" s="1228"/>
      <c r="BA57" s="1228"/>
      <c r="BB57" s="1232" t="s">
        <v>582</v>
      </c>
      <c r="BC57" s="1232"/>
      <c r="BD57" s="1232"/>
      <c r="BE57" s="1232"/>
      <c r="BF57" s="1232"/>
      <c r="BG57" s="1232"/>
      <c r="BH57" s="1232"/>
      <c r="BI57" s="1232"/>
      <c r="BJ57" s="1232"/>
      <c r="BK57" s="1232"/>
      <c r="BL57" s="1232"/>
      <c r="BM57" s="1232"/>
      <c r="BN57" s="1232"/>
      <c r="BO57" s="1232"/>
      <c r="BP57" s="1233">
        <v>61</v>
      </c>
      <c r="BQ57" s="1233"/>
      <c r="BR57" s="1233"/>
      <c r="BS57" s="1233"/>
      <c r="BT57" s="1233"/>
      <c r="BU57" s="1233"/>
      <c r="BV57" s="1233"/>
      <c r="BW57" s="1233"/>
      <c r="BX57" s="1233">
        <v>61.7</v>
      </c>
      <c r="BY57" s="1233"/>
      <c r="BZ57" s="1233"/>
      <c r="CA57" s="1233"/>
      <c r="CB57" s="1233"/>
      <c r="CC57" s="1233"/>
      <c r="CD57" s="1233"/>
      <c r="CE57" s="1233"/>
      <c r="CF57" s="1233">
        <v>63</v>
      </c>
      <c r="CG57" s="1233"/>
      <c r="CH57" s="1233"/>
      <c r="CI57" s="1233"/>
      <c r="CJ57" s="1233"/>
      <c r="CK57" s="1233"/>
      <c r="CL57" s="1233"/>
      <c r="CM57" s="1233"/>
      <c r="CN57" s="1233">
        <v>64.3</v>
      </c>
      <c r="CO57" s="1233"/>
      <c r="CP57" s="1233"/>
      <c r="CQ57" s="1233"/>
      <c r="CR57" s="1233"/>
      <c r="CS57" s="1233"/>
      <c r="CT57" s="1233"/>
      <c r="CU57" s="1233"/>
      <c r="CV57" s="1233">
        <v>65.2</v>
      </c>
      <c r="CW57" s="1233"/>
      <c r="CX57" s="1233"/>
      <c r="CY57" s="1233"/>
      <c r="CZ57" s="1233"/>
      <c r="DA57" s="1233"/>
      <c r="DB57" s="1233"/>
      <c r="DC57" s="1233"/>
      <c r="DD57" s="1236"/>
      <c r="DE57" s="1234"/>
    </row>
    <row r="58" spans="1:109" s="1211" customFormat="1" ht="13" x14ac:dyDescent="0.2">
      <c r="A58" s="243"/>
      <c r="B58" s="1234"/>
      <c r="G58" s="1222"/>
      <c r="H58" s="1222"/>
      <c r="I58" s="1235"/>
      <c r="J58" s="1235"/>
      <c r="K58" s="1231"/>
      <c r="L58" s="1231"/>
      <c r="M58" s="1231"/>
      <c r="N58" s="1231"/>
      <c r="AM58" s="243"/>
      <c r="AN58" s="1228"/>
      <c r="AO58" s="1228"/>
      <c r="AP58" s="1228"/>
      <c r="AQ58" s="1228"/>
      <c r="AR58" s="1228"/>
      <c r="AS58" s="1228"/>
      <c r="AT58" s="1228"/>
      <c r="AU58" s="1228"/>
      <c r="AV58" s="1228"/>
      <c r="AW58" s="1228"/>
      <c r="AX58" s="1228"/>
      <c r="AY58" s="1228"/>
      <c r="AZ58" s="1228"/>
      <c r="BA58" s="1228"/>
      <c r="BB58" s="1232"/>
      <c r="BC58" s="1232"/>
      <c r="BD58" s="1232"/>
      <c r="BE58" s="1232"/>
      <c r="BF58" s="1232"/>
      <c r="BG58" s="1232"/>
      <c r="BH58" s="1232"/>
      <c r="BI58" s="1232"/>
      <c r="BJ58" s="1232"/>
      <c r="BK58" s="1232"/>
      <c r="BL58" s="1232"/>
      <c r="BM58" s="1232"/>
      <c r="BN58" s="1232"/>
      <c r="BO58" s="1232"/>
      <c r="BP58" s="1233"/>
      <c r="BQ58" s="1233"/>
      <c r="BR58" s="1233"/>
      <c r="BS58" s="1233"/>
      <c r="BT58" s="1233"/>
      <c r="BU58" s="1233"/>
      <c r="BV58" s="1233"/>
      <c r="BW58" s="1233"/>
      <c r="BX58" s="1233"/>
      <c r="BY58" s="1233"/>
      <c r="BZ58" s="1233"/>
      <c r="CA58" s="1233"/>
      <c r="CB58" s="1233"/>
      <c r="CC58" s="1233"/>
      <c r="CD58" s="1233"/>
      <c r="CE58" s="1233"/>
      <c r="CF58" s="1233"/>
      <c r="CG58" s="1233"/>
      <c r="CH58" s="1233"/>
      <c r="CI58" s="1233"/>
      <c r="CJ58" s="1233"/>
      <c r="CK58" s="1233"/>
      <c r="CL58" s="1233"/>
      <c r="CM58" s="1233"/>
      <c r="CN58" s="1233"/>
      <c r="CO58" s="1233"/>
      <c r="CP58" s="1233"/>
      <c r="CQ58" s="1233"/>
      <c r="CR58" s="1233"/>
      <c r="CS58" s="1233"/>
      <c r="CT58" s="1233"/>
      <c r="CU58" s="1233"/>
      <c r="CV58" s="1233"/>
      <c r="CW58" s="1233"/>
      <c r="CX58" s="1233"/>
      <c r="CY58" s="1233"/>
      <c r="CZ58" s="1233"/>
      <c r="DA58" s="1233"/>
      <c r="DB58" s="1233"/>
      <c r="DC58" s="1233"/>
      <c r="DD58" s="1236"/>
      <c r="DE58" s="1234"/>
    </row>
    <row r="59" spans="1:109" s="1211" customFormat="1" ht="13" x14ac:dyDescent="0.2">
      <c r="A59" s="243"/>
      <c r="B59" s="1234"/>
      <c r="K59" s="1237"/>
      <c r="L59" s="1237"/>
      <c r="M59" s="1237"/>
      <c r="N59" s="1237"/>
      <c r="AQ59" s="1237"/>
      <c r="AR59" s="1237"/>
      <c r="AS59" s="1237"/>
      <c r="AT59" s="1237"/>
      <c r="BC59" s="1237"/>
      <c r="BD59" s="1237"/>
      <c r="BE59" s="1237"/>
      <c r="BF59" s="1237"/>
      <c r="BO59" s="1237"/>
      <c r="BP59" s="1237"/>
      <c r="BQ59" s="1237"/>
      <c r="BR59" s="1237"/>
      <c r="CA59" s="1237"/>
      <c r="CB59" s="1237"/>
      <c r="CC59" s="1237"/>
      <c r="CD59" s="1237"/>
      <c r="CM59" s="1237"/>
      <c r="CN59" s="1237"/>
      <c r="CO59" s="1237"/>
      <c r="CP59" s="1237"/>
      <c r="CY59" s="1237"/>
      <c r="CZ59" s="1237"/>
      <c r="DA59" s="1237"/>
      <c r="DB59" s="1237"/>
      <c r="DC59" s="1237"/>
      <c r="DD59" s="1236"/>
      <c r="DE59" s="1234"/>
    </row>
    <row r="60" spans="1:109" s="1211" customFormat="1" ht="13" x14ac:dyDescent="0.2">
      <c r="A60" s="243"/>
      <c r="B60" s="1234"/>
      <c r="K60" s="1237"/>
      <c r="L60" s="1237"/>
      <c r="M60" s="1237"/>
      <c r="N60" s="1237"/>
      <c r="AQ60" s="1237"/>
      <c r="AR60" s="1237"/>
      <c r="AS60" s="1237"/>
      <c r="AT60" s="1237"/>
      <c r="BC60" s="1237"/>
      <c r="BD60" s="1237"/>
      <c r="BE60" s="1237"/>
      <c r="BF60" s="1237"/>
      <c r="BO60" s="1237"/>
      <c r="BP60" s="1237"/>
      <c r="BQ60" s="1237"/>
      <c r="BR60" s="1237"/>
      <c r="CA60" s="1237"/>
      <c r="CB60" s="1237"/>
      <c r="CC60" s="1237"/>
      <c r="CD60" s="1237"/>
      <c r="CM60" s="1237"/>
      <c r="CN60" s="1237"/>
      <c r="CO60" s="1237"/>
      <c r="CP60" s="1237"/>
      <c r="CY60" s="1237"/>
      <c r="CZ60" s="1237"/>
      <c r="DA60" s="1237"/>
      <c r="DB60" s="1237"/>
      <c r="DC60" s="1237"/>
      <c r="DD60" s="1236"/>
      <c r="DE60" s="1234"/>
    </row>
    <row r="61" spans="1:109" s="1211" customFormat="1" ht="13" x14ac:dyDescent="0.2">
      <c r="A61" s="243"/>
      <c r="B61" s="1238"/>
      <c r="C61" s="1239"/>
      <c r="D61" s="1239"/>
      <c r="E61" s="1239"/>
      <c r="F61" s="1239"/>
      <c r="G61" s="1239"/>
      <c r="H61" s="1239"/>
      <c r="I61" s="1239"/>
      <c r="J61" s="1239"/>
      <c r="K61" s="1239"/>
      <c r="L61" s="1239"/>
      <c r="M61" s="1240"/>
      <c r="N61" s="1240"/>
      <c r="O61" s="1239"/>
      <c r="P61" s="1239"/>
      <c r="Q61" s="1239"/>
      <c r="R61" s="1239"/>
      <c r="S61" s="1239"/>
      <c r="T61" s="1239"/>
      <c r="U61" s="1239"/>
      <c r="V61" s="1239"/>
      <c r="W61" s="1239"/>
      <c r="X61" s="1239"/>
      <c r="Y61" s="1239"/>
      <c r="Z61" s="1239"/>
      <c r="AA61" s="1239"/>
      <c r="AB61" s="1239"/>
      <c r="AC61" s="1239"/>
      <c r="AD61" s="1239"/>
      <c r="AE61" s="1239"/>
      <c r="AF61" s="1239"/>
      <c r="AG61" s="1239"/>
      <c r="AH61" s="1239"/>
      <c r="AI61" s="1239"/>
      <c r="AJ61" s="1239"/>
      <c r="AK61" s="1239"/>
      <c r="AL61" s="1239"/>
      <c r="AM61" s="1239"/>
      <c r="AN61" s="1239"/>
      <c r="AO61" s="1239"/>
      <c r="AP61" s="1239"/>
      <c r="AQ61" s="1239"/>
      <c r="AR61" s="1239"/>
      <c r="AS61" s="1240"/>
      <c r="AT61" s="1240"/>
      <c r="AU61" s="1239"/>
      <c r="AV61" s="1239"/>
      <c r="AW61" s="1239"/>
      <c r="AX61" s="1239"/>
      <c r="AY61" s="1239"/>
      <c r="AZ61" s="1239"/>
      <c r="BA61" s="1239"/>
      <c r="BB61" s="1239"/>
      <c r="BC61" s="1239"/>
      <c r="BD61" s="1239"/>
      <c r="BE61" s="1240"/>
      <c r="BF61" s="1240"/>
      <c r="BG61" s="1239"/>
      <c r="BH61" s="1239"/>
      <c r="BI61" s="1239"/>
      <c r="BJ61" s="1239"/>
      <c r="BK61" s="1239"/>
      <c r="BL61" s="1239"/>
      <c r="BM61" s="1239"/>
      <c r="BN61" s="1239"/>
      <c r="BO61" s="1239"/>
      <c r="BP61" s="1239"/>
      <c r="BQ61" s="1240"/>
      <c r="BR61" s="1240"/>
      <c r="BS61" s="1239"/>
      <c r="BT61" s="1239"/>
      <c r="BU61" s="1239"/>
      <c r="BV61" s="1239"/>
      <c r="BW61" s="1239"/>
      <c r="BX61" s="1239"/>
      <c r="BY61" s="1239"/>
      <c r="BZ61" s="1239"/>
      <c r="CA61" s="1239"/>
      <c r="CB61" s="1239"/>
      <c r="CC61" s="1240"/>
      <c r="CD61" s="1240"/>
      <c r="CE61" s="1239"/>
      <c r="CF61" s="1239"/>
      <c r="CG61" s="1239"/>
      <c r="CH61" s="1239"/>
      <c r="CI61" s="1239"/>
      <c r="CJ61" s="1239"/>
      <c r="CK61" s="1239"/>
      <c r="CL61" s="1239"/>
      <c r="CM61" s="1239"/>
      <c r="CN61" s="1239"/>
      <c r="CO61" s="1240"/>
      <c r="CP61" s="1240"/>
      <c r="CQ61" s="1239"/>
      <c r="CR61" s="1239"/>
      <c r="CS61" s="1239"/>
      <c r="CT61" s="1239"/>
      <c r="CU61" s="1239"/>
      <c r="CV61" s="1239"/>
      <c r="CW61" s="1239"/>
      <c r="CX61" s="1239"/>
      <c r="CY61" s="1239"/>
      <c r="CZ61" s="1239"/>
      <c r="DA61" s="1240"/>
      <c r="DB61" s="1240"/>
      <c r="DC61" s="1240"/>
      <c r="DD61" s="1241"/>
      <c r="DE61" s="1234"/>
    </row>
    <row r="62" spans="1:109" ht="13" x14ac:dyDescent="0.2">
      <c r="B62" s="1209"/>
      <c r="C62" s="1209"/>
      <c r="D62" s="1209"/>
      <c r="E62" s="1209"/>
      <c r="F62" s="1209"/>
      <c r="G62" s="1209"/>
      <c r="H62" s="1209"/>
      <c r="I62" s="1209"/>
      <c r="J62" s="1209"/>
      <c r="K62" s="1209"/>
      <c r="L62" s="1209"/>
      <c r="M62" s="1209"/>
      <c r="N62" s="1209"/>
      <c r="O62" s="1209"/>
      <c r="P62" s="1209"/>
      <c r="Q62" s="1209"/>
      <c r="R62" s="1209"/>
      <c r="S62" s="1209"/>
      <c r="T62" s="1209"/>
      <c r="U62" s="1209"/>
      <c r="V62" s="1209"/>
      <c r="W62" s="1209"/>
      <c r="X62" s="1209"/>
      <c r="Y62" s="1209"/>
      <c r="Z62" s="1209"/>
      <c r="AA62" s="1209"/>
      <c r="AB62" s="1209"/>
      <c r="AC62" s="1209"/>
      <c r="AD62" s="1209"/>
      <c r="AE62" s="1209"/>
      <c r="AF62" s="1209"/>
      <c r="AG62" s="1209"/>
      <c r="AH62" s="1209"/>
      <c r="AI62" s="1209"/>
      <c r="AJ62" s="1209"/>
      <c r="AK62" s="1209"/>
      <c r="AL62" s="1209"/>
      <c r="AM62" s="1209"/>
      <c r="AN62" s="1209"/>
      <c r="AO62" s="1209"/>
      <c r="AP62" s="1209"/>
      <c r="AQ62" s="1209"/>
      <c r="AR62" s="1209"/>
      <c r="AS62" s="1209"/>
      <c r="AT62" s="1209"/>
      <c r="AU62" s="1209"/>
      <c r="AV62" s="1209"/>
      <c r="AW62" s="1209"/>
      <c r="AX62" s="1209"/>
      <c r="AY62" s="1209"/>
      <c r="AZ62" s="1209"/>
      <c r="BA62" s="1209"/>
      <c r="BB62" s="1209"/>
      <c r="BC62" s="1209"/>
      <c r="BD62" s="1209"/>
      <c r="BE62" s="1209"/>
      <c r="BF62" s="1209"/>
      <c r="BG62" s="1209"/>
      <c r="BH62" s="1209"/>
      <c r="BI62" s="1209"/>
      <c r="BJ62" s="1209"/>
      <c r="BK62" s="1209"/>
      <c r="BL62" s="1209"/>
      <c r="BM62" s="1209"/>
      <c r="BN62" s="1209"/>
      <c r="BO62" s="1209"/>
      <c r="BP62" s="1209"/>
      <c r="BQ62" s="1209"/>
      <c r="BR62" s="1209"/>
      <c r="BS62" s="1209"/>
      <c r="BT62" s="1209"/>
      <c r="BU62" s="1209"/>
      <c r="BV62" s="1209"/>
      <c r="BW62" s="1209"/>
      <c r="BX62" s="1209"/>
      <c r="BY62" s="1209"/>
      <c r="BZ62" s="1209"/>
      <c r="CA62" s="1209"/>
      <c r="CB62" s="1209"/>
      <c r="CC62" s="1209"/>
      <c r="CD62" s="1209"/>
      <c r="CE62" s="1209"/>
      <c r="CF62" s="1209"/>
      <c r="CG62" s="1209"/>
      <c r="CH62" s="1209"/>
      <c r="CI62" s="1209"/>
      <c r="CJ62" s="1209"/>
      <c r="CK62" s="1209"/>
      <c r="CL62" s="1209"/>
      <c r="CM62" s="1209"/>
      <c r="CN62" s="1209"/>
      <c r="CO62" s="1209"/>
      <c r="CP62" s="1209"/>
      <c r="CQ62" s="1209"/>
      <c r="CR62" s="1209"/>
      <c r="CS62" s="1209"/>
      <c r="CT62" s="1209"/>
      <c r="CU62" s="1209"/>
      <c r="CV62" s="1209"/>
      <c r="CW62" s="1209"/>
      <c r="CX62" s="1209"/>
      <c r="CY62" s="1209"/>
      <c r="CZ62" s="1209"/>
      <c r="DA62" s="1209"/>
      <c r="DB62" s="1209"/>
      <c r="DC62" s="1209"/>
      <c r="DD62" s="1209"/>
      <c r="DE62" s="243"/>
    </row>
    <row r="63" spans="1:109" ht="16.5" x14ac:dyDescent="0.2">
      <c r="B63" s="300" t="s">
        <v>584</v>
      </c>
    </row>
    <row r="64" spans="1:109" ht="13" x14ac:dyDescent="0.2">
      <c r="B64" s="247"/>
      <c r="G64" s="1210"/>
      <c r="I64" s="1242"/>
      <c r="J64" s="1242"/>
      <c r="K64" s="1242"/>
      <c r="L64" s="1242"/>
      <c r="M64" s="1242"/>
      <c r="N64" s="1243"/>
      <c r="AM64" s="1210"/>
      <c r="AN64" s="1210" t="s">
        <v>577</v>
      </c>
      <c r="AP64" s="1211"/>
      <c r="AQ64" s="1211"/>
      <c r="AR64" s="1211"/>
      <c r="AY64" s="1210"/>
      <c r="BA64" s="1211"/>
      <c r="BB64" s="1211"/>
      <c r="BC64" s="1211"/>
      <c r="BK64" s="1210"/>
      <c r="BM64" s="1211"/>
      <c r="BN64" s="1211"/>
      <c r="BO64" s="1211"/>
      <c r="BW64" s="1210"/>
      <c r="BY64" s="1211"/>
      <c r="BZ64" s="1211"/>
      <c r="CA64" s="1211"/>
      <c r="CI64" s="1210"/>
      <c r="CK64" s="1211"/>
      <c r="CL64" s="1211"/>
      <c r="CM64" s="1211"/>
      <c r="CU64" s="1210"/>
      <c r="CW64" s="1211"/>
      <c r="CX64" s="1211"/>
      <c r="CY64" s="1211"/>
    </row>
    <row r="65" spans="2:107" ht="13" x14ac:dyDescent="0.2">
      <c r="B65" s="247"/>
      <c r="AN65" s="1212" t="s">
        <v>585</v>
      </c>
      <c r="AO65" s="1213"/>
      <c r="AP65" s="1213"/>
      <c r="AQ65" s="1213"/>
      <c r="AR65" s="1213"/>
      <c r="AS65" s="1213"/>
      <c r="AT65" s="1213"/>
      <c r="AU65" s="1213"/>
      <c r="AV65" s="1213"/>
      <c r="AW65" s="1213"/>
      <c r="AX65" s="1213"/>
      <c r="AY65" s="1213"/>
      <c r="AZ65" s="1213"/>
      <c r="BA65" s="1213"/>
      <c r="BB65" s="1213"/>
      <c r="BC65" s="1213"/>
      <c r="BD65" s="1213"/>
      <c r="BE65" s="1213"/>
      <c r="BF65" s="1213"/>
      <c r="BG65" s="1213"/>
      <c r="BH65" s="1213"/>
      <c r="BI65" s="1213"/>
      <c r="BJ65" s="1213"/>
      <c r="BK65" s="1213"/>
      <c r="BL65" s="1213"/>
      <c r="BM65" s="1213"/>
      <c r="BN65" s="1213"/>
      <c r="BO65" s="1213"/>
      <c r="BP65" s="1213"/>
      <c r="BQ65" s="1213"/>
      <c r="BR65" s="1213"/>
      <c r="BS65" s="1213"/>
      <c r="BT65" s="1213"/>
      <c r="BU65" s="1213"/>
      <c r="BV65" s="1213"/>
      <c r="BW65" s="1213"/>
      <c r="BX65" s="1213"/>
      <c r="BY65" s="1213"/>
      <c r="BZ65" s="1213"/>
      <c r="CA65" s="1213"/>
      <c r="CB65" s="1213"/>
      <c r="CC65" s="1213"/>
      <c r="CD65" s="1213"/>
      <c r="CE65" s="1213"/>
      <c r="CF65" s="1213"/>
      <c r="CG65" s="1213"/>
      <c r="CH65" s="1213"/>
      <c r="CI65" s="1213"/>
      <c r="CJ65" s="1213"/>
      <c r="CK65" s="1213"/>
      <c r="CL65" s="1213"/>
      <c r="CM65" s="1213"/>
      <c r="CN65" s="1213"/>
      <c r="CO65" s="1213"/>
      <c r="CP65" s="1213"/>
      <c r="CQ65" s="1213"/>
      <c r="CR65" s="1213"/>
      <c r="CS65" s="1213"/>
      <c r="CT65" s="1213"/>
      <c r="CU65" s="1213"/>
      <c r="CV65" s="1213"/>
      <c r="CW65" s="1213"/>
      <c r="CX65" s="1213"/>
      <c r="CY65" s="1213"/>
      <c r="CZ65" s="1213"/>
      <c r="DA65" s="1213"/>
      <c r="DB65" s="1213"/>
      <c r="DC65" s="1214"/>
    </row>
    <row r="66" spans="2:107" ht="13" x14ac:dyDescent="0.2">
      <c r="B66" s="247"/>
      <c r="AN66" s="1215"/>
      <c r="AO66" s="1216"/>
      <c r="AP66" s="1216"/>
      <c r="AQ66" s="1216"/>
      <c r="AR66" s="1216"/>
      <c r="AS66" s="1216"/>
      <c r="AT66" s="1216"/>
      <c r="AU66" s="1216"/>
      <c r="AV66" s="1216"/>
      <c r="AW66" s="1216"/>
      <c r="AX66" s="1216"/>
      <c r="AY66" s="1216"/>
      <c r="AZ66" s="1216"/>
      <c r="BA66" s="1216"/>
      <c r="BB66" s="1216"/>
      <c r="BC66" s="1216"/>
      <c r="BD66" s="1216"/>
      <c r="BE66" s="1216"/>
      <c r="BF66" s="1216"/>
      <c r="BG66" s="1216"/>
      <c r="BH66" s="1216"/>
      <c r="BI66" s="1216"/>
      <c r="BJ66" s="1216"/>
      <c r="BK66" s="1216"/>
      <c r="BL66" s="1216"/>
      <c r="BM66" s="1216"/>
      <c r="BN66" s="1216"/>
      <c r="BO66" s="1216"/>
      <c r="BP66" s="1216"/>
      <c r="BQ66" s="1216"/>
      <c r="BR66" s="1216"/>
      <c r="BS66" s="1216"/>
      <c r="BT66" s="1216"/>
      <c r="BU66" s="1216"/>
      <c r="BV66" s="1216"/>
      <c r="BW66" s="1216"/>
      <c r="BX66" s="1216"/>
      <c r="BY66" s="1216"/>
      <c r="BZ66" s="1216"/>
      <c r="CA66" s="1216"/>
      <c r="CB66" s="1216"/>
      <c r="CC66" s="1216"/>
      <c r="CD66" s="1216"/>
      <c r="CE66" s="1216"/>
      <c r="CF66" s="1216"/>
      <c r="CG66" s="1216"/>
      <c r="CH66" s="1216"/>
      <c r="CI66" s="1216"/>
      <c r="CJ66" s="1216"/>
      <c r="CK66" s="1216"/>
      <c r="CL66" s="1216"/>
      <c r="CM66" s="1216"/>
      <c r="CN66" s="1216"/>
      <c r="CO66" s="1216"/>
      <c r="CP66" s="1216"/>
      <c r="CQ66" s="1216"/>
      <c r="CR66" s="1216"/>
      <c r="CS66" s="1216"/>
      <c r="CT66" s="1216"/>
      <c r="CU66" s="1216"/>
      <c r="CV66" s="1216"/>
      <c r="CW66" s="1216"/>
      <c r="CX66" s="1216"/>
      <c r="CY66" s="1216"/>
      <c r="CZ66" s="1216"/>
      <c r="DA66" s="1216"/>
      <c r="DB66" s="1216"/>
      <c r="DC66" s="1217"/>
    </row>
    <row r="67" spans="2:107" ht="13" x14ac:dyDescent="0.2">
      <c r="B67" s="247"/>
      <c r="AN67" s="1215"/>
      <c r="AO67" s="1216"/>
      <c r="AP67" s="1216"/>
      <c r="AQ67" s="1216"/>
      <c r="AR67" s="1216"/>
      <c r="AS67" s="1216"/>
      <c r="AT67" s="1216"/>
      <c r="AU67" s="1216"/>
      <c r="AV67" s="1216"/>
      <c r="AW67" s="1216"/>
      <c r="AX67" s="1216"/>
      <c r="AY67" s="1216"/>
      <c r="AZ67" s="1216"/>
      <c r="BA67" s="1216"/>
      <c r="BB67" s="1216"/>
      <c r="BC67" s="1216"/>
      <c r="BD67" s="1216"/>
      <c r="BE67" s="1216"/>
      <c r="BF67" s="1216"/>
      <c r="BG67" s="1216"/>
      <c r="BH67" s="1216"/>
      <c r="BI67" s="1216"/>
      <c r="BJ67" s="1216"/>
      <c r="BK67" s="1216"/>
      <c r="BL67" s="1216"/>
      <c r="BM67" s="1216"/>
      <c r="BN67" s="1216"/>
      <c r="BO67" s="1216"/>
      <c r="BP67" s="1216"/>
      <c r="BQ67" s="1216"/>
      <c r="BR67" s="1216"/>
      <c r="BS67" s="1216"/>
      <c r="BT67" s="1216"/>
      <c r="BU67" s="1216"/>
      <c r="BV67" s="1216"/>
      <c r="BW67" s="1216"/>
      <c r="BX67" s="1216"/>
      <c r="BY67" s="1216"/>
      <c r="BZ67" s="1216"/>
      <c r="CA67" s="1216"/>
      <c r="CB67" s="1216"/>
      <c r="CC67" s="1216"/>
      <c r="CD67" s="1216"/>
      <c r="CE67" s="1216"/>
      <c r="CF67" s="1216"/>
      <c r="CG67" s="1216"/>
      <c r="CH67" s="1216"/>
      <c r="CI67" s="1216"/>
      <c r="CJ67" s="1216"/>
      <c r="CK67" s="1216"/>
      <c r="CL67" s="1216"/>
      <c r="CM67" s="1216"/>
      <c r="CN67" s="1216"/>
      <c r="CO67" s="1216"/>
      <c r="CP67" s="1216"/>
      <c r="CQ67" s="1216"/>
      <c r="CR67" s="1216"/>
      <c r="CS67" s="1216"/>
      <c r="CT67" s="1216"/>
      <c r="CU67" s="1216"/>
      <c r="CV67" s="1216"/>
      <c r="CW67" s="1216"/>
      <c r="CX67" s="1216"/>
      <c r="CY67" s="1216"/>
      <c r="CZ67" s="1216"/>
      <c r="DA67" s="1216"/>
      <c r="DB67" s="1216"/>
      <c r="DC67" s="1217"/>
    </row>
    <row r="68" spans="2:107" ht="13" x14ac:dyDescent="0.2">
      <c r="B68" s="247"/>
      <c r="AN68" s="1215"/>
      <c r="AO68" s="1216"/>
      <c r="AP68" s="1216"/>
      <c r="AQ68" s="1216"/>
      <c r="AR68" s="1216"/>
      <c r="AS68" s="1216"/>
      <c r="AT68" s="1216"/>
      <c r="AU68" s="1216"/>
      <c r="AV68" s="1216"/>
      <c r="AW68" s="1216"/>
      <c r="AX68" s="1216"/>
      <c r="AY68" s="1216"/>
      <c r="AZ68" s="1216"/>
      <c r="BA68" s="1216"/>
      <c r="BB68" s="1216"/>
      <c r="BC68" s="1216"/>
      <c r="BD68" s="1216"/>
      <c r="BE68" s="1216"/>
      <c r="BF68" s="1216"/>
      <c r="BG68" s="1216"/>
      <c r="BH68" s="1216"/>
      <c r="BI68" s="1216"/>
      <c r="BJ68" s="1216"/>
      <c r="BK68" s="1216"/>
      <c r="BL68" s="1216"/>
      <c r="BM68" s="1216"/>
      <c r="BN68" s="1216"/>
      <c r="BO68" s="1216"/>
      <c r="BP68" s="1216"/>
      <c r="BQ68" s="1216"/>
      <c r="BR68" s="1216"/>
      <c r="BS68" s="1216"/>
      <c r="BT68" s="1216"/>
      <c r="BU68" s="1216"/>
      <c r="BV68" s="1216"/>
      <c r="BW68" s="1216"/>
      <c r="BX68" s="1216"/>
      <c r="BY68" s="1216"/>
      <c r="BZ68" s="1216"/>
      <c r="CA68" s="1216"/>
      <c r="CB68" s="1216"/>
      <c r="CC68" s="1216"/>
      <c r="CD68" s="1216"/>
      <c r="CE68" s="1216"/>
      <c r="CF68" s="1216"/>
      <c r="CG68" s="1216"/>
      <c r="CH68" s="1216"/>
      <c r="CI68" s="1216"/>
      <c r="CJ68" s="1216"/>
      <c r="CK68" s="1216"/>
      <c r="CL68" s="1216"/>
      <c r="CM68" s="1216"/>
      <c r="CN68" s="1216"/>
      <c r="CO68" s="1216"/>
      <c r="CP68" s="1216"/>
      <c r="CQ68" s="1216"/>
      <c r="CR68" s="1216"/>
      <c r="CS68" s="1216"/>
      <c r="CT68" s="1216"/>
      <c r="CU68" s="1216"/>
      <c r="CV68" s="1216"/>
      <c r="CW68" s="1216"/>
      <c r="CX68" s="1216"/>
      <c r="CY68" s="1216"/>
      <c r="CZ68" s="1216"/>
      <c r="DA68" s="1216"/>
      <c r="DB68" s="1216"/>
      <c r="DC68" s="1217"/>
    </row>
    <row r="69" spans="2:107" ht="13" x14ac:dyDescent="0.2">
      <c r="B69" s="247"/>
      <c r="AN69" s="1218"/>
      <c r="AO69" s="1219"/>
      <c r="AP69" s="1219"/>
      <c r="AQ69" s="1219"/>
      <c r="AR69" s="1219"/>
      <c r="AS69" s="1219"/>
      <c r="AT69" s="1219"/>
      <c r="AU69" s="1219"/>
      <c r="AV69" s="1219"/>
      <c r="AW69" s="1219"/>
      <c r="AX69" s="1219"/>
      <c r="AY69" s="1219"/>
      <c r="AZ69" s="1219"/>
      <c r="BA69" s="1219"/>
      <c r="BB69" s="1219"/>
      <c r="BC69" s="1219"/>
      <c r="BD69" s="1219"/>
      <c r="BE69" s="1219"/>
      <c r="BF69" s="1219"/>
      <c r="BG69" s="1219"/>
      <c r="BH69" s="1219"/>
      <c r="BI69" s="1219"/>
      <c r="BJ69" s="1219"/>
      <c r="BK69" s="1219"/>
      <c r="BL69" s="1219"/>
      <c r="BM69" s="1219"/>
      <c r="BN69" s="1219"/>
      <c r="BO69" s="1219"/>
      <c r="BP69" s="1219"/>
      <c r="BQ69" s="1219"/>
      <c r="BR69" s="1219"/>
      <c r="BS69" s="1219"/>
      <c r="BT69" s="1219"/>
      <c r="BU69" s="1219"/>
      <c r="BV69" s="1219"/>
      <c r="BW69" s="1219"/>
      <c r="BX69" s="1219"/>
      <c r="BY69" s="1219"/>
      <c r="BZ69" s="1219"/>
      <c r="CA69" s="1219"/>
      <c r="CB69" s="1219"/>
      <c r="CC69" s="1219"/>
      <c r="CD69" s="1219"/>
      <c r="CE69" s="1219"/>
      <c r="CF69" s="1219"/>
      <c r="CG69" s="1219"/>
      <c r="CH69" s="1219"/>
      <c r="CI69" s="1219"/>
      <c r="CJ69" s="1219"/>
      <c r="CK69" s="1219"/>
      <c r="CL69" s="1219"/>
      <c r="CM69" s="1219"/>
      <c r="CN69" s="1219"/>
      <c r="CO69" s="1219"/>
      <c r="CP69" s="1219"/>
      <c r="CQ69" s="1219"/>
      <c r="CR69" s="1219"/>
      <c r="CS69" s="1219"/>
      <c r="CT69" s="1219"/>
      <c r="CU69" s="1219"/>
      <c r="CV69" s="1219"/>
      <c r="CW69" s="1219"/>
      <c r="CX69" s="1219"/>
      <c r="CY69" s="1219"/>
      <c r="CZ69" s="1219"/>
      <c r="DA69" s="1219"/>
      <c r="DB69" s="1219"/>
      <c r="DC69" s="1220"/>
    </row>
    <row r="70" spans="2:107" ht="13" x14ac:dyDescent="0.2">
      <c r="B70" s="247"/>
      <c r="H70" s="1244"/>
      <c r="I70" s="1244"/>
      <c r="J70" s="1245"/>
      <c r="K70" s="1245"/>
      <c r="L70" s="1246"/>
      <c r="M70" s="1245"/>
      <c r="N70" s="1246"/>
      <c r="AN70" s="1221"/>
      <c r="AO70" s="1221"/>
      <c r="AP70" s="1221"/>
      <c r="AZ70" s="1221"/>
      <c r="BA70" s="1221"/>
      <c r="BB70" s="1221"/>
      <c r="BL70" s="1221"/>
      <c r="BM70" s="1221"/>
      <c r="BN70" s="1221"/>
      <c r="BX70" s="1221"/>
      <c r="BY70" s="1221"/>
      <c r="BZ70" s="1221"/>
      <c r="CJ70" s="1221"/>
      <c r="CK70" s="1221"/>
      <c r="CL70" s="1221"/>
      <c r="CV70" s="1221"/>
      <c r="CW70" s="1221"/>
      <c r="CX70" s="1221"/>
    </row>
    <row r="71" spans="2:107" ht="13" x14ac:dyDescent="0.2">
      <c r="B71" s="247"/>
      <c r="G71" s="1247"/>
      <c r="I71" s="1248"/>
      <c r="J71" s="1245"/>
      <c r="K71" s="1245"/>
      <c r="L71" s="1246"/>
      <c r="M71" s="1245"/>
      <c r="N71" s="1246"/>
      <c r="AM71" s="1247"/>
      <c r="AN71" s="243" t="s">
        <v>579</v>
      </c>
    </row>
    <row r="72" spans="2:107" ht="13" x14ac:dyDescent="0.2">
      <c r="B72" s="247"/>
      <c r="G72" s="1222"/>
      <c r="H72" s="1222"/>
      <c r="I72" s="1222"/>
      <c r="J72" s="1222"/>
      <c r="K72" s="1223"/>
      <c r="L72" s="1223"/>
      <c r="M72" s="1224"/>
      <c r="N72" s="1224"/>
      <c r="AN72" s="1225"/>
      <c r="AO72" s="1226"/>
      <c r="AP72" s="1226"/>
      <c r="AQ72" s="1226"/>
      <c r="AR72" s="1226"/>
      <c r="AS72" s="1226"/>
      <c r="AT72" s="1226"/>
      <c r="AU72" s="1226"/>
      <c r="AV72" s="1226"/>
      <c r="AW72" s="1226"/>
      <c r="AX72" s="1226"/>
      <c r="AY72" s="1226"/>
      <c r="AZ72" s="1226"/>
      <c r="BA72" s="1226"/>
      <c r="BB72" s="1226"/>
      <c r="BC72" s="1226"/>
      <c r="BD72" s="1226"/>
      <c r="BE72" s="1226"/>
      <c r="BF72" s="1226"/>
      <c r="BG72" s="1226"/>
      <c r="BH72" s="1226"/>
      <c r="BI72" s="1226"/>
      <c r="BJ72" s="1226"/>
      <c r="BK72" s="1226"/>
      <c r="BL72" s="1226"/>
      <c r="BM72" s="1226"/>
      <c r="BN72" s="1226"/>
      <c r="BO72" s="1227"/>
      <c r="BP72" s="1228" t="s">
        <v>529</v>
      </c>
      <c r="BQ72" s="1228"/>
      <c r="BR72" s="1228"/>
      <c r="BS72" s="1228"/>
      <c r="BT72" s="1228"/>
      <c r="BU72" s="1228"/>
      <c r="BV72" s="1228"/>
      <c r="BW72" s="1228"/>
      <c r="BX72" s="1228" t="s">
        <v>530</v>
      </c>
      <c r="BY72" s="1228"/>
      <c r="BZ72" s="1228"/>
      <c r="CA72" s="1228"/>
      <c r="CB72" s="1228"/>
      <c r="CC72" s="1228"/>
      <c r="CD72" s="1228"/>
      <c r="CE72" s="1228"/>
      <c r="CF72" s="1228" t="s">
        <v>531</v>
      </c>
      <c r="CG72" s="1228"/>
      <c r="CH72" s="1228"/>
      <c r="CI72" s="1228"/>
      <c r="CJ72" s="1228"/>
      <c r="CK72" s="1228"/>
      <c r="CL72" s="1228"/>
      <c r="CM72" s="1228"/>
      <c r="CN72" s="1228" t="s">
        <v>532</v>
      </c>
      <c r="CO72" s="1228"/>
      <c r="CP72" s="1228"/>
      <c r="CQ72" s="1228"/>
      <c r="CR72" s="1228"/>
      <c r="CS72" s="1228"/>
      <c r="CT72" s="1228"/>
      <c r="CU72" s="1228"/>
      <c r="CV72" s="1228" t="s">
        <v>533</v>
      </c>
      <c r="CW72" s="1228"/>
      <c r="CX72" s="1228"/>
      <c r="CY72" s="1228"/>
      <c r="CZ72" s="1228"/>
      <c r="DA72" s="1228"/>
      <c r="DB72" s="1228"/>
      <c r="DC72" s="1228"/>
    </row>
    <row r="73" spans="2:107" ht="13" x14ac:dyDescent="0.2">
      <c r="B73" s="247"/>
      <c r="G73" s="1229"/>
      <c r="H73" s="1229"/>
      <c r="I73" s="1229"/>
      <c r="J73" s="1229"/>
      <c r="K73" s="1249"/>
      <c r="L73" s="1249"/>
      <c r="M73" s="1249"/>
      <c r="N73" s="1249"/>
      <c r="AM73" s="1221"/>
      <c r="AN73" s="1232" t="s">
        <v>580</v>
      </c>
      <c r="AO73" s="1232"/>
      <c r="AP73" s="1232"/>
      <c r="AQ73" s="1232"/>
      <c r="AR73" s="1232"/>
      <c r="AS73" s="1232"/>
      <c r="AT73" s="1232"/>
      <c r="AU73" s="1232"/>
      <c r="AV73" s="1232"/>
      <c r="AW73" s="1232"/>
      <c r="AX73" s="1232"/>
      <c r="AY73" s="1232"/>
      <c r="AZ73" s="1232"/>
      <c r="BA73" s="1232"/>
      <c r="BB73" s="1232" t="s">
        <v>581</v>
      </c>
      <c r="BC73" s="1232"/>
      <c r="BD73" s="1232"/>
      <c r="BE73" s="1232"/>
      <c r="BF73" s="1232"/>
      <c r="BG73" s="1232"/>
      <c r="BH73" s="1232"/>
      <c r="BI73" s="1232"/>
      <c r="BJ73" s="1232"/>
      <c r="BK73" s="1232"/>
      <c r="BL73" s="1232"/>
      <c r="BM73" s="1232"/>
      <c r="BN73" s="1232"/>
      <c r="BO73" s="1232"/>
      <c r="BP73" s="1233">
        <v>28.4</v>
      </c>
      <c r="BQ73" s="1233"/>
      <c r="BR73" s="1233"/>
      <c r="BS73" s="1233"/>
      <c r="BT73" s="1233"/>
      <c r="BU73" s="1233"/>
      <c r="BV73" s="1233"/>
      <c r="BW73" s="1233"/>
      <c r="BX73" s="1233">
        <v>22.2</v>
      </c>
      <c r="BY73" s="1233"/>
      <c r="BZ73" s="1233"/>
      <c r="CA73" s="1233"/>
      <c r="CB73" s="1233"/>
      <c r="CC73" s="1233"/>
      <c r="CD73" s="1233"/>
      <c r="CE73" s="1233"/>
      <c r="CF73" s="1233">
        <v>3.3</v>
      </c>
      <c r="CG73" s="1233"/>
      <c r="CH73" s="1233"/>
      <c r="CI73" s="1233"/>
      <c r="CJ73" s="1233"/>
      <c r="CK73" s="1233"/>
      <c r="CL73" s="1233"/>
      <c r="CM73" s="1233"/>
      <c r="CN73" s="1233"/>
      <c r="CO73" s="1233"/>
      <c r="CP73" s="1233"/>
      <c r="CQ73" s="1233"/>
      <c r="CR73" s="1233"/>
      <c r="CS73" s="1233"/>
      <c r="CT73" s="1233"/>
      <c r="CU73" s="1233"/>
      <c r="CV73" s="1233"/>
      <c r="CW73" s="1233"/>
      <c r="CX73" s="1233"/>
      <c r="CY73" s="1233"/>
      <c r="CZ73" s="1233"/>
      <c r="DA73" s="1233"/>
      <c r="DB73" s="1233"/>
      <c r="DC73" s="1233"/>
    </row>
    <row r="74" spans="2:107" ht="13" x14ac:dyDescent="0.2">
      <c r="B74" s="247"/>
      <c r="G74" s="1229"/>
      <c r="H74" s="1229"/>
      <c r="I74" s="1229"/>
      <c r="J74" s="1229"/>
      <c r="K74" s="1249"/>
      <c r="L74" s="1249"/>
      <c r="M74" s="1249"/>
      <c r="N74" s="1249"/>
      <c r="AM74" s="1221"/>
      <c r="AN74" s="1232"/>
      <c r="AO74" s="1232"/>
      <c r="AP74" s="1232"/>
      <c r="AQ74" s="1232"/>
      <c r="AR74" s="1232"/>
      <c r="AS74" s="1232"/>
      <c r="AT74" s="1232"/>
      <c r="AU74" s="1232"/>
      <c r="AV74" s="1232"/>
      <c r="AW74" s="1232"/>
      <c r="AX74" s="1232"/>
      <c r="AY74" s="1232"/>
      <c r="AZ74" s="1232"/>
      <c r="BA74" s="1232"/>
      <c r="BB74" s="1232"/>
      <c r="BC74" s="1232"/>
      <c r="BD74" s="1232"/>
      <c r="BE74" s="1232"/>
      <c r="BF74" s="1232"/>
      <c r="BG74" s="1232"/>
      <c r="BH74" s="1232"/>
      <c r="BI74" s="1232"/>
      <c r="BJ74" s="1232"/>
      <c r="BK74" s="1232"/>
      <c r="BL74" s="1232"/>
      <c r="BM74" s="1232"/>
      <c r="BN74" s="1232"/>
      <c r="BO74" s="1232"/>
      <c r="BP74" s="1233"/>
      <c r="BQ74" s="1233"/>
      <c r="BR74" s="1233"/>
      <c r="BS74" s="1233"/>
      <c r="BT74" s="1233"/>
      <c r="BU74" s="1233"/>
      <c r="BV74" s="1233"/>
      <c r="BW74" s="1233"/>
      <c r="BX74" s="1233"/>
      <c r="BY74" s="1233"/>
      <c r="BZ74" s="1233"/>
      <c r="CA74" s="1233"/>
      <c r="CB74" s="1233"/>
      <c r="CC74" s="1233"/>
      <c r="CD74" s="1233"/>
      <c r="CE74" s="1233"/>
      <c r="CF74" s="1233"/>
      <c r="CG74" s="1233"/>
      <c r="CH74" s="1233"/>
      <c r="CI74" s="1233"/>
      <c r="CJ74" s="1233"/>
      <c r="CK74" s="1233"/>
      <c r="CL74" s="1233"/>
      <c r="CM74" s="1233"/>
      <c r="CN74" s="1233"/>
      <c r="CO74" s="1233"/>
      <c r="CP74" s="1233"/>
      <c r="CQ74" s="1233"/>
      <c r="CR74" s="1233"/>
      <c r="CS74" s="1233"/>
      <c r="CT74" s="1233"/>
      <c r="CU74" s="1233"/>
      <c r="CV74" s="1233"/>
      <c r="CW74" s="1233"/>
      <c r="CX74" s="1233"/>
      <c r="CY74" s="1233"/>
      <c r="CZ74" s="1233"/>
      <c r="DA74" s="1233"/>
      <c r="DB74" s="1233"/>
      <c r="DC74" s="1233"/>
    </row>
    <row r="75" spans="2:107" ht="13" x14ac:dyDescent="0.2">
      <c r="B75" s="247"/>
      <c r="G75" s="1229"/>
      <c r="H75" s="1229"/>
      <c r="I75" s="1222"/>
      <c r="J75" s="1222"/>
      <c r="K75" s="1231"/>
      <c r="L75" s="1231"/>
      <c r="M75" s="1231"/>
      <c r="N75" s="1231"/>
      <c r="AM75" s="1221"/>
      <c r="AN75" s="1232"/>
      <c r="AO75" s="1232"/>
      <c r="AP75" s="1232"/>
      <c r="AQ75" s="1232"/>
      <c r="AR75" s="1232"/>
      <c r="AS75" s="1232"/>
      <c r="AT75" s="1232"/>
      <c r="AU75" s="1232"/>
      <c r="AV75" s="1232"/>
      <c r="AW75" s="1232"/>
      <c r="AX75" s="1232"/>
      <c r="AY75" s="1232"/>
      <c r="AZ75" s="1232"/>
      <c r="BA75" s="1232"/>
      <c r="BB75" s="1232" t="s">
        <v>586</v>
      </c>
      <c r="BC75" s="1232"/>
      <c r="BD75" s="1232"/>
      <c r="BE75" s="1232"/>
      <c r="BF75" s="1232"/>
      <c r="BG75" s="1232"/>
      <c r="BH75" s="1232"/>
      <c r="BI75" s="1232"/>
      <c r="BJ75" s="1232"/>
      <c r="BK75" s="1232"/>
      <c r="BL75" s="1232"/>
      <c r="BM75" s="1232"/>
      <c r="BN75" s="1232"/>
      <c r="BO75" s="1232"/>
      <c r="BP75" s="1233">
        <v>5.0999999999999996</v>
      </c>
      <c r="BQ75" s="1233"/>
      <c r="BR75" s="1233"/>
      <c r="BS75" s="1233"/>
      <c r="BT75" s="1233"/>
      <c r="BU75" s="1233"/>
      <c r="BV75" s="1233"/>
      <c r="BW75" s="1233"/>
      <c r="BX75" s="1233">
        <v>4.4000000000000004</v>
      </c>
      <c r="BY75" s="1233"/>
      <c r="BZ75" s="1233"/>
      <c r="CA75" s="1233"/>
      <c r="CB75" s="1233"/>
      <c r="CC75" s="1233"/>
      <c r="CD75" s="1233"/>
      <c r="CE75" s="1233"/>
      <c r="CF75" s="1233">
        <v>4.3</v>
      </c>
      <c r="CG75" s="1233"/>
      <c r="CH75" s="1233"/>
      <c r="CI75" s="1233"/>
      <c r="CJ75" s="1233"/>
      <c r="CK75" s="1233"/>
      <c r="CL75" s="1233"/>
      <c r="CM75" s="1233"/>
      <c r="CN75" s="1233">
        <v>4.3</v>
      </c>
      <c r="CO75" s="1233"/>
      <c r="CP75" s="1233"/>
      <c r="CQ75" s="1233"/>
      <c r="CR75" s="1233"/>
      <c r="CS75" s="1233"/>
      <c r="CT75" s="1233"/>
      <c r="CU75" s="1233"/>
      <c r="CV75" s="1233">
        <v>4.9000000000000004</v>
      </c>
      <c r="CW75" s="1233"/>
      <c r="CX75" s="1233"/>
      <c r="CY75" s="1233"/>
      <c r="CZ75" s="1233"/>
      <c r="DA75" s="1233"/>
      <c r="DB75" s="1233"/>
      <c r="DC75" s="1233"/>
    </row>
    <row r="76" spans="2:107" ht="13" x14ac:dyDescent="0.2">
      <c r="B76" s="247"/>
      <c r="G76" s="1229"/>
      <c r="H76" s="1229"/>
      <c r="I76" s="1222"/>
      <c r="J76" s="1222"/>
      <c r="K76" s="1231"/>
      <c r="L76" s="1231"/>
      <c r="M76" s="1231"/>
      <c r="N76" s="1231"/>
      <c r="AM76" s="1221"/>
      <c r="AN76" s="1232"/>
      <c r="AO76" s="1232"/>
      <c r="AP76" s="1232"/>
      <c r="AQ76" s="1232"/>
      <c r="AR76" s="1232"/>
      <c r="AS76" s="1232"/>
      <c r="AT76" s="1232"/>
      <c r="AU76" s="1232"/>
      <c r="AV76" s="1232"/>
      <c r="AW76" s="1232"/>
      <c r="AX76" s="1232"/>
      <c r="AY76" s="1232"/>
      <c r="AZ76" s="1232"/>
      <c r="BA76" s="1232"/>
      <c r="BB76" s="1232"/>
      <c r="BC76" s="1232"/>
      <c r="BD76" s="1232"/>
      <c r="BE76" s="1232"/>
      <c r="BF76" s="1232"/>
      <c r="BG76" s="1232"/>
      <c r="BH76" s="1232"/>
      <c r="BI76" s="1232"/>
      <c r="BJ76" s="1232"/>
      <c r="BK76" s="1232"/>
      <c r="BL76" s="1232"/>
      <c r="BM76" s="1232"/>
      <c r="BN76" s="1232"/>
      <c r="BO76" s="1232"/>
      <c r="BP76" s="1233"/>
      <c r="BQ76" s="1233"/>
      <c r="BR76" s="1233"/>
      <c r="BS76" s="1233"/>
      <c r="BT76" s="1233"/>
      <c r="BU76" s="1233"/>
      <c r="BV76" s="1233"/>
      <c r="BW76" s="1233"/>
      <c r="BX76" s="1233"/>
      <c r="BY76" s="1233"/>
      <c r="BZ76" s="1233"/>
      <c r="CA76" s="1233"/>
      <c r="CB76" s="1233"/>
      <c r="CC76" s="1233"/>
      <c r="CD76" s="1233"/>
      <c r="CE76" s="1233"/>
      <c r="CF76" s="1233"/>
      <c r="CG76" s="1233"/>
      <c r="CH76" s="1233"/>
      <c r="CI76" s="1233"/>
      <c r="CJ76" s="1233"/>
      <c r="CK76" s="1233"/>
      <c r="CL76" s="1233"/>
      <c r="CM76" s="1233"/>
      <c r="CN76" s="1233"/>
      <c r="CO76" s="1233"/>
      <c r="CP76" s="1233"/>
      <c r="CQ76" s="1233"/>
      <c r="CR76" s="1233"/>
      <c r="CS76" s="1233"/>
      <c r="CT76" s="1233"/>
      <c r="CU76" s="1233"/>
      <c r="CV76" s="1233"/>
      <c r="CW76" s="1233"/>
      <c r="CX76" s="1233"/>
      <c r="CY76" s="1233"/>
      <c r="CZ76" s="1233"/>
      <c r="DA76" s="1233"/>
      <c r="DB76" s="1233"/>
      <c r="DC76" s="1233"/>
    </row>
    <row r="77" spans="2:107" ht="13" x14ac:dyDescent="0.2">
      <c r="B77" s="247"/>
      <c r="G77" s="1222"/>
      <c r="H77" s="1222"/>
      <c r="I77" s="1222"/>
      <c r="J77" s="1222"/>
      <c r="K77" s="1249"/>
      <c r="L77" s="1249"/>
      <c r="M77" s="1249"/>
      <c r="N77" s="1249"/>
      <c r="AN77" s="1228" t="s">
        <v>583</v>
      </c>
      <c r="AO77" s="1228"/>
      <c r="AP77" s="1228"/>
      <c r="AQ77" s="1228"/>
      <c r="AR77" s="1228"/>
      <c r="AS77" s="1228"/>
      <c r="AT77" s="1228"/>
      <c r="AU77" s="1228"/>
      <c r="AV77" s="1228"/>
      <c r="AW77" s="1228"/>
      <c r="AX77" s="1228"/>
      <c r="AY77" s="1228"/>
      <c r="AZ77" s="1228"/>
      <c r="BA77" s="1228"/>
      <c r="BB77" s="1232" t="s">
        <v>581</v>
      </c>
      <c r="BC77" s="1232"/>
      <c r="BD77" s="1232"/>
      <c r="BE77" s="1232"/>
      <c r="BF77" s="1232"/>
      <c r="BG77" s="1232"/>
      <c r="BH77" s="1232"/>
      <c r="BI77" s="1232"/>
      <c r="BJ77" s="1232"/>
      <c r="BK77" s="1232"/>
      <c r="BL77" s="1232"/>
      <c r="BM77" s="1232"/>
      <c r="BN77" s="1232"/>
      <c r="BO77" s="1232"/>
      <c r="BP77" s="1233">
        <v>25.1</v>
      </c>
      <c r="BQ77" s="1233"/>
      <c r="BR77" s="1233"/>
      <c r="BS77" s="1233"/>
      <c r="BT77" s="1233"/>
      <c r="BU77" s="1233"/>
      <c r="BV77" s="1233"/>
      <c r="BW77" s="1233"/>
      <c r="BX77" s="1233">
        <v>19</v>
      </c>
      <c r="BY77" s="1233"/>
      <c r="BZ77" s="1233"/>
      <c r="CA77" s="1233"/>
      <c r="CB77" s="1233"/>
      <c r="CC77" s="1233"/>
      <c r="CD77" s="1233"/>
      <c r="CE77" s="1233"/>
      <c r="CF77" s="1233">
        <v>4</v>
      </c>
      <c r="CG77" s="1233"/>
      <c r="CH77" s="1233"/>
      <c r="CI77" s="1233"/>
      <c r="CJ77" s="1233"/>
      <c r="CK77" s="1233"/>
      <c r="CL77" s="1233"/>
      <c r="CM77" s="1233"/>
      <c r="CN77" s="1233">
        <v>0.4</v>
      </c>
      <c r="CO77" s="1233"/>
      <c r="CP77" s="1233"/>
      <c r="CQ77" s="1233"/>
      <c r="CR77" s="1233"/>
      <c r="CS77" s="1233"/>
      <c r="CT77" s="1233"/>
      <c r="CU77" s="1233"/>
      <c r="CV77" s="1233">
        <v>9.8000000000000007</v>
      </c>
      <c r="CW77" s="1233"/>
      <c r="CX77" s="1233"/>
      <c r="CY77" s="1233"/>
      <c r="CZ77" s="1233"/>
      <c r="DA77" s="1233"/>
      <c r="DB77" s="1233"/>
      <c r="DC77" s="1233"/>
    </row>
    <row r="78" spans="2:107" ht="13" x14ac:dyDescent="0.2">
      <c r="B78" s="247"/>
      <c r="G78" s="1222"/>
      <c r="H78" s="1222"/>
      <c r="I78" s="1222"/>
      <c r="J78" s="1222"/>
      <c r="K78" s="1249"/>
      <c r="L78" s="1249"/>
      <c r="M78" s="1249"/>
      <c r="N78" s="1249"/>
      <c r="AN78" s="1228"/>
      <c r="AO78" s="1228"/>
      <c r="AP78" s="1228"/>
      <c r="AQ78" s="1228"/>
      <c r="AR78" s="1228"/>
      <c r="AS78" s="1228"/>
      <c r="AT78" s="1228"/>
      <c r="AU78" s="1228"/>
      <c r="AV78" s="1228"/>
      <c r="AW78" s="1228"/>
      <c r="AX78" s="1228"/>
      <c r="AY78" s="1228"/>
      <c r="AZ78" s="1228"/>
      <c r="BA78" s="1228"/>
      <c r="BB78" s="1232"/>
      <c r="BC78" s="1232"/>
      <c r="BD78" s="1232"/>
      <c r="BE78" s="1232"/>
      <c r="BF78" s="1232"/>
      <c r="BG78" s="1232"/>
      <c r="BH78" s="1232"/>
      <c r="BI78" s="1232"/>
      <c r="BJ78" s="1232"/>
      <c r="BK78" s="1232"/>
      <c r="BL78" s="1232"/>
      <c r="BM78" s="1232"/>
      <c r="BN78" s="1232"/>
      <c r="BO78" s="1232"/>
      <c r="BP78" s="1233"/>
      <c r="BQ78" s="1233"/>
      <c r="BR78" s="1233"/>
      <c r="BS78" s="1233"/>
      <c r="BT78" s="1233"/>
      <c r="BU78" s="1233"/>
      <c r="BV78" s="1233"/>
      <c r="BW78" s="1233"/>
      <c r="BX78" s="1233"/>
      <c r="BY78" s="1233"/>
      <c r="BZ78" s="1233"/>
      <c r="CA78" s="1233"/>
      <c r="CB78" s="1233"/>
      <c r="CC78" s="1233"/>
      <c r="CD78" s="1233"/>
      <c r="CE78" s="1233"/>
      <c r="CF78" s="1233"/>
      <c r="CG78" s="1233"/>
      <c r="CH78" s="1233"/>
      <c r="CI78" s="1233"/>
      <c r="CJ78" s="1233"/>
      <c r="CK78" s="1233"/>
      <c r="CL78" s="1233"/>
      <c r="CM78" s="1233"/>
      <c r="CN78" s="1233"/>
      <c r="CO78" s="1233"/>
      <c r="CP78" s="1233"/>
      <c r="CQ78" s="1233"/>
      <c r="CR78" s="1233"/>
      <c r="CS78" s="1233"/>
      <c r="CT78" s="1233"/>
      <c r="CU78" s="1233"/>
      <c r="CV78" s="1233"/>
      <c r="CW78" s="1233"/>
      <c r="CX78" s="1233"/>
      <c r="CY78" s="1233"/>
      <c r="CZ78" s="1233"/>
      <c r="DA78" s="1233"/>
      <c r="DB78" s="1233"/>
      <c r="DC78" s="1233"/>
    </row>
    <row r="79" spans="2:107" ht="13" x14ac:dyDescent="0.2">
      <c r="B79" s="247"/>
      <c r="G79" s="1222"/>
      <c r="H79" s="1222"/>
      <c r="I79" s="1235"/>
      <c r="J79" s="1235"/>
      <c r="K79" s="1250"/>
      <c r="L79" s="1250"/>
      <c r="M79" s="1250"/>
      <c r="N79" s="1250"/>
      <c r="AN79" s="1228"/>
      <c r="AO79" s="1228"/>
      <c r="AP79" s="1228"/>
      <c r="AQ79" s="1228"/>
      <c r="AR79" s="1228"/>
      <c r="AS79" s="1228"/>
      <c r="AT79" s="1228"/>
      <c r="AU79" s="1228"/>
      <c r="AV79" s="1228"/>
      <c r="AW79" s="1228"/>
      <c r="AX79" s="1228"/>
      <c r="AY79" s="1228"/>
      <c r="AZ79" s="1228"/>
      <c r="BA79" s="1228"/>
      <c r="BB79" s="1232" t="s">
        <v>586</v>
      </c>
      <c r="BC79" s="1232"/>
      <c r="BD79" s="1232"/>
      <c r="BE79" s="1232"/>
      <c r="BF79" s="1232"/>
      <c r="BG79" s="1232"/>
      <c r="BH79" s="1232"/>
      <c r="BI79" s="1232"/>
      <c r="BJ79" s="1232"/>
      <c r="BK79" s="1232"/>
      <c r="BL79" s="1232"/>
      <c r="BM79" s="1232"/>
      <c r="BN79" s="1232"/>
      <c r="BO79" s="1232"/>
      <c r="BP79" s="1233">
        <v>6.4</v>
      </c>
      <c r="BQ79" s="1233"/>
      <c r="BR79" s="1233"/>
      <c r="BS79" s="1233"/>
      <c r="BT79" s="1233"/>
      <c r="BU79" s="1233"/>
      <c r="BV79" s="1233"/>
      <c r="BW79" s="1233"/>
      <c r="BX79" s="1233">
        <v>8</v>
      </c>
      <c r="BY79" s="1233"/>
      <c r="BZ79" s="1233"/>
      <c r="CA79" s="1233"/>
      <c r="CB79" s="1233"/>
      <c r="CC79" s="1233"/>
      <c r="CD79" s="1233"/>
      <c r="CE79" s="1233"/>
      <c r="CF79" s="1233">
        <v>8</v>
      </c>
      <c r="CG79" s="1233"/>
      <c r="CH79" s="1233"/>
      <c r="CI79" s="1233"/>
      <c r="CJ79" s="1233"/>
      <c r="CK79" s="1233"/>
      <c r="CL79" s="1233"/>
      <c r="CM79" s="1233"/>
      <c r="CN79" s="1233">
        <v>8.3000000000000007</v>
      </c>
      <c r="CO79" s="1233"/>
      <c r="CP79" s="1233"/>
      <c r="CQ79" s="1233"/>
      <c r="CR79" s="1233"/>
      <c r="CS79" s="1233"/>
      <c r="CT79" s="1233"/>
      <c r="CU79" s="1233"/>
      <c r="CV79" s="1233">
        <v>8.6</v>
      </c>
      <c r="CW79" s="1233"/>
      <c r="CX79" s="1233"/>
      <c r="CY79" s="1233"/>
      <c r="CZ79" s="1233"/>
      <c r="DA79" s="1233"/>
      <c r="DB79" s="1233"/>
      <c r="DC79" s="1233"/>
    </row>
    <row r="80" spans="2:107" ht="13" x14ac:dyDescent="0.2">
      <c r="B80" s="247"/>
      <c r="G80" s="1222"/>
      <c r="H80" s="1222"/>
      <c r="I80" s="1235"/>
      <c r="J80" s="1235"/>
      <c r="K80" s="1250"/>
      <c r="L80" s="1250"/>
      <c r="M80" s="1250"/>
      <c r="N80" s="1250"/>
      <c r="AN80" s="1228"/>
      <c r="AO80" s="1228"/>
      <c r="AP80" s="1228"/>
      <c r="AQ80" s="1228"/>
      <c r="AR80" s="1228"/>
      <c r="AS80" s="1228"/>
      <c r="AT80" s="1228"/>
      <c r="AU80" s="1228"/>
      <c r="AV80" s="1228"/>
      <c r="AW80" s="1228"/>
      <c r="AX80" s="1228"/>
      <c r="AY80" s="1228"/>
      <c r="AZ80" s="1228"/>
      <c r="BA80" s="1228"/>
      <c r="BB80" s="1232"/>
      <c r="BC80" s="1232"/>
      <c r="BD80" s="1232"/>
      <c r="BE80" s="1232"/>
      <c r="BF80" s="1232"/>
      <c r="BG80" s="1232"/>
      <c r="BH80" s="1232"/>
      <c r="BI80" s="1232"/>
      <c r="BJ80" s="1232"/>
      <c r="BK80" s="1232"/>
      <c r="BL80" s="1232"/>
      <c r="BM80" s="1232"/>
      <c r="BN80" s="1232"/>
      <c r="BO80" s="1232"/>
      <c r="BP80" s="1233"/>
      <c r="BQ80" s="1233"/>
      <c r="BR80" s="1233"/>
      <c r="BS80" s="1233"/>
      <c r="BT80" s="1233"/>
      <c r="BU80" s="1233"/>
      <c r="BV80" s="1233"/>
      <c r="BW80" s="1233"/>
      <c r="BX80" s="1233"/>
      <c r="BY80" s="1233"/>
      <c r="BZ80" s="1233"/>
      <c r="CA80" s="1233"/>
      <c r="CB80" s="1233"/>
      <c r="CC80" s="1233"/>
      <c r="CD80" s="1233"/>
      <c r="CE80" s="1233"/>
      <c r="CF80" s="1233"/>
      <c r="CG80" s="1233"/>
      <c r="CH80" s="1233"/>
      <c r="CI80" s="1233"/>
      <c r="CJ80" s="1233"/>
      <c r="CK80" s="1233"/>
      <c r="CL80" s="1233"/>
      <c r="CM80" s="1233"/>
      <c r="CN80" s="1233"/>
      <c r="CO80" s="1233"/>
      <c r="CP80" s="1233"/>
      <c r="CQ80" s="1233"/>
      <c r="CR80" s="1233"/>
      <c r="CS80" s="1233"/>
      <c r="CT80" s="1233"/>
      <c r="CU80" s="1233"/>
      <c r="CV80" s="1233"/>
      <c r="CW80" s="1233"/>
      <c r="CX80" s="1233"/>
      <c r="CY80" s="1233"/>
      <c r="CZ80" s="1233"/>
      <c r="DA80" s="1233"/>
      <c r="DB80" s="1233"/>
      <c r="DC80" s="1233"/>
    </row>
    <row r="81" spans="2:109" ht="13" x14ac:dyDescent="0.2">
      <c r="B81" s="247"/>
    </row>
    <row r="82" spans="2:109" ht="16.5" x14ac:dyDescent="0.2">
      <c r="B82" s="247"/>
      <c r="K82" s="1251"/>
      <c r="L82" s="1251"/>
      <c r="M82" s="1251"/>
      <c r="N82" s="1251"/>
      <c r="AQ82" s="1251"/>
      <c r="AR82" s="1251"/>
      <c r="AS82" s="1251"/>
      <c r="AT82" s="1251"/>
      <c r="BC82" s="1251"/>
      <c r="BD82" s="1251"/>
      <c r="BE82" s="1251"/>
      <c r="BF82" s="1251"/>
      <c r="BO82" s="1251"/>
      <c r="BP82" s="1251"/>
      <c r="BQ82" s="1251"/>
      <c r="BR82" s="1251"/>
      <c r="CA82" s="1251"/>
      <c r="CB82" s="1251"/>
      <c r="CC82" s="1251"/>
      <c r="CD82" s="1251"/>
      <c r="CM82" s="1251"/>
      <c r="CN82" s="1251"/>
      <c r="CO82" s="1251"/>
      <c r="CP82" s="1251"/>
      <c r="CY82" s="1251"/>
      <c r="CZ82" s="1251"/>
      <c r="DA82" s="1251"/>
      <c r="DB82" s="1251"/>
      <c r="DC82" s="1251"/>
    </row>
    <row r="83" spans="2:109" ht="13" x14ac:dyDescent="0.2">
      <c r="B83" s="328"/>
      <c r="C83" s="299"/>
      <c r="D83" s="299"/>
      <c r="E83" s="299"/>
      <c r="F83" s="299"/>
      <c r="G83" s="299"/>
      <c r="H83" s="299"/>
      <c r="I83" s="299"/>
      <c r="J83" s="299"/>
      <c r="K83" s="299"/>
      <c r="L83" s="299"/>
      <c r="M83" s="299"/>
      <c r="N83" s="299"/>
      <c r="O83" s="299"/>
      <c r="P83" s="299"/>
      <c r="Q83" s="299"/>
      <c r="R83" s="299"/>
      <c r="S83" s="299"/>
      <c r="T83" s="299"/>
      <c r="U83" s="299"/>
      <c r="V83" s="299"/>
      <c r="W83" s="299"/>
      <c r="X83" s="299"/>
      <c r="Y83" s="299"/>
      <c r="Z83" s="299"/>
      <c r="AA83" s="299"/>
      <c r="AB83" s="299"/>
      <c r="AC83" s="299"/>
      <c r="AD83" s="299"/>
      <c r="AE83" s="299"/>
      <c r="AF83" s="299"/>
      <c r="AG83" s="299"/>
      <c r="AH83" s="299"/>
      <c r="AI83" s="299"/>
      <c r="AJ83" s="299"/>
      <c r="AK83" s="299"/>
      <c r="AL83" s="299"/>
      <c r="AM83" s="299"/>
      <c r="AN83" s="299"/>
      <c r="AO83" s="299"/>
      <c r="AP83" s="299"/>
      <c r="AQ83" s="299"/>
      <c r="AR83" s="299"/>
      <c r="AS83" s="299"/>
      <c r="AT83" s="299"/>
      <c r="AU83" s="299"/>
      <c r="AV83" s="299"/>
      <c r="AW83" s="299"/>
      <c r="AX83" s="299"/>
      <c r="AY83" s="299"/>
      <c r="AZ83" s="299"/>
      <c r="BA83" s="299"/>
      <c r="BB83" s="299"/>
      <c r="BC83" s="299"/>
      <c r="BD83" s="299"/>
      <c r="BE83" s="299"/>
      <c r="BF83" s="299"/>
      <c r="BG83" s="299"/>
      <c r="BH83" s="299"/>
      <c r="BI83" s="299"/>
      <c r="BJ83" s="299"/>
      <c r="BK83" s="299"/>
      <c r="BL83" s="299"/>
      <c r="BM83" s="299"/>
      <c r="BN83" s="299"/>
      <c r="BO83" s="299"/>
      <c r="BP83" s="299"/>
      <c r="BQ83" s="299"/>
      <c r="BR83" s="299"/>
      <c r="BS83" s="299"/>
      <c r="BT83" s="299"/>
      <c r="BU83" s="299"/>
      <c r="BV83" s="299"/>
      <c r="BW83" s="299"/>
      <c r="BX83" s="299"/>
      <c r="BY83" s="299"/>
      <c r="BZ83" s="299"/>
      <c r="CA83" s="299"/>
      <c r="CB83" s="299"/>
      <c r="CC83" s="299"/>
      <c r="CD83" s="299"/>
      <c r="CE83" s="299"/>
      <c r="CF83" s="299"/>
      <c r="CG83" s="299"/>
      <c r="CH83" s="299"/>
      <c r="CI83" s="299"/>
      <c r="CJ83" s="299"/>
      <c r="CK83" s="299"/>
      <c r="CL83" s="299"/>
      <c r="CM83" s="299"/>
      <c r="CN83" s="299"/>
      <c r="CO83" s="299"/>
      <c r="CP83" s="299"/>
      <c r="CQ83" s="299"/>
      <c r="CR83" s="299"/>
      <c r="CS83" s="299"/>
      <c r="CT83" s="299"/>
      <c r="CU83" s="299"/>
      <c r="CV83" s="299"/>
      <c r="CW83" s="299"/>
      <c r="CX83" s="299"/>
      <c r="CY83" s="299"/>
      <c r="CZ83" s="299"/>
      <c r="DA83" s="299"/>
      <c r="DB83" s="299"/>
      <c r="DC83" s="299"/>
      <c r="DD83" s="329"/>
    </row>
    <row r="84" spans="2:109" ht="13" x14ac:dyDescent="0.2">
      <c r="DD84" s="243"/>
      <c r="DE84" s="243"/>
    </row>
    <row r="85" spans="2:109" ht="13" x14ac:dyDescent="0.2">
      <c r="DD85" s="243"/>
      <c r="DE85" s="243"/>
    </row>
  </sheetData>
  <sheetProtection algorithmName="SHA-512" hashValue="+KgFmFVWQmn0ztmTxUxXyY5dGHeaywJMSN5553iD7gftGUbiEBCcc+3b0K7jBHnhc49X+ORk+fXi6oqbYHlIBQ==" saltValue="sFPzJ6yxO64l2z6MUq2HbA==" spinCount="100000" sheet="1" objects="1" scenarios="1" formatCells="0"/>
  <dataConsolidate/>
  <mergeCells count="112">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 ref="BP75:BW76"/>
    <mergeCell ref="BX75:CE76"/>
    <mergeCell ref="CF75:CM76"/>
    <mergeCell ref="CN75:CU76"/>
    <mergeCell ref="CV75:DC76"/>
    <mergeCell ref="G77:H80"/>
    <mergeCell ref="I77:J78"/>
    <mergeCell ref="K77:K78"/>
    <mergeCell ref="L77:L78"/>
    <mergeCell ref="M77:M78"/>
    <mergeCell ref="BX73:CE74"/>
    <mergeCell ref="CF73:CM74"/>
    <mergeCell ref="CN73:CU74"/>
    <mergeCell ref="CV73:DC74"/>
    <mergeCell ref="I75:J76"/>
    <mergeCell ref="K75:K76"/>
    <mergeCell ref="L75:L76"/>
    <mergeCell ref="M75:M76"/>
    <mergeCell ref="N75:N76"/>
    <mergeCell ref="BB75:BO7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P57:BW58"/>
    <mergeCell ref="BX57:CE58"/>
    <mergeCell ref="CF57:CM58"/>
    <mergeCell ref="CN57:CU58"/>
    <mergeCell ref="CV57:DC58"/>
    <mergeCell ref="AN65:DC69"/>
    <mergeCell ref="BX55:CE56"/>
    <mergeCell ref="CF55:CM56"/>
    <mergeCell ref="CN55:CU56"/>
    <mergeCell ref="CV55:DC56"/>
    <mergeCell ref="I57:J58"/>
    <mergeCell ref="K57:K58"/>
    <mergeCell ref="L57:L58"/>
    <mergeCell ref="M57:M58"/>
    <mergeCell ref="N57:N58"/>
    <mergeCell ref="BB57:BO58"/>
    <mergeCell ref="CV53:DC54"/>
    <mergeCell ref="G55:H58"/>
    <mergeCell ref="I55:J56"/>
    <mergeCell ref="K55:K56"/>
    <mergeCell ref="L55:L56"/>
    <mergeCell ref="M55:M56"/>
    <mergeCell ref="N55:N56"/>
    <mergeCell ref="AN55:BA58"/>
    <mergeCell ref="BB55:BO56"/>
    <mergeCell ref="BP55:BW56"/>
    <mergeCell ref="CV51:DC52"/>
    <mergeCell ref="I53:J54"/>
    <mergeCell ref="K53:K54"/>
    <mergeCell ref="L53:L54"/>
    <mergeCell ref="M53:M54"/>
    <mergeCell ref="N53:N54"/>
    <mergeCell ref="BB53:BO54"/>
    <mergeCell ref="BP53:BW54"/>
    <mergeCell ref="BX53:CE54"/>
    <mergeCell ref="CF53:CM54"/>
    <mergeCell ref="AN51:BA54"/>
    <mergeCell ref="BB51:BO52"/>
    <mergeCell ref="BP51:BW52"/>
    <mergeCell ref="BX51:CE52"/>
    <mergeCell ref="CF51:CM52"/>
    <mergeCell ref="CN51:CU52"/>
    <mergeCell ref="CN53:CU54"/>
    <mergeCell ref="G51:H54"/>
    <mergeCell ref="I51:J52"/>
    <mergeCell ref="K51:K52"/>
    <mergeCell ref="L51:L52"/>
    <mergeCell ref="M51:M52"/>
    <mergeCell ref="N51:N52"/>
    <mergeCell ref="AN43:DC47"/>
    <mergeCell ref="G50:J50"/>
    <mergeCell ref="AN50:BO50"/>
    <mergeCell ref="BP50:BW50"/>
    <mergeCell ref="BX50:CE50"/>
    <mergeCell ref="CF50:CM50"/>
    <mergeCell ref="CN50:CU50"/>
    <mergeCell ref="CV50:DC50"/>
  </mergeCells>
  <phoneticPr fontId="2"/>
  <printOptions horizontalCentered="1" verticalCentered="1"/>
  <pageMargins left="0" right="0" top="0.19685039370078741" bottom="0.31496062992125984" header="0.39370078740157483" footer="0"/>
  <pageSetup paperSize="9" scale="51" orientation="landscape"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5F4DB9-F2BF-46E1-9F1C-AD75D60A3E3B}">
  <sheetPr>
    <pageSetUpPr fitToPage="1"/>
  </sheetPr>
  <dimension ref="A1:DR125"/>
  <sheetViews>
    <sheetView showGridLines="0" zoomScaleNormal="100" zoomScaleSheetLayoutView="70" workbookViewId="0"/>
  </sheetViews>
  <sheetFormatPr defaultColWidth="0" defaultRowHeight="13.5" customHeight="1" zeroHeight="1" x14ac:dyDescent="0.2"/>
  <cols>
    <col min="1" max="34" width="2.453125" style="242" customWidth="1"/>
    <col min="35" max="122" width="2.453125" style="241" customWidth="1"/>
    <col min="123" max="16384" width="2.453125" style="241" hidden="1"/>
  </cols>
  <sheetData>
    <row r="1" spans="1:34" ht="13.5" customHeight="1"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1:34" ht="13" x14ac:dyDescent="0.2">
      <c r="S2" s="241"/>
      <c r="AH2" s="241"/>
    </row>
    <row r="3" spans="1:34" ht="13"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1:34" ht="13" x14ac:dyDescent="0.2"/>
    <row r="5" spans="1:34" ht="13" x14ac:dyDescent="0.2"/>
    <row r="6" spans="1:34" ht="13" x14ac:dyDescent="0.2"/>
    <row r="7" spans="1:34" ht="13" x14ac:dyDescent="0.2"/>
    <row r="8" spans="1:34" ht="13" x14ac:dyDescent="0.2"/>
    <row r="9" spans="1:34" ht="13" x14ac:dyDescent="0.2">
      <c r="AH9" s="241"/>
    </row>
    <row r="10" spans="1:34" ht="13" x14ac:dyDescent="0.2"/>
    <row r="11" spans="1:34" ht="13" x14ac:dyDescent="0.2"/>
    <row r="12" spans="1:34" ht="13" x14ac:dyDescent="0.2"/>
    <row r="13" spans="1:34" ht="13" x14ac:dyDescent="0.2"/>
    <row r="14" spans="1:34" ht="13" x14ac:dyDescent="0.2"/>
    <row r="15" spans="1:34" ht="13" x14ac:dyDescent="0.2"/>
    <row r="16" spans="1:34" ht="13" x14ac:dyDescent="0.2"/>
    <row r="17" spans="12:34" ht="13" x14ac:dyDescent="0.2">
      <c r="AH17" s="241"/>
    </row>
    <row r="18" spans="12:34" ht="13" x14ac:dyDescent="0.2"/>
    <row r="19" spans="12:34" ht="13" x14ac:dyDescent="0.2"/>
    <row r="20" spans="12:34" ht="13" x14ac:dyDescent="0.2">
      <c r="AH20" s="241"/>
    </row>
    <row r="21" spans="12:34" ht="13" x14ac:dyDescent="0.2">
      <c r="AH21" s="241"/>
    </row>
    <row r="22" spans="12:34" ht="13" x14ac:dyDescent="0.2"/>
    <row r="23" spans="12:34" ht="13" x14ac:dyDescent="0.2"/>
    <row r="24" spans="12:34" ht="13" x14ac:dyDescent="0.2">
      <c r="Q24" s="241"/>
    </row>
    <row r="25" spans="12:34" ht="13" x14ac:dyDescent="0.2"/>
    <row r="26" spans="12:34" ht="13" x14ac:dyDescent="0.2"/>
    <row r="27" spans="12:34" ht="13" x14ac:dyDescent="0.2"/>
    <row r="28" spans="12:34" ht="13" x14ac:dyDescent="0.2">
      <c r="O28" s="241"/>
      <c r="T28" s="241"/>
      <c r="AH28" s="241"/>
    </row>
    <row r="29" spans="12:34" ht="13" x14ac:dyDescent="0.2"/>
    <row r="30" spans="12:34" ht="13" x14ac:dyDescent="0.2"/>
    <row r="31" spans="12:34" ht="13" x14ac:dyDescent="0.2">
      <c r="Q31" s="241"/>
    </row>
    <row r="32" spans="12:34" ht="13" x14ac:dyDescent="0.2">
      <c r="L32" s="241"/>
    </row>
    <row r="33" spans="2:34" ht="13" x14ac:dyDescent="0.2">
      <c r="C33" s="241"/>
      <c r="E33" s="241"/>
      <c r="G33" s="241"/>
      <c r="I33" s="241"/>
      <c r="X33" s="241"/>
    </row>
    <row r="34" spans="2:34" ht="13" x14ac:dyDescent="0.2">
      <c r="B34" s="241"/>
      <c r="P34" s="241"/>
      <c r="R34" s="241"/>
      <c r="T34" s="241"/>
    </row>
    <row r="35" spans="2:34" ht="13" x14ac:dyDescent="0.2">
      <c r="D35" s="241"/>
      <c r="W35" s="241"/>
      <c r="AC35" s="241"/>
      <c r="AD35" s="241"/>
      <c r="AE35" s="241"/>
      <c r="AF35" s="241"/>
      <c r="AG35" s="241"/>
      <c r="AH35" s="241"/>
    </row>
    <row r="36" spans="2:34" ht="13" x14ac:dyDescent="0.2">
      <c r="H36" s="241"/>
      <c r="J36" s="241"/>
      <c r="K36" s="241"/>
      <c r="M36" s="241"/>
      <c r="Y36" s="241"/>
      <c r="Z36" s="241"/>
      <c r="AA36" s="241"/>
      <c r="AB36" s="241"/>
      <c r="AC36" s="241"/>
      <c r="AD36" s="241"/>
      <c r="AE36" s="241"/>
      <c r="AF36" s="241"/>
      <c r="AG36" s="241"/>
      <c r="AH36" s="241"/>
    </row>
    <row r="37" spans="2:34" ht="13" x14ac:dyDescent="0.2">
      <c r="AH37" s="241"/>
    </row>
    <row r="38" spans="2:34" ht="13" x14ac:dyDescent="0.2">
      <c r="AG38" s="241"/>
      <c r="AH38" s="241"/>
    </row>
    <row r="39" spans="2:34" ht="13" x14ac:dyDescent="0.2"/>
    <row r="40" spans="2:34" ht="13" x14ac:dyDescent="0.2">
      <c r="X40" s="241"/>
    </row>
    <row r="41" spans="2:34" ht="13" x14ac:dyDescent="0.2">
      <c r="R41" s="241"/>
    </row>
    <row r="42" spans="2:34" ht="13" x14ac:dyDescent="0.2">
      <c r="W42" s="241"/>
    </row>
    <row r="43" spans="2:34" ht="13" x14ac:dyDescent="0.2">
      <c r="Y43" s="241"/>
      <c r="Z43" s="241"/>
      <c r="AA43" s="241"/>
      <c r="AB43" s="241"/>
      <c r="AC43" s="241"/>
      <c r="AD43" s="241"/>
      <c r="AE43" s="241"/>
      <c r="AF43" s="241"/>
      <c r="AG43" s="241"/>
      <c r="AH43" s="241"/>
    </row>
    <row r="44" spans="2:34" ht="13" x14ac:dyDescent="0.2">
      <c r="AH44" s="241"/>
    </row>
    <row r="45" spans="2:34" ht="13" x14ac:dyDescent="0.2">
      <c r="X45" s="241"/>
    </row>
    <row r="46" spans="2:34" ht="13" x14ac:dyDescent="0.2"/>
    <row r="47" spans="2:34" ht="13" x14ac:dyDescent="0.2"/>
    <row r="48" spans="2:34" ht="13" x14ac:dyDescent="0.2">
      <c r="W48" s="241"/>
      <c r="Y48" s="241"/>
      <c r="Z48" s="241"/>
      <c r="AA48" s="241"/>
      <c r="AB48" s="241"/>
      <c r="AC48" s="241"/>
      <c r="AD48" s="241"/>
      <c r="AE48" s="241"/>
      <c r="AF48" s="241"/>
      <c r="AG48" s="241"/>
      <c r="AH48" s="241"/>
    </row>
    <row r="49" spans="28:34" ht="13" x14ac:dyDescent="0.2"/>
    <row r="50" spans="28:34" ht="13" x14ac:dyDescent="0.2">
      <c r="AE50" s="241"/>
      <c r="AF50" s="241"/>
      <c r="AG50" s="241"/>
      <c r="AH50" s="241"/>
    </row>
    <row r="51" spans="28:34" ht="13" x14ac:dyDescent="0.2">
      <c r="AC51" s="241"/>
      <c r="AD51" s="241"/>
      <c r="AE51" s="241"/>
      <c r="AF51" s="241"/>
      <c r="AG51" s="241"/>
      <c r="AH51" s="241"/>
    </row>
    <row r="52" spans="28:34" ht="13" x14ac:dyDescent="0.2"/>
    <row r="53" spans="28:34" ht="13" x14ac:dyDescent="0.2">
      <c r="AF53" s="241"/>
      <c r="AG53" s="241"/>
      <c r="AH53" s="241"/>
    </row>
    <row r="54" spans="28:34" ht="13" x14ac:dyDescent="0.2">
      <c r="AH54" s="241"/>
    </row>
    <row r="55" spans="28:34" ht="13" x14ac:dyDescent="0.2"/>
    <row r="56" spans="28:34" ht="13" x14ac:dyDescent="0.2">
      <c r="AB56" s="241"/>
      <c r="AC56" s="241"/>
      <c r="AD56" s="241"/>
      <c r="AE56" s="241"/>
      <c r="AF56" s="241"/>
      <c r="AG56" s="241"/>
      <c r="AH56" s="241"/>
    </row>
    <row r="57" spans="28:34" ht="13" x14ac:dyDescent="0.2">
      <c r="AH57" s="241"/>
    </row>
    <row r="58" spans="28:34" ht="13" x14ac:dyDescent="0.2">
      <c r="AH58" s="241"/>
    </row>
    <row r="59" spans="28:34" ht="13" x14ac:dyDescent="0.2"/>
    <row r="60" spans="28:34" ht="13" x14ac:dyDescent="0.2"/>
    <row r="61" spans="28:34" ht="13" x14ac:dyDescent="0.2"/>
    <row r="62" spans="28:34" ht="13" x14ac:dyDescent="0.2"/>
    <row r="63" spans="28:34" ht="13" x14ac:dyDescent="0.2">
      <c r="AH63" s="241"/>
    </row>
    <row r="64" spans="28:34" ht="13" x14ac:dyDescent="0.2">
      <c r="AG64" s="241"/>
      <c r="AH64" s="241"/>
    </row>
    <row r="65" spans="28:34" ht="13" x14ac:dyDescent="0.2"/>
    <row r="66" spans="28:34" ht="13" x14ac:dyDescent="0.2"/>
    <row r="67" spans="28:34" ht="13" x14ac:dyDescent="0.2"/>
    <row r="68" spans="28:34" ht="13" x14ac:dyDescent="0.2">
      <c r="AB68" s="241"/>
      <c r="AC68" s="241"/>
      <c r="AD68" s="241"/>
      <c r="AE68" s="241"/>
      <c r="AF68" s="241"/>
      <c r="AG68" s="241"/>
      <c r="AH68" s="241"/>
    </row>
    <row r="69" spans="28:34" ht="13" x14ac:dyDescent="0.2">
      <c r="AF69" s="241"/>
      <c r="AG69" s="241"/>
      <c r="AH69" s="241"/>
    </row>
    <row r="70" spans="28:34" ht="13" x14ac:dyDescent="0.2"/>
    <row r="71" spans="28:34" ht="13" x14ac:dyDescent="0.2"/>
    <row r="72" spans="28:34" ht="13" x14ac:dyDescent="0.2"/>
    <row r="73" spans="28:34" ht="13" x14ac:dyDescent="0.2"/>
    <row r="74" spans="28:34" ht="13" x14ac:dyDescent="0.2"/>
    <row r="75" spans="28:34" ht="13" x14ac:dyDescent="0.2">
      <c r="AH75" s="241"/>
    </row>
    <row r="76" spans="28:34" ht="13" x14ac:dyDescent="0.2">
      <c r="AF76" s="241"/>
      <c r="AG76" s="241"/>
      <c r="AH76" s="241"/>
    </row>
    <row r="77" spans="28:34" ht="13" x14ac:dyDescent="0.2">
      <c r="AG77" s="241"/>
      <c r="AH77" s="241"/>
    </row>
    <row r="78" spans="28:34" ht="13" x14ac:dyDescent="0.2"/>
    <row r="79" spans="28:34" ht="13" x14ac:dyDescent="0.2"/>
    <row r="80" spans="28:34" ht="13" x14ac:dyDescent="0.2"/>
    <row r="81" spans="25:34" ht="13" x14ac:dyDescent="0.2"/>
    <row r="82" spans="25:34" ht="13" x14ac:dyDescent="0.2">
      <c r="Y82" s="241"/>
    </row>
    <row r="83" spans="25:34" ht="13" x14ac:dyDescent="0.2">
      <c r="Y83" s="241"/>
      <c r="Z83" s="241"/>
      <c r="AA83" s="241"/>
      <c r="AB83" s="241"/>
      <c r="AC83" s="241"/>
      <c r="AD83" s="241"/>
      <c r="AE83" s="241"/>
      <c r="AF83" s="241"/>
      <c r="AG83" s="241"/>
      <c r="AH83" s="241"/>
    </row>
    <row r="84" spans="25:34" ht="13" x14ac:dyDescent="0.2"/>
    <row r="85" spans="25:34" ht="13" x14ac:dyDescent="0.2"/>
    <row r="86" spans="25:34" ht="13" x14ac:dyDescent="0.2"/>
    <row r="87" spans="25:34" ht="13" x14ac:dyDescent="0.2"/>
    <row r="88" spans="25:34" ht="13" x14ac:dyDescent="0.2">
      <c r="AH88" s="241"/>
    </row>
    <row r="89" spans="25:34" ht="13" x14ac:dyDescent="0.2"/>
    <row r="90" spans="25:34" ht="13" x14ac:dyDescent="0.2"/>
    <row r="91" spans="25:34" ht="13" x14ac:dyDescent="0.2"/>
    <row r="92" spans="25:34" ht="13.5" customHeight="1" x14ac:dyDescent="0.2"/>
    <row r="93" spans="25:34" ht="13.5" customHeight="1" x14ac:dyDescent="0.2"/>
    <row r="94" spans="25:34" ht="13.5" customHeight="1" x14ac:dyDescent="0.2">
      <c r="AF94" s="241"/>
      <c r="AG94" s="241"/>
      <c r="AH94" s="241"/>
    </row>
    <row r="95" spans="25:34" ht="13.5" customHeight="1" x14ac:dyDescent="0.2">
      <c r="AH95" s="241"/>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1"/>
    </row>
    <row r="102" spans="33:34" ht="13.5" customHeight="1" x14ac:dyDescent="0.2"/>
    <row r="103" spans="33:34" ht="13.5" customHeight="1" x14ac:dyDescent="0.2"/>
    <row r="104" spans="33:34" ht="13.5" customHeight="1" x14ac:dyDescent="0.2">
      <c r="AG104" s="241"/>
      <c r="AH104" s="241"/>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1"/>
    </row>
    <row r="117" spans="34:122" ht="13.5" customHeight="1" x14ac:dyDescent="0.2"/>
    <row r="118" spans="34:122" ht="13.5" customHeight="1" x14ac:dyDescent="0.2"/>
    <row r="119" spans="34:122" ht="13.5" customHeight="1" x14ac:dyDescent="0.2"/>
    <row r="120" spans="34:122" ht="13.5" customHeight="1" x14ac:dyDescent="0.2">
      <c r="AH120" s="241"/>
    </row>
    <row r="121" spans="34:122" ht="13.5" customHeight="1" x14ac:dyDescent="0.2">
      <c r="AH121" s="241"/>
    </row>
    <row r="122" spans="34:122" ht="13.5" customHeight="1" x14ac:dyDescent="0.2"/>
    <row r="123" spans="34:122" ht="13.5" customHeight="1" x14ac:dyDescent="0.2"/>
    <row r="124" spans="34:122" ht="13.5" customHeight="1" x14ac:dyDescent="0.2"/>
    <row r="125" spans="34:122" ht="13.5" customHeight="1" x14ac:dyDescent="0.2">
      <c r="DR125" s="241" t="s">
        <v>479</v>
      </c>
    </row>
  </sheetData>
  <sheetProtection algorithmName="SHA-512" hashValue="Qi1p/pW+xxihtqKNmLmqFnFwH/6LfLshp9UMtCJa9ZF90IqJFfiVmbCHLI6ht1dp8e4+O0u2tt48bFQZD9YLJA==" saltValue="9kuPEVr88AJVjb61CycAYg==" spinCount="100000" sheet="1" objects="1" scenarios="1"/>
  <dataConsolidate/>
  <phoneticPr fontId="2"/>
  <printOptions horizontalCentered="1" verticalCentered="1"/>
  <pageMargins left="0" right="0" top="0.19685039370078741" bottom="0" header="0.39370078740157483" footer="0"/>
  <pageSetup paperSize="9" scale="36" orientation="landscape"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345E68-C7F2-4EE9-B1F4-42AB0BE691A5}">
  <sheetPr>
    <pageSetUpPr fitToPage="1"/>
  </sheetPr>
  <dimension ref="A1:DR125"/>
  <sheetViews>
    <sheetView showGridLines="0" zoomScaleNormal="100" zoomScaleSheetLayoutView="55" workbookViewId="0"/>
  </sheetViews>
  <sheetFormatPr defaultColWidth="0" defaultRowHeight="13.5" customHeight="1" zeroHeight="1" x14ac:dyDescent="0.2"/>
  <cols>
    <col min="1" max="34" width="2.453125" style="242" customWidth="1"/>
    <col min="35" max="122" width="2.453125" style="241" customWidth="1"/>
    <col min="123" max="16384" width="2.453125" style="241" hidden="1"/>
  </cols>
  <sheetData>
    <row r="1" spans="2:34" ht="13.5" customHeight="1"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2:34" ht="13" x14ac:dyDescent="0.2">
      <c r="S2" s="241"/>
      <c r="AH2" s="241"/>
    </row>
    <row r="3" spans="2:34" ht="13"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2:34" ht="13" x14ac:dyDescent="0.2"/>
    <row r="5" spans="2:34" ht="13" x14ac:dyDescent="0.2"/>
    <row r="6" spans="2:34" ht="13" x14ac:dyDescent="0.2"/>
    <row r="7" spans="2:34" ht="13" x14ac:dyDescent="0.2"/>
    <row r="8" spans="2:34" ht="13" x14ac:dyDescent="0.2"/>
    <row r="9" spans="2:34" ht="13" x14ac:dyDescent="0.2">
      <c r="AH9" s="241"/>
    </row>
    <row r="10" spans="2:34" ht="13" x14ac:dyDescent="0.2"/>
    <row r="11" spans="2:34" ht="13" x14ac:dyDescent="0.2"/>
    <row r="12" spans="2:34" ht="13" x14ac:dyDescent="0.2"/>
    <row r="13" spans="2:34" ht="13" x14ac:dyDescent="0.2"/>
    <row r="14" spans="2:34" ht="13" x14ac:dyDescent="0.2"/>
    <row r="15" spans="2:34" ht="13" x14ac:dyDescent="0.2"/>
    <row r="16" spans="2:34" ht="13" x14ac:dyDescent="0.2"/>
    <row r="17" spans="12:34" ht="13" x14ac:dyDescent="0.2">
      <c r="AH17" s="241"/>
    </row>
    <row r="18" spans="12:34" ht="13" x14ac:dyDescent="0.2"/>
    <row r="19" spans="12:34" ht="13" x14ac:dyDescent="0.2"/>
    <row r="20" spans="12:34" ht="13" x14ac:dyDescent="0.2">
      <c r="AH20" s="241"/>
    </row>
    <row r="21" spans="12:34" ht="13" x14ac:dyDescent="0.2">
      <c r="AH21" s="241"/>
    </row>
    <row r="22" spans="12:34" ht="13" x14ac:dyDescent="0.2"/>
    <row r="23" spans="12:34" ht="13" x14ac:dyDescent="0.2"/>
    <row r="24" spans="12:34" ht="13" x14ac:dyDescent="0.2">
      <c r="Q24" s="241"/>
    </row>
    <row r="25" spans="12:34" ht="13" x14ac:dyDescent="0.2"/>
    <row r="26" spans="12:34" ht="13" x14ac:dyDescent="0.2"/>
    <row r="27" spans="12:34" ht="13" x14ac:dyDescent="0.2"/>
    <row r="28" spans="12:34" ht="13" x14ac:dyDescent="0.2">
      <c r="O28" s="241"/>
      <c r="T28" s="241"/>
      <c r="AH28" s="241"/>
    </row>
    <row r="29" spans="12:34" ht="13" x14ac:dyDescent="0.2"/>
    <row r="30" spans="12:34" ht="13" x14ac:dyDescent="0.2"/>
    <row r="31" spans="12:34" ht="13" x14ac:dyDescent="0.2">
      <c r="Q31" s="241"/>
    </row>
    <row r="32" spans="12:34" ht="13" x14ac:dyDescent="0.2">
      <c r="L32" s="241"/>
    </row>
    <row r="33" spans="2:34" ht="13" x14ac:dyDescent="0.2">
      <c r="C33" s="241"/>
      <c r="E33" s="241"/>
      <c r="G33" s="241"/>
      <c r="I33" s="241"/>
      <c r="X33" s="241"/>
    </row>
    <row r="34" spans="2:34" ht="13" x14ac:dyDescent="0.2">
      <c r="B34" s="241"/>
      <c r="P34" s="241"/>
      <c r="R34" s="241"/>
      <c r="T34" s="241"/>
    </row>
    <row r="35" spans="2:34" ht="13" x14ac:dyDescent="0.2">
      <c r="D35" s="241"/>
      <c r="W35" s="241"/>
      <c r="AC35" s="241"/>
      <c r="AD35" s="241"/>
      <c r="AE35" s="241"/>
      <c r="AF35" s="241"/>
      <c r="AG35" s="241"/>
      <c r="AH35" s="241"/>
    </row>
    <row r="36" spans="2:34" ht="13" x14ac:dyDescent="0.2">
      <c r="H36" s="241"/>
      <c r="J36" s="241"/>
      <c r="K36" s="241"/>
      <c r="M36" s="241"/>
      <c r="Y36" s="241"/>
      <c r="Z36" s="241"/>
      <c r="AA36" s="241"/>
      <c r="AB36" s="241"/>
      <c r="AC36" s="241"/>
      <c r="AD36" s="241"/>
      <c r="AE36" s="241"/>
      <c r="AF36" s="241"/>
      <c r="AG36" s="241"/>
      <c r="AH36" s="241"/>
    </row>
    <row r="37" spans="2:34" ht="13" x14ac:dyDescent="0.2">
      <c r="AH37" s="241"/>
    </row>
    <row r="38" spans="2:34" ht="13" x14ac:dyDescent="0.2">
      <c r="AG38" s="241"/>
      <c r="AH38" s="241"/>
    </row>
    <row r="39" spans="2:34" ht="13" x14ac:dyDescent="0.2"/>
    <row r="40" spans="2:34" ht="13" x14ac:dyDescent="0.2">
      <c r="X40" s="241"/>
    </row>
    <row r="41" spans="2:34" ht="13" x14ac:dyDescent="0.2">
      <c r="R41" s="241"/>
    </row>
    <row r="42" spans="2:34" ht="13" x14ac:dyDescent="0.2">
      <c r="W42" s="241"/>
    </row>
    <row r="43" spans="2:34" ht="13" x14ac:dyDescent="0.2">
      <c r="Y43" s="241"/>
      <c r="Z43" s="241"/>
      <c r="AA43" s="241"/>
      <c r="AB43" s="241"/>
      <c r="AC43" s="241"/>
      <c r="AD43" s="241"/>
      <c r="AE43" s="241"/>
      <c r="AF43" s="241"/>
      <c r="AG43" s="241"/>
      <c r="AH43" s="241"/>
    </row>
    <row r="44" spans="2:34" ht="13" x14ac:dyDescent="0.2">
      <c r="AH44" s="241"/>
    </row>
    <row r="45" spans="2:34" ht="13" x14ac:dyDescent="0.2">
      <c r="X45" s="241"/>
    </row>
    <row r="46" spans="2:34" ht="13" x14ac:dyDescent="0.2"/>
    <row r="47" spans="2:34" ht="13" x14ac:dyDescent="0.2"/>
    <row r="48" spans="2:34" ht="13" x14ac:dyDescent="0.2">
      <c r="W48" s="241"/>
      <c r="Y48" s="241"/>
      <c r="Z48" s="241"/>
      <c r="AA48" s="241"/>
      <c r="AB48" s="241"/>
      <c r="AC48" s="241"/>
      <c r="AD48" s="241"/>
      <c r="AE48" s="241"/>
      <c r="AF48" s="241"/>
      <c r="AG48" s="241"/>
      <c r="AH48" s="241"/>
    </row>
    <row r="49" spans="28:34" ht="13" x14ac:dyDescent="0.2"/>
    <row r="50" spans="28:34" ht="13" x14ac:dyDescent="0.2">
      <c r="AE50" s="241"/>
      <c r="AF50" s="241"/>
      <c r="AG50" s="241"/>
      <c r="AH50" s="241"/>
    </row>
    <row r="51" spans="28:34" ht="13" x14ac:dyDescent="0.2">
      <c r="AC51" s="241"/>
      <c r="AD51" s="241"/>
      <c r="AE51" s="241"/>
      <c r="AF51" s="241"/>
      <c r="AG51" s="241"/>
      <c r="AH51" s="241"/>
    </row>
    <row r="52" spans="28:34" ht="13" x14ac:dyDescent="0.2"/>
    <row r="53" spans="28:34" ht="13" x14ac:dyDescent="0.2">
      <c r="AF53" s="241"/>
      <c r="AG53" s="241"/>
      <c r="AH53" s="241"/>
    </row>
    <row r="54" spans="28:34" ht="13" x14ac:dyDescent="0.2">
      <c r="AH54" s="241"/>
    </row>
    <row r="55" spans="28:34" ht="13" x14ac:dyDescent="0.2"/>
    <row r="56" spans="28:34" ht="13" x14ac:dyDescent="0.2">
      <c r="AB56" s="241"/>
      <c r="AC56" s="241"/>
      <c r="AD56" s="241"/>
      <c r="AE56" s="241"/>
      <c r="AF56" s="241"/>
      <c r="AG56" s="241"/>
      <c r="AH56" s="241"/>
    </row>
    <row r="57" spans="28:34" ht="13" x14ac:dyDescent="0.2">
      <c r="AH57" s="241"/>
    </row>
    <row r="58" spans="28:34" ht="13" x14ac:dyDescent="0.2">
      <c r="AH58" s="241"/>
    </row>
    <row r="59" spans="28:34" ht="13" x14ac:dyDescent="0.2">
      <c r="AG59" s="241"/>
      <c r="AH59" s="241"/>
    </row>
    <row r="60" spans="28:34" ht="13" x14ac:dyDescent="0.2"/>
    <row r="61" spans="28:34" ht="13" x14ac:dyDescent="0.2"/>
    <row r="62" spans="28:34" ht="13" x14ac:dyDescent="0.2"/>
    <row r="63" spans="28:34" ht="13" x14ac:dyDescent="0.2">
      <c r="AH63" s="241"/>
    </row>
    <row r="64" spans="28:34" ht="13" x14ac:dyDescent="0.2">
      <c r="AG64" s="241"/>
      <c r="AH64" s="241"/>
    </row>
    <row r="65" spans="28:34" ht="13" x14ac:dyDescent="0.2"/>
    <row r="66" spans="28:34" ht="13" x14ac:dyDescent="0.2"/>
    <row r="67" spans="28:34" ht="13" x14ac:dyDescent="0.2"/>
    <row r="68" spans="28:34" ht="13" x14ac:dyDescent="0.2">
      <c r="AB68" s="241"/>
      <c r="AC68" s="241"/>
      <c r="AD68" s="241"/>
      <c r="AE68" s="241"/>
      <c r="AF68" s="241"/>
      <c r="AG68" s="241"/>
      <c r="AH68" s="241"/>
    </row>
    <row r="69" spans="28:34" ht="13" x14ac:dyDescent="0.2">
      <c r="AF69" s="241"/>
      <c r="AG69" s="241"/>
      <c r="AH69" s="241"/>
    </row>
    <row r="70" spans="28:34" ht="13" x14ac:dyDescent="0.2"/>
    <row r="71" spans="28:34" ht="13" x14ac:dyDescent="0.2"/>
    <row r="72" spans="28:34" ht="13" x14ac:dyDescent="0.2"/>
    <row r="73" spans="28:34" ht="13" x14ac:dyDescent="0.2"/>
    <row r="74" spans="28:34" ht="13" x14ac:dyDescent="0.2"/>
    <row r="75" spans="28:34" ht="13" x14ac:dyDescent="0.2">
      <c r="AH75" s="241"/>
    </row>
    <row r="76" spans="28:34" ht="13" x14ac:dyDescent="0.2">
      <c r="AF76" s="241"/>
      <c r="AG76" s="241"/>
      <c r="AH76" s="241"/>
    </row>
    <row r="77" spans="28:34" ht="13" x14ac:dyDescent="0.2">
      <c r="AG77" s="241"/>
      <c r="AH77" s="241"/>
    </row>
    <row r="78" spans="28:34" ht="13" x14ac:dyDescent="0.2"/>
    <row r="79" spans="28:34" ht="13" x14ac:dyDescent="0.2"/>
    <row r="80" spans="28:34" ht="13" x14ac:dyDescent="0.2"/>
    <row r="81" spans="25:34" ht="13" x14ac:dyDescent="0.2"/>
    <row r="82" spans="25:34" ht="13" x14ac:dyDescent="0.2">
      <c r="Y82" s="241"/>
    </row>
    <row r="83" spans="25:34" ht="13" x14ac:dyDescent="0.2">
      <c r="Y83" s="241"/>
      <c r="Z83" s="241"/>
      <c r="AA83" s="241"/>
      <c r="AB83" s="241"/>
      <c r="AC83" s="241"/>
      <c r="AD83" s="241"/>
      <c r="AE83" s="241"/>
      <c r="AF83" s="241"/>
      <c r="AG83" s="241"/>
      <c r="AH83" s="241"/>
    </row>
    <row r="84" spans="25:34" ht="13" x14ac:dyDescent="0.2"/>
    <row r="85" spans="25:34" ht="13" x14ac:dyDescent="0.2"/>
    <row r="86" spans="25:34" ht="13" x14ac:dyDescent="0.2"/>
    <row r="87" spans="25:34" ht="13" x14ac:dyDescent="0.2"/>
    <row r="88" spans="25:34" ht="13" x14ac:dyDescent="0.2">
      <c r="AH88" s="241"/>
    </row>
    <row r="89" spans="25:34" ht="13" x14ac:dyDescent="0.2"/>
    <row r="90" spans="25:34" ht="13" x14ac:dyDescent="0.2"/>
    <row r="91" spans="25:34" ht="13" x14ac:dyDescent="0.2"/>
    <row r="92" spans="25:34" ht="13.5" customHeight="1" x14ac:dyDescent="0.2"/>
    <row r="93" spans="25:34" ht="13.5" customHeight="1" x14ac:dyDescent="0.2"/>
    <row r="94" spans="25:34" ht="13.5" customHeight="1" x14ac:dyDescent="0.2">
      <c r="AF94" s="241"/>
      <c r="AG94" s="241"/>
      <c r="AH94" s="241"/>
    </row>
    <row r="95" spans="25:34" ht="13.5" customHeight="1" x14ac:dyDescent="0.2">
      <c r="AH95" s="241"/>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1"/>
    </row>
    <row r="102" spans="33:34" ht="13.5" customHeight="1" x14ac:dyDescent="0.2"/>
    <row r="103" spans="33:34" ht="13.5" customHeight="1" x14ac:dyDescent="0.2"/>
    <row r="104" spans="33:34" ht="13.5" customHeight="1" x14ac:dyDescent="0.2">
      <c r="AG104" s="241"/>
      <c r="AH104" s="241"/>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1"/>
    </row>
    <row r="117" spans="34:122" ht="13.5" customHeight="1" x14ac:dyDescent="0.2"/>
    <row r="118" spans="34:122" ht="13.5" customHeight="1" x14ac:dyDescent="0.2"/>
    <row r="119" spans="34:122" ht="13.5" customHeight="1" x14ac:dyDescent="0.2"/>
    <row r="120" spans="34:122" ht="13.5" customHeight="1" x14ac:dyDescent="0.2">
      <c r="AH120" s="241"/>
    </row>
    <row r="121" spans="34:122" ht="13.5" customHeight="1" x14ac:dyDescent="0.2">
      <c r="AH121" s="241"/>
    </row>
    <row r="122" spans="34:122" ht="13.5" customHeight="1" x14ac:dyDescent="0.2"/>
    <row r="123" spans="34:122" ht="13.5" customHeight="1" x14ac:dyDescent="0.2"/>
    <row r="124" spans="34:122" ht="13.5" customHeight="1" x14ac:dyDescent="0.2"/>
    <row r="125" spans="34:122" ht="13.5" customHeight="1" x14ac:dyDescent="0.2">
      <c r="DR125" s="241" t="s">
        <v>479</v>
      </c>
    </row>
  </sheetData>
  <sheetProtection algorithmName="SHA-512" hashValue="WvUXC/aCF/3IZ0JctHK+iUjcOz/QBtlWhCZajD+vRh4IQJkM8ko/eM/p0jw/053EtcXZE+TSm8V8/GjJJBz6lQ==" saltValue="/GNcyD6MHPM/txIwDrnwHA==" spinCount="100000" sheet="1" objects="1" scenarios="1"/>
  <dataConsolidate/>
  <phoneticPr fontId="2"/>
  <printOptions horizontalCentered="1" verticalCentered="1"/>
  <pageMargins left="0" right="0" top="0.19685039370078741" bottom="0" header="0.39370078740157483" footer="0"/>
  <pageSetup paperSize="9" scale="36" orientation="landscape"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DataSheet"/>
  <dimension ref="A1:P74"/>
  <sheetViews>
    <sheetView workbookViewId="0"/>
  </sheetViews>
  <sheetFormatPr defaultColWidth="11.08984375" defaultRowHeight="13" x14ac:dyDescent="0.2"/>
  <cols>
    <col min="1" max="1" width="45.90625" style="130" customWidth="1"/>
    <col min="2" max="8" width="13.36328125" style="130" customWidth="1"/>
    <col min="9" max="16384" width="11.08984375" style="130"/>
  </cols>
  <sheetData>
    <row r="1" spans="1:8" x14ac:dyDescent="0.2">
      <c r="A1" s="124"/>
      <c r="B1" s="125"/>
      <c r="C1" s="126"/>
      <c r="D1" s="127"/>
      <c r="E1" s="128"/>
      <c r="F1" s="128"/>
      <c r="G1" s="128"/>
      <c r="H1" s="129"/>
    </row>
    <row r="2" spans="1:8" x14ac:dyDescent="0.2">
      <c r="A2" s="131"/>
      <c r="B2" s="132"/>
      <c r="C2" s="133"/>
      <c r="D2" s="134" t="s">
        <v>50</v>
      </c>
      <c r="E2" s="135"/>
      <c r="F2" s="136" t="s">
        <v>528</v>
      </c>
      <c r="G2" s="137"/>
      <c r="H2" s="138"/>
    </row>
    <row r="3" spans="1:8" x14ac:dyDescent="0.2">
      <c r="A3" s="134" t="s">
        <v>521</v>
      </c>
      <c r="B3" s="139"/>
      <c r="C3" s="140"/>
      <c r="D3" s="141">
        <v>42633</v>
      </c>
      <c r="E3" s="142"/>
      <c r="F3" s="143">
        <v>63812</v>
      </c>
      <c r="G3" s="144"/>
      <c r="H3" s="145"/>
    </row>
    <row r="4" spans="1:8" x14ac:dyDescent="0.2">
      <c r="A4" s="146"/>
      <c r="B4" s="147"/>
      <c r="C4" s="148"/>
      <c r="D4" s="149">
        <v>20095</v>
      </c>
      <c r="E4" s="150"/>
      <c r="F4" s="151">
        <v>33848</v>
      </c>
      <c r="G4" s="152"/>
      <c r="H4" s="153"/>
    </row>
    <row r="5" spans="1:8" x14ac:dyDescent="0.2">
      <c r="A5" s="134" t="s">
        <v>523</v>
      </c>
      <c r="B5" s="139"/>
      <c r="C5" s="140"/>
      <c r="D5" s="141">
        <v>28652</v>
      </c>
      <c r="E5" s="142"/>
      <c r="F5" s="143">
        <v>71871</v>
      </c>
      <c r="G5" s="144"/>
      <c r="H5" s="145"/>
    </row>
    <row r="6" spans="1:8" x14ac:dyDescent="0.2">
      <c r="A6" s="146"/>
      <c r="B6" s="147"/>
      <c r="C6" s="148"/>
      <c r="D6" s="149">
        <v>13476</v>
      </c>
      <c r="E6" s="150"/>
      <c r="F6" s="151">
        <v>38232</v>
      </c>
      <c r="G6" s="152"/>
      <c r="H6" s="153"/>
    </row>
    <row r="7" spans="1:8" x14ac:dyDescent="0.2">
      <c r="A7" s="134" t="s">
        <v>524</v>
      </c>
      <c r="B7" s="139"/>
      <c r="C7" s="140"/>
      <c r="D7" s="141">
        <v>26002</v>
      </c>
      <c r="E7" s="142"/>
      <c r="F7" s="143">
        <v>71807</v>
      </c>
      <c r="G7" s="144"/>
      <c r="H7" s="145"/>
    </row>
    <row r="8" spans="1:8" x14ac:dyDescent="0.2">
      <c r="A8" s="146"/>
      <c r="B8" s="147"/>
      <c r="C8" s="148"/>
      <c r="D8" s="149">
        <v>17466</v>
      </c>
      <c r="E8" s="150"/>
      <c r="F8" s="151">
        <v>37333</v>
      </c>
      <c r="G8" s="152"/>
      <c r="H8" s="153"/>
    </row>
    <row r="9" spans="1:8" x14ac:dyDescent="0.2">
      <c r="A9" s="134" t="s">
        <v>525</v>
      </c>
      <c r="B9" s="139"/>
      <c r="C9" s="140"/>
      <c r="D9" s="141">
        <v>33567</v>
      </c>
      <c r="E9" s="142"/>
      <c r="F9" s="143">
        <v>80821</v>
      </c>
      <c r="G9" s="144"/>
      <c r="H9" s="145"/>
    </row>
    <row r="10" spans="1:8" x14ac:dyDescent="0.2">
      <c r="A10" s="146"/>
      <c r="B10" s="147"/>
      <c r="C10" s="148"/>
      <c r="D10" s="149">
        <v>19340</v>
      </c>
      <c r="E10" s="150"/>
      <c r="F10" s="151">
        <v>49586</v>
      </c>
      <c r="G10" s="152"/>
      <c r="H10" s="153"/>
    </row>
    <row r="11" spans="1:8" x14ac:dyDescent="0.2">
      <c r="A11" s="134" t="s">
        <v>526</v>
      </c>
      <c r="B11" s="139"/>
      <c r="C11" s="140"/>
      <c r="D11" s="141">
        <v>46188</v>
      </c>
      <c r="E11" s="142"/>
      <c r="F11" s="143">
        <v>79840</v>
      </c>
      <c r="G11" s="144"/>
      <c r="H11" s="145"/>
    </row>
    <row r="12" spans="1:8" x14ac:dyDescent="0.2">
      <c r="A12" s="146"/>
      <c r="B12" s="147"/>
      <c r="C12" s="154"/>
      <c r="D12" s="149">
        <v>31501</v>
      </c>
      <c r="E12" s="150"/>
      <c r="F12" s="151">
        <v>45238</v>
      </c>
      <c r="G12" s="152"/>
      <c r="H12" s="153"/>
    </row>
    <row r="13" spans="1:8" x14ac:dyDescent="0.2">
      <c r="A13" s="134"/>
      <c r="B13" s="139"/>
      <c r="C13" s="140"/>
      <c r="D13" s="141">
        <v>35408</v>
      </c>
      <c r="E13" s="142"/>
      <c r="F13" s="143">
        <v>73630</v>
      </c>
      <c r="G13" s="155"/>
      <c r="H13" s="145"/>
    </row>
    <row r="14" spans="1:8" x14ac:dyDescent="0.2">
      <c r="A14" s="146"/>
      <c r="B14" s="147"/>
      <c r="C14" s="148"/>
      <c r="D14" s="149">
        <v>20376</v>
      </c>
      <c r="E14" s="150"/>
      <c r="F14" s="151">
        <v>40847</v>
      </c>
      <c r="G14" s="152"/>
      <c r="H14" s="153"/>
    </row>
    <row r="17" spans="1:11" x14ac:dyDescent="0.2">
      <c r="A17" s="130" t="s">
        <v>51</v>
      </c>
    </row>
    <row r="18" spans="1:11" x14ac:dyDescent="0.2">
      <c r="A18" s="156"/>
      <c r="B18" s="156" t="str">
        <f>実質収支比率等に係る経年分析!F$46</f>
        <v>R02</v>
      </c>
      <c r="C18" s="156" t="str">
        <f>実質収支比率等に係る経年分析!G$46</f>
        <v>R03</v>
      </c>
      <c r="D18" s="156" t="str">
        <f>実質収支比率等に係る経年分析!H$46</f>
        <v>R04</v>
      </c>
      <c r="E18" s="156" t="str">
        <f>実質収支比率等に係る経年分析!I$46</f>
        <v>R05</v>
      </c>
      <c r="F18" s="156" t="str">
        <f>実質収支比率等に係る経年分析!J$46</f>
        <v>R06</v>
      </c>
    </row>
    <row r="19" spans="1:11" x14ac:dyDescent="0.2">
      <c r="A19" s="156" t="s">
        <v>52</v>
      </c>
      <c r="B19" s="156">
        <f>ROUND(VALUE(SUBSTITUTE(実質収支比率等に係る経年分析!F$48,"▲","-")),2)</f>
        <v>8.14</v>
      </c>
      <c r="C19" s="156">
        <f>ROUND(VALUE(SUBSTITUTE(実質収支比率等に係る経年分析!G$48,"▲","-")),2)</f>
        <v>10.69</v>
      </c>
      <c r="D19" s="156">
        <f>ROUND(VALUE(SUBSTITUTE(実質収支比率等に係る経年分析!H$48,"▲","-")),2)</f>
        <v>7.42</v>
      </c>
      <c r="E19" s="156">
        <f>ROUND(VALUE(SUBSTITUTE(実質収支比率等に係る経年分析!I$48,"▲","-")),2)</f>
        <v>6.74</v>
      </c>
      <c r="F19" s="156">
        <f>ROUND(VALUE(SUBSTITUTE(実質収支比率等に係る経年分析!J$48,"▲","-")),2)</f>
        <v>6.66</v>
      </c>
    </row>
    <row r="20" spans="1:11" x14ac:dyDescent="0.2">
      <c r="A20" s="156" t="s">
        <v>53</v>
      </c>
      <c r="B20" s="156">
        <f>ROUND(VALUE(SUBSTITUTE(実質収支比率等に係る経年分析!F$47,"▲","-")),2)</f>
        <v>24.03</v>
      </c>
      <c r="C20" s="156">
        <f>ROUND(VALUE(SUBSTITUTE(実質収支比率等に係る経年分析!G$47,"▲","-")),2)</f>
        <v>26.3</v>
      </c>
      <c r="D20" s="156">
        <f>ROUND(VALUE(SUBSTITUTE(実質収支比率等に係る経年分析!H$47,"▲","-")),2)</f>
        <v>29.82</v>
      </c>
      <c r="E20" s="156">
        <f>ROUND(VALUE(SUBSTITUTE(実質収支比率等に係る経年分析!I$47,"▲","-")),2)</f>
        <v>26.86</v>
      </c>
      <c r="F20" s="156">
        <f>ROUND(VALUE(SUBSTITUTE(実質収支比率等に係る経年分析!J$47,"▲","-")),2)</f>
        <v>25.25</v>
      </c>
    </row>
    <row r="21" spans="1:11" x14ac:dyDescent="0.2">
      <c r="A21" s="156" t="s">
        <v>54</v>
      </c>
      <c r="B21" s="156">
        <f>IF(ISNUMBER(VALUE(SUBSTITUTE(実質収支比率等に係る経年分析!F$49,"▲","-"))),ROUND(VALUE(SUBSTITUTE(実質収支比率等に係る経年分析!F$49,"▲","-")),2),NA())</f>
        <v>-5.14</v>
      </c>
      <c r="C21" s="156">
        <f>IF(ISNUMBER(VALUE(SUBSTITUTE(実質収支比率等に係る経年分析!G$49,"▲","-"))),ROUND(VALUE(SUBSTITUTE(実質収支比率等に係る経年分析!G$49,"▲","-")),2),NA())</f>
        <v>1.1100000000000001</v>
      </c>
      <c r="D21" s="156">
        <f>IF(ISNUMBER(VALUE(SUBSTITUTE(実質収支比率等に係る経年分析!H$49,"▲","-"))),ROUND(VALUE(SUBSTITUTE(実質収支比率等に係る経年分析!H$49,"▲","-")),2),NA())</f>
        <v>-7.55</v>
      </c>
      <c r="E21" s="156">
        <f>IF(ISNUMBER(VALUE(SUBSTITUTE(実質収支比率等に係る経年分析!I$49,"▲","-"))),ROUND(VALUE(SUBSTITUTE(実質収支比率等に係る経年分析!I$49,"▲","-")),2),NA())</f>
        <v>-7.82</v>
      </c>
      <c r="F21" s="156">
        <f>IF(ISNUMBER(VALUE(SUBSTITUTE(実質収支比率等に係る経年分析!J$49,"▲","-"))),ROUND(VALUE(SUBSTITUTE(実質収支比率等に係る経年分析!J$49,"▲","-")),2),NA())</f>
        <v>-7.6</v>
      </c>
    </row>
    <row r="24" spans="1:11" x14ac:dyDescent="0.2">
      <c r="A24" s="130" t="s">
        <v>55</v>
      </c>
    </row>
    <row r="25" spans="1:11" x14ac:dyDescent="0.2">
      <c r="A25" s="157"/>
      <c r="B25" s="157" t="str">
        <f>連結実質赤字比率に係る赤字・黒字の構成分析!F$33</f>
        <v>R02</v>
      </c>
      <c r="C25" s="157"/>
      <c r="D25" s="157" t="str">
        <f>連結実質赤字比率に係る赤字・黒字の構成分析!G$33</f>
        <v>R03</v>
      </c>
      <c r="E25" s="157"/>
      <c r="F25" s="157" t="str">
        <f>連結実質赤字比率に係る赤字・黒字の構成分析!H$33</f>
        <v>R04</v>
      </c>
      <c r="G25" s="157"/>
      <c r="H25" s="157" t="str">
        <f>連結実質赤字比率に係る赤字・黒字の構成分析!I$33</f>
        <v>R05</v>
      </c>
      <c r="I25" s="157"/>
      <c r="J25" s="157" t="str">
        <f>連結実質赤字比率に係る赤字・黒字の構成分析!J$33</f>
        <v>R06</v>
      </c>
      <c r="K25" s="157"/>
    </row>
    <row r="26" spans="1:11" x14ac:dyDescent="0.2">
      <c r="A26" s="157"/>
      <c r="B26" s="157" t="s">
        <v>56</v>
      </c>
      <c r="C26" s="157" t="s">
        <v>57</v>
      </c>
      <c r="D26" s="157" t="s">
        <v>56</v>
      </c>
      <c r="E26" s="157" t="s">
        <v>57</v>
      </c>
      <c r="F26" s="157" t="s">
        <v>56</v>
      </c>
      <c r="G26" s="157" t="s">
        <v>57</v>
      </c>
      <c r="H26" s="157" t="s">
        <v>56</v>
      </c>
      <c r="I26" s="157" t="s">
        <v>57</v>
      </c>
      <c r="J26" s="157" t="s">
        <v>56</v>
      </c>
      <c r="K26" s="157" t="s">
        <v>57</v>
      </c>
    </row>
    <row r="27" spans="1:11" x14ac:dyDescent="0.2">
      <c r="A27" s="157" t="str">
        <f>IF(連結実質赤字比率に係る赤字・黒字の構成分析!C$43="",NA(),連結実質赤字比率に係る赤字・黒字の構成分析!C$43)</f>
        <v>その他会計（黒字）</v>
      </c>
      <c r="B27" s="157" t="e">
        <f>IF(ROUND(VALUE(SUBSTITUTE(連結実質赤字比率に係る赤字・黒字の構成分析!F$43,"▲", "-")), 2) &lt; 0, ABS(ROUND(VALUE(SUBSTITUTE(連結実質赤字比率に係る赤字・黒字の構成分析!F$43,"▲", "-")), 2)), NA())</f>
        <v>#N/A</v>
      </c>
      <c r="C27" s="157">
        <f>IF(ROUND(VALUE(SUBSTITUTE(連結実質赤字比率に係る赤字・黒字の構成分析!F$43,"▲", "-")), 2) &gt;= 0, ABS(ROUND(VALUE(SUBSTITUTE(連結実質赤字比率に係る赤字・黒字の構成分析!F$43,"▲", "-")), 2)), NA())</f>
        <v>0</v>
      </c>
      <c r="D27" s="157" t="e">
        <f>IF(ROUND(VALUE(SUBSTITUTE(連結実質赤字比率に係る赤字・黒字の構成分析!G$43,"▲", "-")), 2) &lt; 0, ABS(ROUND(VALUE(SUBSTITUTE(連結実質赤字比率に係る赤字・黒字の構成分析!G$43,"▲", "-")), 2)), NA())</f>
        <v>#N/A</v>
      </c>
      <c r="E27" s="157">
        <f>IF(ROUND(VALUE(SUBSTITUTE(連結実質赤字比率に係る赤字・黒字の構成分析!G$43,"▲", "-")), 2) &gt;= 0, ABS(ROUND(VALUE(SUBSTITUTE(連結実質赤字比率に係る赤字・黒字の構成分析!G$43,"▲", "-")), 2)), NA())</f>
        <v>0</v>
      </c>
      <c r="F27" s="157" t="e">
        <f>IF(ROUND(VALUE(SUBSTITUTE(連結実質赤字比率に係る赤字・黒字の構成分析!H$43,"▲", "-")), 2) &lt; 0, ABS(ROUND(VALUE(SUBSTITUTE(連結実質赤字比率に係る赤字・黒字の構成分析!H$43,"▲", "-")), 2)), NA())</f>
        <v>#N/A</v>
      </c>
      <c r="G27" s="157">
        <f>IF(ROUND(VALUE(SUBSTITUTE(連結実質赤字比率に係る赤字・黒字の構成分析!H$43,"▲", "-")), 2) &gt;= 0, ABS(ROUND(VALUE(SUBSTITUTE(連結実質赤字比率に係る赤字・黒字の構成分析!H$43,"▲", "-")), 2)), NA())</f>
        <v>0</v>
      </c>
      <c r="H27" s="157" t="e">
        <f>IF(ROUND(VALUE(SUBSTITUTE(連結実質赤字比率に係る赤字・黒字の構成分析!I$43,"▲", "-")), 2) &lt; 0, ABS(ROUND(VALUE(SUBSTITUTE(連結実質赤字比率に係る赤字・黒字の構成分析!I$43,"▲", "-")), 2)), NA())</f>
        <v>#N/A</v>
      </c>
      <c r="I27" s="157">
        <f>IF(ROUND(VALUE(SUBSTITUTE(連結実質赤字比率に係る赤字・黒字の構成分析!I$43,"▲", "-")), 2) &gt;= 0, ABS(ROUND(VALUE(SUBSTITUTE(連結実質赤字比率に係る赤字・黒字の構成分析!I$43,"▲", "-")), 2)), NA())</f>
        <v>0</v>
      </c>
      <c r="J27" s="157" t="e">
        <f>IF(ROUND(VALUE(SUBSTITUTE(連結実質赤字比率に係る赤字・黒字の構成分析!J$43,"▲", "-")), 2) &lt; 0, ABS(ROUND(VALUE(SUBSTITUTE(連結実質赤字比率に係る赤字・黒字の構成分析!J$43,"▲", "-")), 2)), NA())</f>
        <v>#N/A</v>
      </c>
      <c r="K27" s="157">
        <f>IF(ROUND(VALUE(SUBSTITUTE(連結実質赤字比率に係る赤字・黒字の構成分析!J$43,"▲", "-")), 2) &gt;= 0, ABS(ROUND(VALUE(SUBSTITUTE(連結実質赤字比率に係る赤字・黒字の構成分析!J$43,"▲", "-")), 2)), NA())</f>
        <v>0</v>
      </c>
    </row>
    <row r="28" spans="1:11" x14ac:dyDescent="0.2">
      <c r="A28" s="157" t="str">
        <f>IF(連結実質赤字比率に係る赤字・黒字の構成分析!C$42="",NA(),連結実質赤字比率に係る赤字・黒字の構成分析!C$42)</f>
        <v>その他会計（赤字）</v>
      </c>
      <c r="B28" s="157" t="e">
        <f>IF(ROUND(VALUE(SUBSTITUTE(連結実質赤字比率に係る赤字・黒字の構成分析!F$42,"▲", "-")), 2) &lt; 0, ABS(ROUND(VALUE(SUBSTITUTE(連結実質赤字比率に係る赤字・黒字の構成分析!F$42,"▲", "-")), 2)), NA())</f>
        <v>#VALUE!</v>
      </c>
      <c r="C28" s="157" t="e">
        <f>IF(ROUND(VALUE(SUBSTITUTE(連結実質赤字比率に係る赤字・黒字の構成分析!F$42,"▲", "-")), 2) &gt;= 0, ABS(ROUND(VALUE(SUBSTITUTE(連結実質赤字比率に係る赤字・黒字の構成分析!F$42,"▲", "-")), 2)), NA())</f>
        <v>#VALUE!</v>
      </c>
      <c r="D28" s="157" t="e">
        <f>IF(ROUND(VALUE(SUBSTITUTE(連結実質赤字比率に係る赤字・黒字の構成分析!G$42,"▲", "-")), 2) &lt; 0, ABS(ROUND(VALUE(SUBSTITUTE(連結実質赤字比率に係る赤字・黒字の構成分析!G$42,"▲", "-")), 2)), NA())</f>
        <v>#VALUE!</v>
      </c>
      <c r="E28" s="157" t="e">
        <f>IF(ROUND(VALUE(SUBSTITUTE(連結実質赤字比率に係る赤字・黒字の構成分析!G$42,"▲", "-")), 2) &gt;= 0, ABS(ROUND(VALUE(SUBSTITUTE(連結実質赤字比率に係る赤字・黒字の構成分析!G$42,"▲", "-")), 2)), NA())</f>
        <v>#VALUE!</v>
      </c>
      <c r="F28" s="157" t="e">
        <f>IF(ROUND(VALUE(SUBSTITUTE(連結実質赤字比率に係る赤字・黒字の構成分析!H$42,"▲", "-")), 2) &lt; 0, ABS(ROUND(VALUE(SUBSTITUTE(連結実質赤字比率に係る赤字・黒字の構成分析!H$42,"▲", "-")), 2)), NA())</f>
        <v>#VALUE!</v>
      </c>
      <c r="G28" s="157" t="e">
        <f>IF(ROUND(VALUE(SUBSTITUTE(連結実質赤字比率に係る赤字・黒字の構成分析!H$42,"▲", "-")), 2) &gt;= 0, ABS(ROUND(VALUE(SUBSTITUTE(連結実質赤字比率に係る赤字・黒字の構成分析!H$42,"▲", "-")), 2)), NA())</f>
        <v>#VALUE!</v>
      </c>
      <c r="H28" s="157" t="e">
        <f>IF(ROUND(VALUE(SUBSTITUTE(連結実質赤字比率に係る赤字・黒字の構成分析!I$42,"▲", "-")), 2) &lt; 0, ABS(ROUND(VALUE(SUBSTITUTE(連結実質赤字比率に係る赤字・黒字の構成分析!I$42,"▲", "-")), 2)), NA())</f>
        <v>#VALUE!</v>
      </c>
      <c r="I28" s="157" t="e">
        <f>IF(ROUND(VALUE(SUBSTITUTE(連結実質赤字比率に係る赤字・黒字の構成分析!I$42,"▲", "-")), 2) &gt;= 0, ABS(ROUND(VALUE(SUBSTITUTE(連結実質赤字比率に係る赤字・黒字の構成分析!I$42,"▲", "-")), 2)), NA())</f>
        <v>#VALUE!</v>
      </c>
      <c r="J28" s="157" t="e">
        <f>IF(ROUND(VALUE(SUBSTITUTE(連結実質赤字比率に係る赤字・黒字の構成分析!J$42,"▲", "-")), 2) &lt; 0, ABS(ROUND(VALUE(SUBSTITUTE(連結実質赤字比率に係る赤字・黒字の構成分析!J$42,"▲", "-")), 2)), NA())</f>
        <v>#VALUE!</v>
      </c>
      <c r="K28" s="157" t="e">
        <f>IF(ROUND(VALUE(SUBSTITUTE(連結実質赤字比率に係る赤字・黒字の構成分析!J$42,"▲", "-")), 2) &gt;= 0, ABS(ROUND(VALUE(SUBSTITUTE(連結実質赤字比率に係る赤字・黒字の構成分析!J$42,"▲", "-")), 2)), NA())</f>
        <v>#VALUE!</v>
      </c>
    </row>
    <row r="29" spans="1:11" x14ac:dyDescent="0.2">
      <c r="A29" s="157" t="str">
        <f>IF(連結実質赤字比率に係る赤字・黒字の構成分析!C$41="",NA(),連結実質赤字比率に係る赤字・黒字の構成分析!C$41)</f>
        <v>小野上温泉事業特別会計</v>
      </c>
      <c r="B29" s="157" t="e">
        <f>IF(ROUND(VALUE(SUBSTITUTE(連結実質赤字比率に係る赤字・黒字の構成分析!F$41,"▲", "-")), 2) &lt; 0, ABS(ROUND(VALUE(SUBSTITUTE(連結実質赤字比率に係る赤字・黒字の構成分析!F$41,"▲", "-")), 2)), NA())</f>
        <v>#N/A</v>
      </c>
      <c r="C29" s="157">
        <f>IF(ROUND(VALUE(SUBSTITUTE(連結実質赤字比率に係る赤字・黒字の構成分析!F$41,"▲", "-")), 2) &gt;= 0, ABS(ROUND(VALUE(SUBSTITUTE(連結実質赤字比率に係る赤字・黒字の構成分析!F$41,"▲", "-")), 2)), NA())</f>
        <v>0</v>
      </c>
      <c r="D29" s="157" t="e">
        <f>IF(ROUND(VALUE(SUBSTITUTE(連結実質赤字比率に係る赤字・黒字の構成分析!G$41,"▲", "-")), 2) &lt; 0, ABS(ROUND(VALUE(SUBSTITUTE(連結実質赤字比率に係る赤字・黒字の構成分析!G$41,"▲", "-")), 2)), NA())</f>
        <v>#N/A</v>
      </c>
      <c r="E29" s="157">
        <f>IF(ROUND(VALUE(SUBSTITUTE(連結実質赤字比率に係る赤字・黒字の構成分析!G$41,"▲", "-")), 2) &gt;= 0, ABS(ROUND(VALUE(SUBSTITUTE(連結実質赤字比率に係る赤字・黒字の構成分析!G$41,"▲", "-")), 2)), NA())</f>
        <v>0</v>
      </c>
      <c r="F29" s="157" t="e">
        <f>IF(ROUND(VALUE(SUBSTITUTE(連結実質赤字比率に係る赤字・黒字の構成分析!H$41,"▲", "-")), 2) &lt; 0, ABS(ROUND(VALUE(SUBSTITUTE(連結実質赤字比率に係る赤字・黒字の構成分析!H$41,"▲", "-")), 2)), NA())</f>
        <v>#N/A</v>
      </c>
      <c r="G29" s="157">
        <f>IF(ROUND(VALUE(SUBSTITUTE(連結実質赤字比率に係る赤字・黒字の構成分析!H$41,"▲", "-")), 2) &gt;= 0, ABS(ROUND(VALUE(SUBSTITUTE(連結実質赤字比率に係る赤字・黒字の構成分析!H$41,"▲", "-")), 2)), NA())</f>
        <v>0</v>
      </c>
      <c r="H29" s="157" t="e">
        <f>IF(ROUND(VALUE(SUBSTITUTE(連結実質赤字比率に係る赤字・黒字の構成分析!I$41,"▲", "-")), 2) &lt; 0, ABS(ROUND(VALUE(SUBSTITUTE(連結実質赤字比率に係る赤字・黒字の構成分析!I$41,"▲", "-")), 2)), NA())</f>
        <v>#N/A</v>
      </c>
      <c r="I29" s="157">
        <f>IF(ROUND(VALUE(SUBSTITUTE(連結実質赤字比率に係る赤字・黒字の構成分析!I$41,"▲", "-")), 2) &gt;= 0, ABS(ROUND(VALUE(SUBSTITUTE(連結実質赤字比率に係る赤字・黒字の構成分析!I$41,"▲", "-")), 2)), NA())</f>
        <v>0</v>
      </c>
      <c r="J29" s="157" t="e">
        <f>IF(ROUND(VALUE(SUBSTITUTE(連結実質赤字比率に係る赤字・黒字の構成分析!J$41,"▲", "-")), 2) &lt; 0, ABS(ROUND(VALUE(SUBSTITUTE(連結実質赤字比率に係る赤字・黒字の構成分析!J$41,"▲", "-")), 2)), NA())</f>
        <v>#N/A</v>
      </c>
      <c r="K29" s="157">
        <f>IF(ROUND(VALUE(SUBSTITUTE(連結実質赤字比率に係る赤字・黒字の構成分析!J$41,"▲", "-")), 2) &gt;= 0, ABS(ROUND(VALUE(SUBSTITUTE(連結実質赤字比率に係る赤字・黒字の構成分析!J$41,"▲", "-")), 2)), NA())</f>
        <v>0</v>
      </c>
    </row>
    <row r="30" spans="1:11" x14ac:dyDescent="0.2">
      <c r="A30" s="157" t="str">
        <f>IF(連結実質赤字比率に係る赤字・黒字の構成分析!C$40="",NA(),連結実質赤字比率に係る赤字・黒字の構成分析!C$40)</f>
        <v>後期高齢者医療特別会計</v>
      </c>
      <c r="B30" s="157" t="e">
        <f>IF(ROUND(VALUE(SUBSTITUTE(連結実質赤字比率に係る赤字・黒字の構成分析!F$40,"▲", "-")), 2) &lt; 0, ABS(ROUND(VALUE(SUBSTITUTE(連結実質赤字比率に係る赤字・黒字の構成分析!F$40,"▲", "-")), 2)), NA())</f>
        <v>#N/A</v>
      </c>
      <c r="C30" s="157">
        <f>IF(ROUND(VALUE(SUBSTITUTE(連結実質赤字比率に係る赤字・黒字の構成分析!F$40,"▲", "-")), 2) &gt;= 0, ABS(ROUND(VALUE(SUBSTITUTE(連結実質赤字比率に係る赤字・黒字の構成分析!F$40,"▲", "-")), 2)), NA())</f>
        <v>0.02</v>
      </c>
      <c r="D30" s="157" t="e">
        <f>IF(ROUND(VALUE(SUBSTITUTE(連結実質赤字比率に係る赤字・黒字の構成分析!G$40,"▲", "-")), 2) &lt; 0, ABS(ROUND(VALUE(SUBSTITUTE(連結実質赤字比率に係る赤字・黒字の構成分析!G$40,"▲", "-")), 2)), NA())</f>
        <v>#N/A</v>
      </c>
      <c r="E30" s="157">
        <f>IF(ROUND(VALUE(SUBSTITUTE(連結実質赤字比率に係る赤字・黒字の構成分析!G$40,"▲", "-")), 2) &gt;= 0, ABS(ROUND(VALUE(SUBSTITUTE(連結実質赤字比率に係る赤字・黒字の構成分析!G$40,"▲", "-")), 2)), NA())</f>
        <v>0.02</v>
      </c>
      <c r="F30" s="157" t="e">
        <f>IF(ROUND(VALUE(SUBSTITUTE(連結実質赤字比率に係る赤字・黒字の構成分析!H$40,"▲", "-")), 2) &lt; 0, ABS(ROUND(VALUE(SUBSTITUTE(連結実質赤字比率に係る赤字・黒字の構成分析!H$40,"▲", "-")), 2)), NA())</f>
        <v>#N/A</v>
      </c>
      <c r="G30" s="157">
        <f>IF(ROUND(VALUE(SUBSTITUTE(連結実質赤字比率に係る赤字・黒字の構成分析!H$40,"▲", "-")), 2) &gt;= 0, ABS(ROUND(VALUE(SUBSTITUTE(連結実質赤字比率に係る赤字・黒字の構成分析!H$40,"▲", "-")), 2)), NA())</f>
        <v>0.02</v>
      </c>
      <c r="H30" s="157" t="e">
        <f>IF(ROUND(VALUE(SUBSTITUTE(連結実質赤字比率に係る赤字・黒字の構成分析!I$40,"▲", "-")), 2) &lt; 0, ABS(ROUND(VALUE(SUBSTITUTE(連結実質赤字比率に係る赤字・黒字の構成分析!I$40,"▲", "-")), 2)), NA())</f>
        <v>#N/A</v>
      </c>
      <c r="I30" s="157">
        <f>IF(ROUND(VALUE(SUBSTITUTE(連結実質赤字比率に係る赤字・黒字の構成分析!I$40,"▲", "-")), 2) &gt;= 0, ABS(ROUND(VALUE(SUBSTITUTE(連結実質赤字比率に係る赤字・黒字の構成分析!I$40,"▲", "-")), 2)), NA())</f>
        <v>0.02</v>
      </c>
      <c r="J30" s="157" t="e">
        <f>IF(ROUND(VALUE(SUBSTITUTE(連結実質赤字比率に係る赤字・黒字の構成分析!J$40,"▲", "-")), 2) &lt; 0, ABS(ROUND(VALUE(SUBSTITUTE(連結実質赤字比率に係る赤字・黒字の構成分析!J$40,"▲", "-")), 2)), NA())</f>
        <v>#N/A</v>
      </c>
      <c r="K30" s="157">
        <f>IF(ROUND(VALUE(SUBSTITUTE(連結実質赤字比率に係る赤字・黒字の構成分析!J$40,"▲", "-")), 2) &gt;= 0, ABS(ROUND(VALUE(SUBSTITUTE(連結実質赤字比率に係る赤字・黒字の構成分析!J$40,"▲", "-")), 2)), NA())</f>
        <v>0.02</v>
      </c>
    </row>
    <row r="31" spans="1:11" x14ac:dyDescent="0.2">
      <c r="A31" s="157" t="str">
        <f>IF(連結実質赤字比率に係る赤字・黒字の構成分析!C$39="",NA(),連結実質赤字比率に係る赤字・黒字の構成分析!C$39)</f>
        <v>国民健康保険特別会計</v>
      </c>
      <c r="B31" s="157" t="e">
        <f>IF(ROUND(VALUE(SUBSTITUTE(連結実質赤字比率に係る赤字・黒字の構成分析!F$39,"▲", "-")), 2) &lt; 0, ABS(ROUND(VALUE(SUBSTITUTE(連結実質赤字比率に係る赤字・黒字の構成分析!F$39,"▲", "-")), 2)), NA())</f>
        <v>#N/A</v>
      </c>
      <c r="C31" s="157">
        <f>IF(ROUND(VALUE(SUBSTITUTE(連結実質赤字比率に係る赤字・黒字の構成分析!F$39,"▲", "-")), 2) &gt;= 0, ABS(ROUND(VALUE(SUBSTITUTE(連結実質赤字比率に係る赤字・黒字の構成分析!F$39,"▲", "-")), 2)), NA())</f>
        <v>0.67</v>
      </c>
      <c r="D31" s="157" t="e">
        <f>IF(ROUND(VALUE(SUBSTITUTE(連結実質赤字比率に係る赤字・黒字の構成分析!G$39,"▲", "-")), 2) &lt; 0, ABS(ROUND(VALUE(SUBSTITUTE(連結実質赤字比率に係る赤字・黒字の構成分析!G$39,"▲", "-")), 2)), NA())</f>
        <v>#N/A</v>
      </c>
      <c r="E31" s="157">
        <f>IF(ROUND(VALUE(SUBSTITUTE(連結実質赤字比率に係る赤字・黒字の構成分析!G$39,"▲", "-")), 2) &gt;= 0, ABS(ROUND(VALUE(SUBSTITUTE(連結実質赤字比率に係る赤字・黒字の構成分析!G$39,"▲", "-")), 2)), NA())</f>
        <v>0.82</v>
      </c>
      <c r="F31" s="157" t="e">
        <f>IF(ROUND(VALUE(SUBSTITUTE(連結実質赤字比率に係る赤字・黒字の構成分析!H$39,"▲", "-")), 2) &lt; 0, ABS(ROUND(VALUE(SUBSTITUTE(連結実質赤字比率に係る赤字・黒字の構成分析!H$39,"▲", "-")), 2)), NA())</f>
        <v>#N/A</v>
      </c>
      <c r="G31" s="157">
        <f>IF(ROUND(VALUE(SUBSTITUTE(連結実質赤字比率に係る赤字・黒字の構成分析!H$39,"▲", "-")), 2) &gt;= 0, ABS(ROUND(VALUE(SUBSTITUTE(連結実質赤字比率に係る赤字・黒字の構成分析!H$39,"▲", "-")), 2)), NA())</f>
        <v>0.64</v>
      </c>
      <c r="H31" s="157" t="e">
        <f>IF(ROUND(VALUE(SUBSTITUTE(連結実質赤字比率に係る赤字・黒字の構成分析!I$39,"▲", "-")), 2) &lt; 0, ABS(ROUND(VALUE(SUBSTITUTE(連結実質赤字比率に係る赤字・黒字の構成分析!I$39,"▲", "-")), 2)), NA())</f>
        <v>#N/A</v>
      </c>
      <c r="I31" s="157">
        <f>IF(ROUND(VALUE(SUBSTITUTE(連結実質赤字比率に係る赤字・黒字の構成分析!I$39,"▲", "-")), 2) &gt;= 0, ABS(ROUND(VALUE(SUBSTITUTE(連結実質赤字比率に係る赤字・黒字の構成分析!I$39,"▲", "-")), 2)), NA())</f>
        <v>0.14000000000000001</v>
      </c>
      <c r="J31" s="157" t="e">
        <f>IF(ROUND(VALUE(SUBSTITUTE(連結実質赤字比率に係る赤字・黒字の構成分析!J$39,"▲", "-")), 2) &lt; 0, ABS(ROUND(VALUE(SUBSTITUTE(連結実質赤字比率に係る赤字・黒字の構成分析!J$39,"▲", "-")), 2)), NA())</f>
        <v>#N/A</v>
      </c>
      <c r="K31" s="157">
        <f>IF(ROUND(VALUE(SUBSTITUTE(連結実質赤字比率に係る赤字・黒字の構成分析!J$39,"▲", "-")), 2) &gt;= 0, ABS(ROUND(VALUE(SUBSTITUTE(連結実質赤字比率に係る赤字・黒字の構成分析!J$39,"▲", "-")), 2)), NA())</f>
        <v>0.13</v>
      </c>
    </row>
    <row r="32" spans="1:11" x14ac:dyDescent="0.2">
      <c r="A32" s="157" t="str">
        <f>IF(連結実質赤字比率に係る赤字・黒字の構成分析!C$38="",NA(),連結実質赤字比率に係る赤字・黒字の構成分析!C$38)</f>
        <v>伊香保温泉観光施設事業特別会計</v>
      </c>
      <c r="B32" s="157" t="e">
        <f>IF(ROUND(VALUE(SUBSTITUTE(連結実質赤字比率に係る赤字・黒字の構成分析!F$38,"▲", "-")), 2) &lt; 0, ABS(ROUND(VALUE(SUBSTITUTE(連結実質赤字比率に係る赤字・黒字の構成分析!F$38,"▲", "-")), 2)), NA())</f>
        <v>#N/A</v>
      </c>
      <c r="C32" s="157">
        <f>IF(ROUND(VALUE(SUBSTITUTE(連結実質赤字比率に係る赤字・黒字の構成分析!F$38,"▲", "-")), 2) &gt;= 0, ABS(ROUND(VALUE(SUBSTITUTE(連結実質赤字比率に係る赤字・黒字の構成分析!F$38,"▲", "-")), 2)), NA())</f>
        <v>0.03</v>
      </c>
      <c r="D32" s="157" t="e">
        <f>IF(ROUND(VALUE(SUBSTITUTE(連結実質赤字比率に係る赤字・黒字の構成分析!G$38,"▲", "-")), 2) &lt; 0, ABS(ROUND(VALUE(SUBSTITUTE(連結実質赤字比率に係る赤字・黒字の構成分析!G$38,"▲", "-")), 2)), NA())</f>
        <v>#N/A</v>
      </c>
      <c r="E32" s="157">
        <f>IF(ROUND(VALUE(SUBSTITUTE(連結実質赤字比率に係る赤字・黒字の構成分析!G$38,"▲", "-")), 2) &gt;= 0, ABS(ROUND(VALUE(SUBSTITUTE(連結実質赤字比率に係る赤字・黒字の構成分析!G$38,"▲", "-")), 2)), NA())</f>
        <v>0.1</v>
      </c>
      <c r="F32" s="157" t="e">
        <f>IF(ROUND(VALUE(SUBSTITUTE(連結実質赤字比率に係る赤字・黒字の構成分析!H$38,"▲", "-")), 2) &lt; 0, ABS(ROUND(VALUE(SUBSTITUTE(連結実質赤字比率に係る赤字・黒字の構成分析!H$38,"▲", "-")), 2)), NA())</f>
        <v>#N/A</v>
      </c>
      <c r="G32" s="157">
        <f>IF(ROUND(VALUE(SUBSTITUTE(連結実質赤字比率に係る赤字・黒字の構成分析!H$38,"▲", "-")), 2) &gt;= 0, ABS(ROUND(VALUE(SUBSTITUTE(連結実質赤字比率に係る赤字・黒字の構成分析!H$38,"▲", "-")), 2)), NA())</f>
        <v>0.2</v>
      </c>
      <c r="H32" s="157" t="e">
        <f>IF(ROUND(VALUE(SUBSTITUTE(連結実質赤字比率に係る赤字・黒字の構成分析!I$38,"▲", "-")), 2) &lt; 0, ABS(ROUND(VALUE(SUBSTITUTE(連結実質赤字比率に係る赤字・黒字の構成分析!I$38,"▲", "-")), 2)), NA())</f>
        <v>#N/A</v>
      </c>
      <c r="I32" s="157">
        <f>IF(ROUND(VALUE(SUBSTITUTE(連結実質赤字比率に係る赤字・黒字の構成分析!I$38,"▲", "-")), 2) &gt;= 0, ABS(ROUND(VALUE(SUBSTITUTE(連結実質赤字比率に係る赤字・黒字の構成分析!I$38,"▲", "-")), 2)), NA())</f>
        <v>0.19</v>
      </c>
      <c r="J32" s="157" t="e">
        <f>IF(ROUND(VALUE(SUBSTITUTE(連結実質赤字比率に係る赤字・黒字の構成分析!J$38,"▲", "-")), 2) &lt; 0, ABS(ROUND(VALUE(SUBSTITUTE(連結実質赤字比率に係る赤字・黒字の構成分析!J$38,"▲", "-")), 2)), NA())</f>
        <v>#N/A</v>
      </c>
      <c r="K32" s="157">
        <f>IF(ROUND(VALUE(SUBSTITUTE(連結実質赤字比率に係る赤字・黒字の構成分析!J$38,"▲", "-")), 2) &gt;= 0, ABS(ROUND(VALUE(SUBSTITUTE(連結実質赤字比率に係る赤字・黒字の構成分析!J$38,"▲", "-")), 2)), NA())</f>
        <v>0.31</v>
      </c>
    </row>
    <row r="33" spans="1:16" x14ac:dyDescent="0.2">
      <c r="A33" s="157" t="str">
        <f>IF(連結実質赤字比率に係る赤字・黒字の構成分析!C$37="",NA(),連結実質赤字比率に係る赤字・黒字の構成分析!C$37)</f>
        <v>介護保険特別会計</v>
      </c>
      <c r="B33" s="157" t="e">
        <f>IF(ROUND(VALUE(SUBSTITUTE(連結実質赤字比率に係る赤字・黒字の構成分析!F$37,"▲", "-")), 2) &lt; 0, ABS(ROUND(VALUE(SUBSTITUTE(連結実質赤字比率に係る赤字・黒字の構成分析!F$37,"▲", "-")), 2)), NA())</f>
        <v>#N/A</v>
      </c>
      <c r="C33" s="157">
        <f>IF(ROUND(VALUE(SUBSTITUTE(連結実質赤字比率に係る赤字・黒字の構成分析!F$37,"▲", "-")), 2) &gt;= 0, ABS(ROUND(VALUE(SUBSTITUTE(連結実質赤字比率に係る赤字・黒字の構成分析!F$37,"▲", "-")), 2)), NA())</f>
        <v>1.1499999999999999</v>
      </c>
      <c r="D33" s="157" t="e">
        <f>IF(ROUND(VALUE(SUBSTITUTE(連結実質赤字比率に係る赤字・黒字の構成分析!G$37,"▲", "-")), 2) &lt; 0, ABS(ROUND(VALUE(SUBSTITUTE(連結実質赤字比率に係る赤字・黒字の構成分析!G$37,"▲", "-")), 2)), NA())</f>
        <v>#N/A</v>
      </c>
      <c r="E33" s="157">
        <f>IF(ROUND(VALUE(SUBSTITUTE(連結実質赤字比率に係る赤字・黒字の構成分析!G$37,"▲", "-")), 2) &gt;= 0, ABS(ROUND(VALUE(SUBSTITUTE(連結実質赤字比率に係る赤字・黒字の構成分析!G$37,"▲", "-")), 2)), NA())</f>
        <v>1.44</v>
      </c>
      <c r="F33" s="157" t="e">
        <f>IF(ROUND(VALUE(SUBSTITUTE(連結実質赤字比率に係る赤字・黒字の構成分析!H$37,"▲", "-")), 2) &lt; 0, ABS(ROUND(VALUE(SUBSTITUTE(連結実質赤字比率に係る赤字・黒字の構成分析!H$37,"▲", "-")), 2)), NA())</f>
        <v>#N/A</v>
      </c>
      <c r="G33" s="157">
        <f>IF(ROUND(VALUE(SUBSTITUTE(連結実質赤字比率に係る赤字・黒字の構成分析!H$37,"▲", "-")), 2) &gt;= 0, ABS(ROUND(VALUE(SUBSTITUTE(連結実質赤字比率に係る赤字・黒字の構成分析!H$37,"▲", "-")), 2)), NA())</f>
        <v>1.5</v>
      </c>
      <c r="H33" s="157" t="e">
        <f>IF(ROUND(VALUE(SUBSTITUTE(連結実質赤字比率に係る赤字・黒字の構成分析!I$37,"▲", "-")), 2) &lt; 0, ABS(ROUND(VALUE(SUBSTITUTE(連結実質赤字比率に係る赤字・黒字の構成分析!I$37,"▲", "-")), 2)), NA())</f>
        <v>#N/A</v>
      </c>
      <c r="I33" s="157">
        <f>IF(ROUND(VALUE(SUBSTITUTE(連結実質赤字比率に係る赤字・黒字の構成分析!I$37,"▲", "-")), 2) &gt;= 0, ABS(ROUND(VALUE(SUBSTITUTE(連結実質赤字比率に係る赤字・黒字の構成分析!I$37,"▲", "-")), 2)), NA())</f>
        <v>1.51</v>
      </c>
      <c r="J33" s="157" t="e">
        <f>IF(ROUND(VALUE(SUBSTITUTE(連結実質赤字比率に係る赤字・黒字の構成分析!J$37,"▲", "-")), 2) &lt; 0, ABS(ROUND(VALUE(SUBSTITUTE(連結実質赤字比率に係る赤字・黒字の構成分析!J$37,"▲", "-")), 2)), NA())</f>
        <v>#N/A</v>
      </c>
      <c r="K33" s="157">
        <f>IF(ROUND(VALUE(SUBSTITUTE(連結実質赤字比率に係る赤字・黒字の構成分析!J$37,"▲", "-")), 2) &gt;= 0, ABS(ROUND(VALUE(SUBSTITUTE(連結実質赤字比率に係る赤字・黒字の構成分析!J$37,"▲", "-")), 2)), NA())</f>
        <v>1.0900000000000001</v>
      </c>
    </row>
    <row r="34" spans="1:16" x14ac:dyDescent="0.2">
      <c r="A34" s="157" t="str">
        <f>IF(連結実質赤字比率に係る赤字・黒字の構成分析!C$36="",NA(),連結実質赤字比率に係る赤字・黒字の構成分析!C$36)</f>
        <v>渋川市下水道事業等会計</v>
      </c>
      <c r="B34" s="157" t="e">
        <f>IF(ROUND(VALUE(SUBSTITUTE(連結実質赤字比率に係る赤字・黒字の構成分析!F$36,"▲", "-")), 2) &lt; 0, ABS(ROUND(VALUE(SUBSTITUTE(連結実質赤字比率に係る赤字・黒字の構成分析!F$36,"▲", "-")), 2)), NA())</f>
        <v>#N/A</v>
      </c>
      <c r="C34" s="157">
        <f>IF(ROUND(VALUE(SUBSTITUTE(連結実質赤字比率に係る赤字・黒字の構成分析!F$36,"▲", "-")), 2) &gt;= 0, ABS(ROUND(VALUE(SUBSTITUTE(連結実質赤字比率に係る赤字・黒字の構成分析!F$36,"▲", "-")), 2)), NA())</f>
        <v>1.5</v>
      </c>
      <c r="D34" s="157" t="e">
        <f>IF(ROUND(VALUE(SUBSTITUTE(連結実質赤字比率に係る赤字・黒字の構成分析!G$36,"▲", "-")), 2) &lt; 0, ABS(ROUND(VALUE(SUBSTITUTE(連結実質赤字比率に係る赤字・黒字の構成分析!G$36,"▲", "-")), 2)), NA())</f>
        <v>#N/A</v>
      </c>
      <c r="E34" s="157">
        <f>IF(ROUND(VALUE(SUBSTITUTE(連結実質赤字比率に係る赤字・黒字の構成分析!G$36,"▲", "-")), 2) &gt;= 0, ABS(ROUND(VALUE(SUBSTITUTE(連結実質赤字比率に係る赤字・黒字の構成分析!G$36,"▲", "-")), 2)), NA())</f>
        <v>1.25</v>
      </c>
      <c r="F34" s="157" t="e">
        <f>IF(ROUND(VALUE(SUBSTITUTE(連結実質赤字比率に係る赤字・黒字の構成分析!H$36,"▲", "-")), 2) &lt; 0, ABS(ROUND(VALUE(SUBSTITUTE(連結実質赤字比率に係る赤字・黒字の構成分析!H$36,"▲", "-")), 2)), NA())</f>
        <v>#N/A</v>
      </c>
      <c r="G34" s="157">
        <f>IF(ROUND(VALUE(SUBSTITUTE(連結実質赤字比率に係る赤字・黒字の構成分析!H$36,"▲", "-")), 2) &gt;= 0, ABS(ROUND(VALUE(SUBSTITUTE(連結実質赤字比率に係る赤字・黒字の構成分析!H$36,"▲", "-")), 2)), NA())</f>
        <v>1.7</v>
      </c>
      <c r="H34" s="157" t="e">
        <f>IF(ROUND(VALUE(SUBSTITUTE(連結実質赤字比率に係る赤字・黒字の構成分析!I$36,"▲", "-")), 2) &lt; 0, ABS(ROUND(VALUE(SUBSTITUTE(連結実質赤字比率に係る赤字・黒字の構成分析!I$36,"▲", "-")), 2)), NA())</f>
        <v>#N/A</v>
      </c>
      <c r="I34" s="157">
        <f>IF(ROUND(VALUE(SUBSTITUTE(連結実質赤字比率に係る赤字・黒字の構成分析!I$36,"▲", "-")), 2) &gt;= 0, ABS(ROUND(VALUE(SUBSTITUTE(連結実質赤字比率に係る赤字・黒字の構成分析!I$36,"▲", "-")), 2)), NA())</f>
        <v>2.14</v>
      </c>
      <c r="J34" s="157" t="e">
        <f>IF(ROUND(VALUE(SUBSTITUTE(連結実質赤字比率に係る赤字・黒字の構成分析!J$36,"▲", "-")), 2) &lt; 0, ABS(ROUND(VALUE(SUBSTITUTE(連結実質赤字比率に係る赤字・黒字の構成分析!J$36,"▲", "-")), 2)), NA())</f>
        <v>#N/A</v>
      </c>
      <c r="K34" s="157">
        <f>IF(ROUND(VALUE(SUBSTITUTE(連結実質赤字比率に係る赤字・黒字の構成分析!J$36,"▲", "-")), 2) &gt;= 0, ABS(ROUND(VALUE(SUBSTITUTE(連結実質赤字比率に係る赤字・黒字の構成分析!J$36,"▲", "-")), 2)), NA())</f>
        <v>2.41</v>
      </c>
    </row>
    <row r="35" spans="1:16" x14ac:dyDescent="0.2">
      <c r="A35" s="157" t="str">
        <f>IF(連結実質赤字比率に係る赤字・黒字の構成分析!C$35="",NA(),連結実質赤字比率に係る赤字・黒字の構成分析!C$35)</f>
        <v>渋川市水道事業会計</v>
      </c>
      <c r="B35" s="157" t="e">
        <f>IF(ROUND(VALUE(SUBSTITUTE(連結実質赤字比率に係る赤字・黒字の構成分析!F$35,"▲", "-")), 2) &lt; 0, ABS(ROUND(VALUE(SUBSTITUTE(連結実質赤字比率に係る赤字・黒字の構成分析!F$35,"▲", "-")), 2)), NA())</f>
        <v>#N/A</v>
      </c>
      <c r="C35" s="157">
        <f>IF(ROUND(VALUE(SUBSTITUTE(連結実質赤字比率に係る赤字・黒字の構成分析!F$35,"▲", "-")), 2) &gt;= 0, ABS(ROUND(VALUE(SUBSTITUTE(連結実質赤字比率に係る赤字・黒字の構成分析!F$35,"▲", "-")), 2)), NA())</f>
        <v>3.96</v>
      </c>
      <c r="D35" s="157" t="e">
        <f>IF(ROUND(VALUE(SUBSTITUTE(連結実質赤字比率に係る赤字・黒字の構成分析!G$35,"▲", "-")), 2) &lt; 0, ABS(ROUND(VALUE(SUBSTITUTE(連結実質赤字比率に係る赤字・黒字の構成分析!G$35,"▲", "-")), 2)), NA())</f>
        <v>#N/A</v>
      </c>
      <c r="E35" s="157">
        <f>IF(ROUND(VALUE(SUBSTITUTE(連結実質赤字比率に係る赤字・黒字の構成分析!G$35,"▲", "-")), 2) &gt;= 0, ABS(ROUND(VALUE(SUBSTITUTE(連結実質赤字比率に係る赤字・黒字の構成分析!G$35,"▲", "-")), 2)), NA())</f>
        <v>3.43</v>
      </c>
      <c r="F35" s="157" t="e">
        <f>IF(ROUND(VALUE(SUBSTITUTE(連結実質赤字比率に係る赤字・黒字の構成分析!H$35,"▲", "-")), 2) &lt; 0, ABS(ROUND(VALUE(SUBSTITUTE(連結実質赤字比率に係る赤字・黒字の構成分析!H$35,"▲", "-")), 2)), NA())</f>
        <v>#N/A</v>
      </c>
      <c r="G35" s="157">
        <f>IF(ROUND(VALUE(SUBSTITUTE(連結実質赤字比率に係る赤字・黒字の構成分析!H$35,"▲", "-")), 2) &gt;= 0, ABS(ROUND(VALUE(SUBSTITUTE(連結実質赤字比率に係る赤字・黒字の構成分析!H$35,"▲", "-")), 2)), NA())</f>
        <v>2.4700000000000002</v>
      </c>
      <c r="H35" s="157" t="e">
        <f>IF(ROUND(VALUE(SUBSTITUTE(連結実質赤字比率に係る赤字・黒字の構成分析!I$35,"▲", "-")), 2) &lt; 0, ABS(ROUND(VALUE(SUBSTITUTE(連結実質赤字比率に係る赤字・黒字の構成分析!I$35,"▲", "-")), 2)), NA())</f>
        <v>#N/A</v>
      </c>
      <c r="I35" s="157">
        <f>IF(ROUND(VALUE(SUBSTITUTE(連結実質赤字比率に係る赤字・黒字の構成分析!I$35,"▲", "-")), 2) &gt;= 0, ABS(ROUND(VALUE(SUBSTITUTE(連結実質赤字比率に係る赤字・黒字の構成分析!I$35,"▲", "-")), 2)), NA())</f>
        <v>2.59</v>
      </c>
      <c r="J35" s="157" t="e">
        <f>IF(ROUND(VALUE(SUBSTITUTE(連結実質赤字比率に係る赤字・黒字の構成分析!J$35,"▲", "-")), 2) &lt; 0, ABS(ROUND(VALUE(SUBSTITUTE(連結実質赤字比率に係る赤字・黒字の構成分析!J$35,"▲", "-")), 2)), NA())</f>
        <v>#N/A</v>
      </c>
      <c r="K35" s="157">
        <f>IF(ROUND(VALUE(SUBSTITUTE(連結実質赤字比率に係る赤字・黒字の構成分析!J$35,"▲", "-")), 2) &gt;= 0, ABS(ROUND(VALUE(SUBSTITUTE(連結実質赤字比率に係る赤字・黒字の構成分析!J$35,"▲", "-")), 2)), NA())</f>
        <v>3.52</v>
      </c>
    </row>
    <row r="36" spans="1:16" x14ac:dyDescent="0.2">
      <c r="A36" s="157" t="str">
        <f>IF(連結実質赤字比率に係る赤字・黒字の構成分析!C$34="",NA(),連結実質赤字比率に係る赤字・黒字の構成分析!C$34)</f>
        <v>一般会計</v>
      </c>
      <c r="B36" s="157" t="e">
        <f>IF(ROUND(VALUE(SUBSTITUTE(連結実質赤字比率に係る赤字・黒字の構成分析!F$34,"▲", "-")), 2) &lt; 0, ABS(ROUND(VALUE(SUBSTITUTE(連結実質赤字比率に係る赤字・黒字の構成分析!F$34,"▲", "-")), 2)), NA())</f>
        <v>#N/A</v>
      </c>
      <c r="C36" s="157">
        <f>IF(ROUND(VALUE(SUBSTITUTE(連結実質赤字比率に係る赤字・黒字の構成分析!F$34,"▲", "-")), 2) &gt;= 0, ABS(ROUND(VALUE(SUBSTITUTE(連結実質赤字比率に係る赤字・黒字の構成分析!F$34,"▲", "-")), 2)), NA())</f>
        <v>8.1300000000000008</v>
      </c>
      <c r="D36" s="157" t="e">
        <f>IF(ROUND(VALUE(SUBSTITUTE(連結実質赤字比率に係る赤字・黒字の構成分析!G$34,"▲", "-")), 2) &lt; 0, ABS(ROUND(VALUE(SUBSTITUTE(連結実質赤字比率に係る赤字・黒字の構成分析!G$34,"▲", "-")), 2)), NA())</f>
        <v>#N/A</v>
      </c>
      <c r="E36" s="157">
        <f>IF(ROUND(VALUE(SUBSTITUTE(連結実質赤字比率に係る赤字・黒字の構成分析!G$34,"▲", "-")), 2) &gt;= 0, ABS(ROUND(VALUE(SUBSTITUTE(連結実質赤字比率に係る赤字・黒字の構成分析!G$34,"▲", "-")), 2)), NA())</f>
        <v>10.69</v>
      </c>
      <c r="F36" s="157" t="e">
        <f>IF(ROUND(VALUE(SUBSTITUTE(連結実質赤字比率に係る赤字・黒字の構成分析!H$34,"▲", "-")), 2) &lt; 0, ABS(ROUND(VALUE(SUBSTITUTE(連結実質赤字比率に係る赤字・黒字の構成分析!H$34,"▲", "-")), 2)), NA())</f>
        <v>#N/A</v>
      </c>
      <c r="G36" s="157">
        <f>IF(ROUND(VALUE(SUBSTITUTE(連結実質赤字比率に係る赤字・黒字の構成分析!H$34,"▲", "-")), 2) &gt;= 0, ABS(ROUND(VALUE(SUBSTITUTE(連結実質赤字比率に係る赤字・黒字の構成分析!H$34,"▲", "-")), 2)), NA())</f>
        <v>7.42</v>
      </c>
      <c r="H36" s="157" t="e">
        <f>IF(ROUND(VALUE(SUBSTITUTE(連結実質赤字比率に係る赤字・黒字の構成分析!I$34,"▲", "-")), 2) &lt; 0, ABS(ROUND(VALUE(SUBSTITUTE(連結実質赤字比率に係る赤字・黒字の構成分析!I$34,"▲", "-")), 2)), NA())</f>
        <v>#N/A</v>
      </c>
      <c r="I36" s="157">
        <f>IF(ROUND(VALUE(SUBSTITUTE(連結実質赤字比率に係る赤字・黒字の構成分析!I$34,"▲", "-")), 2) &gt;= 0, ABS(ROUND(VALUE(SUBSTITUTE(連結実質赤字比率に係る赤字・黒字の構成分析!I$34,"▲", "-")), 2)), NA())</f>
        <v>6.74</v>
      </c>
      <c r="J36" s="157" t="e">
        <f>IF(ROUND(VALUE(SUBSTITUTE(連結実質赤字比率に係る赤字・黒字の構成分析!J$34,"▲", "-")), 2) &lt; 0, ABS(ROUND(VALUE(SUBSTITUTE(連結実質赤字比率に係る赤字・黒字の構成分析!J$34,"▲", "-")), 2)), NA())</f>
        <v>#N/A</v>
      </c>
      <c r="K36" s="157">
        <f>IF(ROUND(VALUE(SUBSTITUTE(連結実質赤字比率に係る赤字・黒字の構成分析!J$34,"▲", "-")), 2) &gt;= 0, ABS(ROUND(VALUE(SUBSTITUTE(連結実質赤字比率に係る赤字・黒字の構成分析!J$34,"▲", "-")), 2)), NA())</f>
        <v>6.66</v>
      </c>
    </row>
    <row r="39" spans="1:16" x14ac:dyDescent="0.2">
      <c r="A39" s="130" t="s">
        <v>58</v>
      </c>
    </row>
    <row r="40" spans="1:16" x14ac:dyDescent="0.2">
      <c r="A40" s="158"/>
      <c r="B40" s="158" t="str">
        <f>'実質公債費比率（分子）の構造'!K$44</f>
        <v>R02</v>
      </c>
      <c r="C40" s="158"/>
      <c r="D40" s="158"/>
      <c r="E40" s="158" t="str">
        <f>'実質公債費比率（分子）の構造'!L$44</f>
        <v>R03</v>
      </c>
      <c r="F40" s="158"/>
      <c r="G40" s="158"/>
      <c r="H40" s="158" t="str">
        <f>'実質公債費比率（分子）の構造'!M$44</f>
        <v>R04</v>
      </c>
      <c r="I40" s="158"/>
      <c r="J40" s="158"/>
      <c r="K40" s="158" t="str">
        <f>'実質公債費比率（分子）の構造'!N$44</f>
        <v>R05</v>
      </c>
      <c r="L40" s="158"/>
      <c r="M40" s="158"/>
      <c r="N40" s="158" t="str">
        <f>'実質公債費比率（分子）の構造'!O$44</f>
        <v>R06</v>
      </c>
      <c r="O40" s="158"/>
      <c r="P40" s="158"/>
    </row>
    <row r="41" spans="1:16" x14ac:dyDescent="0.2">
      <c r="A41" s="158"/>
      <c r="B41" s="158" t="s">
        <v>59</v>
      </c>
      <c r="C41" s="158"/>
      <c r="D41" s="158" t="s">
        <v>60</v>
      </c>
      <c r="E41" s="158" t="s">
        <v>59</v>
      </c>
      <c r="F41" s="158"/>
      <c r="G41" s="158" t="s">
        <v>60</v>
      </c>
      <c r="H41" s="158" t="s">
        <v>59</v>
      </c>
      <c r="I41" s="158"/>
      <c r="J41" s="158" t="s">
        <v>60</v>
      </c>
      <c r="K41" s="158" t="s">
        <v>59</v>
      </c>
      <c r="L41" s="158"/>
      <c r="M41" s="158" t="s">
        <v>60</v>
      </c>
      <c r="N41" s="158" t="s">
        <v>59</v>
      </c>
      <c r="O41" s="158"/>
      <c r="P41" s="158" t="s">
        <v>60</v>
      </c>
    </row>
    <row r="42" spans="1:16" x14ac:dyDescent="0.2">
      <c r="A42" s="158" t="s">
        <v>61</v>
      </c>
      <c r="B42" s="158"/>
      <c r="C42" s="158"/>
      <c r="D42" s="158">
        <f>'実質公債費比率（分子）の構造'!K$52</f>
        <v>3950</v>
      </c>
      <c r="E42" s="158"/>
      <c r="F42" s="158"/>
      <c r="G42" s="158">
        <f>'実質公債費比率（分子）の構造'!L$52</f>
        <v>3852</v>
      </c>
      <c r="H42" s="158"/>
      <c r="I42" s="158"/>
      <c r="J42" s="158">
        <f>'実質公債費比率（分子）の構造'!M$52</f>
        <v>3760</v>
      </c>
      <c r="K42" s="158"/>
      <c r="L42" s="158"/>
      <c r="M42" s="158">
        <f>'実質公債費比率（分子）の構造'!N$52</f>
        <v>3825</v>
      </c>
      <c r="N42" s="158"/>
      <c r="O42" s="158"/>
      <c r="P42" s="158">
        <f>'実質公債費比率（分子）の構造'!O$52</f>
        <v>3613</v>
      </c>
    </row>
    <row r="43" spans="1:16" x14ac:dyDescent="0.2">
      <c r="A43" s="158" t="s">
        <v>16</v>
      </c>
      <c r="B43" s="158" t="str">
        <f>'実質公債費比率（分子）の構造'!K$51</f>
        <v>-</v>
      </c>
      <c r="C43" s="158"/>
      <c r="D43" s="158"/>
      <c r="E43" s="158" t="str">
        <f>'実質公債費比率（分子）の構造'!L$51</f>
        <v>-</v>
      </c>
      <c r="F43" s="158"/>
      <c r="G43" s="158"/>
      <c r="H43" s="158" t="str">
        <f>'実質公債費比率（分子）の構造'!M$51</f>
        <v>-</v>
      </c>
      <c r="I43" s="158"/>
      <c r="J43" s="158"/>
      <c r="K43" s="158" t="str">
        <f>'実質公債費比率（分子）の構造'!N$51</f>
        <v>-</v>
      </c>
      <c r="L43" s="158"/>
      <c r="M43" s="158"/>
      <c r="N43" s="158" t="str">
        <f>'実質公債費比率（分子）の構造'!O$51</f>
        <v>-</v>
      </c>
      <c r="O43" s="158"/>
      <c r="P43" s="158"/>
    </row>
    <row r="44" spans="1:16" x14ac:dyDescent="0.2">
      <c r="A44" s="158" t="s">
        <v>62</v>
      </c>
      <c r="B44" s="158">
        <f>'実質公債費比率（分子）の構造'!K$50</f>
        <v>1</v>
      </c>
      <c r="C44" s="158"/>
      <c r="D44" s="158"/>
      <c r="E44" s="158">
        <f>'実質公債費比率（分子）の構造'!L$50</f>
        <v>3</v>
      </c>
      <c r="F44" s="158"/>
      <c r="G44" s="158"/>
      <c r="H44" s="158">
        <f>'実質公債費比率（分子）の構造'!M$50</f>
        <v>2</v>
      </c>
      <c r="I44" s="158"/>
      <c r="J44" s="158"/>
      <c r="K44" s="158">
        <f>'実質公債費比率（分子）の構造'!N$50</f>
        <v>6</v>
      </c>
      <c r="L44" s="158"/>
      <c r="M44" s="158"/>
      <c r="N44" s="158">
        <f>'実質公債費比率（分子）の構造'!O$50</f>
        <v>11</v>
      </c>
      <c r="O44" s="158"/>
      <c r="P44" s="158"/>
    </row>
    <row r="45" spans="1:16" x14ac:dyDescent="0.2">
      <c r="A45" s="158" t="s">
        <v>63</v>
      </c>
      <c r="B45" s="158">
        <f>'実質公債費比率（分子）の構造'!K$49</f>
        <v>254</v>
      </c>
      <c r="C45" s="158"/>
      <c r="D45" s="158"/>
      <c r="E45" s="158">
        <f>'実質公債費比率（分子）の構造'!L$49</f>
        <v>214</v>
      </c>
      <c r="F45" s="158"/>
      <c r="G45" s="158"/>
      <c r="H45" s="158">
        <f>'実質公債費比率（分子）の構造'!M$49</f>
        <v>214</v>
      </c>
      <c r="I45" s="158"/>
      <c r="J45" s="158"/>
      <c r="K45" s="158">
        <f>'実質公債費比率（分子）の構造'!N$49</f>
        <v>233</v>
      </c>
      <c r="L45" s="158"/>
      <c r="M45" s="158"/>
      <c r="N45" s="158">
        <f>'実質公債費比率（分子）の構造'!O$49</f>
        <v>243</v>
      </c>
      <c r="O45" s="158"/>
      <c r="P45" s="158"/>
    </row>
    <row r="46" spans="1:16" x14ac:dyDescent="0.2">
      <c r="A46" s="158" t="s">
        <v>64</v>
      </c>
      <c r="B46" s="158">
        <f>'実質公債費比率（分子）の構造'!K$48</f>
        <v>1267</v>
      </c>
      <c r="C46" s="158"/>
      <c r="D46" s="158"/>
      <c r="E46" s="158">
        <f>'実質公債費比率（分子）の構造'!L$48</f>
        <v>1095</v>
      </c>
      <c r="F46" s="158"/>
      <c r="G46" s="158"/>
      <c r="H46" s="158">
        <f>'実質公債費比率（分子）の構造'!M$48</f>
        <v>1034</v>
      </c>
      <c r="I46" s="158"/>
      <c r="J46" s="158"/>
      <c r="K46" s="158">
        <f>'実質公債費比率（分子）の構造'!N$48</f>
        <v>1038</v>
      </c>
      <c r="L46" s="158"/>
      <c r="M46" s="158"/>
      <c r="N46" s="158">
        <f>'実質公債費比率（分子）の構造'!O$48</f>
        <v>805</v>
      </c>
      <c r="O46" s="158"/>
      <c r="P46" s="158"/>
    </row>
    <row r="47" spans="1:16" x14ac:dyDescent="0.2">
      <c r="A47" s="158" t="s">
        <v>12</v>
      </c>
      <c r="B47" s="158" t="str">
        <f>'実質公債費比率（分子）の構造'!K$47</f>
        <v>-</v>
      </c>
      <c r="C47" s="158"/>
      <c r="D47" s="158"/>
      <c r="E47" s="158" t="str">
        <f>'実質公債費比率（分子）の構造'!L$47</f>
        <v>-</v>
      </c>
      <c r="F47" s="158"/>
      <c r="G47" s="158"/>
      <c r="H47" s="158" t="str">
        <f>'実質公債費比率（分子）の構造'!M$47</f>
        <v>-</v>
      </c>
      <c r="I47" s="158"/>
      <c r="J47" s="158"/>
      <c r="K47" s="158" t="str">
        <f>'実質公債費比率（分子）の構造'!N$47</f>
        <v>-</v>
      </c>
      <c r="L47" s="158"/>
      <c r="M47" s="158"/>
      <c r="N47" s="158" t="str">
        <f>'実質公債費比率（分子）の構造'!O$47</f>
        <v>-</v>
      </c>
      <c r="O47" s="158"/>
      <c r="P47" s="158"/>
    </row>
    <row r="48" spans="1:16" x14ac:dyDescent="0.2">
      <c r="A48" s="158" t="s">
        <v>65</v>
      </c>
      <c r="B48" s="158" t="str">
        <f>'実質公債費比率（分子）の構造'!K$46</f>
        <v>-</v>
      </c>
      <c r="C48" s="158"/>
      <c r="D48" s="158"/>
      <c r="E48" s="158" t="str">
        <f>'実質公債費比率（分子）の構造'!L$46</f>
        <v>-</v>
      </c>
      <c r="F48" s="158"/>
      <c r="G48" s="158"/>
      <c r="H48" s="158" t="str">
        <f>'実質公債費比率（分子）の構造'!M$46</f>
        <v>-</v>
      </c>
      <c r="I48" s="158"/>
      <c r="J48" s="158"/>
      <c r="K48" s="158" t="str">
        <f>'実質公債費比率（分子）の構造'!N$46</f>
        <v>-</v>
      </c>
      <c r="L48" s="158"/>
      <c r="M48" s="158"/>
      <c r="N48" s="158" t="str">
        <f>'実質公債費比率（分子）の構造'!O$46</f>
        <v>-</v>
      </c>
      <c r="O48" s="158"/>
      <c r="P48" s="158"/>
    </row>
    <row r="49" spans="1:16" x14ac:dyDescent="0.2">
      <c r="A49" s="158" t="s">
        <v>66</v>
      </c>
      <c r="B49" s="158">
        <f>'実質公債費比率（分子）の構造'!K$45</f>
        <v>3308</v>
      </c>
      <c r="C49" s="158"/>
      <c r="D49" s="158"/>
      <c r="E49" s="158">
        <f>'実質公債費比率（分子）の構造'!L$45</f>
        <v>3185</v>
      </c>
      <c r="F49" s="158"/>
      <c r="G49" s="158"/>
      <c r="H49" s="158">
        <f>'実質公債費比率（分子）の構造'!M$45</f>
        <v>3339</v>
      </c>
      <c r="I49" s="158"/>
      <c r="J49" s="158"/>
      <c r="K49" s="158">
        <f>'実質公債費比率（分子）の構造'!N$45</f>
        <v>3453</v>
      </c>
      <c r="L49" s="158"/>
      <c r="M49" s="158"/>
      <c r="N49" s="158">
        <f>'実質公債費比率（分子）の構造'!O$45</f>
        <v>3546</v>
      </c>
      <c r="O49" s="158"/>
      <c r="P49" s="158"/>
    </row>
    <row r="50" spans="1:16" x14ac:dyDescent="0.2">
      <c r="A50" s="158" t="s">
        <v>67</v>
      </c>
      <c r="B50" s="158" t="e">
        <f>NA()</f>
        <v>#N/A</v>
      </c>
      <c r="C50" s="158">
        <f>IF(ISNUMBER('実質公債費比率（分子）の構造'!K$53),'実質公債費比率（分子）の構造'!K$53,NA())</f>
        <v>880</v>
      </c>
      <c r="D50" s="158" t="e">
        <f>NA()</f>
        <v>#N/A</v>
      </c>
      <c r="E50" s="158" t="e">
        <f>NA()</f>
        <v>#N/A</v>
      </c>
      <c r="F50" s="158">
        <f>IF(ISNUMBER('実質公債費比率（分子）の構造'!L$53),'実質公債費比率（分子）の構造'!L$53,NA())</f>
        <v>645</v>
      </c>
      <c r="G50" s="158" t="e">
        <f>NA()</f>
        <v>#N/A</v>
      </c>
      <c r="H50" s="158" t="e">
        <f>NA()</f>
        <v>#N/A</v>
      </c>
      <c r="I50" s="158">
        <f>IF(ISNUMBER('実質公債費比率（分子）の構造'!M$53),'実質公債費比率（分子）の構造'!M$53,NA())</f>
        <v>829</v>
      </c>
      <c r="J50" s="158" t="e">
        <f>NA()</f>
        <v>#N/A</v>
      </c>
      <c r="K50" s="158" t="e">
        <f>NA()</f>
        <v>#N/A</v>
      </c>
      <c r="L50" s="158">
        <f>IF(ISNUMBER('実質公債費比率（分子）の構造'!N$53),'実質公債費比率（分子）の構造'!N$53,NA())</f>
        <v>905</v>
      </c>
      <c r="M50" s="158" t="e">
        <f>NA()</f>
        <v>#N/A</v>
      </c>
      <c r="N50" s="158" t="e">
        <f>NA()</f>
        <v>#N/A</v>
      </c>
      <c r="O50" s="158">
        <f>IF(ISNUMBER('実質公債費比率（分子）の構造'!O$53),'実質公債費比率（分子）の構造'!O$53,NA())</f>
        <v>992</v>
      </c>
      <c r="P50" s="158" t="e">
        <f>NA()</f>
        <v>#N/A</v>
      </c>
    </row>
    <row r="53" spans="1:16" x14ac:dyDescent="0.2">
      <c r="A53" s="130" t="s">
        <v>68</v>
      </c>
    </row>
    <row r="54" spans="1:16" x14ac:dyDescent="0.2">
      <c r="A54" s="157"/>
      <c r="B54" s="157" t="str">
        <f>'将来負担比率（分子）の構造'!I$40</f>
        <v>R02</v>
      </c>
      <c r="C54" s="157"/>
      <c r="D54" s="157"/>
      <c r="E54" s="157" t="str">
        <f>'将来負担比率（分子）の構造'!J$40</f>
        <v>R03</v>
      </c>
      <c r="F54" s="157"/>
      <c r="G54" s="157"/>
      <c r="H54" s="157" t="str">
        <f>'将来負担比率（分子）の構造'!K$40</f>
        <v>R04</v>
      </c>
      <c r="I54" s="157"/>
      <c r="J54" s="157"/>
      <c r="K54" s="157" t="str">
        <f>'将来負担比率（分子）の構造'!L$40</f>
        <v>R05</v>
      </c>
      <c r="L54" s="157"/>
      <c r="M54" s="157"/>
      <c r="N54" s="157" t="str">
        <f>'将来負担比率（分子）の構造'!M$40</f>
        <v>R06</v>
      </c>
      <c r="O54" s="157"/>
      <c r="P54" s="157"/>
    </row>
    <row r="55" spans="1:16" x14ac:dyDescent="0.2">
      <c r="A55" s="157"/>
      <c r="B55" s="157" t="s">
        <v>69</v>
      </c>
      <c r="C55" s="157"/>
      <c r="D55" s="157" t="s">
        <v>70</v>
      </c>
      <c r="E55" s="157" t="s">
        <v>69</v>
      </c>
      <c r="F55" s="157"/>
      <c r="G55" s="157" t="s">
        <v>70</v>
      </c>
      <c r="H55" s="157" t="s">
        <v>69</v>
      </c>
      <c r="I55" s="157"/>
      <c r="J55" s="157" t="s">
        <v>70</v>
      </c>
      <c r="K55" s="157" t="s">
        <v>69</v>
      </c>
      <c r="L55" s="157"/>
      <c r="M55" s="157" t="s">
        <v>70</v>
      </c>
      <c r="N55" s="157" t="s">
        <v>69</v>
      </c>
      <c r="O55" s="157"/>
      <c r="P55" s="157" t="s">
        <v>70</v>
      </c>
    </row>
    <row r="56" spans="1:16" x14ac:dyDescent="0.2">
      <c r="A56" s="157" t="s">
        <v>43</v>
      </c>
      <c r="B56" s="157"/>
      <c r="C56" s="157"/>
      <c r="D56" s="157">
        <f>'将来負担比率（分子）の構造'!I$52</f>
        <v>41124</v>
      </c>
      <c r="E56" s="157"/>
      <c r="F56" s="157"/>
      <c r="G56" s="157">
        <f>'将来負担比率（分子）の構造'!J$52</f>
        <v>38398</v>
      </c>
      <c r="H56" s="157"/>
      <c r="I56" s="157"/>
      <c r="J56" s="157">
        <f>'将来負担比率（分子）の構造'!K$52</f>
        <v>36619</v>
      </c>
      <c r="K56" s="157"/>
      <c r="L56" s="157"/>
      <c r="M56" s="157">
        <f>'将来負担比率（分子）の構造'!L$52</f>
        <v>35057</v>
      </c>
      <c r="N56" s="157"/>
      <c r="O56" s="157"/>
      <c r="P56" s="157">
        <f>'将来負担比率（分子）の構造'!M$52</f>
        <v>34112</v>
      </c>
    </row>
    <row r="57" spans="1:16" x14ac:dyDescent="0.2">
      <c r="A57" s="157" t="s">
        <v>42</v>
      </c>
      <c r="B57" s="157"/>
      <c r="C57" s="157"/>
      <c r="D57" s="157">
        <f>'将来負担比率（分子）の構造'!I$51</f>
        <v>3006</v>
      </c>
      <c r="E57" s="157"/>
      <c r="F57" s="157"/>
      <c r="G57" s="157">
        <f>'将来負担比率（分子）の構造'!J$51</f>
        <v>3652</v>
      </c>
      <c r="H57" s="157"/>
      <c r="I57" s="157"/>
      <c r="J57" s="157">
        <f>'将来負担比率（分子）の構造'!K$51</f>
        <v>4373</v>
      </c>
      <c r="K57" s="157"/>
      <c r="L57" s="157"/>
      <c r="M57" s="157">
        <f>'将来負担比率（分子）の構造'!L$51</f>
        <v>4605</v>
      </c>
      <c r="N57" s="157"/>
      <c r="O57" s="157"/>
      <c r="P57" s="157">
        <f>'将来負担比率（分子）の構造'!M$51</f>
        <v>4300</v>
      </c>
    </row>
    <row r="58" spans="1:16" x14ac:dyDescent="0.2">
      <c r="A58" s="157" t="s">
        <v>41</v>
      </c>
      <c r="B58" s="157"/>
      <c r="C58" s="157"/>
      <c r="D58" s="157">
        <f>'将来負担比率（分子）の構造'!I$50</f>
        <v>10294</v>
      </c>
      <c r="E58" s="157"/>
      <c r="F58" s="157"/>
      <c r="G58" s="157">
        <f>'将来負担比率（分子）の構造'!J$50</f>
        <v>11892</v>
      </c>
      <c r="H58" s="157"/>
      <c r="I58" s="157"/>
      <c r="J58" s="157">
        <f>'将来負担比率（分子）の構造'!K$50</f>
        <v>13301</v>
      </c>
      <c r="K58" s="157"/>
      <c r="L58" s="157"/>
      <c r="M58" s="157">
        <f>'将来負担比率（分子）の構造'!L$50</f>
        <v>13289</v>
      </c>
      <c r="N58" s="157"/>
      <c r="O58" s="157"/>
      <c r="P58" s="157">
        <f>'将来負担比率（分子）の構造'!M$50</f>
        <v>13008</v>
      </c>
    </row>
    <row r="59" spans="1:16" x14ac:dyDescent="0.2">
      <c r="A59" s="157" t="s">
        <v>39</v>
      </c>
      <c r="B59" s="157" t="str">
        <f>'将来負担比率（分子）の構造'!I$49</f>
        <v>-</v>
      </c>
      <c r="C59" s="157"/>
      <c r="D59" s="157"/>
      <c r="E59" s="157" t="str">
        <f>'将来負担比率（分子）の構造'!J$49</f>
        <v>-</v>
      </c>
      <c r="F59" s="157"/>
      <c r="G59" s="157"/>
      <c r="H59" s="157" t="str">
        <f>'将来負担比率（分子）の構造'!K$49</f>
        <v>-</v>
      </c>
      <c r="I59" s="157"/>
      <c r="J59" s="157"/>
      <c r="K59" s="157" t="str">
        <f>'将来負担比率（分子）の構造'!L$49</f>
        <v>-</v>
      </c>
      <c r="L59" s="157"/>
      <c r="M59" s="157"/>
      <c r="N59" s="157" t="str">
        <f>'将来負担比率（分子）の構造'!M$49</f>
        <v>-</v>
      </c>
      <c r="O59" s="157"/>
      <c r="P59" s="157"/>
    </row>
    <row r="60" spans="1:16" x14ac:dyDescent="0.2">
      <c r="A60" s="157" t="s">
        <v>38</v>
      </c>
      <c r="B60" s="157" t="str">
        <f>'将来負担比率（分子）の構造'!I$48</f>
        <v>-</v>
      </c>
      <c r="C60" s="157"/>
      <c r="D60" s="157"/>
      <c r="E60" s="157" t="str">
        <f>'将来負担比率（分子）の構造'!J$48</f>
        <v>-</v>
      </c>
      <c r="F60" s="157"/>
      <c r="G60" s="157"/>
      <c r="H60" s="157" t="str">
        <f>'将来負担比率（分子）の構造'!K$48</f>
        <v>-</v>
      </c>
      <c r="I60" s="157"/>
      <c r="J60" s="157"/>
      <c r="K60" s="157" t="str">
        <f>'将来負担比率（分子）の構造'!L$48</f>
        <v>-</v>
      </c>
      <c r="L60" s="157"/>
      <c r="M60" s="157"/>
      <c r="N60" s="157" t="str">
        <f>'将来負担比率（分子）の構造'!M$48</f>
        <v>-</v>
      </c>
      <c r="O60" s="157"/>
      <c r="P60" s="157"/>
    </row>
    <row r="61" spans="1:16" x14ac:dyDescent="0.2">
      <c r="A61" s="157" t="s">
        <v>36</v>
      </c>
      <c r="B61" s="157">
        <f>'将来負担比率（分子）の構造'!I$46</f>
        <v>11</v>
      </c>
      <c r="C61" s="157"/>
      <c r="D61" s="157"/>
      <c r="E61" s="157">
        <f>'将来負担比率（分子）の構造'!J$46</f>
        <v>0</v>
      </c>
      <c r="F61" s="157"/>
      <c r="G61" s="157"/>
      <c r="H61" s="157">
        <f>'将来負担比率（分子）の構造'!K$46</f>
        <v>5</v>
      </c>
      <c r="I61" s="157"/>
      <c r="J61" s="157"/>
      <c r="K61" s="157">
        <f>'将来負担比率（分子）の構造'!L$46</f>
        <v>3</v>
      </c>
      <c r="L61" s="157"/>
      <c r="M61" s="157"/>
      <c r="N61" s="157">
        <f>'将来負担比率（分子）の構造'!M$46</f>
        <v>1</v>
      </c>
      <c r="O61" s="157"/>
      <c r="P61" s="157"/>
    </row>
    <row r="62" spans="1:16" x14ac:dyDescent="0.2">
      <c r="A62" s="157" t="s">
        <v>35</v>
      </c>
      <c r="B62" s="157">
        <f>'将来負担比率（分子）の構造'!I$45</f>
        <v>5116</v>
      </c>
      <c r="C62" s="157"/>
      <c r="D62" s="157"/>
      <c r="E62" s="157">
        <f>'将来負担比率（分子）の構造'!J$45</f>
        <v>5022</v>
      </c>
      <c r="F62" s="157"/>
      <c r="G62" s="157"/>
      <c r="H62" s="157">
        <f>'将来負担比率（分子）の構造'!K$45</f>
        <v>4954</v>
      </c>
      <c r="I62" s="157"/>
      <c r="J62" s="157"/>
      <c r="K62" s="157">
        <f>'将来負担比率（分子）の構造'!L$45</f>
        <v>4552</v>
      </c>
      <c r="L62" s="157"/>
      <c r="M62" s="157"/>
      <c r="N62" s="157">
        <f>'将来負担比率（分子）の構造'!M$45</f>
        <v>4100</v>
      </c>
      <c r="O62" s="157"/>
      <c r="P62" s="157"/>
    </row>
    <row r="63" spans="1:16" x14ac:dyDescent="0.2">
      <c r="A63" s="157" t="s">
        <v>34</v>
      </c>
      <c r="B63" s="157">
        <f>'将来負担比率（分子）の構造'!I$44</f>
        <v>1439</v>
      </c>
      <c r="C63" s="157"/>
      <c r="D63" s="157"/>
      <c r="E63" s="157">
        <f>'将来負担比率（分子）の構造'!J$44</f>
        <v>1471</v>
      </c>
      <c r="F63" s="157"/>
      <c r="G63" s="157"/>
      <c r="H63" s="157">
        <f>'将来負担比率（分子）の構造'!K$44</f>
        <v>1402</v>
      </c>
      <c r="I63" s="157"/>
      <c r="J63" s="157"/>
      <c r="K63" s="157">
        <f>'将来負担比率（分子）の構造'!L$44</f>
        <v>1583</v>
      </c>
      <c r="L63" s="157"/>
      <c r="M63" s="157"/>
      <c r="N63" s="157">
        <f>'将来負担比率（分子）の構造'!M$44</f>
        <v>1629</v>
      </c>
      <c r="O63" s="157"/>
      <c r="P63" s="157"/>
    </row>
    <row r="64" spans="1:16" x14ac:dyDescent="0.2">
      <c r="A64" s="157" t="s">
        <v>33</v>
      </c>
      <c r="B64" s="157">
        <f>'将来負担比率（分子）の構造'!I$43</f>
        <v>17958</v>
      </c>
      <c r="C64" s="157"/>
      <c r="D64" s="157"/>
      <c r="E64" s="157">
        <f>'将来負担比率（分子）の構造'!J$43</f>
        <v>17063</v>
      </c>
      <c r="F64" s="157"/>
      <c r="G64" s="157"/>
      <c r="H64" s="157">
        <f>'将来負担比率（分子）の構造'!K$43</f>
        <v>16227</v>
      </c>
      <c r="I64" s="157"/>
      <c r="J64" s="157"/>
      <c r="K64" s="157">
        <f>'将来負担比率（分子）の構造'!L$43</f>
        <v>15462</v>
      </c>
      <c r="L64" s="157"/>
      <c r="M64" s="157"/>
      <c r="N64" s="157">
        <f>'将来負担比率（分子）の構造'!M$43</f>
        <v>15668</v>
      </c>
      <c r="O64" s="157"/>
      <c r="P64" s="157"/>
    </row>
    <row r="65" spans="1:16" x14ac:dyDescent="0.2">
      <c r="A65" s="157" t="s">
        <v>32</v>
      </c>
      <c r="B65" s="157" t="str">
        <f>'将来負担比率（分子）の構造'!I$42</f>
        <v>-</v>
      </c>
      <c r="C65" s="157"/>
      <c r="D65" s="157"/>
      <c r="E65" s="157" t="str">
        <f>'将来負担比率（分子）の構造'!J$42</f>
        <v>-</v>
      </c>
      <c r="F65" s="157"/>
      <c r="G65" s="157"/>
      <c r="H65" s="157" t="str">
        <f>'将来負担比率（分子）の構造'!K$42</f>
        <v>-</v>
      </c>
      <c r="I65" s="157"/>
      <c r="J65" s="157"/>
      <c r="K65" s="157" t="str">
        <f>'将来負担比率（分子）の構造'!L$42</f>
        <v>-</v>
      </c>
      <c r="L65" s="157"/>
      <c r="M65" s="157"/>
      <c r="N65" s="157" t="str">
        <f>'将来負担比率（分子）の構造'!M$42</f>
        <v>-</v>
      </c>
      <c r="O65" s="157"/>
      <c r="P65" s="157"/>
    </row>
    <row r="66" spans="1:16" x14ac:dyDescent="0.2">
      <c r="A66" s="157" t="s">
        <v>31</v>
      </c>
      <c r="B66" s="157">
        <f>'将来負担比率（分子）の構造'!I$41</f>
        <v>34993</v>
      </c>
      <c r="C66" s="157"/>
      <c r="D66" s="157"/>
      <c r="E66" s="157">
        <f>'将来負担比率（分子）の構造'!J$41</f>
        <v>34512</v>
      </c>
      <c r="F66" s="157"/>
      <c r="G66" s="157"/>
      <c r="H66" s="157">
        <f>'将来負担比率（分子）の構造'!K$41</f>
        <v>32312</v>
      </c>
      <c r="I66" s="157"/>
      <c r="J66" s="157"/>
      <c r="K66" s="157">
        <f>'将来負担比率（分子）の構造'!L$41</f>
        <v>30464</v>
      </c>
      <c r="L66" s="157"/>
      <c r="M66" s="157"/>
      <c r="N66" s="157">
        <f>'将来負担比率（分子）の構造'!M$41</f>
        <v>29713</v>
      </c>
      <c r="O66" s="157"/>
      <c r="P66" s="157"/>
    </row>
    <row r="67" spans="1:16" x14ac:dyDescent="0.2">
      <c r="A67" s="157" t="s">
        <v>71</v>
      </c>
      <c r="B67" s="157" t="e">
        <f>NA()</f>
        <v>#N/A</v>
      </c>
      <c r="C67" s="157">
        <f>IF(ISNUMBER('将来負担比率（分子）の構造'!I$53), IF('将来負担比率（分子）の構造'!I$53 &lt; 0, 0, '将来負担比率（分子）の構造'!I$53), NA())</f>
        <v>5092</v>
      </c>
      <c r="D67" s="157" t="e">
        <f>NA()</f>
        <v>#N/A</v>
      </c>
      <c r="E67" s="157" t="e">
        <f>NA()</f>
        <v>#N/A</v>
      </c>
      <c r="F67" s="157">
        <f>IF(ISNUMBER('将来負担比率（分子）の構造'!J$53), IF('将来負担比率（分子）の構造'!J$53 &lt; 0, 0, '将来負担比率（分子）の構造'!J$53), NA())</f>
        <v>4126</v>
      </c>
      <c r="G67" s="157" t="e">
        <f>NA()</f>
        <v>#N/A</v>
      </c>
      <c r="H67" s="157" t="e">
        <f>NA()</f>
        <v>#N/A</v>
      </c>
      <c r="I67" s="157">
        <f>IF(ISNUMBER('将来負担比率（分子）の構造'!K$53), IF('将来負担比率（分子）の構造'!K$53 &lt; 0, 0, '将来負担比率（分子）の構造'!K$53), NA())</f>
        <v>607</v>
      </c>
      <c r="J67" s="157" t="e">
        <f>NA()</f>
        <v>#N/A</v>
      </c>
      <c r="K67" s="157" t="e">
        <f>NA()</f>
        <v>#N/A</v>
      </c>
      <c r="L67" s="157">
        <f>IF(ISNUMBER('将来負担比率（分子）の構造'!L$53), IF('将来負担比率（分子）の構造'!L$53 &lt; 0, 0, '将来負担比率（分子）の構造'!L$53), NA())</f>
        <v>0</v>
      </c>
      <c r="M67" s="157" t="e">
        <f>NA()</f>
        <v>#N/A</v>
      </c>
      <c r="N67" s="157" t="e">
        <f>NA()</f>
        <v>#N/A</v>
      </c>
      <c r="O67" s="157">
        <f>IF(ISNUMBER('将来負担比率（分子）の構造'!M$53), IF('将来負担比率（分子）の構造'!M$53 &lt; 0, 0, '将来負担比率（分子）の構造'!M$53), NA())</f>
        <v>0</v>
      </c>
      <c r="P67" s="157" t="e">
        <f>NA()</f>
        <v>#N/A</v>
      </c>
    </row>
    <row r="70" spans="1:16" x14ac:dyDescent="0.2">
      <c r="A70" s="159" t="s">
        <v>72</v>
      </c>
      <c r="B70" s="159"/>
      <c r="C70" s="159"/>
      <c r="D70" s="159"/>
      <c r="E70" s="159"/>
      <c r="F70" s="159"/>
    </row>
    <row r="71" spans="1:16" x14ac:dyDescent="0.2">
      <c r="A71" s="160"/>
      <c r="B71" s="160" t="str">
        <f>基金残高に係る経年分析!F54</f>
        <v>R04</v>
      </c>
      <c r="C71" s="160" t="str">
        <f>基金残高に係る経年分析!G54</f>
        <v>R05</v>
      </c>
      <c r="D71" s="160" t="str">
        <f>基金残高に係る経年分析!H54</f>
        <v>R06</v>
      </c>
    </row>
    <row r="72" spans="1:16" x14ac:dyDescent="0.2">
      <c r="A72" s="160" t="s">
        <v>73</v>
      </c>
      <c r="B72" s="161">
        <f>基金残高に係る経年分析!F55</f>
        <v>6426</v>
      </c>
      <c r="C72" s="161">
        <f>基金残高に係る経年分析!G55</f>
        <v>5853</v>
      </c>
      <c r="D72" s="161">
        <f>基金残高に係る経年分析!H55</f>
        <v>5574</v>
      </c>
    </row>
    <row r="73" spans="1:16" x14ac:dyDescent="0.2">
      <c r="A73" s="160" t="s">
        <v>74</v>
      </c>
      <c r="B73" s="161">
        <f>基金残高に係る経年分析!F56</f>
        <v>1422</v>
      </c>
      <c r="C73" s="161">
        <f>基金残高に係る経年分析!G56</f>
        <v>1633</v>
      </c>
      <c r="D73" s="161">
        <f>基金残高に係る経年分析!H56</f>
        <v>1734</v>
      </c>
    </row>
    <row r="74" spans="1:16" x14ac:dyDescent="0.2">
      <c r="A74" s="160" t="s">
        <v>75</v>
      </c>
      <c r="B74" s="161">
        <f>基金残高に係る経年分析!F57</f>
        <v>5404</v>
      </c>
      <c r="C74" s="161">
        <f>基金残高に係る経年分析!G57</f>
        <v>5892</v>
      </c>
      <c r="D74" s="161">
        <f>基金残高に係る経年分析!H57</f>
        <v>6430</v>
      </c>
    </row>
  </sheetData>
  <sheetProtection algorithmName="SHA-512" hashValue="TU6z8IkyHFhqOHlyafln9FJIpgeaDkgzS2Pc+68arRfJ2p/E9NNuXALbB4YMpiDWSjzXgjwUueja/Jf6bYXulg==" saltValue="15tH5S4puCqhp0C12FkfZg==" spinCount="100000" sheet="1" objects="1" scenarios="1"/>
  <phoneticPr fontId="2"/>
  <pageMargins left="0.78700000000000003" right="0.78700000000000003" top="0.98399999999999999" bottom="0.98399999999999999" header="0.51200000000000001" footer="0.51200000000000001"/>
  <pageSetup paperSize="9" orientation="portrait" verticalDpi="0"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B3E7916579E48942A578B93BD249C02F" ma:contentTypeVersion="16" ma:contentTypeDescription="新しいドキュメントを作成します。" ma:contentTypeScope="" ma:versionID="eb85bf95333b1fe6fd76811390cd836d">
  <xsd:schema xmlns:xsd="http://www.w3.org/2001/XMLSchema" xmlns:xs="http://www.w3.org/2001/XMLSchema" xmlns:p="http://schemas.microsoft.com/office/2006/metadata/properties" xmlns:ns2="1f739fab-6d78-413b-bdfb-b8e4b081b506" xmlns:ns3="0cfd19f7-9a31-48f1-a827-fb01c45dd146" targetNamespace="http://schemas.microsoft.com/office/2006/metadata/properties" ma:root="true" ma:fieldsID="40f18fa7ad25a36c136b823c31e4eefe" ns2:_="" ns3:_="">
    <xsd:import namespace="1f739fab-6d78-413b-bdfb-b8e4b081b506"/>
    <xsd:import namespace="0cfd19f7-9a31-48f1-a827-fb01c45dd146"/>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DateTaken" minOccurs="0"/>
                <xsd:element ref="ns3:MediaLengthInSeconds" minOccurs="0"/>
                <xsd:element ref="ns3:lcf76f155ced4ddcb4097134ff3c332f" minOccurs="0"/>
                <xsd:element ref="ns2:TaxCatchAll" minOccurs="0"/>
                <xsd:element ref="ns3:MediaServiceOCR" minOccurs="0"/>
                <xsd:element ref="ns3:MediaServiceGenerationTime" minOccurs="0"/>
                <xsd:element ref="ns3:MediaServiceEventHashCode" minOccurs="0"/>
                <xsd:element ref="ns3:MediaServiceLocation" minOccurs="0"/>
                <xsd:element ref="ns3:MediaServiceObjectDetectorVersions" minOccurs="0"/>
                <xsd:element ref="ns3:MediaServiceSearchProperties" minOccurs="0"/>
                <xsd:element ref="ns3: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f739fab-6d78-413b-bdfb-b8e4b081b506" elementFormDefault="qualified">
    <xsd:import namespace="http://schemas.microsoft.com/office/2006/documentManagement/types"/>
    <xsd:import namespace="http://schemas.microsoft.com/office/infopath/2007/PartnerControls"/>
    <xsd:element name="SharedWithUsers" ma:index="8"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共有相手の詳細情報" ma:internalName="SharedWithDetails" ma:readOnly="true">
      <xsd:simpleType>
        <xsd:restriction base="dms:Note">
          <xsd:maxLength value="255"/>
        </xsd:restriction>
      </xsd:simpleType>
    </xsd:element>
    <xsd:element name="TaxCatchAll" ma:index="16" nillable="true" ma:displayName="Taxonomy Catch All Column" ma:hidden="true" ma:list="{2fd559f5-1430-469a-a933-f673f9cf97d5}" ma:internalName="TaxCatchAll" ma:showField="CatchAllData" ma:web="1f739fab-6d78-413b-bdfb-b8e4b081b506">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0cfd19f7-9a31-48f1-a827-fb01c45dd146"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MediaLengthInSeconds" ma:index="13" nillable="true" ma:displayName="MediaLengthInSeconds" ma:hidden="true" ma:internalName="MediaLengthInSeconds" ma:readOnly="true">
      <xsd:simpleType>
        <xsd:restriction base="dms:Unknown"/>
      </xsd:simpleType>
    </xsd:element>
    <xsd:element name="lcf76f155ced4ddcb4097134ff3c332f" ma:index="15" nillable="true" ma:taxonomy="true" ma:internalName="lcf76f155ced4ddcb4097134ff3c332f" ma:taxonomyFieldName="MediaServiceImageTags" ma:displayName="画像タグ" ma:readOnly="false" ma:fieldId="{5cf76f15-5ced-4ddc-b409-7134ff3c332f}" ma:taxonomyMulti="true" ma:sspId="462c662f-fcd5-4c16-8282-839128f5194f" ma:termSetId="09814cd3-568e-fe90-9814-8d621ff8fb84" ma:anchorId="fba54fb3-c3e1-fe81-a776-ca4b69148c4d" ma:open="true" ma:isKeyword="false">
      <xsd:complexType>
        <xsd:sequence>
          <xsd:element ref="pc:Terms" minOccurs="0" maxOccurs="1"/>
        </xsd:sequence>
      </xsd:complex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Location" ma:index="20" nillable="true" ma:displayName="Location" ma:indexed="true" ma:internalName="MediaServiceLocation" ma:readOnly="true">
      <xsd:simpleType>
        <xsd:restriction base="dms:Text"/>
      </xsd:simpleType>
    </xsd:element>
    <xsd:element name="MediaServiceObjectDetectorVersions" ma:index="21"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2" nillable="true" ma:displayName="MediaServiceSearchProperties" ma:hidden="true" ma:internalName="MediaServiceSearchProperties" ma:readOnly="true">
      <xsd:simpleType>
        <xsd:restriction base="dms:Note"/>
      </xsd:simpleType>
    </xsd:element>
    <xsd:element name="MediaServiceBillingMetadata" ma:index="23" nillable="true" ma:displayName="MediaServiceBillingMetadata" ma:hidden="true" ma:internalName="MediaServiceBilling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1f739fab-6d78-413b-bdfb-b8e4b081b506" xsi:nil="true"/>
    <lcf76f155ced4ddcb4097134ff3c332f xmlns="0cfd19f7-9a31-48f1-a827-fb01c45dd146">
      <Terms xmlns="http://schemas.microsoft.com/office/infopath/2007/PartnerControls"/>
    </lcf76f155ced4ddcb4097134ff3c332f>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302E4511-C6D3-468A-82D5-76CD0E88203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f739fab-6d78-413b-bdfb-b8e4b081b506"/>
    <ds:schemaRef ds:uri="0cfd19f7-9a31-48f1-a827-fb01c45dd14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E32A1763-E312-4BE7-B4E2-9718A8257154}">
  <ds:schemaRefs>
    <ds:schemaRef ds:uri="http://schemas.microsoft.com/office/2006/metadata/properties"/>
    <ds:schemaRef ds:uri="http://schemas.microsoft.com/office/infopath/2007/PartnerControls"/>
    <ds:schemaRef ds:uri="1f739fab-6d78-413b-bdfb-b8e4b081b506"/>
    <ds:schemaRef ds:uri="0cfd19f7-9a31-48f1-a827-fb01c45dd146"/>
  </ds:schemaRefs>
</ds:datastoreItem>
</file>

<file path=customXml/itemProps3.xml><?xml version="1.0" encoding="utf-8"?>
<ds:datastoreItem xmlns:ds="http://schemas.openxmlformats.org/officeDocument/2006/customXml" ds:itemID="{69C90C66-E21B-44FF-AA59-039510C4BB4F}">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subject/>
  <cp:keywords/>
  <dc:description/>
  <cp:lastPrinted>2026-03-16T04:18:45Z</cp:lastPrinted>
  <dcterms:created xsi:type="dcterms:W3CDTF">2026-02-23T05:17:56Z</dcterms:created>
  <dcterms:modified xsi:type="dcterms:W3CDTF">2026-09-02T00:18:29Z</dcterms:modified>
  <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0x010100B3E7916579E48942A578B93BD249C02F</vt:lpwstr>
  </property>
  <property fmtid="{D5CDD505-2E9C-101B-9397-08002B2CF9AE}" pid="3" name="MediaServiceImageTags">
    <vt:lpwstr/>
  </property>
</Properties>
</file>