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4027BB1B-A0C3-4C6C-BFB9-B8594895B6EC}" xr6:coauthVersionLast="47" xr6:coauthVersionMax="47" xr10:uidLastSave="{8595B512-92AF-4A66-AE9A-8031FFBD1AAD}"/>
  <bookViews>
    <workbookView xWindow="-110" yWindow="-110" windowWidth="19420" windowHeight="11500" tabRatio="84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E34" i="10"/>
  <c r="U34" i="10"/>
  <c r="U35" i="10" s="1"/>
  <c r="U36" i="10" s="1"/>
  <c r="C34" i="10"/>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<sst xmlns="http://schemas.openxmlformats.org/spreadsheetml/2006/main" count="1056" uniqueCount="569">
  <si>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</si>
  <si>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</si>
  <si>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</si>
  <si>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</si>
  <si>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</si>
  <si>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</si>
  <si>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</si>
  <si>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</si>
  <si>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</si>
  <si>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</si>
  <si>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</si>
  <si>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</si>
  <si>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</si>
  <si>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</si>
  <si>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</si>
  <si>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</si>
  <si>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</si>
  <si>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</si>
  <si>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</si>
  <si>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</si>
  <si>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</si>
  <si>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</si>
  <si>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</si>
  <si>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</si>
  <si>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</si>
  <si>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</si>
  <si>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</si>
  <si>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</si>
  <si>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</si>
  <si>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</si>
  <si>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</si>
  <si>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</si>
  <si>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</si>
  <si>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</si>
  <si>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</si>
  <si>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</si>
  <si>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</si>
  <si>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</si>
  <si>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</si>
  <si>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</si>
  <si>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</si>
  <si>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</si>
  <si>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</si>
  <si>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</si>
  <si>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</si>
  <si>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</si>
  <si>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</si>
  <si>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</si>
  <si>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</si>
  <si>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</si>
  <si>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</si>
  <si>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</si>
  <si>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</si>
  <si>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</si>
  <si>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</si>
  <si>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</si>
  <si>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</si>
  <si>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</si>
  <si>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</si>
  <si>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</si>
  <si>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</si>
  <si>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</si>
  <si>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</si>
  <si>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</si>
  <si>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</si>
  <si>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</si>
  <si>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</si>
  <si>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</si>
  <si>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</si>
  <si>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</si>
  <si>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</si>
  <si>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</si>
  <si>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</si>
  <si>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</si>
  <si>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</si>
  <si>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</si>
  <si>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</si>
  <si>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</si>
  <si>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</si>
  <si>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</si>
  <si>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</si>
  <si>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</si>
  <si>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</si>
  <si>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</si>
  <si>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</si>
  <si>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</si>
  <si>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</si>
  <si>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</si>
  <si>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</si>
  <si>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</si>
  <si>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</si>
  <si>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</si>
  <si>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</si>
  <si>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</si>
  <si>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館林市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</si>
  <si>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</si>
  <si>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</si>
  <si>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</si>
  <si>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</si>
  <si>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</si>
  <si>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</si>
  <si>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</si>
  <si>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</si>
  <si>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</si>
  <si>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</si>
  <si>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</si>
  <si>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</si>
  <si>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</si>
  <si>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</si>
  <si>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</si>
  <si>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</si>
  <si>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</si>
  <si>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</si>
  <si>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</si>
  <si>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</si>
  <si>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</si>
  <si>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</si>
  <si>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</si>
  <si>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</si>
  <si>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</si>
  <si>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</si>
  <si>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</si>
  <si>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</si>
  <si>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</si>
  <si>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</si>
  <si>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</si>
  <si>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</si>
  <si>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</si>
  <si>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</si>
  <si>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</si>
  <si>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</si>
  <si>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</si>
  <si>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</si>
  <si>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</si>
  <si>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</si>
  <si>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</si>
  <si>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</si>
  <si>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</si>
  <si>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</si>
  <si>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</si>
  <si>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</si>
  <si>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</si>
  <si>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</si>
  <si>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</si>
  <si>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</si>
  <si>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</si>
  <si>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</si>
  <si>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</si>
  <si>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</si>
  <si>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</si>
  <si>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</si>
  <si>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</si>
  <si>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</si>
  <si>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</si>
  <si>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</si>
  <si>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</si>
  <si>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</si>
  <si>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</si>
  <si>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</si>
  <si>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</si>
  <si>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</si>
  <si>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</si>
  <si>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</si>
  <si>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</si>
  <si>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</si>
  <si>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</si>
  <si>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</si>
  <si>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</si>
  <si>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</si>
  <si>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</si>
  <si>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</si>
  <si>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</si>
  <si>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</si>
  <si>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</si>
  <si>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</si>
  <si>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</si>
  <si>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</si>
  <si>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</si>
  <si>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</si>
  <si>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</si>
  <si>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</si>
  <si>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</si>
  <si>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</si>
  <si>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</si>
  <si>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</si>
  <si>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</si>
  <si>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</si>
  <si>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</si>
  <si>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</si>
  <si>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</si>
  <si>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</si>
  <si>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</si>
  <si>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</si>
  <si>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</si>
  <si>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</si>
  <si>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</si>
  <si>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</si>
  <si>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</si>
  <si>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</si>
  <si>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</si>
  <si>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</si>
  <si>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</si>
  <si>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</si>
  <si>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群馬県館林市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</si>
  <si>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</si>
  <si>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</si>
  <si>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</si>
  <si>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</si>
  <si>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</si>
  <si>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</si>
  <si>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</si>
  <si>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</si>
  <si>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</si>
  <si>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</si>
  <si>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</si>
  <si>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</si>
  <si>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</si>
  <si>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</si>
  <si>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</si>
  <si>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</si>
  <si>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</si>
  <si>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</si>
  <si>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</si>
  <si>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</si>
  <si>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</si>
  <si>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</si>
  <si>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</si>
  <si>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</si>
  <si>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</si>
  <si>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</si>
  <si>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</si>
  <si>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</si>
  <si>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</si>
  <si>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</si>
  <si>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</si>
  <si>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</si>
  <si>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</si>
  <si>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</si>
  <si>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</si>
  <si>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</si>
  <si>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</si>
  <si>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</si>
  <si>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</si>
  <si>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</si>
  <si>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</si>
  <si>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</si>
  <si>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</si>
  <si>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</si>
  <si>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</si>
  <si>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</si>
  <si>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</si>
  <si>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</si>
  <si>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</si>
  <si>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</si>
  <si>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</si>
  <si>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</si>
  <si>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</si>
  <si>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</si>
  <si>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</si>
  <si>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</si>
  <si>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</si>
  <si>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</si>
  <si>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</si>
  <si>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</si>
  <si>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</si>
  <si>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</si>
  <si>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</si>
  <si>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</si>
  <si>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</si>
  <si>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</si>
  <si>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</si>
  <si>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</si>
  <si>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</si>
  <si>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</si>
  <si>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</si>
  <si>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</si>
  <si>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</si>
  <si>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</si>
  <si>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</si>
  <si>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</si>
  <si>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</si>
  <si>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</si>
  <si>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</si>
  <si>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</si>
  <si>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</si>
  <si>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</si>
  <si>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</si>
  <si>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</si>
  <si>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</si>
  <si>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</si>
  <si>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</si>
  <si>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</si>
  <si>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</si>
  <si>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</si>
  <si>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</si>
  <si>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</si>
  <si>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</si>
  <si>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</si>
  <si>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</si>
  <si>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</si>
  <si>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</si>
  <si>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</si>
  <si>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</si>
  <si>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</si>
  <si>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</si>
  <si>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</si>
  <si>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</si>
  <si>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</si>
  <si>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</si>
  <si>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</si>
  <si>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</si>
  <si>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</si>
  <si>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</si>
  <si>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</si>
  <si>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</si>
  <si>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</si>
  <si>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</si>
  <si>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</si>
  <si>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</si>
  <si>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</si>
  <si>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</si>
  <si>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</si>
  <si>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</si>
  <si>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</si>
  <si>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</si>
  <si>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</si>
  <si>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</si>
  <si>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</si>
  <si>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</si>
  <si>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</si>
  <si>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</si>
  <si>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</si>
  <si>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</si>
  <si>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</si>
  <si>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</si>
  <si>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</si>
  <si>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</si>
  <si>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</si>
  <si>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</si>
  <si>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</si>
  <si>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</si>
  <si>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</si>
  <si>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</si>
  <si>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</si>
  <si>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</si>
  <si>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</si>
  <si>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</si>
  <si>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</si>
  <si>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</si>
  <si>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</si>
  <si>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</si>
  <si>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</si>
  <si>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</si>
  <si>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</si>
  <si>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群馬県館林市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</si>
  <si>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</si>
  <si>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</si>
  <si>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</si>
  <si>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</si>
  <si>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</si>
  <si>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</si>
  <si>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</si>
  <si>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</si>
  <si>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</si>
  <si>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</si>
  <si>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</si>
  <si>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</si>
  <si>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</si>
  <si>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</si>
  <si>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</si>
  <si>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</si>
  <si>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</si>
  <si>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</si>
  <si>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</si>
  <si>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</si>
  <si>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</si>
  <si>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</si>
  <si>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</si>
  <si>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</si>
  <si>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</si>
  <si>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</si>
  <si>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</si>
  <si>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</si>
  <si>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</si>
  <si>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</si>
  <si>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</si>
  <si>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</si>
  <si>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</si>
  <si>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</si>
  <si>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</si>
  <si>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</si>
  <si>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</si>
  <si>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</si>
  <si>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</si>
  <si>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</si>
  <si>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</si>
  <si>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</si>
  <si>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</si>
  <si>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</si>
  <si>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</si>
  <si>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</si>
  <si>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</si>
  <si>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</si>
  <si>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</si>
  <si>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</si>
  <si>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</si>
  <si>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</si>
  <si>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</si>
  <si>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</si>
  <si>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</si>
  <si>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</si>
  <si>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</si>
  <si>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</si>
  <si>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</si>
  <si>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</si>
  <si>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</si>
  <si>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</si>
  <si>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</si>
  <si>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</si>
  <si>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</si>
  <si>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</si>
  <si>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</si>
  <si>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</si>
  <si>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</si>
  <si>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</si>
  <si>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</si>
  <si>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</si>
  <si>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</si>
  <si>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</si>
  <si>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</si>
  <si>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</si>
  <si>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</si>
  <si>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</si>
  <si>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</si>
  <si>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</si>
  <si>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</si>
  <si>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</si>
  <si>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</si>
  <si>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</si>
  <si>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</si>
  <si>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</si>
  <si>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</si>
  <si>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</si>
  <si>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</si>
  <si>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</si>
  <si>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</si>
  <si>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</si>
  <si>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</si>
  <si>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</si>
  <si>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</si>
  <si>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</si>
  <si>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</si>
  <si>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</si>
  <si>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</si>
  <si>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</si>
  <si>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</si>
  <si>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</si>
  <si>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</si>
  <si>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</si>
  <si>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</si>
  <si>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</si>
  <si>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</si>
  <si>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</si>
  <si>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</si>
  <si>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</si>
  <si>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</si>
  <si>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</si>
  <si>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</si>
  <si>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</si>
  <si>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</si>
  <si>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</si>
  <si>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</si>
  <si>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</si>
  <si>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</si>
  <si>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</si>
  <si>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</si>
  <si>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</si>
  <si>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</si>
  <si>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</si>
  <si>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</si>
  <si>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</si>
  <si>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</si>
  <si>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</si>
  <si>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</si>
  <si>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</si>
  <si>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</si>
  <si>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</si>
  <si>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</si>
  <si>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</si>
  <si>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</si>
  <si>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</si>
  <si>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</si>
  <si>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</si>
  <si>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</si>
  <si>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</si>
  <si>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</si>
  <si>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</si>
  <si>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</si>
  <si>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</si>
  <si>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</si>
  <si>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</si>
  <si>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</si>
  <si>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</si>
  <si>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</si>
  <si>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</si>
  <si>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</si>
  <si>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</si>
  <si>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</si>
  <si>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</si>
  <si>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</si>
  <si>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</si>
  <si>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</si>
  <si>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</si>
  <si>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</si>
  <si>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</si>
  <si>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</si>
  <si>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</si>
  <si>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</si>
  <si>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</si>
  <si>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</si>
  <si>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</si>
  <si>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</si>
  <si>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</si>
  <si>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</si>
  <si>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</si>
  <si>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</si>
  <si>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</si>
  <si>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</si>
  <si>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7.45</t>
  </si>
  <si>
    <t>▲ 4.68</t>
  </si>
  <si>
    <t>▲ 9.98</t>
  </si>
  <si>
    <t>▲ 13.82</t>
  </si>
  <si>
    <t>▲ 10.36</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</si>
  <si>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</si>
  <si>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</si>
  <si>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</si>
  <si>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</si>
  <si>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</si>
  <si>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</si>
  <si>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</si>
  <si>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</si>
  <si>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</si>
  <si>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</si>
  <si>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</si>
  <si>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</si>
  <si>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館林地区消防組合</t>
    <rPh sb="0" eb="4">
      <t>タテバヤシチク</t>
    </rPh>
    <rPh sb="4" eb="8">
      <t>ショウボウクミアイ</t>
    </rPh>
    <phoneticPr fontId="38"/>
  </si>
  <si>
    <t>邑楽館林医療企業団</t>
    <rPh sb="0" eb="4">
      <t>オウラタテバヤシ</t>
    </rPh>
    <rPh sb="4" eb="9">
      <t>イリョウキギョウダン</t>
    </rPh>
    <phoneticPr fontId="38"/>
  </si>
  <si>
    <t>館林衛生施設組合</t>
    <rPh sb="0" eb="2">
      <t>タテバヤシ</t>
    </rPh>
    <rPh sb="2" eb="8">
      <t>エイセイシセツクミアイ</t>
    </rPh>
    <phoneticPr fontId="38"/>
  </si>
  <si>
    <t>群馬県後期高齢者医療広域連合（一般会計）</t>
    <rPh sb="0" eb="14">
      <t>グンマケンコウキコウレイシャイリョウコウイキレンゴウ</t>
    </rPh>
    <rPh sb="15" eb="19">
      <t>イッパンカイケイ</t>
    </rPh>
    <phoneticPr fontId="38"/>
  </si>
  <si>
    <t>群馬県後期高齢者医療広域連合（事業会計）</t>
    <rPh sb="15" eb="17">
      <t>ジギョウ</t>
    </rPh>
    <phoneticPr fontId="38"/>
  </si>
  <si>
    <t>群馬県市町村会館管理組合</t>
    <rPh sb="0" eb="8">
      <t>グンマケンシチョウソンカイカン</t>
    </rPh>
    <rPh sb="8" eb="12">
      <t>カンリクミアイ</t>
    </rPh>
    <phoneticPr fontId="38"/>
  </si>
  <si>
    <t>群馬東部水道企業団</t>
    <rPh sb="0" eb="4">
      <t>グンマトウブ</t>
    </rPh>
    <rPh sb="4" eb="9">
      <t>スイドウキギョウダン</t>
    </rPh>
    <phoneticPr fontId="38"/>
  </si>
  <si>
    <t>-</t>
    <phoneticPr fontId="2"/>
  </si>
  <si>
    <t>ふるさとパートナー基金</t>
    <rPh sb="9" eb="11">
      <t>キキン</t>
    </rPh>
    <phoneticPr fontId="5"/>
  </si>
  <si>
    <t>公共施設建設基金</t>
    <rPh sb="0" eb="8">
      <t>コウキョウシセツケンセツキキン</t>
    </rPh>
    <phoneticPr fontId="5"/>
  </si>
  <si>
    <t>職員退職手当基金</t>
    <rPh sb="0" eb="8">
      <t>ショクインタイショクテアテキキン</t>
    </rPh>
    <phoneticPr fontId="5"/>
  </si>
  <si>
    <t>金券基金</t>
    <rPh sb="0" eb="4">
      <t>キンケンキキン</t>
    </rPh>
    <phoneticPr fontId="5"/>
  </si>
  <si>
    <t>奨学基金</t>
    <rPh sb="0" eb="4">
      <t>ショウガクキキン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</si>
  <si>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</si>
  <si>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</si>
  <si>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臨時財政対策債の借入額、地方債現在高および将来負担額が減少したものの、債務負担行為に基づく支出予定額の増加や充当可能財源等の減少により、前年度から0.6ポイント増加した。また、有形固定資産減価償却率は類似団体よりも高く、上昇傾向にある。主な要因としては、図書館、市民会館、体育館・プールの有形固定資産減価償却率が80.0％以上であることなどが挙げられる。今後は、公共施設等総合管理計画に基づき、老朽化対策に取り組んでいく。</t>
    <rPh sb="1" eb="3">
      <t>ショウライ</t>
    </rPh>
    <rPh sb="3" eb="5">
      <t>フタン</t>
    </rPh>
    <rPh sb="5" eb="7">
      <t>ヒリツ</t>
    </rPh>
    <rPh sb="9" eb="11">
      <t>リンジ</t>
    </rPh>
    <rPh sb="11" eb="13">
      <t>ザイセイ</t>
    </rPh>
    <rPh sb="13" eb="16">
      <t>タイサクサイ</t>
    </rPh>
    <rPh sb="17" eb="20">
      <t>カリイレガク</t>
    </rPh>
    <rPh sb="21" eb="24">
      <t>チホウサイ</t>
    </rPh>
    <rPh sb="24" eb="27">
      <t>ゲンザイダカ</t>
    </rPh>
    <rPh sb="30" eb="35">
      <t>ショウライフタンガク</t>
    </rPh>
    <rPh sb="36" eb="38">
      <t>ゲンショウ</t>
    </rPh>
    <rPh sb="44" eb="50">
      <t>サイムフタンコウイ</t>
    </rPh>
    <rPh sb="51" eb="52">
      <t>モト</t>
    </rPh>
    <rPh sb="54" eb="56">
      <t>シシュツ</t>
    </rPh>
    <rPh sb="56" eb="59">
      <t>ヨテイガク</t>
    </rPh>
    <rPh sb="60" eb="62">
      <t>ゾウカ</t>
    </rPh>
    <rPh sb="63" eb="65">
      <t>ジュウトウ</t>
    </rPh>
    <rPh sb="65" eb="69">
      <t>カノウザイゲン</t>
    </rPh>
    <rPh sb="69" eb="70">
      <t>ナド</t>
    </rPh>
    <rPh sb="71" eb="73">
      <t>ゲンショウ</t>
    </rPh>
    <rPh sb="77" eb="80">
      <t>ゼンネンド</t>
    </rPh>
    <rPh sb="89" eb="91">
      <t>ゾウカ</t>
    </rPh>
    <rPh sb="97" eb="103">
      <t>ユウケイコテイシサン</t>
    </rPh>
    <rPh sb="103" eb="108">
      <t>ゲンカショウキャクリツ</t>
    </rPh>
    <rPh sb="109" eb="113">
      <t>ルイジダンタイ</t>
    </rPh>
    <rPh sb="116" eb="117">
      <t>タカ</t>
    </rPh>
    <rPh sb="119" eb="121">
      <t>ジョウショウ</t>
    </rPh>
    <rPh sb="121" eb="123">
      <t>ケイコウ</t>
    </rPh>
    <rPh sb="127" eb="128">
      <t>オモ</t>
    </rPh>
    <rPh sb="129" eb="131">
      <t>ヨウイン</t>
    </rPh>
    <rPh sb="136" eb="139">
      <t>トショカン</t>
    </rPh>
    <rPh sb="140" eb="144">
      <t>シミンカイカン</t>
    </rPh>
    <rPh sb="145" eb="148">
      <t>タイイクカン</t>
    </rPh>
    <rPh sb="153" eb="159">
      <t>ユウケイコテイシサン</t>
    </rPh>
    <rPh sb="159" eb="161">
      <t>ゲンカ</t>
    </rPh>
    <rPh sb="161" eb="163">
      <t>ショウキャク</t>
    </rPh>
    <rPh sb="163" eb="164">
      <t>リツ</t>
    </rPh>
    <rPh sb="170" eb="172">
      <t>イジョウ</t>
    </rPh>
    <rPh sb="180" eb="181">
      <t>ア</t>
    </rPh>
    <rPh sb="186" eb="188">
      <t>コンゴ</t>
    </rPh>
    <rPh sb="190" eb="194">
      <t>コウキョウシセツ</t>
    </rPh>
    <rPh sb="194" eb="195">
      <t>ナド</t>
    </rPh>
    <rPh sb="195" eb="201">
      <t>ソウゴウカンリケイカク</t>
    </rPh>
    <rPh sb="202" eb="203">
      <t>モト</t>
    </rPh>
    <rPh sb="206" eb="209">
      <t>ロウキュウカ</t>
    </rPh>
    <rPh sb="209" eb="211">
      <t>タイサク</t>
    </rPh>
    <rPh sb="212" eb="213">
      <t>ト</t>
    </rPh>
    <rPh sb="214" eb="215">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</si>
  <si>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</si>
  <si>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</si>
  <si>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</si>
  <si>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</si>
  <si>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</si>
  <si>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</si>
  <si>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るものの上昇傾向にある。また、将来負担比率についても昨年度から0.6ポイント増加し、類似団体よりも高い水準にある。令和７年度からは、橋梁や道路の長寿命化工事に加え、各施設の老朽化に伴う整備事業の元金償還が始まり、今後も実質公債費比率は上昇していくことが想定されるため、これまで以上に公債費の適正化に取り組んでいく。</t>
    <rPh sb="1" eb="3">
      <t>ジッシツ</t>
    </rPh>
    <rPh sb="3" eb="6">
      <t>コウサイヒ</t>
    </rPh>
    <rPh sb="6" eb="8">
      <t>ヒリツ</t>
    </rPh>
    <rPh sb="9" eb="11">
      <t>ルイジ</t>
    </rPh>
    <rPh sb="11" eb="13">
      <t>ダンタイ</t>
    </rPh>
    <rPh sb="14" eb="16">
      <t>ヒカク</t>
    </rPh>
    <rPh sb="18" eb="19">
      <t>ヒク</t>
    </rPh>
    <rPh sb="20" eb="22">
      <t>スイジュン</t>
    </rPh>
    <rPh sb="28" eb="30">
      <t>ジョウショウ</t>
    </rPh>
    <rPh sb="30" eb="32">
      <t>ケイコウ</t>
    </rPh>
    <rPh sb="39" eb="41">
      <t>ショウライ</t>
    </rPh>
    <rPh sb="41" eb="43">
      <t>フタン</t>
    </rPh>
    <rPh sb="43" eb="45">
      <t>ヒリツ</t>
    </rPh>
    <rPh sb="50" eb="53">
      <t>サクネンド</t>
    </rPh>
    <rPh sb="62" eb="64">
      <t>ゾウカ</t>
    </rPh>
    <rPh sb="66" eb="70">
      <t>ルイジダンタイ</t>
    </rPh>
    <rPh sb="73" eb="74">
      <t>タカ</t>
    </rPh>
    <rPh sb="75" eb="77">
      <t>スイジュン</t>
    </rPh>
    <rPh sb="81" eb="83">
      <t>レイワ</t>
    </rPh>
    <rPh sb="84" eb="86">
      <t>ネンド</t>
    </rPh>
    <rPh sb="90" eb="92">
      <t>キョウリョウ</t>
    </rPh>
    <rPh sb="93" eb="95">
      <t>ドウロ</t>
    </rPh>
    <rPh sb="96" eb="100">
      <t>チョウジュミョウカ</t>
    </rPh>
    <rPh sb="100" eb="102">
      <t>コウジ</t>
    </rPh>
    <rPh sb="103" eb="104">
      <t>クワ</t>
    </rPh>
    <rPh sb="106" eb="107">
      <t>カク</t>
    </rPh>
    <rPh sb="107" eb="109">
      <t>シセツ</t>
    </rPh>
    <rPh sb="110" eb="113">
      <t>ロウキュウカ</t>
    </rPh>
    <rPh sb="114" eb="115">
      <t>トモナ</t>
    </rPh>
    <rPh sb="116" eb="120">
      <t>セイビジギョウ</t>
    </rPh>
    <rPh sb="121" eb="125">
      <t>ガンキンショウカン</t>
    </rPh>
    <rPh sb="126" eb="127">
      <t>ハジ</t>
    </rPh>
    <rPh sb="130" eb="132">
      <t>コンゴ</t>
    </rPh>
    <rPh sb="133" eb="135">
      <t>ジッシツ</t>
    </rPh>
    <rPh sb="135" eb="138">
      <t>コウサイヒ</t>
    </rPh>
    <rPh sb="138" eb="140">
      <t>ヒリツ</t>
    </rPh>
    <rPh sb="141" eb="143">
      <t>ジョウショウ</t>
    </rPh>
    <rPh sb="150" eb="152">
      <t>ソウテイ</t>
    </rPh>
    <rPh sb="162" eb="164">
      <t>イジョウ</t>
    </rPh>
    <rPh sb="165" eb="168">
      <t>コウサイヒ</t>
    </rPh>
    <rPh sb="169" eb="172">
      <t>テキセイカ</t>
    </rPh>
    <rPh sb="173" eb="174">
      <t>ト</t>
    </rPh>
    <rPh sb="175" eb="176">
      <t>ク</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</si>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</sst>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A36BF38-0C05-4254-A9C4-3F8F2ADA98C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F53A-4864-B0C5-F78681B41A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59627</c:v>
                </c:pt>
                <c:pt idx="1">
                  <c:v>42221</c:v>
                </c:pt>
                <c:pt idx="2">
                  <c:v>39021</c:v>
                </c:pt>
                <c:pt idx="3">
                  <c:v>49566</c:v>
                </c:pt>
                <c:pt idx="4">
                  <c:v>53069</c:v>
                </c:pt>
              </c:numCache>
            </c:numRef>
          </c:val>
          <c:smooth val="0"/>
          <c:extLst>
            <c:ext xmlns:c16="http://schemas.microsoft.com/office/drawing/2014/chart" uri="{C3380CC4-5D6E-409C-BE32-E72D297353CC}">
              <c16:uniqueId val="{00000001-F53A-4864-B0C5-F78681B41A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12.26</c:v>
                </c:pt>
                <c:pt idx="1">
                  <c:v>15.32</c:v>
                </c:pt>
                <c:pt idx="2">
                  <c:v>15.8</c:v>
                </c:pt>
                <c:pt idx="3">
                  <c:v>12.58</c:v>
                </c:pt>
                <c:pt idx="4">
                  <c:v>12.43</c:v>
                </c:pt>
              </c:numCache>
            </c:numRef>
          </c:val>
          <c:extLst>
            <c:ext xmlns:c16="http://schemas.microsoft.com/office/drawing/2014/chart" uri="{C3380CC4-5D6E-409C-BE32-E72D297353CC}">
              <c16:uniqueId val="{00000000-76D3-498E-8F83-21EE44D0C08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17.25</c:v>
                </c:pt>
                <c:pt idx="1">
                  <c:v>17.39</c:v>
                </c:pt>
                <c:pt idx="2">
                  <c:v>19.77</c:v>
                </c:pt>
                <c:pt idx="3">
                  <c:v>20.71</c:v>
                </c:pt>
                <c:pt idx="4">
                  <c:v>18.829999999999998</c:v>
                </c:pt>
              </c:numCache>
            </c:numRef>
          </c:val>
          <c:extLst>
            <c:ext xmlns:c16="http://schemas.microsoft.com/office/drawing/2014/chart" uri="{C3380CC4-5D6E-409C-BE32-E72D297353CC}">
              <c16:uniqueId val="{00000001-76D3-498E-8F83-21EE44D0C08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-7.45</c:v>
                </c:pt>
                <c:pt idx="1">
                  <c:v>-4.68</c:v>
                </c:pt>
                <c:pt idx="2">
                  <c:v>-9.98</c:v>
                </c:pt>
                <c:pt idx="3">
                  <c:v>-13.82</c:v>
                </c:pt>
                <c:pt idx="4">
                  <c:v>-10.36</c:v>
                </c:pt>
              </c:numCache>
            </c:numRef>
          </c:val>
          <c:smooth val="0"/>
          <c:extLst>
            <c:ext xmlns:c16="http://schemas.microsoft.com/office/drawing/2014/chart" uri="{C3380CC4-5D6E-409C-BE32-E72D297353CC}">
              <c16:uniqueId val="{00000002-76D3-498E-8F83-21EE44D0C08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773-4A59-B6F4-999AE80029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73-4A59-B6F4-999AE800293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773-4A59-B6F4-999AE800293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773-4A59-B6F4-999AE800293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8773-4A59-B6F4-999AE800293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0.18</c:v>
                </c:pt>
                <c:pt idx="2">
                  <c:v>#N/A</c:v>
                </c:pt>
                <c:pt idx="3">
                  <c:v>0.15</c:v>
                </c:pt>
                <c:pt idx="4">
                  <c:v>#N/A</c:v>
                </c:pt>
                <c:pt idx="5">
                  <c:v>0.12</c:v>
                </c:pt>
                <c:pt idx="6">
                  <c:v>#N/A</c:v>
                </c:pt>
                <c:pt idx="7">
                  <c:v>0.08</c:v>
                </c:pt>
                <c:pt idx="8">
                  <c:v>#N/A</c:v>
                </c:pt>
                <c:pt idx="9">
                  <c:v>0.03</c:v>
                </c:pt>
              </c:numCache>
            </c:numRef>
          </c:val>
          <c:extLst>
            <c:ext xmlns:c16="http://schemas.microsoft.com/office/drawing/2014/chart" uri="{C3380CC4-5D6E-409C-BE32-E72D297353CC}">
              <c16:uniqueId val="{00000005-8773-4A59-B6F4-999AE800293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0.95</c:v>
                </c:pt>
                <c:pt idx="2">
                  <c:v>#N/A</c:v>
                </c:pt>
                <c:pt idx="3">
                  <c:v>1.46</c:v>
                </c:pt>
                <c:pt idx="4">
                  <c:v>#N/A</c:v>
                </c:pt>
                <c:pt idx="5">
                  <c:v>0.99</c:v>
                </c:pt>
                <c:pt idx="6">
                  <c:v>#N/A</c:v>
                </c:pt>
                <c:pt idx="7">
                  <c:v>0.94</c:v>
                </c:pt>
                <c:pt idx="8">
                  <c:v>#N/A</c:v>
                </c:pt>
                <c:pt idx="9">
                  <c:v>0.37</c:v>
                </c:pt>
              </c:numCache>
            </c:numRef>
          </c:val>
          <c:extLst>
            <c:ext xmlns:c16="http://schemas.microsoft.com/office/drawing/2014/chart" uri="{C3380CC4-5D6E-409C-BE32-E72D297353CC}">
              <c16:uniqueId val="{00000006-8773-4A59-B6F4-999AE800293B}"/>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2.92</c:v>
                </c:pt>
                <c:pt idx="2">
                  <c:v>#N/A</c:v>
                </c:pt>
                <c:pt idx="3">
                  <c:v>1.47</c:v>
                </c:pt>
                <c:pt idx="4">
                  <c:v>#N/A</c:v>
                </c:pt>
                <c:pt idx="5">
                  <c:v>1.99</c:v>
                </c:pt>
                <c:pt idx="6">
                  <c:v>#N/A</c:v>
                </c:pt>
                <c:pt idx="7">
                  <c:v>1.86</c:v>
                </c:pt>
                <c:pt idx="8">
                  <c:v>#N/A</c:v>
                </c:pt>
                <c:pt idx="9">
                  <c:v>1.53</c:v>
                </c:pt>
              </c:numCache>
            </c:numRef>
          </c:val>
          <c:extLst>
            <c:ext xmlns:c16="http://schemas.microsoft.com/office/drawing/2014/chart" uri="{C3380CC4-5D6E-409C-BE32-E72D297353CC}">
              <c16:uniqueId val="{00000007-8773-4A59-B6F4-999AE800293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1.23</c:v>
                </c:pt>
                <c:pt idx="2">
                  <c:v>#N/A</c:v>
                </c:pt>
                <c:pt idx="3">
                  <c:v>1.4</c:v>
                </c:pt>
                <c:pt idx="4">
                  <c:v>#N/A</c:v>
                </c:pt>
                <c:pt idx="5">
                  <c:v>1.61</c:v>
                </c:pt>
                <c:pt idx="6">
                  <c:v>#N/A</c:v>
                </c:pt>
                <c:pt idx="7">
                  <c:v>1.87</c:v>
                </c:pt>
                <c:pt idx="8">
                  <c:v>#N/A</c:v>
                </c:pt>
                <c:pt idx="9">
                  <c:v>2.54</c:v>
                </c:pt>
              </c:numCache>
            </c:numRef>
          </c:val>
          <c:extLst>
            <c:ext xmlns:c16="http://schemas.microsoft.com/office/drawing/2014/chart" uri="{C3380CC4-5D6E-409C-BE32-E72D297353CC}">
              <c16:uniqueId val="{00000008-8773-4A59-B6F4-999AE800293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12.25</c:v>
                </c:pt>
                <c:pt idx="2">
                  <c:v>#N/A</c:v>
                </c:pt>
                <c:pt idx="3">
                  <c:v>15.31</c:v>
                </c:pt>
                <c:pt idx="4">
                  <c:v>#N/A</c:v>
                </c:pt>
                <c:pt idx="5">
                  <c:v>15.8</c:v>
                </c:pt>
                <c:pt idx="6">
                  <c:v>#N/A</c:v>
                </c:pt>
                <c:pt idx="7">
                  <c:v>12.58</c:v>
                </c:pt>
                <c:pt idx="8">
                  <c:v>#N/A</c:v>
                </c:pt>
                <c:pt idx="9">
                  <c:v>12.42</c:v>
                </c:pt>
              </c:numCache>
            </c:numRef>
          </c:val>
          <c:extLst>
            <c:ext xmlns:c16="http://schemas.microsoft.com/office/drawing/2014/chart" uri="{C3380CC4-5D6E-409C-BE32-E72D297353CC}">
              <c16:uniqueId val="{00000009-8773-4A59-B6F4-999AE800293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2430</c:v>
                </c:pt>
                <c:pt idx="5">
                  <c:v>2454</c:v>
                </c:pt>
                <c:pt idx="8">
                  <c:v>2445</c:v>
                </c:pt>
                <c:pt idx="11">
                  <c:v>2425</c:v>
                </c:pt>
                <c:pt idx="14">
                  <c:v>2406</c:v>
                </c:pt>
              </c:numCache>
            </c:numRef>
          </c:val>
          <c:extLst>
            <c:ext xmlns:c16="http://schemas.microsoft.com/office/drawing/2014/chart" uri="{C3380CC4-5D6E-409C-BE32-E72D297353CC}">
              <c16:uniqueId val="{00000000-C429-4884-BF39-C0D64513252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1</c:v>
                </c:pt>
                <c:pt idx="9">
                  <c:v>2</c:v>
                </c:pt>
                <c:pt idx="12">
                  <c:v>1</c:v>
                </c:pt>
              </c:numCache>
            </c:numRef>
          </c:val>
          <c:extLst>
            <c:ext xmlns:c16="http://schemas.microsoft.com/office/drawing/2014/chart" uri="{C3380CC4-5D6E-409C-BE32-E72D297353CC}">
              <c16:uniqueId val="{00000001-C429-4884-BF39-C0D64513252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135</c:v>
                </c:pt>
                <c:pt idx="3">
                  <c:v>135</c:v>
                </c:pt>
                <c:pt idx="6">
                  <c:v>135</c:v>
                </c:pt>
                <c:pt idx="9">
                  <c:v>135</c:v>
                </c:pt>
                <c:pt idx="12">
                  <c:v>135</c:v>
                </c:pt>
              </c:numCache>
            </c:numRef>
          </c:val>
          <c:extLst>
            <c:ext xmlns:c16="http://schemas.microsoft.com/office/drawing/2014/chart" uri="{C3380CC4-5D6E-409C-BE32-E72D297353CC}">
              <c16:uniqueId val="{00000002-C429-4884-BF39-C0D64513252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657</c:v>
                </c:pt>
                <c:pt idx="3">
                  <c:v>652</c:v>
                </c:pt>
                <c:pt idx="6">
                  <c:v>654</c:v>
                </c:pt>
                <c:pt idx="9">
                  <c:v>672</c:v>
                </c:pt>
                <c:pt idx="12">
                  <c:v>744</c:v>
                </c:pt>
              </c:numCache>
            </c:numRef>
          </c:val>
          <c:extLst>
            <c:ext xmlns:c16="http://schemas.microsoft.com/office/drawing/2014/chart" uri="{C3380CC4-5D6E-409C-BE32-E72D297353CC}">
              <c16:uniqueId val="{00000003-C429-4884-BF39-C0D64513252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383</c:v>
                </c:pt>
                <c:pt idx="3">
                  <c:v>369</c:v>
                </c:pt>
                <c:pt idx="6">
                  <c:v>363</c:v>
                </c:pt>
                <c:pt idx="9">
                  <c:v>343</c:v>
                </c:pt>
                <c:pt idx="12">
                  <c:v>334</c:v>
                </c:pt>
              </c:numCache>
            </c:numRef>
          </c:val>
          <c:extLst>
            <c:ext xmlns:c16="http://schemas.microsoft.com/office/drawing/2014/chart" uri="{C3380CC4-5D6E-409C-BE32-E72D297353CC}">
              <c16:uniqueId val="{00000004-C429-4884-BF39-C0D64513252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29-4884-BF39-C0D64513252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29-4884-BF39-C0D64513252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2112</c:v>
                </c:pt>
                <c:pt idx="3">
                  <c:v>2133</c:v>
                </c:pt>
                <c:pt idx="6">
                  <c:v>2156</c:v>
                </c:pt>
                <c:pt idx="9">
                  <c:v>2193</c:v>
                </c:pt>
                <c:pt idx="12">
                  <c:v>2214</c:v>
                </c:pt>
              </c:numCache>
            </c:numRef>
          </c:val>
          <c:extLst>
            <c:ext xmlns:c16="http://schemas.microsoft.com/office/drawing/2014/chart" uri="{C3380CC4-5D6E-409C-BE32-E72D297353CC}">
              <c16:uniqueId val="{00000007-C429-4884-BF39-C0D64513252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858</c:v>
                </c:pt>
                <c:pt idx="2">
                  <c:v>#N/A</c:v>
                </c:pt>
                <c:pt idx="3">
                  <c:v>#N/A</c:v>
                </c:pt>
                <c:pt idx="4">
                  <c:v>836</c:v>
                </c:pt>
                <c:pt idx="5">
                  <c:v>#N/A</c:v>
                </c:pt>
                <c:pt idx="6">
                  <c:v>#N/A</c:v>
                </c:pt>
                <c:pt idx="7">
                  <c:v>864</c:v>
                </c:pt>
                <c:pt idx="8">
                  <c:v>#N/A</c:v>
                </c:pt>
                <c:pt idx="9">
                  <c:v>#N/A</c:v>
                </c:pt>
                <c:pt idx="10">
                  <c:v>920</c:v>
                </c:pt>
                <c:pt idx="11">
                  <c:v>#N/A</c:v>
                </c:pt>
                <c:pt idx="12">
                  <c:v>#N/A</c:v>
                </c:pt>
                <c:pt idx="13">
                  <c:v>1022</c:v>
                </c:pt>
                <c:pt idx="14">
                  <c:v>#N/A</c:v>
                </c:pt>
              </c:numCache>
            </c:numRef>
          </c:val>
          <c:smooth val="0"/>
          <c:extLst>
            <c:ext xmlns:c16="http://schemas.microsoft.com/office/drawing/2014/chart" uri="{C3380CC4-5D6E-409C-BE32-E72D297353CC}">
              <c16:uniqueId val="{00000008-C429-4884-BF39-C0D64513252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23577</c:v>
                </c:pt>
                <c:pt idx="5">
                  <c:v>23559</c:v>
                </c:pt>
                <c:pt idx="8">
                  <c:v>22975</c:v>
                </c:pt>
                <c:pt idx="11">
                  <c:v>22317</c:v>
                </c:pt>
                <c:pt idx="14">
                  <c:v>21239</c:v>
                </c:pt>
              </c:numCache>
            </c:numRef>
          </c:val>
          <c:extLst>
            <c:ext xmlns:c16="http://schemas.microsoft.com/office/drawing/2014/chart" uri="{C3380CC4-5D6E-409C-BE32-E72D297353CC}">
              <c16:uniqueId val="{00000000-D96F-4C90-A529-C1F0B8C7268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1693</c:v>
                </c:pt>
                <c:pt idx="5">
                  <c:v>2024</c:v>
                </c:pt>
                <c:pt idx="8">
                  <c:v>2337</c:v>
                </c:pt>
                <c:pt idx="11">
                  <c:v>2440</c:v>
                </c:pt>
                <c:pt idx="14">
                  <c:v>2312</c:v>
                </c:pt>
              </c:numCache>
            </c:numRef>
          </c:val>
          <c:extLst>
            <c:ext xmlns:c16="http://schemas.microsoft.com/office/drawing/2014/chart" uri="{C3380CC4-5D6E-409C-BE32-E72D297353CC}">
              <c16:uniqueId val="{00000001-D96F-4C90-A529-C1F0B8C7268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4524</c:v>
                </c:pt>
                <c:pt idx="5">
                  <c:v>5149</c:v>
                </c:pt>
                <c:pt idx="8">
                  <c:v>5691</c:v>
                </c:pt>
                <c:pt idx="11">
                  <c:v>6200</c:v>
                </c:pt>
                <c:pt idx="14">
                  <c:v>6068</c:v>
                </c:pt>
              </c:numCache>
            </c:numRef>
          </c:val>
          <c:extLst>
            <c:ext xmlns:c16="http://schemas.microsoft.com/office/drawing/2014/chart" uri="{C3380CC4-5D6E-409C-BE32-E72D297353CC}">
              <c16:uniqueId val="{00000002-D96F-4C90-A529-C1F0B8C7268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6F-4C90-A529-C1F0B8C7268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96F-4C90-A529-C1F0B8C7268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3</c:v>
                </c:pt>
                <c:pt idx="9">
                  <c:v>0</c:v>
                </c:pt>
                <c:pt idx="12">
                  <c:v>0</c:v>
                </c:pt>
              </c:numCache>
            </c:numRef>
          </c:val>
          <c:extLst>
            <c:ext xmlns:c16="http://schemas.microsoft.com/office/drawing/2014/chart" uri="{C3380CC4-5D6E-409C-BE32-E72D297353CC}">
              <c16:uniqueId val="{00000005-D96F-4C90-A529-C1F0B8C7268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3889</c:v>
                </c:pt>
                <c:pt idx="3">
                  <c:v>3890</c:v>
                </c:pt>
                <c:pt idx="6">
                  <c:v>3843</c:v>
                </c:pt>
                <c:pt idx="9">
                  <c:v>3922</c:v>
                </c:pt>
                <c:pt idx="12">
                  <c:v>4003</c:v>
                </c:pt>
              </c:numCache>
            </c:numRef>
          </c:val>
          <c:extLst>
            <c:ext xmlns:c16="http://schemas.microsoft.com/office/drawing/2014/chart" uri="{C3380CC4-5D6E-409C-BE32-E72D297353CC}">
              <c16:uniqueId val="{00000006-D96F-4C90-A529-C1F0B8C7268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7960</c:v>
                </c:pt>
                <c:pt idx="3">
                  <c:v>7812</c:v>
                </c:pt>
                <c:pt idx="6">
                  <c:v>8350</c:v>
                </c:pt>
                <c:pt idx="9">
                  <c:v>8098</c:v>
                </c:pt>
                <c:pt idx="12">
                  <c:v>7539</c:v>
                </c:pt>
              </c:numCache>
            </c:numRef>
          </c:val>
          <c:extLst>
            <c:ext xmlns:c16="http://schemas.microsoft.com/office/drawing/2014/chart" uri="{C3380CC4-5D6E-409C-BE32-E72D297353CC}">
              <c16:uniqueId val="{00000007-D96F-4C90-A529-C1F0B8C7268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3731</c:v>
                </c:pt>
                <c:pt idx="3">
                  <c:v>3753</c:v>
                </c:pt>
                <c:pt idx="6">
                  <c:v>3648</c:v>
                </c:pt>
                <c:pt idx="9">
                  <c:v>3767</c:v>
                </c:pt>
                <c:pt idx="12">
                  <c:v>3810</c:v>
                </c:pt>
              </c:numCache>
            </c:numRef>
          </c:val>
          <c:extLst>
            <c:ext xmlns:c16="http://schemas.microsoft.com/office/drawing/2014/chart" uri="{C3380CC4-5D6E-409C-BE32-E72D297353CC}">
              <c16:uniqueId val="{00000008-D96F-4C90-A529-C1F0B8C7268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1594</c:v>
                </c:pt>
                <c:pt idx="3">
                  <c:v>1472</c:v>
                </c:pt>
                <c:pt idx="6">
                  <c:v>1349</c:v>
                </c:pt>
                <c:pt idx="9">
                  <c:v>1225</c:v>
                </c:pt>
                <c:pt idx="12">
                  <c:v>1100</c:v>
                </c:pt>
              </c:numCache>
            </c:numRef>
          </c:val>
          <c:extLst>
            <c:ext xmlns:c16="http://schemas.microsoft.com/office/drawing/2014/chart" uri="{C3380CC4-5D6E-409C-BE32-E72D297353CC}">
              <c16:uniqueId val="{00000009-D96F-4C90-A529-C1F0B8C7268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26674</c:v>
                </c:pt>
                <c:pt idx="3">
                  <c:v>27382</c:v>
                </c:pt>
                <c:pt idx="6">
                  <c:v>26843</c:v>
                </c:pt>
                <c:pt idx="9">
                  <c:v>26569</c:v>
                </c:pt>
                <c:pt idx="12">
                  <c:v>26293</c:v>
                </c:pt>
              </c:numCache>
            </c:numRef>
          </c:val>
          <c:extLst>
            <c:ext xmlns:c16="http://schemas.microsoft.com/office/drawing/2014/chart" uri="{C3380CC4-5D6E-409C-BE32-E72D297353CC}">
              <c16:uniqueId val="{0000000A-D96F-4C90-A529-C1F0B8C7268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14054</c:v>
                </c:pt>
                <c:pt idx="2">
                  <c:v>#N/A</c:v>
                </c:pt>
                <c:pt idx="3">
                  <c:v>#N/A</c:v>
                </c:pt>
                <c:pt idx="4">
                  <c:v>13577</c:v>
                </c:pt>
                <c:pt idx="5">
                  <c:v>#N/A</c:v>
                </c:pt>
                <c:pt idx="6">
                  <c:v>#N/A</c:v>
                </c:pt>
                <c:pt idx="7">
                  <c:v>13034</c:v>
                </c:pt>
                <c:pt idx="8">
                  <c:v>#N/A</c:v>
                </c:pt>
                <c:pt idx="9">
                  <c:v>#N/A</c:v>
                </c:pt>
                <c:pt idx="10">
                  <c:v>12626</c:v>
                </c:pt>
                <c:pt idx="11">
                  <c:v>#N/A</c:v>
                </c:pt>
                <c:pt idx="12">
                  <c:v>#N/A</c:v>
                </c:pt>
                <c:pt idx="13">
                  <c:v>13126</c:v>
                </c:pt>
                <c:pt idx="14">
                  <c:v>#N/A</c:v>
                </c:pt>
              </c:numCache>
            </c:numRef>
          </c:val>
          <c:smooth val="0"/>
          <c:extLst>
            <c:ext xmlns:c16="http://schemas.microsoft.com/office/drawing/2014/chart" uri="{C3380CC4-5D6E-409C-BE32-E72D297353CC}">
              <c16:uniqueId val="{0000000B-D96F-4C90-A529-C1F0B8C7268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3393</c:v>
                </c:pt>
                <c:pt idx="1">
                  <c:v>3607</c:v>
                </c:pt>
                <c:pt idx="2">
                  <c:v>3370</c:v>
                </c:pt>
              </c:numCache>
            </c:numRef>
          </c:val>
          <c:extLst>
            <c:ext xmlns:c16="http://schemas.microsoft.com/office/drawing/2014/chart" uri="{C3380CC4-5D6E-409C-BE32-E72D297353CC}">
              <c16:uniqueId val="{00000000-648B-44A8-8661-1DB2E54BF9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444</c:v>
                </c:pt>
                <c:pt idx="1">
                  <c:v>532</c:v>
                </c:pt>
                <c:pt idx="2">
                  <c:v>610</c:v>
                </c:pt>
              </c:numCache>
            </c:numRef>
          </c:val>
          <c:extLst>
            <c:ext xmlns:c16="http://schemas.microsoft.com/office/drawing/2014/chart" uri="{C3380CC4-5D6E-409C-BE32-E72D297353CC}">
              <c16:uniqueId val="{00000001-648B-44A8-8661-1DB2E54BF9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813</c:v>
                </c:pt>
                <c:pt idx="1">
                  <c:v>1124</c:v>
                </c:pt>
                <c:pt idx="2">
                  <c:v>1091</c:v>
                </c:pt>
              </c:numCache>
            </c:numRef>
          </c:val>
          <c:extLst>
            <c:ext xmlns:c16="http://schemas.microsoft.com/office/drawing/2014/chart" uri="{C3380CC4-5D6E-409C-BE32-E72D297353CC}">
              <c16:uniqueId val="{00000002-648B-44A8-8661-1DB2E54BF9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{C394B19D-71AD-4730-A17F-3B8A4853E0F3}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F40-4423-970D-8992E16141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{C79800D9-49A2-4309-8D7C-9C74C9D753C1}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40-4423-970D-8992E16141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{2C4168BA-7104-4522-AAA0-1CD8D06D1E36}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40-4423-970D-8992E16141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{989FC981-84A2-4EFA-9CB0-162452EC74BB}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40-4423-970D-8992E16141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{8327B72B-320A-44DB-BCC4-5ED743D34B43}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40-4423-970D-8992E16141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{A83FB9FE-D0AA-4E98-B65F-05EAB3DF856F}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F40-4423-970D-8992E16141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{58D6D4E8-22E4-4BFD-9DB7-4A15E559F606}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F40-4423-970D-8992E16141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{DE9E82E2-594F-4D71-B0B0-6A0119B8AED3}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F40-4423-970D-8992E16141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{6469BA6A-E789-4F11-AEB1-74BEC62E01C5}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F40-4423-970D-8992E16141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62.9</c:v>
                </c:pt>
                <c:pt idx="16">
                  <c:v>64.5</c:v>
                </c:pt>
                <c:pt idx="24">
                  <c:v>65.5</c:v>
                </c:pt>
                <c:pt idx="32">
                  <c:v>66.2</c:v>
                </c:pt>
              </c:numCache>
            </c:numRef>
          </c:xVal>
          <c:yVal>
            <c:numRef>
              <c:f>公会計指標分析・財政指標組合せ分析表!$BP$51:$DC$51</c:f>
              <c:numCache>
                <c:formatCode>#,##0.0;"▲ "#,##0.0</c:formatCode>
                <c:ptCount val="40"/>
                <c:pt idx="0">
                  <c:v>94.6</c:v>
                </c:pt>
                <c:pt idx="8">
                  <c:v>87.1</c:v>
                </c:pt>
                <c:pt idx="16">
                  <c:v>85.3</c:v>
                </c:pt>
                <c:pt idx="24">
                  <c:v>81.3</c:v>
                </c:pt>
                <c:pt idx="32">
                  <c:v>81.900000000000006</c:v>
                </c:pt>
              </c:numCache>
            </c:numRef>
          </c:yVal>
          <c:smooth val="0"/>
          <c:extLst>
            <c:ext xmlns:c16="http://schemas.microsoft.com/office/drawing/2014/chart" uri="{C3380CC4-5D6E-409C-BE32-E72D297353CC}">
              <c16:uniqueId val="{00000009-5F40-4423-970D-8992E161419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{3900A029-A112-4B48-8A34-4B4DB00DCA69}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F40-4423-970D-8992E161419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{D1AC294E-87F6-4186-A62A-1F8CED25D320}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40-4423-970D-8992E16141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{096EF7B5-5D31-41CF-8A44-4EB9BB7B3336}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40-4423-970D-8992E16141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{D0194640-7486-4E4C-8ECE-DA28028B53AC}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40-4423-970D-8992E16141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{0F94002C-EBF7-4296-8B45-1AFEEBEE9FFE}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40-4423-970D-8992E16141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{6EED4844-5262-4DDC-8F36-E86C923D8565}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F40-4423-970D-8992E16141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{004927E2-B27A-442D-8BDA-26561679772D}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F40-4423-970D-8992E16141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{BA917074-A490-47DC-B669-E5D9128ECD0A}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F40-4423-970D-8992E16141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{B7AE0F8F-71E9-4F80-BFAB-5FD49505C6C3}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F40-4423-970D-8992E16141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F40-4423-970D-8992E1614199}"/>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{5415431A-54AA-445F-8B8C-C21EF9B53926}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612-4581-9E5F-237CBA56568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{D48F1CE8-0550-4418-94F3-6F9534217BCF}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12-4581-9E5F-237CBA56568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{C85C0C31-B484-4AF8-B083-12C6EC18FF30}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12-4581-9E5F-237CBA56568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{44939A1E-06B3-4154-ABA4-EA7800CCDA3D}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12-4581-9E5F-237CBA56568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{5B5A650C-3BD4-487B-8DF0-24449AFCF09D}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12-4581-9E5F-237CBA56568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{788B9D14-9F5E-4045-BA11-AEC349183EAD}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612-4581-9E5F-237CBA565682}"/>
                </c:ext>
              </c:extLst>
            </c:dLbl>
            <c:dLbl>
              <c:idx val="16"/>
              <c:layout>
                <c:manualLayout>
                  <c:x val="-4.4905057365901176E-2"/>
                  <c:y val="-5.54826437574448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{4A86C04A-BFFD-45A5-84C4-2445681D2FC4}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612-4581-9E5F-237CBA565682}"/>
                </c:ext>
              </c:extLst>
            </c:dLbl>
            <c:dLbl>
              <c:idx val="24"/>
              <c:layout>
                <c:manualLayout>
                  <c:x val="-1.8235628084250128E-2"/>
                  <c:y val="-6.93506504181429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{D4BF578F-2562-4CF9-B7C1-7FE3FB05ACE5}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612-4581-9E5F-237CBA56568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{E43C91A7-1CBA-48FA-BF23-0F4FD750308A}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612-4581-9E5F-237CBA56568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5.3</c:v>
                </c:pt>
                <c:pt idx="16">
                  <c:v>5.6</c:v>
                </c:pt>
                <c:pt idx="24">
                  <c:v>5.6</c:v>
                </c:pt>
                <c:pt idx="32">
                  <c:v>5.9</c:v>
                </c:pt>
              </c:numCache>
            </c:numRef>
          </c:xVal>
          <c:yVal>
            <c:numRef>
              <c:f>公会計指標分析・財政指標組合せ分析表!$BP$73:$DC$73</c:f>
              <c:numCache>
                <c:formatCode>#,##0.0;"▲ "#,##0.0</c:formatCode>
                <c:ptCount val="40"/>
                <c:pt idx="0">
                  <c:v>94.6</c:v>
                </c:pt>
                <c:pt idx="8">
                  <c:v>87.1</c:v>
                </c:pt>
                <c:pt idx="16">
                  <c:v>85.3</c:v>
                </c:pt>
                <c:pt idx="24">
                  <c:v>81.3</c:v>
                </c:pt>
                <c:pt idx="32">
                  <c:v>81.900000000000006</c:v>
                </c:pt>
              </c:numCache>
            </c:numRef>
          </c:yVal>
          <c:smooth val="0"/>
          <c:extLst>
            <c:ext xmlns:c16="http://schemas.microsoft.com/office/drawing/2014/chart" uri="{C3380CC4-5D6E-409C-BE32-E72D297353CC}">
              <c16:uniqueId val="{00000009-4612-4581-9E5F-237CBA56568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{8F8124DA-57DD-4A65-98B2-10B6775E0470}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612-4581-9E5F-237CBA56568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{492B3FAB-C2CF-4C44-B4DA-020A423F34BB}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12-4581-9E5F-237CBA56568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{8EC638EE-D9BD-4FD7-A7AA-1FB56D6452D5}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12-4581-9E5F-237CBA56568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{0221974A-45E5-43B2-ACFA-FFF9011A4401}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12-4581-9E5F-237CBA56568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{4AA9CEB8-F145-4EEB-91E8-3C2AC8BF8D55}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12-4581-9E5F-237CBA565682}"/>
                </c:ext>
              </c:extLst>
            </c:dLbl>
            <c:dLbl>
              <c:idx val="8"/>
              <c:layout>
                <c:manualLayout>
                  <c:x val="-4.4905057365901141E-2"/>
                  <c:y val="-5.93782686157406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{886608D8-18B0-4E23-A038-627B4FD0C725}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612-4581-9E5F-237CBA565682}"/>
                </c:ext>
              </c:extLst>
            </c:dLbl>
            <c:dLbl>
              <c:idx val="16"/>
              <c:layout>
                <c:manualLayout>
                  <c:x val="-1.8235628084249993E-2"/>
                  <c:y val="-6.545502555984730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{DA660E3F-8039-48D5-8545-006E8329B546}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612-4581-9E5F-237CBA56568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{668564B2-F380-46BB-BB36-E167FE9CBAF9}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612-4581-9E5F-237CBA56568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{E3DF3858-99C7-4339-9034-B8D95570AD0B}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612-4581-9E5F-237CBA56568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4612-4581-9E5F-237CBA565682}"/>
            </c:ext>
          </c:extLst>
        </c:ser>
        <c:dLbls>
          <c:showLegendKey val="0"/>
          <c:showVal val="1"/>
          <c:showCatName val="0"/>
          <c:showSerName val="0"/>
          <c:showPercent val="0"/>
          <c:showBubbleSize val="0"/>
        </c:dLbls>
        <c:axId val="84219776"/>
        <c:axId val="84234240"/>
      </c:scatterChart>
      <c:valAx>
        <c:axId val="84219776"/>
        <c:scaling>
          <c:orientation val="maxMin"/>
          <c:max val="7"/>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73,667
69,548
60.97
34,707,216
32,445,062
2,223,897
17,892,482
26,293,261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類似団体平均を上回って推移している。引き続き、歳出の見直しを推進するとともに、自主財源確保に努め、財政基盤の強化を図る。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89605</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1905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62795</xdr:rowOff>
    </xdr:from>
    <xdr:to>
      <xdr:col>19</xdr:col>
      <xdr:colOff>133350</xdr:colOff>
      <xdr:row>41</xdr:row>
      <xdr:rowOff>89605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9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62795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654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9172</xdr:rowOff>
    </xdr:from>
    <xdr:to>
      <xdr:col>11</xdr:col>
      <xdr:colOff>31750</xdr:colOff>
      <xdr:row>41</xdr:row>
      <xdr:rowOff>35983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386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82144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38805</xdr:rowOff>
    </xdr:from>
    <xdr:to>
      <xdr:col>19</xdr:col>
      <xdr:colOff>184150</xdr:colOff>
      <xdr:row>41</xdr:row>
      <xdr:rowOff>140405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150582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3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11995</xdr:rowOff>
    </xdr:from>
    <xdr:to>
      <xdr:col>15</xdr:col>
      <xdr:colOff>133350</xdr:colOff>
      <xdr:row>41</xdr:row>
      <xdr:rowOff>113595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123772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129822</xdr:rowOff>
    </xdr:from>
    <xdr:to>
      <xdr:col>7</xdr:col>
      <xdr:colOff>31750</xdr:colOff>
      <xdr:row>41</xdr:row>
      <xdr:rowOff>59972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70149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歳出面において、</a:t>
          </a:r>
          <a:r>
            <a:rPr kumimoji="1" lang="ja-JP" altLang="en-US" sz="1100">
              <a:solidFill>
                <a:schemeClr val="dk1"/>
              </a:solidFill>
              <a:effectLst/>
              <a:latin typeface="+mn-lt"/>
              <a:ea typeface="+mn-ea"/>
              <a:cs typeface="+mn-cs"/>
            </a:rPr>
            <a:t>障がい者自立支援事業</a:t>
          </a:r>
          <a:r>
            <a:rPr kumimoji="1" lang="ja-JP" altLang="ja-JP" sz="1100">
              <a:solidFill>
                <a:schemeClr val="dk1"/>
              </a:solidFill>
              <a:effectLst/>
              <a:latin typeface="+mn-lt"/>
              <a:ea typeface="+mn-ea"/>
              <a:cs typeface="+mn-cs"/>
            </a:rPr>
            <a:t>や生活保護における扶助費の増、</a:t>
          </a:r>
          <a:r>
            <a:rPr kumimoji="1" lang="ja-JP" altLang="en-US" sz="1100">
              <a:solidFill>
                <a:schemeClr val="dk1"/>
              </a:solidFill>
              <a:effectLst/>
              <a:latin typeface="+mn-lt"/>
              <a:ea typeface="+mn-ea"/>
              <a:cs typeface="+mn-cs"/>
            </a:rPr>
            <a:t>新規の指定管理の開始に伴う</a:t>
          </a:r>
          <a:r>
            <a:rPr kumimoji="1" lang="ja-JP" altLang="ja-JP" sz="1100">
              <a:solidFill>
                <a:schemeClr val="dk1"/>
              </a:solidFill>
              <a:effectLst/>
              <a:latin typeface="+mn-lt"/>
              <a:ea typeface="+mn-ea"/>
              <a:cs typeface="+mn-cs"/>
            </a:rPr>
            <a:t>委託費の皆増等により、経常経費充当一般財源が増加した</a:t>
          </a:r>
          <a:r>
            <a:rPr kumimoji="1" lang="ja-JP" altLang="en-US" sz="1100">
              <a:solidFill>
                <a:schemeClr val="dk1"/>
              </a:solidFill>
              <a:effectLst/>
              <a:latin typeface="+mn-lt"/>
              <a:ea typeface="+mn-ea"/>
              <a:cs typeface="+mn-cs"/>
            </a:rPr>
            <a:t>。歳入面においては地方特例交付金、</a:t>
          </a:r>
          <a:r>
            <a:rPr kumimoji="1" lang="ja-JP" altLang="ja-JP" sz="1100">
              <a:solidFill>
                <a:schemeClr val="dk1"/>
              </a:solidFill>
              <a:effectLst/>
              <a:latin typeface="+mn-lt"/>
              <a:ea typeface="+mn-ea"/>
              <a:cs typeface="+mn-cs"/>
            </a:rPr>
            <a:t>普通交付税や法人</a:t>
          </a:r>
          <a:r>
            <a:rPr kumimoji="1" lang="ja-JP" altLang="en-US" sz="1100">
              <a:solidFill>
                <a:schemeClr val="dk1"/>
              </a:solidFill>
              <a:effectLst/>
              <a:latin typeface="+mn-lt"/>
              <a:ea typeface="+mn-ea"/>
              <a:cs typeface="+mn-cs"/>
            </a:rPr>
            <a:t>市民税等</a:t>
          </a:r>
          <a:r>
            <a:rPr kumimoji="1" lang="ja-JP" altLang="ja-JP" sz="1100">
              <a:solidFill>
                <a:schemeClr val="dk1"/>
              </a:solidFill>
              <a:effectLst/>
              <a:latin typeface="+mn-lt"/>
              <a:ea typeface="+mn-ea"/>
              <a:cs typeface="+mn-cs"/>
            </a:rPr>
            <a:t>の増加により歳入は増加した</a:t>
          </a:r>
          <a:r>
            <a:rPr kumimoji="1" lang="ja-JP" altLang="en-US" sz="1100">
              <a:solidFill>
                <a:schemeClr val="dk1"/>
              </a:solidFill>
              <a:effectLst/>
              <a:latin typeface="+mn-lt"/>
              <a:ea typeface="+mn-ea"/>
              <a:cs typeface="+mn-cs"/>
            </a:rPr>
            <a:t>。歳入の増加以上に歳出が</a:t>
          </a:r>
          <a:r>
            <a:rPr kumimoji="1" lang="ja-JP" altLang="ja-JP" sz="1100">
              <a:solidFill>
                <a:schemeClr val="dk1"/>
              </a:solidFill>
              <a:effectLst/>
              <a:latin typeface="+mn-lt"/>
              <a:ea typeface="+mn-ea"/>
              <a:cs typeface="+mn-cs"/>
            </a:rPr>
            <a:t>増加したことで経常収支比率が</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％上昇した。類似団体平均を上回って推移しており、今後も一般財源の増収と、さらなる経常経費の節減合理化を進めていく。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73025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810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65</xdr:row>
      <xdr:rowOff>36830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845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153035</xdr:rowOff>
    </xdr:from>
    <xdr:to>
      <xdr:col>15</xdr:col>
      <xdr:colOff>82550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82935"/>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153035</xdr:rowOff>
    </xdr:from>
    <xdr:to>
      <xdr:col>11</xdr:col>
      <xdr:colOff>31750</xdr:colOff>
      <xdr:row>65</xdr:row>
      <xdr:rowOff>66993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82935"/>
          <a:ext cx="889000" cy="42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22225</xdr:rowOff>
    </xdr:from>
    <xdr:to>
      <xdr:col>23</xdr:col>
      <xdr:colOff>184150</xdr:colOff>
      <xdr:row>65</xdr:row>
      <xdr:rowOff>123825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165752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3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147337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102235</xdr:rowOff>
    </xdr:from>
    <xdr:to>
      <xdr:col>11</xdr:col>
      <xdr:colOff>82550</xdr:colOff>
      <xdr:row>63</xdr:row>
      <xdr:rowOff>32385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17162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16193</xdr:rowOff>
    </xdr:from>
    <xdr:to>
      <xdr:col>7</xdr:col>
      <xdr:colOff>31750</xdr:colOff>
      <xdr:row>65</xdr:row>
      <xdr:rowOff>117793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102570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4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[140,224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よりも低い水準となっているものの、人件費や物価高騰等による物件費は増加傾向にある。今後も職員定員管理の適正化に努め、時間外業務の縮小や経常経費のさらなる見直し・合理化を進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5748</xdr:rowOff>
    </xdr:from>
    <xdr:to>
      <xdr:col>23</xdr:col>
      <xdr:colOff>133350</xdr:colOff>
      <xdr:row>82</xdr:row>
      <xdr:rowOff>65301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64648"/>
          <a:ext cx="838200" cy="5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5748</xdr:rowOff>
    </xdr:from>
    <xdr:to>
      <xdr:col>19</xdr:col>
      <xdr:colOff>133350</xdr:colOff>
      <xdr:row>82</xdr:row>
      <xdr:rowOff>25608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64648"/>
          <a:ext cx="889000" cy="1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128432</xdr:rowOff>
    </xdr:from>
    <xdr:to>
      <xdr:col>15</xdr:col>
      <xdr:colOff>82550</xdr:colOff>
      <xdr:row>82</xdr:row>
      <xdr:rowOff>25608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15882"/>
          <a:ext cx="889000" cy="6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84282</xdr:rowOff>
    </xdr:from>
    <xdr:to>
      <xdr:col>11</xdr:col>
      <xdr:colOff>31750</xdr:colOff>
      <xdr:row>81</xdr:row>
      <xdr:rowOff>128432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71732"/>
          <a:ext cx="889000" cy="4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14501</xdr:rowOff>
    </xdr:from>
    <xdr:to>
      <xdr:col>23</xdr:col>
      <xdr:colOff>184150</xdr:colOff>
      <xdr:row>82</xdr:row>
      <xdr:rowOff>116101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31028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1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126398</xdr:rowOff>
    </xdr:from>
    <xdr:to>
      <xdr:col>19</xdr:col>
      <xdr:colOff>184150</xdr:colOff>
      <xdr:row>82</xdr:row>
      <xdr:rowOff>56548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1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66725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8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146258</xdr:rowOff>
    </xdr:from>
    <xdr:to>
      <xdr:col>15</xdr:col>
      <xdr:colOff>133350</xdr:colOff>
      <xdr:row>82</xdr:row>
      <xdr:rowOff>76408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3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86585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0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77632</xdr:rowOff>
    </xdr:from>
    <xdr:to>
      <xdr:col>11</xdr:col>
      <xdr:colOff>82550</xdr:colOff>
      <xdr:row>82</xdr:row>
      <xdr:rowOff>7782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6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17959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3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33482</xdr:rowOff>
    </xdr:from>
    <xdr:to>
      <xdr:col>7</xdr:col>
      <xdr:colOff>31750</xdr:colOff>
      <xdr:row>81</xdr:row>
      <xdr:rowOff>135082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2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145259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8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類似団体平均を下回って推移している。</a:t>
          </a:r>
          <a:endParaRPr lang="ja-JP" altLang="ja-JP" sz="1400">
            <a:effectLst/>
          </a:endParaRPr>
        </a:p>
        <a:p>
          <a:r>
            <a:rPr kumimoji="1" lang="ja-JP" altLang="ja-JP" sz="1100">
              <a:solidFill>
                <a:schemeClr val="dk1"/>
              </a:solidFill>
              <a:effectLst/>
              <a:latin typeface="+mn-lt"/>
              <a:ea typeface="+mn-ea"/>
              <a:cs typeface="+mn-cs"/>
            </a:rPr>
            <a:t>今後も職責・職務に応じた給与構造を維持しながら給与の適正化に努める。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98879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947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64407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294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149679</xdr:rowOff>
    </xdr:from>
    <xdr:to>
      <xdr:col>72</xdr:col>
      <xdr:colOff>203200</xdr:colOff>
      <xdr:row>83</xdr:row>
      <xdr:rowOff>64407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2085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149679</xdr:rowOff>
    </xdr:from>
    <xdr:to>
      <xdr:col>68</xdr:col>
      <xdr:colOff>152400</xdr:colOff>
      <xdr:row>83</xdr:row>
      <xdr:rowOff>116114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20857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13607</xdr:rowOff>
    </xdr:from>
    <xdr:to>
      <xdr:col>73</xdr:col>
      <xdr:colOff>44450</xdr:colOff>
      <xdr:row>83</xdr:row>
      <xdr:rowOff>115207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125384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98879</xdr:rowOff>
    </xdr:from>
    <xdr:to>
      <xdr:col>68</xdr:col>
      <xdr:colOff>203200</xdr:colOff>
      <xdr:row>83</xdr:row>
      <xdr:rowOff>29029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39206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65314</xdr:rowOff>
    </xdr:from>
    <xdr:to>
      <xdr:col>64</xdr:col>
      <xdr:colOff>152400</xdr:colOff>
      <xdr:row>83</xdr:row>
      <xdr:rowOff>166914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5641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類似団体平均とほぼ同程度で推移している。</a:t>
          </a:r>
          <a:endParaRPr lang="ja-JP" altLang="ja-JP" sz="1400">
            <a:effectLst/>
          </a:endParaRPr>
        </a:p>
        <a:p>
          <a:r>
            <a:rPr kumimoji="1" lang="ja-JP" altLang="ja-JP" sz="1100">
              <a:solidFill>
                <a:schemeClr val="dk1"/>
              </a:solidFill>
              <a:effectLst/>
              <a:latin typeface="+mn-lt"/>
              <a:ea typeface="+mn-ea"/>
              <a:cs typeface="+mn-cs"/>
            </a:rPr>
            <a:t>類似団体の職員数との比較検討をしながら、定員管理の指針となる定員適正化方針に基づき、定員管理に努めていく。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114209</xdr:rowOff>
    </xdr:from>
    <xdr:to>
      <xdr:col>81</xdr:col>
      <xdr:colOff>44450</xdr:colOff>
      <xdr:row>61</xdr:row>
      <xdr:rowOff>121103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572659"/>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114209</xdr:rowOff>
    </xdr:from>
    <xdr:to>
      <xdr:col>77</xdr:col>
      <xdr:colOff>44450</xdr:colOff>
      <xdr:row>61</xdr:row>
      <xdr:rowOff>121103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72659"/>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114209</xdr:rowOff>
    </xdr:from>
    <xdr:to>
      <xdr:col>72</xdr:col>
      <xdr:colOff>203200</xdr:colOff>
      <xdr:row>61</xdr:row>
      <xdr:rowOff>114209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726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107315</xdr:rowOff>
    </xdr:from>
    <xdr:to>
      <xdr:col>68</xdr:col>
      <xdr:colOff>152400</xdr:colOff>
      <xdr:row>61</xdr:row>
      <xdr:rowOff>114209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6576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2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35486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49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70303</xdr:rowOff>
    </xdr:from>
    <xdr:to>
      <xdr:col>77</xdr:col>
      <xdr:colOff>95250</xdr:colOff>
      <xdr:row>62</xdr:row>
      <xdr:rowOff>453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2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156680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15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63409</xdr:rowOff>
    </xdr:from>
    <xdr:to>
      <xdr:col>73</xdr:col>
      <xdr:colOff>44450</xdr:colOff>
      <xdr:row>61</xdr:row>
      <xdr:rowOff>165009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149786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0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63409</xdr:rowOff>
    </xdr:from>
    <xdr:to>
      <xdr:col>68</xdr:col>
      <xdr:colOff>203200</xdr:colOff>
      <xdr:row>61</xdr:row>
      <xdr:rowOff>165009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2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149786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0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56515</xdr:rowOff>
    </xdr:from>
    <xdr:to>
      <xdr:col>64</xdr:col>
      <xdr:colOff>152400</xdr:colOff>
      <xdr:row>61</xdr:row>
      <xdr:rowOff>158115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142892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分子を構成する元利償還金（一般会計等）が</a:t>
          </a:r>
          <a:r>
            <a:rPr kumimoji="1" lang="ja-JP" altLang="en-US" sz="1100">
              <a:solidFill>
                <a:schemeClr val="dk1"/>
              </a:solidFill>
              <a:effectLst/>
              <a:latin typeface="+mn-lt"/>
              <a:ea typeface="+mn-ea"/>
              <a:cs typeface="+mn-cs"/>
            </a:rPr>
            <a:t>令和２年度</a:t>
          </a:r>
          <a:r>
            <a:rPr kumimoji="1" lang="ja-JP" altLang="ja-JP" sz="1100">
              <a:solidFill>
                <a:schemeClr val="dk1"/>
              </a:solidFill>
              <a:effectLst/>
              <a:latin typeface="+mn-lt"/>
              <a:ea typeface="+mn-ea"/>
              <a:cs typeface="+mn-cs"/>
            </a:rPr>
            <a:t>借入分元利償還の開始により増加したが、分母を構成する標準財政規模のうち臨時財政対策債発行可能額が減少した</a:t>
          </a:r>
          <a:r>
            <a:rPr kumimoji="1" lang="ja-JP" altLang="en-US" sz="1100">
              <a:solidFill>
                <a:schemeClr val="dk1"/>
              </a:solidFill>
              <a:effectLst/>
              <a:latin typeface="+mn-lt"/>
              <a:ea typeface="+mn-ea"/>
              <a:cs typeface="+mn-cs"/>
            </a:rPr>
            <a:t>ものの、標準税収入額と普通交付税額が増加したため増加した</a:t>
          </a:r>
          <a:r>
            <a:rPr kumimoji="1" lang="ja-JP" altLang="ja-JP" sz="1100">
              <a:solidFill>
                <a:schemeClr val="dk1"/>
              </a:solidFill>
              <a:effectLst/>
              <a:latin typeface="+mn-lt"/>
              <a:ea typeface="+mn-ea"/>
              <a:cs typeface="+mn-cs"/>
            </a:rPr>
            <a:t>。分母の増加以上に分子が増加したため、</a:t>
          </a:r>
          <a:r>
            <a:rPr kumimoji="1" lang="ja-JP" altLang="en-US"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今後、一部事務組合への公債費の負担金や元利償還が増加し、比率の上昇が見込まれることから、引き続き市債の発行を精査し、比率の上昇の抑制に努める。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27940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332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3810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41</xdr:row>
      <xdr:rowOff>3810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143087</xdr:rowOff>
    </xdr:from>
    <xdr:to>
      <xdr:col>68</xdr:col>
      <xdr:colOff>152400</xdr:colOff>
      <xdr:row>40</xdr:row>
      <xdr:rowOff>151130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010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165117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100330</xdr:rowOff>
    </xdr:from>
    <xdr:to>
      <xdr:col>68</xdr:col>
      <xdr:colOff>203200</xdr:colOff>
      <xdr:row>41</xdr:row>
      <xdr:rowOff>30480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母においては、臨時財政対策債発行可能額は減少したものの、標準税収入額等や普通交付税が増額したことにより、標準財政規模が増額した。また、分子においては、地方債の現在高や組合負担等見込額が減少したことにより将来負担額が減少したものの、公営企業債等繰入見込額や退職手当負担見込額が増加し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将来負担額が</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分母</a:t>
          </a:r>
          <a:r>
            <a:rPr kumimoji="1" lang="ja-JP" altLang="en-US" sz="1100">
              <a:solidFill>
                <a:schemeClr val="dk1"/>
              </a:solidFill>
              <a:effectLst/>
              <a:latin typeface="+mn-lt"/>
              <a:ea typeface="+mn-ea"/>
              <a:cs typeface="+mn-cs"/>
            </a:rPr>
            <a:t>の増加以上に</a:t>
          </a:r>
          <a:r>
            <a:rPr kumimoji="1" lang="ja-JP" altLang="ja-JP" sz="1100">
              <a:solidFill>
                <a:schemeClr val="dk1"/>
              </a:solidFill>
              <a:effectLst/>
              <a:latin typeface="+mn-lt"/>
              <a:ea typeface="+mn-ea"/>
              <a:cs typeface="+mn-cs"/>
            </a:rPr>
            <a:t>分子が</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ため、将来負担比率は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した。類似団体よりも大きく上回っているため、今後も将来負担に留意し、健全な財政運営に努める。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31538</xdr:rowOff>
    </xdr:from>
    <xdr:to>
      <xdr:col>81</xdr:col>
      <xdr:colOff>44450</xdr:colOff>
      <xdr:row>20</xdr:row>
      <xdr:rowOff>39582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46053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31538</xdr:rowOff>
    </xdr:from>
    <xdr:to>
      <xdr:col>77</xdr:col>
      <xdr:colOff>44450</xdr:colOff>
      <xdr:row>20</xdr:row>
      <xdr:rowOff>85161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460538"/>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85161</xdr:rowOff>
    </xdr:from>
    <xdr:to>
      <xdr:col>72</xdr:col>
      <xdr:colOff>203200</xdr:colOff>
      <xdr:row>20</xdr:row>
      <xdr:rowOff>109291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514161"/>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109291</xdr:rowOff>
    </xdr:from>
    <xdr:to>
      <xdr:col>68</xdr:col>
      <xdr:colOff>152400</xdr:colOff>
      <xdr:row>21</xdr:row>
      <xdr:rowOff>38382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538291"/>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160232</xdr:rowOff>
    </xdr:from>
    <xdr:to>
      <xdr:col>81</xdr:col>
      <xdr:colOff>95250</xdr:colOff>
      <xdr:row>20</xdr:row>
      <xdr:rowOff>90382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41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132309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389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152188</xdr:rowOff>
    </xdr:from>
    <xdr:to>
      <xdr:col>77</xdr:col>
      <xdr:colOff>95250</xdr:colOff>
      <xdr:row>20</xdr:row>
      <xdr:rowOff>82338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67115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496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34361</xdr:rowOff>
    </xdr:from>
    <xdr:to>
      <xdr:col>73</xdr:col>
      <xdr:colOff>44450</xdr:colOff>
      <xdr:row>20</xdr:row>
      <xdr:rowOff>135961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4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120738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54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58491</xdr:rowOff>
    </xdr:from>
    <xdr:to>
      <xdr:col>68</xdr:col>
      <xdr:colOff>203200</xdr:colOff>
      <xdr:row>20</xdr:row>
      <xdr:rowOff>160091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48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144868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573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159032</xdr:rowOff>
    </xdr:from>
    <xdr:to>
      <xdr:col>64</xdr:col>
      <xdr:colOff>152400</xdr:colOff>
      <xdr:row>21</xdr:row>
      <xdr:rowOff>89182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58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73959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67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73,667
69,548
60.97
34,707,216
32,445,062
2,223,897
17,892,482
26,293,261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一般職</a:t>
          </a:r>
          <a:r>
            <a:rPr kumimoji="1" lang="ja-JP" altLang="en-US" sz="1100">
              <a:solidFill>
                <a:schemeClr val="dk1"/>
              </a:solidFill>
              <a:effectLst/>
              <a:latin typeface="+mn-lt"/>
              <a:ea typeface="+mn-ea"/>
              <a:cs typeface="+mn-cs"/>
            </a:rPr>
            <a:t>員給料</a:t>
          </a:r>
          <a:r>
            <a:rPr kumimoji="1" lang="ja-JP" altLang="ja-JP" sz="1100">
              <a:solidFill>
                <a:schemeClr val="dk1"/>
              </a:solidFill>
              <a:effectLst/>
              <a:latin typeface="+mn-lt"/>
              <a:ea typeface="+mn-ea"/>
              <a:cs typeface="+mn-cs"/>
            </a:rPr>
            <a:t>や、会計年度任用職員の</a:t>
          </a:r>
          <a:r>
            <a:rPr kumimoji="1" lang="ja-JP" altLang="en-US" sz="1100">
              <a:solidFill>
                <a:schemeClr val="dk1"/>
              </a:solidFill>
              <a:effectLst/>
              <a:latin typeface="+mn-lt"/>
              <a:ea typeface="+mn-ea"/>
              <a:cs typeface="+mn-cs"/>
            </a:rPr>
            <a:t>報酬等の</a:t>
          </a:r>
          <a:r>
            <a:rPr kumimoji="1" lang="ja-JP" altLang="ja-JP" sz="1100">
              <a:solidFill>
                <a:schemeClr val="dk1"/>
              </a:solidFill>
              <a:effectLst/>
              <a:latin typeface="+mn-lt"/>
              <a:ea typeface="+mn-ea"/>
              <a:cs typeface="+mn-cs"/>
            </a:rPr>
            <a:t>増により経常経費充当一般財源が増加したため</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増加となった。類似団体との比較ではやや高い水準となっている。令和２年度からの会計年度任用職員制度導入により人件費は増加傾向にある。引き続き適正な定員管理及び事務改善などにより時間外勤務の縮小を図り、人件費総額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38</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8208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37</xdr:row>
      <xdr:rowOff>138430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83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06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143002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064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92202</xdr:rowOff>
    </xdr:from>
    <xdr:to>
      <xdr:col>6</xdr:col>
      <xdr:colOff>171450</xdr:colOff>
      <xdr:row>38</xdr:row>
      <xdr:rowOff>22352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中学三年生の給食費無償化の開始に伴う特定財源が減少したため、賄材料費が増加し３つの指定管理委託料が増加したため物件費が</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ており、類似団体と比較し同水準で推移している。エネルギー価格等物価高騰の影響が見られるため、引き続き、既存事業や業務委託内容等の見直しを進めるとともに、公共施設等の適正管理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123190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644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62230</xdr:rowOff>
    </xdr:from>
    <xdr:to>
      <xdr:col>78</xdr:col>
      <xdr:colOff>69850</xdr:colOff>
      <xdr:row>15</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339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xdr:rowOff>
    </xdr:from>
    <xdr:to>
      <xdr:col>73</xdr:col>
      <xdr:colOff>180975</xdr:colOff>
      <xdr:row>15</xdr:row>
      <xdr:rowOff>62230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88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16510</xdr:rowOff>
    </xdr:from>
    <xdr:to>
      <xdr:col>69</xdr:col>
      <xdr:colOff>92075</xdr:colOff>
      <xdr:row>15</xdr:row>
      <xdr:rowOff>62230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88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72390</xdr:rowOff>
    </xdr:from>
    <xdr:to>
      <xdr:col>82</xdr:col>
      <xdr:colOff>158750</xdr:colOff>
      <xdr:row>16</xdr:row>
      <xdr:rowOff>2540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88917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11430</xdr:rowOff>
    </xdr:from>
    <xdr:to>
      <xdr:col>74</xdr:col>
      <xdr:colOff>31750</xdr:colOff>
      <xdr:row>15</xdr:row>
      <xdr:rowOff>113030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123207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137160</xdr:rowOff>
    </xdr:from>
    <xdr:to>
      <xdr:col>69</xdr:col>
      <xdr:colOff>142875</xdr:colOff>
      <xdr:row>15</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52087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2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xdr:rowOff>
    </xdr:from>
    <xdr:to>
      <xdr:col>65</xdr:col>
      <xdr:colOff>53975</xdr:colOff>
      <xdr:row>15</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123207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障がい児等給付費</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施設型給付費、</a:t>
          </a:r>
          <a:r>
            <a:rPr kumimoji="1" lang="ja-JP" altLang="ja-JP" sz="1100">
              <a:solidFill>
                <a:schemeClr val="dk1"/>
              </a:solidFill>
              <a:effectLst/>
              <a:latin typeface="+mn-lt"/>
              <a:ea typeface="+mn-ea"/>
              <a:cs typeface="+mn-cs"/>
            </a:rPr>
            <a:t>生活保護等の増加</a:t>
          </a:r>
          <a:r>
            <a:rPr kumimoji="1" lang="ja-JP" altLang="en-US"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ポイント増加となった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ポイント下回った。今後も社会保障関係経費の増加が予想されることから、市単独事業の見直しなど、適正かつ適切な支出に努める。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143328</xdr:rowOff>
    </xdr:from>
    <xdr:to>
      <xdr:col>24</xdr:col>
      <xdr:colOff>25400</xdr:colOff>
      <xdr:row>54</xdr:row>
      <xdr:rowOff>159657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016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143328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036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45357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71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71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後期高齢者医療保険繰出金や介護保険繰出金の増</a:t>
          </a:r>
          <a:r>
            <a:rPr kumimoji="1" lang="ja-JP" altLang="en-US" sz="1100">
              <a:solidFill>
                <a:schemeClr val="dk1"/>
              </a:solidFill>
              <a:effectLst/>
              <a:latin typeface="+mn-lt"/>
              <a:ea typeface="+mn-ea"/>
              <a:cs typeface="+mn-cs"/>
            </a:rPr>
            <a:t>加したものの、全体の比率としては</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減少した。しかし、</a:t>
          </a:r>
          <a:r>
            <a:rPr kumimoji="1" lang="ja-JP" altLang="ja-JP" sz="1100">
              <a:solidFill>
                <a:schemeClr val="dk1"/>
              </a:solidFill>
              <a:effectLst/>
              <a:latin typeface="+mn-lt"/>
              <a:ea typeface="+mn-ea"/>
              <a:cs typeface="+mn-cs"/>
            </a:rPr>
            <a:t>類似団体平均を上回って推移している。</a:t>
          </a:r>
          <a:endParaRPr lang="ja-JP" altLang="ja-JP" sz="1400">
            <a:effectLst/>
          </a:endParaRPr>
        </a:p>
        <a:p>
          <a:r>
            <a:rPr kumimoji="1" lang="ja-JP" altLang="ja-JP" sz="1100">
              <a:solidFill>
                <a:schemeClr val="dk1"/>
              </a:solidFill>
              <a:effectLst/>
              <a:latin typeface="+mn-lt"/>
              <a:ea typeface="+mn-ea"/>
              <a:cs typeface="+mn-cs"/>
            </a:rPr>
            <a:t>今後、施設等の老朽化対応に係る維持管理費の増加や、高齢化の進展に伴う後期高齢者医療、介護保険への繰出金の増加が見込まれるため、公共施設等総合管理計画などに基づく計画的な修繕や医療費等抑制のための予防事業の推進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9978</xdr:rowOff>
    </xdr:from>
    <xdr:to>
      <xdr:col>82</xdr:col>
      <xdr:colOff>107950</xdr:colOff>
      <xdr:row>59</xdr:row>
      <xdr:rowOff>20865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255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159657</xdr:rowOff>
    </xdr:from>
    <xdr:to>
      <xdr:col>78</xdr:col>
      <xdr:colOff>69850</xdr:colOff>
      <xdr:row>59</xdr:row>
      <xdr:rowOff>20865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037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83457</xdr:rowOff>
    </xdr:from>
    <xdr:to>
      <xdr:col>73</xdr:col>
      <xdr:colOff>180975</xdr:colOff>
      <xdr:row>58</xdr:row>
      <xdr:rowOff>159657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275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83457</xdr:rowOff>
    </xdr:from>
    <xdr:to>
      <xdr:col>69</xdr:col>
      <xdr:colOff>92075</xdr:colOff>
      <xdr:row>58</xdr:row>
      <xdr:rowOff>137885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275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130628</xdr:rowOff>
    </xdr:from>
    <xdr:to>
      <xdr:col>82</xdr:col>
      <xdr:colOff>158750</xdr:colOff>
      <xdr:row>59</xdr:row>
      <xdr:rowOff>60778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102705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141515</xdr:rowOff>
    </xdr:from>
    <xdr:to>
      <xdr:col>78</xdr:col>
      <xdr:colOff>120650</xdr:colOff>
      <xdr:row>59</xdr:row>
      <xdr:rowOff>71665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56442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108857</xdr:rowOff>
    </xdr:from>
    <xdr:to>
      <xdr:col>74</xdr:col>
      <xdr:colOff>31750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23784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32657</xdr:rowOff>
    </xdr:from>
    <xdr:to>
      <xdr:col>69</xdr:col>
      <xdr:colOff>142875</xdr:colOff>
      <xdr:row>58</xdr:row>
      <xdr:rowOff>134257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119034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2012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消防組合の人件費、公債費の増、衛生施設組合の包括運営業務委託の増により補助費は増加したが、全体の比率としては</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少した。類似団体平均を上回って推移しており、今後も経費節減に向けて一部事務組合との連携を図っていくほか、補助金・負担金については、必要性や効果について精査を行い見直しを検討するなど、補助費等総額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30988</xdr:rowOff>
    </xdr:from>
    <xdr:to>
      <xdr:col>82</xdr:col>
      <xdr:colOff>107950</xdr:colOff>
      <xdr:row>38</xdr:row>
      <xdr:rowOff>53848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54608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53848</xdr:rowOff>
    </xdr:from>
    <xdr:to>
      <xdr:col>78</xdr:col>
      <xdr:colOff>69850</xdr:colOff>
      <xdr:row>38</xdr:row>
      <xdr:rowOff>58420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5689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xdr:rowOff>
    </xdr:from>
    <xdr:to>
      <xdr:col>73</xdr:col>
      <xdr:colOff>180975</xdr:colOff>
      <xdr:row>38</xdr:row>
      <xdr:rowOff>58420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232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xdr:rowOff>
    </xdr:from>
    <xdr:to>
      <xdr:col>69</xdr:col>
      <xdr:colOff>92075</xdr:colOff>
      <xdr:row>38</xdr:row>
      <xdr:rowOff>108712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232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123715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xdr:rowOff>
    </xdr:from>
    <xdr:to>
      <xdr:col>78</xdr:col>
      <xdr:colOff>120650</xdr:colOff>
      <xdr:row>38</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89425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128778</xdr:rowOff>
    </xdr:from>
    <xdr:to>
      <xdr:col>69</xdr:col>
      <xdr:colOff>142875</xdr:colOff>
      <xdr:row>38</xdr:row>
      <xdr:rowOff>58928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43705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57912</xdr:rowOff>
    </xdr:from>
    <xdr:to>
      <xdr:col>65</xdr:col>
      <xdr:colOff>53975</xdr:colOff>
      <xdr:row>38</xdr:row>
      <xdr:rowOff>159512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144289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緊急防災・減災事業（防災情報伝達システム整備）</a:t>
          </a:r>
          <a:r>
            <a:rPr kumimoji="1" lang="ja-JP" altLang="ja-JP" sz="1100">
              <a:solidFill>
                <a:schemeClr val="dk1"/>
              </a:solidFill>
              <a:effectLst/>
              <a:latin typeface="+mn-lt"/>
              <a:ea typeface="+mn-ea"/>
              <a:cs typeface="+mn-cs"/>
            </a:rPr>
            <a:t>等の元金償還が</a:t>
          </a:r>
          <a:r>
            <a:rPr kumimoji="1" lang="ja-JP" altLang="en-US" sz="1100">
              <a:solidFill>
                <a:schemeClr val="dk1"/>
              </a:solidFill>
              <a:effectLst/>
              <a:latin typeface="+mn-lt"/>
              <a:ea typeface="+mn-ea"/>
              <a:cs typeface="+mn-cs"/>
            </a:rPr>
            <a:t>始まり、元金・利子共に償還額は増加しているものの、</a:t>
          </a:r>
          <a:r>
            <a:rPr kumimoji="1" lang="ja-JP" altLang="ja-JP" sz="1100">
              <a:solidFill>
                <a:schemeClr val="dk1"/>
              </a:solidFill>
              <a:effectLst/>
              <a:latin typeface="+mn-lt"/>
              <a:ea typeface="+mn-ea"/>
              <a:cs typeface="+mn-cs"/>
            </a:rPr>
            <a:t>全体の比率としては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ポイント減少した。依然として類似団体平均を下回って推移しているが、今後も将来負担に留意しつつ、市債の発行に努める。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94996</xdr:rowOff>
    </xdr:from>
    <xdr:to>
      <xdr:col>24</xdr:col>
      <xdr:colOff>25400</xdr:colOff>
      <xdr:row>76</xdr:row>
      <xdr:rowOff>113285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25196"/>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108713</xdr:rowOff>
    </xdr:from>
    <xdr:to>
      <xdr:col>19</xdr:col>
      <xdr:colOff>187325</xdr:colOff>
      <xdr:row>76</xdr:row>
      <xdr:rowOff>113285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138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76708</xdr:rowOff>
    </xdr:from>
    <xdr:to>
      <xdr:col>15</xdr:col>
      <xdr:colOff>98425</xdr:colOff>
      <xdr:row>76</xdr:row>
      <xdr:rowOff>108713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0690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76708</xdr:rowOff>
    </xdr:from>
    <xdr:to>
      <xdr:col>11</xdr:col>
      <xdr:colOff>9525</xdr:colOff>
      <xdr:row>76</xdr:row>
      <xdr:rowOff>122428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06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44196</xdr:rowOff>
    </xdr:from>
    <xdr:to>
      <xdr:col>24</xdr:col>
      <xdr:colOff>76200</xdr:colOff>
      <xdr:row>76</xdr:row>
      <xdr:rowOff>145796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60723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62485</xdr:rowOff>
    </xdr:from>
    <xdr:to>
      <xdr:col>20</xdr:col>
      <xdr:colOff>38100</xdr:colOff>
      <xdr:row>76</xdr:row>
      <xdr:rowOff>164085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2811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57913</xdr:rowOff>
    </xdr:from>
    <xdr:to>
      <xdr:col>15</xdr:col>
      <xdr:colOff>149225</xdr:colOff>
      <xdr:row>76</xdr:row>
      <xdr:rowOff>159513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169689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25908</xdr:rowOff>
    </xdr:from>
    <xdr:to>
      <xdr:col>11</xdr:col>
      <xdr:colOff>60325</xdr:colOff>
      <xdr:row>76</xdr:row>
      <xdr:rowOff>127508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137685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71628</xdr:rowOff>
    </xdr:from>
    <xdr:to>
      <xdr:col>6</xdr:col>
      <xdr:colOff>171450</xdr:colOff>
      <xdr:row>77</xdr:row>
      <xdr:rowOff>1778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11955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ポイント増加となり、類似団体平均を上回って推移している。</a:t>
          </a:r>
          <a:endParaRPr lang="ja-JP" altLang="ja-JP" sz="1400">
            <a:effectLst/>
          </a:endParaRPr>
        </a:p>
        <a:p>
          <a:r>
            <a:rPr kumimoji="1" lang="ja-JP" altLang="ja-JP" sz="1100">
              <a:solidFill>
                <a:schemeClr val="dk1"/>
              </a:solidFill>
              <a:effectLst/>
              <a:latin typeface="+mn-lt"/>
              <a:ea typeface="+mn-ea"/>
              <a:cs typeface="+mn-cs"/>
            </a:rPr>
            <a:t>自主財源の確保などによる一般財源の増収を図るとともに、行財政改革を推進し経常経費全般の見直しや合理化を徹底する。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46989</xdr:rowOff>
    </xdr:from>
    <xdr:to>
      <xdr:col>82</xdr:col>
      <xdr:colOff>107950</xdr:colOff>
      <xdr:row>79</xdr:row>
      <xdr:rowOff>123189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59153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79</xdr:row>
      <xdr:rowOff>46989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4772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119380</xdr:rowOff>
    </xdr:from>
    <xdr:to>
      <xdr:col>73</xdr:col>
      <xdr:colOff>180975</xdr:colOff>
      <xdr:row>78</xdr:row>
      <xdr:rowOff>104139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49580"/>
          <a:ext cx="889000" cy="32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119380</xdr:rowOff>
    </xdr:from>
    <xdr:to>
      <xdr:col>69</xdr:col>
      <xdr:colOff>92075</xdr:colOff>
      <xdr:row>79</xdr:row>
      <xdr:rowOff>69850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14958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72389</xdr:rowOff>
    </xdr:from>
    <xdr:to>
      <xdr:col>82</xdr:col>
      <xdr:colOff>158750</xdr:colOff>
      <xdr:row>80</xdr:row>
      <xdr:rowOff>2539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44466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167639</xdr:rowOff>
    </xdr:from>
    <xdr:to>
      <xdr:col>78</xdr:col>
      <xdr:colOff>120650</xdr:colOff>
      <xdr:row>79</xdr:row>
      <xdr:rowOff>97789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82566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53339</xdr:rowOff>
    </xdr:from>
    <xdr:to>
      <xdr:col>74</xdr:col>
      <xdr:colOff>31750</xdr:colOff>
      <xdr:row>78</xdr:row>
      <xdr:rowOff>154939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68580</xdr:rowOff>
    </xdr:from>
    <xdr:to>
      <xdr:col>69</xdr:col>
      <xdr:colOff>142875</xdr:colOff>
      <xdr:row>76</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154957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63716</xdr:rowOff>
    </xdr:from>
    <xdr:to>
      <xdr:col>29</xdr:col>
      <xdr:colOff>127000</xdr:colOff>
      <xdr:row>18</xdr:row>
      <xdr:rowOff>4566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5991"/>
          <a:ext cx="647700" cy="112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4566</xdr:rowOff>
    </xdr:from>
    <xdr:to>
      <xdr:col>26</xdr:col>
      <xdr:colOff>50800</xdr:colOff>
      <xdr:row>18</xdr:row>
      <xdr:rowOff>54248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8291"/>
          <a:ext cx="698500" cy="49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54248</xdr:rowOff>
    </xdr:from>
    <xdr:to>
      <xdr:col>22</xdr:col>
      <xdr:colOff>114300</xdr:colOff>
      <xdr:row>18</xdr:row>
      <xdr:rowOff>58972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7973"/>
          <a:ext cx="698500" cy="4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58972</xdr:rowOff>
    </xdr:from>
    <xdr:to>
      <xdr:col>18</xdr:col>
      <xdr:colOff>177800</xdr:colOff>
      <xdr:row>18</xdr:row>
      <xdr:rowOff>94558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2697"/>
          <a:ext cx="698500" cy="35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12916</xdr:rowOff>
    </xdr:from>
    <xdr:to>
      <xdr:col>29</xdr:col>
      <xdr:colOff>177800</xdr:colOff>
      <xdr:row>17</xdr:row>
      <xdr:rowOff>114516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5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156443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7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125216</xdr:rowOff>
    </xdr:from>
    <xdr:to>
      <xdr:col>26</xdr:col>
      <xdr:colOff>101600</xdr:colOff>
      <xdr:row>18</xdr:row>
      <xdr:rowOff>55366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74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65543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56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3448</xdr:rowOff>
    </xdr:from>
    <xdr:to>
      <xdr:col>22</xdr:col>
      <xdr:colOff>165100</xdr:colOff>
      <xdr:row>18</xdr:row>
      <xdr:rowOff>105048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7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89825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8172</xdr:rowOff>
    </xdr:from>
    <xdr:to>
      <xdr:col>19</xdr:col>
      <xdr:colOff>38100</xdr:colOff>
      <xdr:row>18</xdr:row>
      <xdr:rowOff>109772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1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119949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1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43758</xdr:rowOff>
    </xdr:from>
    <xdr:to>
      <xdr:col>15</xdr:col>
      <xdr:colOff>101600</xdr:colOff>
      <xdr:row>18</xdr:row>
      <xdr:rowOff>145358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77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130135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3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220694</xdr:rowOff>
    </xdr:from>
    <xdr:to>
      <xdr:col>29</xdr:col>
      <xdr:colOff>127000</xdr:colOff>
      <xdr:row>35</xdr:row>
      <xdr:rowOff>268308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31044"/>
          <a:ext cx="647700" cy="47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268308</xdr:rowOff>
    </xdr:from>
    <xdr:to>
      <xdr:col>26</xdr:col>
      <xdr:colOff>50800</xdr:colOff>
      <xdr:row>35</xdr:row>
      <xdr:rowOff>293747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78658"/>
          <a:ext cx="698500" cy="25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293747</xdr:rowOff>
    </xdr:from>
    <xdr:to>
      <xdr:col>22</xdr:col>
      <xdr:colOff>114300</xdr:colOff>
      <xdr:row>35</xdr:row>
      <xdr:rowOff>309684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04097"/>
          <a:ext cx="698500" cy="15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302564</xdr:rowOff>
    </xdr:from>
    <xdr:to>
      <xdr:col>18</xdr:col>
      <xdr:colOff>177800</xdr:colOff>
      <xdr:row>35</xdr:row>
      <xdr:rowOff>309684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12914"/>
          <a:ext cx="698500" cy="7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169894</xdr:rowOff>
    </xdr:from>
    <xdr:to>
      <xdr:col>29</xdr:col>
      <xdr:colOff>177800</xdr:colOff>
      <xdr:row>35</xdr:row>
      <xdr:rowOff>271494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80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141971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52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217508</xdr:rowOff>
    </xdr:from>
    <xdr:to>
      <xdr:col>26</xdr:col>
      <xdr:colOff>101600</xdr:colOff>
      <xdr:row>35</xdr:row>
      <xdr:rowOff>319108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27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303885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14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242947</xdr:rowOff>
    </xdr:from>
    <xdr:to>
      <xdr:col>22</xdr:col>
      <xdr:colOff>165100</xdr:colOff>
      <xdr:row>36</xdr:row>
      <xdr:rowOff>1647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53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329324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39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258884</xdr:rowOff>
    </xdr:from>
    <xdr:to>
      <xdr:col>19</xdr:col>
      <xdr:colOff>38100</xdr:colOff>
      <xdr:row>36</xdr:row>
      <xdr:rowOff>17584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69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2361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55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251764</xdr:rowOff>
    </xdr:from>
    <xdr:to>
      <xdr:col>15</xdr:col>
      <xdr:colOff>101600</xdr:colOff>
      <xdr:row>36</xdr:row>
      <xdr:rowOff>10464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6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338141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4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73,667
69,548
60.97
34,707,216
32,445,062
2,223,897
17,892,482
26,293,261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42235</xdr:rowOff>
    </xdr:from>
    <xdr:to>
      <xdr:col>24</xdr:col>
      <xdr:colOff>63500</xdr:colOff>
      <xdr:row>36</xdr:row>
      <xdr:rowOff>131405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14435"/>
          <a:ext cx="838200" cy="8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131405</xdr:rowOff>
    </xdr:from>
    <xdr:to>
      <xdr:col>19</xdr:col>
      <xdr:colOff>177800</xdr:colOff>
      <xdr:row>36</xdr:row>
      <xdr:rowOff>148909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3605"/>
          <a:ext cx="889000" cy="1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148909</xdr:rowOff>
    </xdr:from>
    <xdr:to>
      <xdr:col>15</xdr:col>
      <xdr:colOff>50800</xdr:colOff>
      <xdr:row>37</xdr:row>
      <xdr:rowOff>6377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21109"/>
          <a:ext cx="8890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6377</xdr:rowOff>
    </xdr:from>
    <xdr:to>
      <xdr:col>10</xdr:col>
      <xdr:colOff>114300</xdr:colOff>
      <xdr:row>37</xdr:row>
      <xdr:rowOff>43035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50027"/>
          <a:ext cx="889000" cy="3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162885</xdr:rowOff>
    </xdr:from>
    <xdr:to>
      <xdr:col>24</xdr:col>
      <xdr:colOff>114300</xdr:colOff>
      <xdr:row>36</xdr:row>
      <xdr:rowOff>93035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6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141312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80605</xdr:rowOff>
    </xdr:from>
    <xdr:to>
      <xdr:col>20</xdr:col>
      <xdr:colOff>38100</xdr:colOff>
      <xdr:row>37</xdr:row>
      <xdr:rowOff>10755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1882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4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98109</xdr:rowOff>
    </xdr:from>
    <xdr:to>
      <xdr:col>15</xdr:col>
      <xdr:colOff>101600</xdr:colOff>
      <xdr:row>37</xdr:row>
      <xdr:rowOff>28259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7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19386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6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127027</xdr:rowOff>
    </xdr:from>
    <xdr:to>
      <xdr:col>10</xdr:col>
      <xdr:colOff>165100</xdr:colOff>
      <xdr:row>37</xdr:row>
      <xdr:rowOff>57177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9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48304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9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163685</xdr:rowOff>
    </xdr:from>
    <xdr:to>
      <xdr:col>6</xdr:col>
      <xdr:colOff>38100</xdr:colOff>
      <xdr:row>37</xdr:row>
      <xdr:rowOff>93835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3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84962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2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86806</xdr:rowOff>
    </xdr:from>
    <xdr:to>
      <xdr:col>24</xdr:col>
      <xdr:colOff>63500</xdr:colOff>
      <xdr:row>57</xdr:row>
      <xdr:rowOff>108066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59456"/>
          <a:ext cx="8382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53550</xdr:rowOff>
    </xdr:from>
    <xdr:to>
      <xdr:col>19</xdr:col>
      <xdr:colOff>177800</xdr:colOff>
      <xdr:row>57</xdr:row>
      <xdr:rowOff>108066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26200"/>
          <a:ext cx="889000" cy="5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53550</xdr:rowOff>
    </xdr:from>
    <xdr:to>
      <xdr:col>15</xdr:col>
      <xdr:colOff>50800</xdr:colOff>
      <xdr:row>57</xdr:row>
      <xdr:rowOff>137458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26200"/>
          <a:ext cx="889000" cy="8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137458</xdr:rowOff>
    </xdr:from>
    <xdr:to>
      <xdr:col>10</xdr:col>
      <xdr:colOff>114300</xdr:colOff>
      <xdr:row>58</xdr:row>
      <xdr:rowOff>472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10108"/>
          <a:ext cx="889000" cy="3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36006</xdr:rowOff>
    </xdr:from>
    <xdr:to>
      <xdr:col>24</xdr:col>
      <xdr:colOff>114300</xdr:colOff>
      <xdr:row>57</xdr:row>
      <xdr:rowOff>137606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0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14433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8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57266</xdr:rowOff>
    </xdr:from>
    <xdr:to>
      <xdr:col>20</xdr:col>
      <xdr:colOff>38100</xdr:colOff>
      <xdr:row>57</xdr:row>
      <xdr:rowOff>158866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2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149993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2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2750</xdr:rowOff>
    </xdr:from>
    <xdr:to>
      <xdr:col>15</xdr:col>
      <xdr:colOff>101600</xdr:colOff>
      <xdr:row>57</xdr:row>
      <xdr:rowOff>104350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95477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6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86658</xdr:rowOff>
    </xdr:from>
    <xdr:to>
      <xdr:col>10</xdr:col>
      <xdr:colOff>165100</xdr:colOff>
      <xdr:row>58</xdr:row>
      <xdr:rowOff>16808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5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7935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5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121122</xdr:rowOff>
    </xdr:from>
    <xdr:to>
      <xdr:col>6</xdr:col>
      <xdr:colOff>38100</xdr:colOff>
      <xdr:row>58</xdr:row>
      <xdr:rowOff>51272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9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42399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8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79121</xdr:rowOff>
    </xdr:from>
    <xdr:to>
      <xdr:col>24</xdr:col>
      <xdr:colOff>63500</xdr:colOff>
      <xdr:row>78</xdr:row>
      <xdr:rowOff>87503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52221"/>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77902</xdr:rowOff>
    </xdr:from>
    <xdr:to>
      <xdr:col>19</xdr:col>
      <xdr:colOff>177800</xdr:colOff>
      <xdr:row>78</xdr:row>
      <xdr:rowOff>87503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51002"/>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77902</xdr:rowOff>
    </xdr:from>
    <xdr:to>
      <xdr:col>15</xdr:col>
      <xdr:colOff>50800</xdr:colOff>
      <xdr:row>78</xdr:row>
      <xdr:rowOff>82283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51002"/>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82283</xdr:rowOff>
    </xdr:from>
    <xdr:to>
      <xdr:col>10</xdr:col>
      <xdr:colOff>114300</xdr:colOff>
      <xdr:row>78</xdr:row>
      <xdr:rowOff>83274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55383"/>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28321</xdr:rowOff>
    </xdr:from>
    <xdr:to>
      <xdr:col>24</xdr:col>
      <xdr:colOff>114300</xdr:colOff>
      <xdr:row>78</xdr:row>
      <xdr:rowOff>129921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0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114698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16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36703</xdr:rowOff>
    </xdr:from>
    <xdr:to>
      <xdr:col>20</xdr:col>
      <xdr:colOff>38100</xdr:colOff>
      <xdr:row>78</xdr:row>
      <xdr:rowOff>138303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0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129430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0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27102</xdr:rowOff>
    </xdr:from>
    <xdr:to>
      <xdr:col>15</xdr:col>
      <xdr:colOff>101600</xdr:colOff>
      <xdr:row>78</xdr:row>
      <xdr:rowOff>128702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0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119829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9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31483</xdr:rowOff>
    </xdr:from>
    <xdr:to>
      <xdr:col>10</xdr:col>
      <xdr:colOff>165100</xdr:colOff>
      <xdr:row>78</xdr:row>
      <xdr:rowOff>133083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0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124210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9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32474</xdr:rowOff>
    </xdr:from>
    <xdr:to>
      <xdr:col>6</xdr:col>
      <xdr:colOff>38100</xdr:colOff>
      <xdr:row>78</xdr:row>
      <xdr:rowOff>134074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0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125201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9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20676</xdr:rowOff>
    </xdr:from>
    <xdr:to>
      <xdr:col>24</xdr:col>
      <xdr:colOff>63500</xdr:colOff>
      <xdr:row>96</xdr:row>
      <xdr:rowOff>120205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79876"/>
          <a:ext cx="838200" cy="9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120205</xdr:rowOff>
    </xdr:from>
    <xdr:to>
      <xdr:col>19</xdr:col>
      <xdr:colOff>177800</xdr:colOff>
      <xdr:row>97</xdr:row>
      <xdr:rowOff>61303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79405"/>
          <a:ext cx="889000" cy="1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60465</xdr:rowOff>
    </xdr:from>
    <xdr:to>
      <xdr:col>15</xdr:col>
      <xdr:colOff>50800</xdr:colOff>
      <xdr:row>97</xdr:row>
      <xdr:rowOff>61303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19665"/>
          <a:ext cx="889000" cy="17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60465</xdr:rowOff>
    </xdr:from>
    <xdr:to>
      <xdr:col>10</xdr:col>
      <xdr:colOff>114300</xdr:colOff>
      <xdr:row>98</xdr:row>
      <xdr:rowOff>584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19665"/>
          <a:ext cx="889000" cy="28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141326</xdr:rowOff>
    </xdr:from>
    <xdr:to>
      <xdr:col>24</xdr:col>
      <xdr:colOff>114300</xdr:colOff>
      <xdr:row>96</xdr:row>
      <xdr:rowOff>71476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2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119753</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0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69405</xdr:rowOff>
    </xdr:from>
    <xdr:to>
      <xdr:col>20</xdr:col>
      <xdr:colOff>38100</xdr:colOff>
      <xdr:row>96</xdr:row>
      <xdr:rowOff>171005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162132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62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10503</xdr:rowOff>
    </xdr:from>
    <xdr:to>
      <xdr:col>15</xdr:col>
      <xdr:colOff>101600</xdr:colOff>
      <xdr:row>97</xdr:row>
      <xdr:rowOff>112103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4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103230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3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9665</xdr:rowOff>
    </xdr:from>
    <xdr:to>
      <xdr:col>10</xdr:col>
      <xdr:colOff>165100</xdr:colOff>
      <xdr:row>96</xdr:row>
      <xdr:rowOff>111265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46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102392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561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121234</xdr:rowOff>
    </xdr:from>
    <xdr:to>
      <xdr:col>6</xdr:col>
      <xdr:colOff>38100</xdr:colOff>
      <xdr:row>98</xdr:row>
      <xdr:rowOff>51384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42511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4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60931</xdr:rowOff>
    </xdr:from>
    <xdr:to>
      <xdr:col>55</xdr:col>
      <xdr:colOff>0</xdr:colOff>
      <xdr:row>37</xdr:row>
      <xdr:rowOff>115033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404581"/>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60931</xdr:rowOff>
    </xdr:from>
    <xdr:to>
      <xdr:col>50</xdr:col>
      <xdr:colOff>114300</xdr:colOff>
      <xdr:row>37</xdr:row>
      <xdr:rowOff>151337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404581"/>
          <a:ext cx="889000" cy="9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104415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44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95918</xdr:rowOff>
    </xdr:from>
    <xdr:to>
      <xdr:col>45</xdr:col>
      <xdr:colOff>177800</xdr:colOff>
      <xdr:row>37</xdr:row>
      <xdr:rowOff>151337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439568"/>
          <a:ext cx="889000" cy="5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64763</xdr:rowOff>
    </xdr:from>
    <xdr:to>
      <xdr:col>41</xdr:col>
      <xdr:colOff>50800</xdr:colOff>
      <xdr:row>37</xdr:row>
      <xdr:rowOff>95918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79713"/>
          <a:ext cx="889000" cy="105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64233</xdr:rowOff>
    </xdr:from>
    <xdr:to>
      <xdr:col>55</xdr:col>
      <xdr:colOff>50800</xdr:colOff>
      <xdr:row>37</xdr:row>
      <xdr:rowOff>165833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0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42660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38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10131</xdr:rowOff>
    </xdr:from>
    <xdr:to>
      <xdr:col>50</xdr:col>
      <xdr:colOff>165100</xdr:colOff>
      <xdr:row>37</xdr:row>
      <xdr:rowOff>111731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35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128258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12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100537</xdr:rowOff>
    </xdr:from>
    <xdr:to>
      <xdr:col>46</xdr:col>
      <xdr:colOff>38100</xdr:colOff>
      <xdr:row>38</xdr:row>
      <xdr:rowOff>30686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441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21813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3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45118</xdr:rowOff>
    </xdr:from>
    <xdr:to>
      <xdr:col>41</xdr:col>
      <xdr:colOff>101600</xdr:colOff>
      <xdr:row>37</xdr:row>
      <xdr:rowOff>146718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8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137844</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48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13963</xdr:rowOff>
    </xdr:from>
    <xdr:to>
      <xdr:col>36</xdr:col>
      <xdr:colOff>165100</xdr:colOff>
      <xdr:row>31</xdr:row>
      <xdr:rowOff>115563</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2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106690</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21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73259</xdr:rowOff>
    </xdr:from>
    <xdr:to>
      <xdr:col>55</xdr:col>
      <xdr:colOff>0</xdr:colOff>
      <xdr:row>56</xdr:row>
      <xdr:rowOff>130458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674459"/>
          <a:ext cx="838200" cy="5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130458</xdr:rowOff>
    </xdr:from>
    <xdr:to>
      <xdr:col>50</xdr:col>
      <xdr:colOff>114300</xdr:colOff>
      <xdr:row>57</xdr:row>
      <xdr:rowOff>131193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731658"/>
          <a:ext cx="889000" cy="17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78942</xdr:rowOff>
    </xdr:from>
    <xdr:to>
      <xdr:col>45</xdr:col>
      <xdr:colOff>177800</xdr:colOff>
      <xdr:row>57</xdr:row>
      <xdr:rowOff>131193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85159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137626</xdr:rowOff>
    </xdr:from>
    <xdr:to>
      <xdr:col>41</xdr:col>
      <xdr:colOff>50800</xdr:colOff>
      <xdr:row>57</xdr:row>
      <xdr:rowOff>78942</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567376"/>
          <a:ext cx="889000" cy="28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22459</xdr:rowOff>
    </xdr:from>
    <xdr:to>
      <xdr:col>55</xdr:col>
      <xdr:colOff>50800</xdr:colOff>
      <xdr:row>56</xdr:row>
      <xdr:rowOff>124059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62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886</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602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79658</xdr:rowOff>
    </xdr:from>
    <xdr:to>
      <xdr:col>50</xdr:col>
      <xdr:colOff>165100</xdr:colOff>
      <xdr:row>57</xdr:row>
      <xdr:rowOff>9808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8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935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77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80393</xdr:rowOff>
    </xdr:from>
    <xdr:to>
      <xdr:col>46</xdr:col>
      <xdr:colOff>38100</xdr:colOff>
      <xdr:row>58</xdr:row>
      <xdr:rowOff>10543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85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1670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94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28142</xdr:rowOff>
    </xdr:from>
    <xdr:to>
      <xdr:col>41</xdr:col>
      <xdr:colOff>101600</xdr:colOff>
      <xdr:row>57</xdr:row>
      <xdr:rowOff>129742</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120869</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89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86826</xdr:rowOff>
    </xdr:from>
    <xdr:to>
      <xdr:col>36</xdr:col>
      <xdr:colOff>165100</xdr:colOff>
      <xdr:row>56</xdr:row>
      <xdr:rowOff>16976</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51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8103</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60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121549</xdr:rowOff>
    </xdr:from>
    <xdr:to>
      <xdr:col>55</xdr:col>
      <xdr:colOff>0</xdr:colOff>
      <xdr:row>77</xdr:row>
      <xdr:rowOff>39643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151749"/>
          <a:ext cx="838200" cy="8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121549</xdr:rowOff>
    </xdr:from>
    <xdr:to>
      <xdr:col>50</xdr:col>
      <xdr:colOff>114300</xdr:colOff>
      <xdr:row>77</xdr:row>
      <xdr:rowOff>109844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151749"/>
          <a:ext cx="889000" cy="15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102643</xdr:rowOff>
    </xdr:from>
    <xdr:to>
      <xdr:col>45</xdr:col>
      <xdr:colOff>177800</xdr:colOff>
      <xdr:row>77</xdr:row>
      <xdr:rowOff>109844</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04293"/>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124955</xdr:rowOff>
    </xdr:from>
    <xdr:to>
      <xdr:col>41</xdr:col>
      <xdr:colOff>50800</xdr:colOff>
      <xdr:row>77</xdr:row>
      <xdr:rowOff>102643</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155155"/>
          <a:ext cx="889000" cy="14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160293</xdr:rowOff>
    </xdr:from>
    <xdr:to>
      <xdr:col>55</xdr:col>
      <xdr:colOff>50800</xdr:colOff>
      <xdr:row>77</xdr:row>
      <xdr:rowOff>90443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19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11720</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04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70749</xdr:rowOff>
    </xdr:from>
    <xdr:to>
      <xdr:col>50</xdr:col>
      <xdr:colOff>165100</xdr:colOff>
      <xdr:row>77</xdr:row>
      <xdr:rowOff>899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0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17426</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87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59044</xdr:rowOff>
    </xdr:from>
    <xdr:to>
      <xdr:col>46</xdr:col>
      <xdr:colOff>38100</xdr:colOff>
      <xdr:row>77</xdr:row>
      <xdr:rowOff>160644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6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151771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35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51843</xdr:rowOff>
    </xdr:from>
    <xdr:to>
      <xdr:col>41</xdr:col>
      <xdr:colOff>101600</xdr:colOff>
      <xdr:row>77</xdr:row>
      <xdr:rowOff>153443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5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144570</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34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74155</xdr:rowOff>
    </xdr:from>
    <xdr:to>
      <xdr:col>36</xdr:col>
      <xdr:colOff>165100</xdr:colOff>
      <xdr:row>77</xdr:row>
      <xdr:rowOff>4305</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1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166882</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319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156452</xdr:rowOff>
    </xdr:from>
    <xdr:to>
      <xdr:col>55</xdr:col>
      <xdr:colOff>0</xdr:colOff>
      <xdr:row>96</xdr:row>
      <xdr:rowOff>169827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444202"/>
          <a:ext cx="838200" cy="18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169827</xdr:rowOff>
    </xdr:from>
    <xdr:to>
      <xdr:col>50</xdr:col>
      <xdr:colOff>114300</xdr:colOff>
      <xdr:row>97</xdr:row>
      <xdr:rowOff>35409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29027"/>
          <a:ext cx="889000" cy="3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35409</xdr:rowOff>
    </xdr:from>
    <xdr:to>
      <xdr:col>45</xdr:col>
      <xdr:colOff>177800</xdr:colOff>
      <xdr:row>97</xdr:row>
      <xdr:rowOff>49958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666059"/>
          <a:ext cx="889000" cy="1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49958</xdr:rowOff>
    </xdr:from>
    <xdr:to>
      <xdr:col>41</xdr:col>
      <xdr:colOff>50800</xdr:colOff>
      <xdr:row>97</xdr:row>
      <xdr:rowOff>51330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68060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105652</xdr:rowOff>
    </xdr:from>
    <xdr:to>
      <xdr:col>55</xdr:col>
      <xdr:colOff>50800</xdr:colOff>
      <xdr:row>96</xdr:row>
      <xdr:rowOff>35802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39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84079</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37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119027</xdr:rowOff>
    </xdr:from>
    <xdr:to>
      <xdr:col>50</xdr:col>
      <xdr:colOff>165100</xdr:colOff>
      <xdr:row>97</xdr:row>
      <xdr:rowOff>49177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57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40304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67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156059</xdr:rowOff>
    </xdr:from>
    <xdr:to>
      <xdr:col>46</xdr:col>
      <xdr:colOff>38100</xdr:colOff>
      <xdr:row>97</xdr:row>
      <xdr:rowOff>86209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61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77336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0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170608</xdr:rowOff>
    </xdr:from>
    <xdr:to>
      <xdr:col>41</xdr:col>
      <xdr:colOff>101600</xdr:colOff>
      <xdr:row>97</xdr:row>
      <xdr:rowOff>100758</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62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91885</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72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530</xdr:rowOff>
    </xdr:from>
    <xdr:to>
      <xdr:col>36</xdr:col>
      <xdr:colOff>165100</xdr:colOff>
      <xdr:row>97</xdr:row>
      <xdr:rowOff>102130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93257</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2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122408</xdr:rowOff>
    </xdr:from>
    <xdr:to>
      <xdr:col>85</xdr:col>
      <xdr:colOff>127000</xdr:colOff>
      <xdr:row>76</xdr:row>
      <xdr:rowOff>129315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152608"/>
          <a:ext cx="838200" cy="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129315</xdr:rowOff>
    </xdr:from>
    <xdr:to>
      <xdr:col>81</xdr:col>
      <xdr:colOff>50800</xdr:colOff>
      <xdr:row>76</xdr:row>
      <xdr:rowOff>139830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159515"/>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139830</xdr:rowOff>
    </xdr:from>
    <xdr:to>
      <xdr:col>76</xdr:col>
      <xdr:colOff>114300</xdr:colOff>
      <xdr:row>76</xdr:row>
      <xdr:rowOff>148174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170030"/>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148174</xdr:rowOff>
    </xdr:from>
    <xdr:to>
      <xdr:col>71</xdr:col>
      <xdr:colOff>177800</xdr:colOff>
      <xdr:row>76</xdr:row>
      <xdr:rowOff>155539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78374"/>
          <a:ext cx="88900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71608</xdr:rowOff>
    </xdr:from>
    <xdr:to>
      <xdr:col>85</xdr:col>
      <xdr:colOff>177800</xdr:colOff>
      <xdr:row>77</xdr:row>
      <xdr:rowOff>1758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0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50035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8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78515</xdr:rowOff>
    </xdr:from>
    <xdr:to>
      <xdr:col>81</xdr:col>
      <xdr:colOff>101600</xdr:colOff>
      <xdr:row>77</xdr:row>
      <xdr:rowOff>8665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0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171242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0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89030</xdr:rowOff>
    </xdr:from>
    <xdr:to>
      <xdr:col>76</xdr:col>
      <xdr:colOff>165100</xdr:colOff>
      <xdr:row>77</xdr:row>
      <xdr:rowOff>19180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1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10307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1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97374</xdr:rowOff>
    </xdr:from>
    <xdr:to>
      <xdr:col>72</xdr:col>
      <xdr:colOff>38100</xdr:colOff>
      <xdr:row>77</xdr:row>
      <xdr:rowOff>27524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2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18651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2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104739</xdr:rowOff>
    </xdr:from>
    <xdr:to>
      <xdr:col>67</xdr:col>
      <xdr:colOff>101600</xdr:colOff>
      <xdr:row>77</xdr:row>
      <xdr:rowOff>34889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3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26016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2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43904</xdr:rowOff>
    </xdr:from>
    <xdr:to>
      <xdr:col>85</xdr:col>
      <xdr:colOff>127000</xdr:colOff>
      <xdr:row>98</xdr:row>
      <xdr:rowOff>104851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46004"/>
          <a:ext cx="838200" cy="6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43904</xdr:rowOff>
    </xdr:from>
    <xdr:to>
      <xdr:col>81</xdr:col>
      <xdr:colOff>50800</xdr:colOff>
      <xdr:row>99</xdr:row>
      <xdr:rowOff>8116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846004"/>
          <a:ext cx="889000" cy="1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119063</xdr:rowOff>
    </xdr:from>
    <xdr:to>
      <xdr:col>76</xdr:col>
      <xdr:colOff>114300</xdr:colOff>
      <xdr:row>99</xdr:row>
      <xdr:rowOff>8116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921163"/>
          <a:ext cx="889000" cy="6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119063</xdr:rowOff>
    </xdr:from>
    <xdr:to>
      <xdr:col>71</xdr:col>
      <xdr:colOff>177800</xdr:colOff>
      <xdr:row>98</xdr:row>
      <xdr:rowOff>139267</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921163"/>
          <a:ext cx="889000" cy="2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54051</xdr:rowOff>
    </xdr:from>
    <xdr:to>
      <xdr:col>85</xdr:col>
      <xdr:colOff>177800</xdr:colOff>
      <xdr:row>98</xdr:row>
      <xdr:rowOff>155651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5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140428</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7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164554</xdr:rowOff>
    </xdr:from>
    <xdr:to>
      <xdr:col>81</xdr:col>
      <xdr:colOff>101600</xdr:colOff>
      <xdr:row>98</xdr:row>
      <xdr:rowOff>94704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85831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128766</xdr:rowOff>
    </xdr:from>
    <xdr:to>
      <xdr:col>76</xdr:col>
      <xdr:colOff>165100</xdr:colOff>
      <xdr:row>99</xdr:row>
      <xdr:rowOff>58916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3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50043</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2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68263</xdr:rowOff>
    </xdr:from>
    <xdr:to>
      <xdr:col>72</xdr:col>
      <xdr:colOff>38100</xdr:colOff>
      <xdr:row>98</xdr:row>
      <xdr:rowOff>169863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7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160990</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6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88467</xdr:rowOff>
    </xdr:from>
    <xdr:to>
      <xdr:col>67</xdr:col>
      <xdr:colOff>101600</xdr:colOff>
      <xdr:row>99</xdr:row>
      <xdr:rowOff>18617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9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9744</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8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128818</xdr:rowOff>
    </xdr:from>
    <xdr:to>
      <xdr:col>116</xdr:col>
      <xdr:colOff>63500</xdr:colOff>
      <xdr:row>37</xdr:row>
      <xdr:rowOff>151953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472468"/>
          <a:ext cx="838200" cy="2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151953</xdr:rowOff>
    </xdr:from>
    <xdr:to>
      <xdr:col>111</xdr:col>
      <xdr:colOff>177800</xdr:colOff>
      <xdr:row>37</xdr:row>
      <xdr:rowOff>163109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495603"/>
          <a:ext cx="8890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163109</xdr:rowOff>
    </xdr:from>
    <xdr:to>
      <xdr:col>107</xdr:col>
      <xdr:colOff>50800</xdr:colOff>
      <xdr:row>37</xdr:row>
      <xdr:rowOff>163749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506759"/>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163749</xdr:rowOff>
    </xdr:from>
    <xdr:to>
      <xdr:col>102</xdr:col>
      <xdr:colOff>114300</xdr:colOff>
      <xdr:row>38</xdr:row>
      <xdr:rowOff>81590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07399"/>
          <a:ext cx="889000" cy="8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78018</xdr:rowOff>
    </xdr:from>
    <xdr:to>
      <xdr:col>116</xdr:col>
      <xdr:colOff>114300</xdr:colOff>
      <xdr:row>38</xdr:row>
      <xdr:rowOff>8168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2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100895</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7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101153</xdr:rowOff>
    </xdr:from>
    <xdr:to>
      <xdr:col>112</xdr:col>
      <xdr:colOff>38100</xdr:colOff>
      <xdr:row>38</xdr:row>
      <xdr:rowOff>31304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448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22430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537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112309</xdr:rowOff>
    </xdr:from>
    <xdr:to>
      <xdr:col>107</xdr:col>
      <xdr:colOff>101600</xdr:colOff>
      <xdr:row>38</xdr:row>
      <xdr:rowOff>42459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5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33586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54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112949</xdr:rowOff>
    </xdr:from>
    <xdr:to>
      <xdr:col>102</xdr:col>
      <xdr:colOff>165100</xdr:colOff>
      <xdr:row>38</xdr:row>
      <xdr:rowOff>43098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565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34226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54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30790</xdr:rowOff>
    </xdr:from>
    <xdr:to>
      <xdr:col>98</xdr:col>
      <xdr:colOff>38100</xdr:colOff>
      <xdr:row>38</xdr:row>
      <xdr:rowOff>132390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123517</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3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164663</xdr:rowOff>
    </xdr:from>
    <xdr:to>
      <xdr:col>116</xdr:col>
      <xdr:colOff>63500</xdr:colOff>
      <xdr:row>57</xdr:row>
      <xdr:rowOff>77429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765863"/>
          <a:ext cx="838200" cy="8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5741</xdr:rowOff>
    </xdr:from>
    <xdr:to>
      <xdr:col>111</xdr:col>
      <xdr:colOff>177800</xdr:colOff>
      <xdr:row>56</xdr:row>
      <xdr:rowOff>164663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606941"/>
          <a:ext cx="889000" cy="15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144363</xdr:rowOff>
    </xdr:from>
    <xdr:to>
      <xdr:col>107</xdr:col>
      <xdr:colOff>50800</xdr:colOff>
      <xdr:row>56</xdr:row>
      <xdr:rowOff>5741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574113"/>
          <a:ext cx="889000" cy="3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144363</xdr:rowOff>
    </xdr:from>
    <xdr:to>
      <xdr:col>102</xdr:col>
      <xdr:colOff>114300</xdr:colOff>
      <xdr:row>55</xdr:row>
      <xdr:rowOff>163612</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574113"/>
          <a:ext cx="889000" cy="19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26629</xdr:rowOff>
    </xdr:from>
    <xdr:to>
      <xdr:col>116</xdr:col>
      <xdr:colOff>114300</xdr:colOff>
      <xdr:row>57</xdr:row>
      <xdr:rowOff>128229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9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49506</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65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113863</xdr:rowOff>
    </xdr:from>
    <xdr:to>
      <xdr:col>112</xdr:col>
      <xdr:colOff>38100</xdr:colOff>
      <xdr:row>57</xdr:row>
      <xdr:rowOff>44013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1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60540</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49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126391</xdr:rowOff>
    </xdr:from>
    <xdr:to>
      <xdr:col>107</xdr:col>
      <xdr:colOff>101600</xdr:colOff>
      <xdr:row>56</xdr:row>
      <xdr:rowOff>56541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55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73068</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933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93563</xdr:rowOff>
    </xdr:from>
    <xdr:to>
      <xdr:col>102</xdr:col>
      <xdr:colOff>165100</xdr:colOff>
      <xdr:row>56</xdr:row>
      <xdr:rowOff>23713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52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40240</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29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112812</xdr:rowOff>
    </xdr:from>
    <xdr:to>
      <xdr:col>98</xdr:col>
      <xdr:colOff>38100</xdr:colOff>
      <xdr:row>56</xdr:row>
      <xdr:rowOff>42962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54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59489</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931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119103</xdr:rowOff>
    </xdr:from>
    <xdr:to>
      <xdr:col>116</xdr:col>
      <xdr:colOff>63500</xdr:colOff>
      <xdr:row>76</xdr:row>
      <xdr:rowOff>146306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49303"/>
          <a:ext cx="8382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146306</xdr:rowOff>
    </xdr:from>
    <xdr:to>
      <xdr:col>111</xdr:col>
      <xdr:colOff>177800</xdr:colOff>
      <xdr:row>76</xdr:row>
      <xdr:rowOff>165052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76506"/>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165052</xdr:rowOff>
    </xdr:from>
    <xdr:to>
      <xdr:col>107</xdr:col>
      <xdr:colOff>50800</xdr:colOff>
      <xdr:row>77</xdr:row>
      <xdr:rowOff>11113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195252"/>
          <a:ext cx="889000" cy="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11113</xdr:rowOff>
    </xdr:from>
    <xdr:to>
      <xdr:col>102</xdr:col>
      <xdr:colOff>114300</xdr:colOff>
      <xdr:row>77</xdr:row>
      <xdr:rowOff>11227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1276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68303</xdr:rowOff>
    </xdr:from>
    <xdr:to>
      <xdr:col>116</xdr:col>
      <xdr:colOff>114300</xdr:colOff>
      <xdr:row>76</xdr:row>
      <xdr:rowOff>169903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9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46730</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7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95506</xdr:rowOff>
    </xdr:from>
    <xdr:to>
      <xdr:col>112</xdr:col>
      <xdr:colOff>38100</xdr:colOff>
      <xdr:row>77</xdr:row>
      <xdr:rowOff>25656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2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16783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1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114252</xdr:rowOff>
    </xdr:from>
    <xdr:to>
      <xdr:col>107</xdr:col>
      <xdr:colOff>101600</xdr:colOff>
      <xdr:row>77</xdr:row>
      <xdr:rowOff>44402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4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35529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3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131763</xdr:rowOff>
    </xdr:from>
    <xdr:to>
      <xdr:col>102</xdr:col>
      <xdr:colOff>165100</xdr:colOff>
      <xdr:row>77</xdr:row>
      <xdr:rowOff>61913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6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53040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5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131877</xdr:rowOff>
    </xdr:from>
    <xdr:to>
      <xdr:col>98</xdr:col>
      <xdr:colOff>38100</xdr:colOff>
      <xdr:row>77</xdr:row>
      <xdr:rowOff>62027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6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53154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5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年度の歳出決算総額は、</a:t>
          </a:r>
          <a:r>
            <a:rPr kumimoji="1" lang="en-US" altLang="ja-JP" sz="1100">
              <a:solidFill>
                <a:schemeClr val="dk1"/>
              </a:solidFill>
              <a:effectLst/>
              <a:latin typeface="+mn-lt"/>
              <a:ea typeface="+mn-ea"/>
              <a:cs typeface="+mn-cs"/>
            </a:rPr>
            <a:t>32,445,062</a:t>
          </a:r>
          <a:r>
            <a:rPr kumimoji="1" lang="ja-JP" altLang="ja-JP" sz="1100">
              <a:solidFill>
                <a:schemeClr val="dk1"/>
              </a:solidFill>
              <a:effectLst/>
              <a:latin typeface="+mn-lt"/>
              <a:ea typeface="+mn-ea"/>
              <a:cs typeface="+mn-cs"/>
            </a:rPr>
            <a:t>千円であり、住民一人当たりのコストは</a:t>
          </a:r>
          <a:r>
            <a:rPr kumimoji="1" lang="en-US" altLang="ja-JP" sz="1100">
              <a:solidFill>
                <a:schemeClr val="dk1"/>
              </a:solidFill>
              <a:effectLst/>
              <a:latin typeface="+mn-lt"/>
              <a:ea typeface="+mn-ea"/>
              <a:cs typeface="+mn-cs"/>
            </a:rPr>
            <a:t>440,429</a:t>
          </a:r>
          <a:r>
            <a:rPr kumimoji="1" lang="ja-JP" altLang="en-US" sz="1100">
              <a:solidFill>
                <a:schemeClr val="dk1"/>
              </a:solidFill>
              <a:effectLst/>
              <a:latin typeface="+mn-lt"/>
              <a:ea typeface="+mn-ea"/>
              <a:cs typeface="+mn-cs"/>
            </a:rPr>
            <a:t>円と</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9,482</a:t>
          </a:r>
          <a:r>
            <a:rPr kumimoji="1" lang="ja-JP" altLang="ja-JP" sz="1100">
              <a:solidFill>
                <a:schemeClr val="dk1"/>
              </a:solidFill>
              <a:effectLst/>
              <a:latin typeface="+mn-lt"/>
              <a:ea typeface="+mn-ea"/>
              <a:cs typeface="+mn-cs"/>
            </a:rPr>
            <a:t>円増加となっている。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扶助費では「物価高騰対応</a:t>
          </a:r>
          <a:r>
            <a:rPr kumimoji="1" lang="ja-JP" altLang="en-US" sz="1100">
              <a:solidFill>
                <a:schemeClr val="dk1"/>
              </a:solidFill>
              <a:effectLst/>
              <a:latin typeface="+mn-lt"/>
              <a:ea typeface="+mn-ea"/>
              <a:cs typeface="+mn-cs"/>
            </a:rPr>
            <a:t>調整</a:t>
          </a:r>
          <a:r>
            <a:rPr kumimoji="1" lang="ja-JP" altLang="ja-JP" sz="1100">
              <a:solidFill>
                <a:schemeClr val="dk1"/>
              </a:solidFill>
              <a:effectLst/>
              <a:latin typeface="+mn-lt"/>
              <a:ea typeface="+mn-ea"/>
              <a:cs typeface="+mn-cs"/>
            </a:rPr>
            <a:t>給付金」の皆増などにより扶助費の住民一人当たりのコストが</a:t>
          </a:r>
          <a:r>
            <a:rPr kumimoji="1" lang="en-US" altLang="ja-JP" sz="1100">
              <a:solidFill>
                <a:schemeClr val="dk1"/>
              </a:solidFill>
              <a:effectLst/>
              <a:latin typeface="+mn-lt"/>
              <a:ea typeface="+mn-ea"/>
              <a:cs typeface="+mn-cs"/>
            </a:rPr>
            <a:t>102,372</a:t>
          </a:r>
          <a:r>
            <a:rPr kumimoji="1" lang="ja-JP" altLang="ja-JP" sz="1100">
              <a:solidFill>
                <a:schemeClr val="dk1"/>
              </a:solidFill>
              <a:effectLst/>
              <a:latin typeface="+mn-lt"/>
              <a:ea typeface="+mn-ea"/>
              <a:cs typeface="+mn-cs"/>
            </a:rPr>
            <a:t>円と昨年度より</a:t>
          </a:r>
          <a:r>
            <a:rPr kumimoji="1" lang="en-US" altLang="ja-JP" sz="1100">
              <a:solidFill>
                <a:schemeClr val="dk1"/>
              </a:solidFill>
              <a:effectLst/>
              <a:latin typeface="+mn-lt"/>
              <a:ea typeface="+mn-ea"/>
              <a:cs typeface="+mn-cs"/>
            </a:rPr>
            <a:t>7,837</a:t>
          </a:r>
          <a:r>
            <a:rPr kumimoji="1" lang="ja-JP" altLang="ja-JP" sz="1100">
              <a:solidFill>
                <a:schemeClr val="dk1"/>
              </a:solidFill>
              <a:effectLst/>
              <a:latin typeface="+mn-lt"/>
              <a:ea typeface="+mn-ea"/>
              <a:cs typeface="+mn-cs"/>
            </a:rPr>
            <a:t>円増加したものの、類似団体平均に比べ</a:t>
          </a:r>
          <a:r>
            <a:rPr kumimoji="1" lang="en-US" altLang="ja-JP" sz="1100">
              <a:solidFill>
                <a:schemeClr val="dk1"/>
              </a:solidFill>
              <a:effectLst/>
              <a:latin typeface="+mn-lt"/>
              <a:ea typeface="+mn-ea"/>
              <a:cs typeface="+mn-cs"/>
            </a:rPr>
            <a:t>14,385</a:t>
          </a:r>
          <a:r>
            <a:rPr kumimoji="1" lang="ja-JP" altLang="ja-JP" sz="1100">
              <a:solidFill>
                <a:schemeClr val="dk1"/>
              </a:solidFill>
              <a:effectLst/>
              <a:latin typeface="+mn-lt"/>
              <a:ea typeface="+mn-ea"/>
              <a:cs typeface="+mn-cs"/>
            </a:rPr>
            <a:t>円下回っており、類似団体平均より低い水準を維持している。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人件費では、令和２年度からの会計年度任用職員への移行により、住民一人当たりのコストが</a:t>
          </a:r>
          <a:r>
            <a:rPr kumimoji="1" lang="en-US" altLang="ja-JP" sz="1100">
              <a:solidFill>
                <a:schemeClr val="dk1"/>
              </a:solidFill>
              <a:effectLst/>
              <a:latin typeface="+mn-lt"/>
              <a:ea typeface="+mn-ea"/>
              <a:cs typeface="+mn-cs"/>
            </a:rPr>
            <a:t>74,969</a:t>
          </a:r>
          <a:r>
            <a:rPr kumimoji="1" lang="ja-JP" altLang="ja-JP" sz="1100">
              <a:solidFill>
                <a:schemeClr val="dk1"/>
              </a:solidFill>
              <a:effectLst/>
              <a:latin typeface="+mn-lt"/>
              <a:ea typeface="+mn-ea"/>
              <a:cs typeface="+mn-cs"/>
            </a:rPr>
            <a:t>円と昨年度より</a:t>
          </a:r>
          <a:r>
            <a:rPr kumimoji="1" lang="en-US" altLang="ja-JP" sz="1100">
              <a:solidFill>
                <a:schemeClr val="dk1"/>
              </a:solidFill>
              <a:effectLst/>
              <a:latin typeface="+mn-lt"/>
              <a:ea typeface="+mn-ea"/>
              <a:cs typeface="+mn-cs"/>
            </a:rPr>
            <a:t>5,461</a:t>
          </a:r>
          <a:r>
            <a:rPr kumimoji="1" lang="ja-JP" altLang="ja-JP" sz="1100">
              <a:solidFill>
                <a:schemeClr val="dk1"/>
              </a:solidFill>
              <a:effectLst/>
              <a:latin typeface="+mn-lt"/>
              <a:ea typeface="+mn-ea"/>
              <a:cs typeface="+mn-cs"/>
            </a:rPr>
            <a:t>円増加したものの、類似団体平均に比べ</a:t>
          </a:r>
          <a:r>
            <a:rPr kumimoji="1" lang="en-US" altLang="ja-JP" sz="1100">
              <a:solidFill>
                <a:schemeClr val="dk1"/>
              </a:solidFill>
              <a:effectLst/>
              <a:latin typeface="+mn-lt"/>
              <a:ea typeface="+mn-ea"/>
              <a:cs typeface="+mn-cs"/>
            </a:rPr>
            <a:t>5,677</a:t>
          </a:r>
          <a:r>
            <a:rPr kumimoji="1" lang="ja-JP" altLang="ja-JP" sz="1100">
              <a:solidFill>
                <a:schemeClr val="dk1"/>
              </a:solidFill>
              <a:effectLst/>
              <a:latin typeface="+mn-lt"/>
              <a:ea typeface="+mn-ea"/>
              <a:cs typeface="+mn-cs"/>
            </a:rPr>
            <a:t>円下回っており、類似団体平均より低い水準を維持している。これは定員管理適正化方針を策定し、定員管理を行っているためである。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普通建設</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費では「</a:t>
          </a:r>
          <a:r>
            <a:rPr kumimoji="1" lang="ja-JP" altLang="en-US" sz="1100">
              <a:solidFill>
                <a:schemeClr val="dk1"/>
              </a:solidFill>
              <a:effectLst/>
              <a:latin typeface="+mn-lt"/>
              <a:ea typeface="+mn-ea"/>
              <a:cs typeface="+mn-cs"/>
            </a:rPr>
            <a:t>認定こども園化事業</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小学校施設整備事業</a:t>
          </a:r>
          <a:r>
            <a:rPr kumimoji="1" lang="ja-JP" altLang="ja-JP" sz="1100">
              <a:solidFill>
                <a:schemeClr val="dk1"/>
              </a:solidFill>
              <a:effectLst/>
              <a:latin typeface="+mn-lt"/>
              <a:ea typeface="+mn-ea"/>
              <a:cs typeface="+mn-cs"/>
            </a:rPr>
            <a:t>」の増などにより、住民一人当たりのコストが</a:t>
          </a:r>
          <a:r>
            <a:rPr kumimoji="1" lang="en-US" altLang="ja-JP" sz="1100">
              <a:solidFill>
                <a:schemeClr val="dk1"/>
              </a:solidFill>
              <a:effectLst/>
              <a:latin typeface="+mn-lt"/>
              <a:ea typeface="+mn-ea"/>
              <a:cs typeface="+mn-cs"/>
            </a:rPr>
            <a:t>53,069</a:t>
          </a:r>
          <a:r>
            <a:rPr kumimoji="1" lang="ja-JP" altLang="ja-JP" sz="1100">
              <a:solidFill>
                <a:schemeClr val="dk1"/>
              </a:solidFill>
              <a:effectLst/>
              <a:latin typeface="+mn-lt"/>
              <a:ea typeface="+mn-ea"/>
              <a:cs typeface="+mn-cs"/>
            </a:rPr>
            <a:t>円と昨年度より</a:t>
          </a:r>
          <a:r>
            <a:rPr kumimoji="1" lang="en-US" altLang="ja-JP" sz="1100">
              <a:solidFill>
                <a:schemeClr val="dk1"/>
              </a:solidFill>
              <a:effectLst/>
              <a:latin typeface="+mn-lt"/>
              <a:ea typeface="+mn-ea"/>
              <a:cs typeface="+mn-cs"/>
            </a:rPr>
            <a:t>3,503</a:t>
          </a:r>
          <a:r>
            <a:rPr kumimoji="1" lang="ja-JP" altLang="ja-JP" sz="1100">
              <a:solidFill>
                <a:schemeClr val="dk1"/>
              </a:solidFill>
              <a:effectLst/>
              <a:latin typeface="+mn-lt"/>
              <a:ea typeface="+mn-ea"/>
              <a:cs typeface="+mn-cs"/>
            </a:rPr>
            <a:t>円増加し、類似団体平均と同水準まで達した。</a:t>
          </a:r>
          <a:endParaRPr lang="ja-JP" altLang="ja-JP" sz="1400">
            <a:effectLst/>
          </a:endParaRPr>
        </a:p>
        <a:p>
          <a:r>
            <a:rPr kumimoji="1" lang="ja-JP" altLang="ja-JP" sz="1100">
              <a:solidFill>
                <a:schemeClr val="dk1"/>
              </a:solidFill>
              <a:effectLst/>
              <a:latin typeface="+mn-lt"/>
              <a:ea typeface="+mn-ea"/>
              <a:cs typeface="+mn-cs"/>
            </a:rPr>
            <a:t>今後も適正な定員管理及び扶助費における市単独事業の見直し、将来負担に留意した市債の発行、計画的な施設整備などによる義務的経費の抑制に努めるとともに、人口減少対策に留意した施策を実施し、住民一人当たりコストを維持し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73,667
69,548
60.97
34,707,216
32,445,062
2,223,897
17,892,482
26,293,261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48260</xdr:rowOff>
    </xdr:from>
    <xdr:to>
      <xdr:col>24</xdr:col>
      <xdr:colOff>63500</xdr:colOff>
      <xdr:row>36</xdr:row>
      <xdr:rowOff>54661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20460"/>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54661</xdr:rowOff>
    </xdr:from>
    <xdr:to>
      <xdr:col>19</xdr:col>
      <xdr:colOff>177800</xdr:colOff>
      <xdr:row>36</xdr:row>
      <xdr:rowOff>121869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26861"/>
          <a:ext cx="889000" cy="6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63348</xdr:rowOff>
    </xdr:from>
    <xdr:to>
      <xdr:col>15</xdr:col>
      <xdr:colOff>50800</xdr:colOff>
      <xdr:row>36</xdr:row>
      <xdr:rowOff>121869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35548"/>
          <a:ext cx="889000" cy="5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63348</xdr:rowOff>
    </xdr:from>
    <xdr:to>
      <xdr:col>10</xdr:col>
      <xdr:colOff>114300</xdr:colOff>
      <xdr:row>36</xdr:row>
      <xdr:rowOff>81178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35548"/>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168910</xdr:rowOff>
    </xdr:from>
    <xdr:to>
      <xdr:col>24</xdr:col>
      <xdr:colOff>114300</xdr:colOff>
      <xdr:row>36</xdr:row>
      <xdr:rowOff>99060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147337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3861</xdr:rowOff>
    </xdr:from>
    <xdr:to>
      <xdr:col>20</xdr:col>
      <xdr:colOff>38100</xdr:colOff>
      <xdr:row>36</xdr:row>
      <xdr:rowOff>105461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7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96588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6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71069</xdr:rowOff>
    </xdr:from>
    <xdr:to>
      <xdr:col>15</xdr:col>
      <xdr:colOff>101600</xdr:colOff>
      <xdr:row>37</xdr:row>
      <xdr:rowOff>1219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163796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3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12548</xdr:rowOff>
    </xdr:from>
    <xdr:to>
      <xdr:col>10</xdr:col>
      <xdr:colOff>165100</xdr:colOff>
      <xdr:row>36</xdr:row>
      <xdr:rowOff>114148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8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7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30378</xdr:rowOff>
    </xdr:from>
    <xdr:to>
      <xdr:col>6</xdr:col>
      <xdr:colOff>38100</xdr:colOff>
      <xdr:row>36</xdr:row>
      <xdr:rowOff>131978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0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123105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51216</xdr:rowOff>
    </xdr:from>
    <xdr:to>
      <xdr:col>24</xdr:col>
      <xdr:colOff>63500</xdr:colOff>
      <xdr:row>57</xdr:row>
      <xdr:rowOff>65794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23866"/>
          <a:ext cx="838200" cy="1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60520</xdr:rowOff>
    </xdr:from>
    <xdr:to>
      <xdr:col>19</xdr:col>
      <xdr:colOff>177800</xdr:colOff>
      <xdr:row>57</xdr:row>
      <xdr:rowOff>65794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33170"/>
          <a:ext cx="889000" cy="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33462</xdr:rowOff>
    </xdr:from>
    <xdr:to>
      <xdr:col>15</xdr:col>
      <xdr:colOff>50800</xdr:colOff>
      <xdr:row>57</xdr:row>
      <xdr:rowOff>60520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06112"/>
          <a:ext cx="889000" cy="2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17018</xdr:rowOff>
    </xdr:from>
    <xdr:to>
      <xdr:col>10</xdr:col>
      <xdr:colOff>114300</xdr:colOff>
      <xdr:row>57</xdr:row>
      <xdr:rowOff>33462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03868"/>
          <a:ext cx="889000" cy="70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416</xdr:rowOff>
    </xdr:from>
    <xdr:to>
      <xdr:col>24</xdr:col>
      <xdr:colOff>114300</xdr:colOff>
      <xdr:row>57</xdr:row>
      <xdr:rowOff>102016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7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86793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8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14994</xdr:rowOff>
    </xdr:from>
    <xdr:to>
      <xdr:col>20</xdr:col>
      <xdr:colOff>38100</xdr:colOff>
      <xdr:row>57</xdr:row>
      <xdr:rowOff>116594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8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107721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8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9720</xdr:rowOff>
    </xdr:from>
    <xdr:to>
      <xdr:col>15</xdr:col>
      <xdr:colOff>101600</xdr:colOff>
      <xdr:row>57</xdr:row>
      <xdr:rowOff>111320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102447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7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154112</xdr:rowOff>
    </xdr:from>
    <xdr:to>
      <xdr:col>10</xdr:col>
      <xdr:colOff>165100</xdr:colOff>
      <xdr:row>57</xdr:row>
      <xdr:rowOff>84262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5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75389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48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137668</xdr:rowOff>
    </xdr:from>
    <xdr:to>
      <xdr:col>6</xdr:col>
      <xdr:colOff>38100</xdr:colOff>
      <xdr:row>53</xdr:row>
      <xdr:rowOff>67818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5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58945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4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120367</xdr:rowOff>
    </xdr:from>
    <xdr:to>
      <xdr:col>24</xdr:col>
      <xdr:colOff>63500</xdr:colOff>
      <xdr:row>76</xdr:row>
      <xdr:rowOff>128324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79117"/>
          <a:ext cx="838200" cy="17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128324</xdr:rowOff>
    </xdr:from>
    <xdr:to>
      <xdr:col>19</xdr:col>
      <xdr:colOff>177800</xdr:colOff>
      <xdr:row>77</xdr:row>
      <xdr:rowOff>146459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58524"/>
          <a:ext cx="889000" cy="18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34806</xdr:rowOff>
    </xdr:from>
    <xdr:to>
      <xdr:col>15</xdr:col>
      <xdr:colOff>50800</xdr:colOff>
      <xdr:row>77</xdr:row>
      <xdr:rowOff>146459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36456"/>
          <a:ext cx="889000" cy="11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34806</xdr:rowOff>
    </xdr:from>
    <xdr:to>
      <xdr:col>10</xdr:col>
      <xdr:colOff>114300</xdr:colOff>
      <xdr:row>78</xdr:row>
      <xdr:rowOff>94774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36456"/>
          <a:ext cx="889000" cy="23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69567</xdr:rowOff>
    </xdr:from>
    <xdr:to>
      <xdr:col>24</xdr:col>
      <xdr:colOff>114300</xdr:colOff>
      <xdr:row>75</xdr:row>
      <xdr:rowOff>171168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283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47994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0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77524</xdr:rowOff>
    </xdr:from>
    <xdr:to>
      <xdr:col>20</xdr:col>
      <xdr:colOff>38100</xdr:colOff>
      <xdr:row>77</xdr:row>
      <xdr:rowOff>7674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0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170251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0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95659</xdr:rowOff>
    </xdr:from>
    <xdr:to>
      <xdr:col>15</xdr:col>
      <xdr:colOff>101600</xdr:colOff>
      <xdr:row>78</xdr:row>
      <xdr:rowOff>25809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9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16936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90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155456</xdr:rowOff>
    </xdr:from>
    <xdr:to>
      <xdr:col>10</xdr:col>
      <xdr:colOff>165100</xdr:colOff>
      <xdr:row>77</xdr:row>
      <xdr:rowOff>85606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8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76733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78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43974</xdr:rowOff>
    </xdr:from>
    <xdr:to>
      <xdr:col>6</xdr:col>
      <xdr:colOff>38100</xdr:colOff>
      <xdr:row>78</xdr:row>
      <xdr:rowOff>145574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136701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40373</xdr:rowOff>
    </xdr:from>
    <xdr:to>
      <xdr:col>24</xdr:col>
      <xdr:colOff>63500</xdr:colOff>
      <xdr:row>96</xdr:row>
      <xdr:rowOff>47307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99573"/>
          <a:ext cx="8382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162370</xdr:rowOff>
    </xdr:from>
    <xdr:to>
      <xdr:col>19</xdr:col>
      <xdr:colOff>177800</xdr:colOff>
      <xdr:row>96</xdr:row>
      <xdr:rowOff>40373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50120"/>
          <a:ext cx="889000" cy="4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162370</xdr:rowOff>
    </xdr:from>
    <xdr:to>
      <xdr:col>15</xdr:col>
      <xdr:colOff>50800</xdr:colOff>
      <xdr:row>96</xdr:row>
      <xdr:rowOff>29914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50120"/>
          <a:ext cx="889000" cy="3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29914</xdr:rowOff>
    </xdr:from>
    <xdr:to>
      <xdr:col>10</xdr:col>
      <xdr:colOff>114300</xdr:colOff>
      <xdr:row>96</xdr:row>
      <xdr:rowOff>163285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89114"/>
          <a:ext cx="889000" cy="13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167957</xdr:rowOff>
    </xdr:from>
    <xdr:to>
      <xdr:col>24</xdr:col>
      <xdr:colOff>114300</xdr:colOff>
      <xdr:row>96</xdr:row>
      <xdr:rowOff>98107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5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19384</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0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161023</xdr:rowOff>
    </xdr:from>
    <xdr:to>
      <xdr:col>20</xdr:col>
      <xdr:colOff>38100</xdr:colOff>
      <xdr:row>96</xdr:row>
      <xdr:rowOff>91173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4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107700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22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111570</xdr:rowOff>
    </xdr:from>
    <xdr:to>
      <xdr:col>15</xdr:col>
      <xdr:colOff>101600</xdr:colOff>
      <xdr:row>96</xdr:row>
      <xdr:rowOff>41720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58247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7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150564</xdr:rowOff>
    </xdr:from>
    <xdr:to>
      <xdr:col>10</xdr:col>
      <xdr:colOff>165100</xdr:colOff>
      <xdr:row>96</xdr:row>
      <xdr:rowOff>80714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3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71841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53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112485</xdr:rowOff>
    </xdr:from>
    <xdr:to>
      <xdr:col>6</xdr:col>
      <xdr:colOff>38100</xdr:colOff>
      <xdr:row>97</xdr:row>
      <xdr:rowOff>42635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33762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6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41402</xdr:rowOff>
    </xdr:from>
    <xdr:to>
      <xdr:col>55</xdr:col>
      <xdr:colOff>0</xdr:colOff>
      <xdr:row>39</xdr:row>
      <xdr:rowOff>41728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27952"/>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41728</xdr:rowOff>
    </xdr:from>
    <xdr:to>
      <xdr:col>50</xdr:col>
      <xdr:colOff>114300</xdr:colOff>
      <xdr:row>39</xdr:row>
      <xdr:rowOff>47062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2827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27577</xdr:rowOff>
    </xdr:from>
    <xdr:to>
      <xdr:col>45</xdr:col>
      <xdr:colOff>177800</xdr:colOff>
      <xdr:row>39</xdr:row>
      <xdr:rowOff>47062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14127"/>
          <a:ext cx="889000" cy="1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153416</xdr:rowOff>
    </xdr:from>
    <xdr:to>
      <xdr:col>41</xdr:col>
      <xdr:colOff>50800</xdr:colOff>
      <xdr:row>39</xdr:row>
      <xdr:rowOff>27577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68516"/>
          <a:ext cx="889000" cy="4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162052</xdr:rowOff>
    </xdr:from>
    <xdr:to>
      <xdr:col>55</xdr:col>
      <xdr:colOff>50800</xdr:colOff>
      <xdr:row>39</xdr:row>
      <xdr:rowOff>92202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76979</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2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162378</xdr:rowOff>
    </xdr:from>
    <xdr:to>
      <xdr:col>50</xdr:col>
      <xdr:colOff>165100</xdr:colOff>
      <xdr:row>39</xdr:row>
      <xdr:rowOff>92528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83655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70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167712</xdr:rowOff>
    </xdr:from>
    <xdr:to>
      <xdr:col>46</xdr:col>
      <xdr:colOff>38100</xdr:colOff>
      <xdr:row>39</xdr:row>
      <xdr:rowOff>97862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88989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75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148227</xdr:rowOff>
    </xdr:from>
    <xdr:to>
      <xdr:col>41</xdr:col>
      <xdr:colOff>101600</xdr:colOff>
      <xdr:row>39</xdr:row>
      <xdr:rowOff>78377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6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69504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56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102616</xdr:rowOff>
    </xdr:from>
    <xdr:to>
      <xdr:col>36</xdr:col>
      <xdr:colOff>165100</xdr:colOff>
      <xdr:row>39</xdr:row>
      <xdr:rowOff>32766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23893</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71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46496</xdr:rowOff>
    </xdr:from>
    <xdr:to>
      <xdr:col>55</xdr:col>
      <xdr:colOff>0</xdr:colOff>
      <xdr:row>59</xdr:row>
      <xdr:rowOff>49861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62046"/>
          <a:ext cx="838200" cy="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40487</xdr:rowOff>
    </xdr:from>
    <xdr:to>
      <xdr:col>50</xdr:col>
      <xdr:colOff>114300</xdr:colOff>
      <xdr:row>59</xdr:row>
      <xdr:rowOff>49861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56037"/>
          <a:ext cx="889000" cy="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33619</xdr:rowOff>
    </xdr:from>
    <xdr:to>
      <xdr:col>45</xdr:col>
      <xdr:colOff>177800</xdr:colOff>
      <xdr:row>59</xdr:row>
      <xdr:rowOff>40487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49169"/>
          <a:ext cx="8890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33619</xdr:rowOff>
    </xdr:from>
    <xdr:to>
      <xdr:col>41</xdr:col>
      <xdr:colOff>50800</xdr:colOff>
      <xdr:row>59</xdr:row>
      <xdr:rowOff>50905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49169"/>
          <a:ext cx="889000" cy="1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167146</xdr:rowOff>
    </xdr:from>
    <xdr:to>
      <xdr:col>55</xdr:col>
      <xdr:colOff>50800</xdr:colOff>
      <xdr:row>59</xdr:row>
      <xdr:rowOff>97296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1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82073</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170511</xdr:rowOff>
    </xdr:from>
    <xdr:to>
      <xdr:col>50</xdr:col>
      <xdr:colOff>165100</xdr:colOff>
      <xdr:row>59</xdr:row>
      <xdr:rowOff>100661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1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91788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0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161137</xdr:rowOff>
    </xdr:from>
    <xdr:to>
      <xdr:col>46</xdr:col>
      <xdr:colOff>38100</xdr:colOff>
      <xdr:row>59</xdr:row>
      <xdr:rowOff>91287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82414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154269</xdr:rowOff>
    </xdr:from>
    <xdr:to>
      <xdr:col>41</xdr:col>
      <xdr:colOff>101600</xdr:colOff>
      <xdr:row>59</xdr:row>
      <xdr:rowOff>84419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9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75546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91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105</xdr:rowOff>
    </xdr:from>
    <xdr:to>
      <xdr:col>36</xdr:col>
      <xdr:colOff>165100</xdr:colOff>
      <xdr:row>59</xdr:row>
      <xdr:rowOff>101705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1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92832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0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40808</xdr:rowOff>
    </xdr:from>
    <xdr:to>
      <xdr:col>55</xdr:col>
      <xdr:colOff>0</xdr:colOff>
      <xdr:row>76</xdr:row>
      <xdr:rowOff>65976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728108"/>
          <a:ext cx="838200" cy="36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40808</xdr:rowOff>
    </xdr:from>
    <xdr:to>
      <xdr:col>50</xdr:col>
      <xdr:colOff>114300</xdr:colOff>
      <xdr:row>76</xdr:row>
      <xdr:rowOff>122281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728108"/>
          <a:ext cx="889000" cy="42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105433</xdr:rowOff>
    </xdr:from>
    <xdr:to>
      <xdr:col>45</xdr:col>
      <xdr:colOff>177800</xdr:colOff>
      <xdr:row>76</xdr:row>
      <xdr:rowOff>122281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964183"/>
          <a:ext cx="889000" cy="18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105433</xdr:rowOff>
    </xdr:from>
    <xdr:to>
      <xdr:col>41</xdr:col>
      <xdr:colOff>50800</xdr:colOff>
      <xdr:row>76</xdr:row>
      <xdr:rowOff>8187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964183"/>
          <a:ext cx="889000" cy="7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15176</xdr:rowOff>
    </xdr:from>
    <xdr:to>
      <xdr:col>55</xdr:col>
      <xdr:colOff>50800</xdr:colOff>
      <xdr:row>76</xdr:row>
      <xdr:rowOff>116776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4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38054</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9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161458</xdr:rowOff>
    </xdr:from>
    <xdr:to>
      <xdr:col>50</xdr:col>
      <xdr:colOff>165100</xdr:colOff>
      <xdr:row>74</xdr:row>
      <xdr:rowOff>91608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67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108135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45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71481</xdr:rowOff>
    </xdr:from>
    <xdr:to>
      <xdr:col>46</xdr:col>
      <xdr:colOff>38100</xdr:colOff>
      <xdr:row>77</xdr:row>
      <xdr:rowOff>1631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0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164208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19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54633</xdr:rowOff>
    </xdr:from>
    <xdr:to>
      <xdr:col>41</xdr:col>
      <xdr:colOff>101600</xdr:colOff>
      <xdr:row>75</xdr:row>
      <xdr:rowOff>156232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133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1310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68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128836</xdr:rowOff>
    </xdr:from>
    <xdr:to>
      <xdr:col>36</xdr:col>
      <xdr:colOff>165100</xdr:colOff>
      <xdr:row>76</xdr:row>
      <xdr:rowOff>58986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8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75513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52667</xdr:rowOff>
    </xdr:from>
    <xdr:to>
      <xdr:col>55</xdr:col>
      <xdr:colOff>0</xdr:colOff>
      <xdr:row>96</xdr:row>
      <xdr:rowOff>94081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11867"/>
          <a:ext cx="838200" cy="4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34607</xdr:rowOff>
    </xdr:from>
    <xdr:to>
      <xdr:col>50</xdr:col>
      <xdr:colOff>114300</xdr:colOff>
      <xdr:row>96</xdr:row>
      <xdr:rowOff>94081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93807"/>
          <a:ext cx="889000" cy="5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9640</xdr:rowOff>
    </xdr:from>
    <xdr:to>
      <xdr:col>45</xdr:col>
      <xdr:colOff>177800</xdr:colOff>
      <xdr:row>96</xdr:row>
      <xdr:rowOff>34607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68840"/>
          <a:ext cx="889000" cy="2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22924</xdr:rowOff>
    </xdr:from>
    <xdr:to>
      <xdr:col>41</xdr:col>
      <xdr:colOff>50800</xdr:colOff>
      <xdr:row>96</xdr:row>
      <xdr:rowOff>9640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310674"/>
          <a:ext cx="889000" cy="15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1867</xdr:rowOff>
    </xdr:from>
    <xdr:to>
      <xdr:col>55</xdr:col>
      <xdr:colOff>50800</xdr:colOff>
      <xdr:row>96</xdr:row>
      <xdr:rowOff>103467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151744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3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43281</xdr:rowOff>
    </xdr:from>
    <xdr:to>
      <xdr:col>50</xdr:col>
      <xdr:colOff>165100</xdr:colOff>
      <xdr:row>96</xdr:row>
      <xdr:rowOff>144881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136008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9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155257</xdr:rowOff>
    </xdr:from>
    <xdr:to>
      <xdr:col>46</xdr:col>
      <xdr:colOff>38100</xdr:colOff>
      <xdr:row>96</xdr:row>
      <xdr:rowOff>85407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4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76534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3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130290</xdr:rowOff>
    </xdr:from>
    <xdr:to>
      <xdr:col>41</xdr:col>
      <xdr:colOff>101600</xdr:colOff>
      <xdr:row>96</xdr:row>
      <xdr:rowOff>60440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51567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1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143574</xdr:rowOff>
    </xdr:from>
    <xdr:to>
      <xdr:col>36</xdr:col>
      <xdr:colOff>165100</xdr:colOff>
      <xdr:row>95</xdr:row>
      <xdr:rowOff>73724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5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90251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3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80835</xdr:rowOff>
    </xdr:from>
    <xdr:to>
      <xdr:col>85</xdr:col>
      <xdr:colOff>127000</xdr:colOff>
      <xdr:row>38</xdr:row>
      <xdr:rowOff>91999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95935"/>
          <a:ext cx="838200" cy="1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77483</xdr:rowOff>
    </xdr:from>
    <xdr:to>
      <xdr:col>81</xdr:col>
      <xdr:colOff>50800</xdr:colOff>
      <xdr:row>38</xdr:row>
      <xdr:rowOff>91999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92583"/>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77483</xdr:rowOff>
    </xdr:from>
    <xdr:to>
      <xdr:col>76</xdr:col>
      <xdr:colOff>114300</xdr:colOff>
      <xdr:row>38</xdr:row>
      <xdr:rowOff>87999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9258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50279</xdr:rowOff>
    </xdr:from>
    <xdr:to>
      <xdr:col>71</xdr:col>
      <xdr:colOff>177800</xdr:colOff>
      <xdr:row>38</xdr:row>
      <xdr:rowOff>87999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93929"/>
          <a:ext cx="889000" cy="20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30035</xdr:rowOff>
    </xdr:from>
    <xdr:to>
      <xdr:col>85</xdr:col>
      <xdr:colOff>177800</xdr:colOff>
      <xdr:row>38</xdr:row>
      <xdr:rowOff>131635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116412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6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41199</xdr:rowOff>
    </xdr:from>
    <xdr:to>
      <xdr:col>81</xdr:col>
      <xdr:colOff>101600</xdr:colOff>
      <xdr:row>38</xdr:row>
      <xdr:rowOff>142799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5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133926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4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26683</xdr:rowOff>
    </xdr:from>
    <xdr:to>
      <xdr:col>76</xdr:col>
      <xdr:colOff>165100</xdr:colOff>
      <xdr:row>38</xdr:row>
      <xdr:rowOff>128283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4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119410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3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37199</xdr:rowOff>
    </xdr:from>
    <xdr:to>
      <xdr:col>72</xdr:col>
      <xdr:colOff>38100</xdr:colOff>
      <xdr:row>38</xdr:row>
      <xdr:rowOff>138799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5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129926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4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170929</xdr:rowOff>
    </xdr:from>
    <xdr:to>
      <xdr:col>67</xdr:col>
      <xdr:colOff>101600</xdr:colOff>
      <xdr:row>37</xdr:row>
      <xdr:rowOff>101079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117606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1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168866</xdr:rowOff>
    </xdr:from>
    <xdr:to>
      <xdr:col>85</xdr:col>
      <xdr:colOff>127000</xdr:colOff>
      <xdr:row>55</xdr:row>
      <xdr:rowOff>59366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27166"/>
          <a:ext cx="838200" cy="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59366</xdr:rowOff>
    </xdr:from>
    <xdr:to>
      <xdr:col>81</xdr:col>
      <xdr:colOff>50800</xdr:colOff>
      <xdr:row>55</xdr:row>
      <xdr:rowOff>151340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489116"/>
          <a:ext cx="889000" cy="9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151340</xdr:rowOff>
    </xdr:from>
    <xdr:to>
      <xdr:col>76</xdr:col>
      <xdr:colOff>114300</xdr:colOff>
      <xdr:row>56</xdr:row>
      <xdr:rowOff>87750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81090"/>
          <a:ext cx="889000" cy="10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150825</xdr:rowOff>
    </xdr:from>
    <xdr:to>
      <xdr:col>71</xdr:col>
      <xdr:colOff>177800</xdr:colOff>
      <xdr:row>56</xdr:row>
      <xdr:rowOff>87750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80575"/>
          <a:ext cx="889000" cy="10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118066</xdr:rowOff>
    </xdr:from>
    <xdr:to>
      <xdr:col>85</xdr:col>
      <xdr:colOff>177800</xdr:colOff>
      <xdr:row>55</xdr:row>
      <xdr:rowOff>48216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7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96493</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5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8566</xdr:rowOff>
    </xdr:from>
    <xdr:to>
      <xdr:col>81</xdr:col>
      <xdr:colOff>101600</xdr:colOff>
      <xdr:row>55</xdr:row>
      <xdr:rowOff>110166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3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126693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1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100540</xdr:rowOff>
    </xdr:from>
    <xdr:to>
      <xdr:col>76</xdr:col>
      <xdr:colOff>165100</xdr:colOff>
      <xdr:row>56</xdr:row>
      <xdr:rowOff>30690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21817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2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36950</xdr:rowOff>
    </xdr:from>
    <xdr:to>
      <xdr:col>72</xdr:col>
      <xdr:colOff>38100</xdr:colOff>
      <xdr:row>56</xdr:row>
      <xdr:rowOff>138550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129677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3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100025</xdr:rowOff>
    </xdr:from>
    <xdr:to>
      <xdr:col>67</xdr:col>
      <xdr:colOff>101600</xdr:colOff>
      <xdr:row>56</xdr:row>
      <xdr:rowOff>30175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21302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2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122408</xdr:rowOff>
    </xdr:from>
    <xdr:to>
      <xdr:col>85</xdr:col>
      <xdr:colOff>127000</xdr:colOff>
      <xdr:row>96</xdr:row>
      <xdr:rowOff>129315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581608"/>
          <a:ext cx="838200" cy="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129315</xdr:rowOff>
    </xdr:from>
    <xdr:to>
      <xdr:col>81</xdr:col>
      <xdr:colOff>50800</xdr:colOff>
      <xdr:row>96</xdr:row>
      <xdr:rowOff>139830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588515"/>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139830</xdr:rowOff>
    </xdr:from>
    <xdr:to>
      <xdr:col>76</xdr:col>
      <xdr:colOff>114300</xdr:colOff>
      <xdr:row>96</xdr:row>
      <xdr:rowOff>148174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599030"/>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148174</xdr:rowOff>
    </xdr:from>
    <xdr:to>
      <xdr:col>71</xdr:col>
      <xdr:colOff>177800</xdr:colOff>
      <xdr:row>96</xdr:row>
      <xdr:rowOff>155539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07374"/>
          <a:ext cx="88900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71608</xdr:rowOff>
    </xdr:from>
    <xdr:to>
      <xdr:col>85</xdr:col>
      <xdr:colOff>177800</xdr:colOff>
      <xdr:row>97</xdr:row>
      <xdr:rowOff>1758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53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50035</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50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78515</xdr:rowOff>
    </xdr:from>
    <xdr:to>
      <xdr:col>81</xdr:col>
      <xdr:colOff>101600</xdr:colOff>
      <xdr:row>97</xdr:row>
      <xdr:rowOff>8665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53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171242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63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89030</xdr:rowOff>
    </xdr:from>
    <xdr:to>
      <xdr:col>76</xdr:col>
      <xdr:colOff>165100</xdr:colOff>
      <xdr:row>97</xdr:row>
      <xdr:rowOff>19180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4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10307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4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97374</xdr:rowOff>
    </xdr:from>
    <xdr:to>
      <xdr:col>72</xdr:col>
      <xdr:colOff>38100</xdr:colOff>
      <xdr:row>97</xdr:row>
      <xdr:rowOff>27524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5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18651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104739</xdr:rowOff>
    </xdr:from>
    <xdr:to>
      <xdr:col>67</xdr:col>
      <xdr:colOff>101600</xdr:colOff>
      <xdr:row>97</xdr:row>
      <xdr:rowOff>34889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56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26016</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65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商工費では、住民一人当たりのコストは</a:t>
          </a:r>
          <a:r>
            <a:rPr kumimoji="1" lang="en-US" altLang="ja-JP" sz="1100">
              <a:solidFill>
                <a:schemeClr val="dk1"/>
              </a:solidFill>
              <a:effectLst/>
              <a:latin typeface="+mn-lt"/>
              <a:ea typeface="+mn-ea"/>
              <a:cs typeface="+mn-cs"/>
            </a:rPr>
            <a:t>18,225</a:t>
          </a:r>
          <a:r>
            <a:rPr kumimoji="1" lang="ja-JP" altLang="ja-JP" sz="1100">
              <a:solidFill>
                <a:schemeClr val="dk1"/>
              </a:solidFill>
              <a:effectLst/>
              <a:latin typeface="+mn-lt"/>
              <a:ea typeface="+mn-ea"/>
              <a:cs typeface="+mn-cs"/>
            </a:rPr>
            <a:t>円で、前年度と比較し</a:t>
          </a:r>
          <a:r>
            <a:rPr kumimoji="1" lang="en-US" altLang="ja-JP" sz="1100">
              <a:solidFill>
                <a:schemeClr val="dk1"/>
              </a:solidFill>
              <a:effectLst/>
              <a:latin typeface="+mn-lt"/>
              <a:ea typeface="+mn-ea"/>
              <a:cs typeface="+mn-cs"/>
            </a:rPr>
            <a:t>16,101</a:t>
          </a:r>
          <a:r>
            <a:rPr kumimoji="1" lang="ja-JP" altLang="ja-JP" sz="1100">
              <a:solidFill>
                <a:schemeClr val="dk1"/>
              </a:solidFill>
              <a:effectLst/>
              <a:latin typeface="+mn-lt"/>
              <a:ea typeface="+mn-ea"/>
              <a:cs typeface="+mn-cs"/>
            </a:rPr>
            <a:t>円減少している。主な要因は、デジタル地域通貨発行事業（約</a:t>
          </a:r>
          <a:r>
            <a:rPr kumimoji="1" lang="en-US" altLang="ja-JP" sz="1100">
              <a:solidFill>
                <a:schemeClr val="dk1"/>
              </a:solidFill>
              <a:effectLst/>
              <a:latin typeface="+mn-lt"/>
              <a:ea typeface="+mn-ea"/>
              <a:cs typeface="+mn-cs"/>
            </a:rPr>
            <a:t>721,895</a:t>
          </a:r>
          <a:r>
            <a:rPr kumimoji="1" lang="ja-JP" altLang="ja-JP" sz="1100">
              <a:solidFill>
                <a:schemeClr val="dk1"/>
              </a:solidFill>
              <a:effectLst/>
              <a:latin typeface="+mn-lt"/>
              <a:ea typeface="+mn-ea"/>
              <a:cs typeface="+mn-cs"/>
            </a:rPr>
            <a:t>千円）の減よるものである。</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民生費の住民一人当たりのコストが</a:t>
          </a:r>
          <a:r>
            <a:rPr kumimoji="1" lang="en-US" altLang="ja-JP" sz="1100">
              <a:solidFill>
                <a:schemeClr val="dk1"/>
              </a:solidFill>
              <a:effectLst/>
              <a:latin typeface="+mn-lt"/>
              <a:ea typeface="+mn-ea"/>
              <a:cs typeface="+mn-cs"/>
            </a:rPr>
            <a:t>181,026</a:t>
          </a:r>
          <a:r>
            <a:rPr kumimoji="1" lang="ja-JP" altLang="ja-JP" sz="1100">
              <a:solidFill>
                <a:schemeClr val="dk1"/>
              </a:solidFill>
              <a:effectLst/>
              <a:latin typeface="+mn-lt"/>
              <a:ea typeface="+mn-ea"/>
              <a:cs typeface="+mn-cs"/>
            </a:rPr>
            <a:t>円で、前年度と比較し</a:t>
          </a:r>
          <a:r>
            <a:rPr kumimoji="1" lang="en-US" altLang="ja-JP" sz="1100">
              <a:solidFill>
                <a:schemeClr val="dk1"/>
              </a:solidFill>
              <a:effectLst/>
              <a:latin typeface="+mn-lt"/>
              <a:ea typeface="+mn-ea"/>
              <a:cs typeface="+mn-cs"/>
            </a:rPr>
            <a:t>16,481</a:t>
          </a:r>
          <a:r>
            <a:rPr kumimoji="1" lang="ja-JP" altLang="ja-JP" sz="1100">
              <a:solidFill>
                <a:schemeClr val="dk1"/>
              </a:solidFill>
              <a:effectLst/>
              <a:latin typeface="+mn-lt"/>
              <a:ea typeface="+mn-ea"/>
              <a:cs typeface="+mn-cs"/>
            </a:rPr>
            <a:t>円増</a:t>
          </a:r>
          <a:r>
            <a:rPr kumimoji="1" lang="ja-JP" altLang="en-US" sz="1100">
              <a:solidFill>
                <a:schemeClr val="dk1"/>
              </a:solidFill>
              <a:effectLst/>
              <a:latin typeface="+mn-lt"/>
              <a:ea typeface="+mn-ea"/>
              <a:cs typeface="+mn-cs"/>
            </a:rPr>
            <a:t>加</a:t>
          </a:r>
          <a:r>
            <a:rPr kumimoji="1" lang="ja-JP" altLang="ja-JP" sz="1100">
              <a:solidFill>
                <a:schemeClr val="dk1"/>
              </a:solidFill>
              <a:effectLst/>
              <a:latin typeface="+mn-lt"/>
              <a:ea typeface="+mn-ea"/>
              <a:cs typeface="+mn-cs"/>
            </a:rPr>
            <a:t>している。主な要因は、</a:t>
          </a:r>
          <a:r>
            <a:rPr kumimoji="1" lang="ja-JP" altLang="en-US" sz="1100">
              <a:solidFill>
                <a:schemeClr val="dk1"/>
              </a:solidFill>
              <a:effectLst/>
              <a:latin typeface="+mn-lt"/>
              <a:ea typeface="+mn-ea"/>
              <a:cs typeface="+mn-cs"/>
            </a:rPr>
            <a:t>認定こども園化</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680,485</a:t>
          </a:r>
          <a:r>
            <a:rPr kumimoji="1" lang="ja-JP" altLang="ja-JP" sz="1100">
              <a:solidFill>
                <a:schemeClr val="dk1"/>
              </a:solidFill>
              <a:effectLst/>
              <a:latin typeface="+mn-lt"/>
              <a:ea typeface="+mn-ea"/>
              <a:cs typeface="+mn-cs"/>
            </a:rPr>
            <a:t>千円）の増や</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物価高騰対応調整給付金</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526,310</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皆</a:t>
          </a:r>
          <a:r>
            <a:rPr kumimoji="1" lang="ja-JP" altLang="ja-JP" sz="1100">
              <a:solidFill>
                <a:schemeClr val="dk1"/>
              </a:solidFill>
              <a:effectLst/>
              <a:latin typeface="+mn-lt"/>
              <a:ea typeface="+mn-ea"/>
              <a:cs typeface="+mn-cs"/>
            </a:rPr>
            <a:t>増によるものである。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土木費では、</a:t>
          </a:r>
          <a:r>
            <a:rPr kumimoji="1" lang="ja-JP" altLang="ja-JP" sz="1100">
              <a:solidFill>
                <a:schemeClr val="dk1"/>
              </a:solidFill>
              <a:effectLst/>
              <a:latin typeface="+mn-lt"/>
              <a:ea typeface="+mn-ea"/>
              <a:cs typeface="+mn-cs"/>
            </a:rPr>
            <a:t>住民一人当たりのコストは</a:t>
          </a:r>
          <a:r>
            <a:rPr kumimoji="1" lang="en-US" altLang="ja-JP" sz="1100">
              <a:solidFill>
                <a:schemeClr val="dk1"/>
              </a:solidFill>
              <a:effectLst/>
              <a:latin typeface="+mn-lt"/>
              <a:ea typeface="+mn-ea"/>
              <a:cs typeface="+mn-cs"/>
            </a:rPr>
            <a:t>39,853</a:t>
          </a:r>
          <a:r>
            <a:rPr kumimoji="1" lang="ja-JP" altLang="ja-JP" sz="1100">
              <a:solidFill>
                <a:schemeClr val="dk1"/>
              </a:solidFill>
              <a:effectLst/>
              <a:latin typeface="+mn-lt"/>
              <a:ea typeface="+mn-ea"/>
              <a:cs typeface="+mn-cs"/>
            </a:rPr>
            <a:t>円で、前年度と比較し</a:t>
          </a:r>
          <a:r>
            <a:rPr kumimoji="1" lang="en-US" altLang="ja-JP" sz="1100">
              <a:solidFill>
                <a:schemeClr val="dk1"/>
              </a:solidFill>
              <a:effectLst/>
              <a:latin typeface="+mn-lt"/>
              <a:ea typeface="+mn-ea"/>
              <a:cs typeface="+mn-cs"/>
            </a:rPr>
            <a:t>3,261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している。主な要因は、土地区画整理費（西部一南地区ほか２地区）（約</a:t>
          </a:r>
          <a:r>
            <a:rPr kumimoji="1" lang="en-US" altLang="ja-JP" sz="1100">
              <a:solidFill>
                <a:schemeClr val="dk1"/>
              </a:solidFill>
              <a:effectLst/>
              <a:latin typeface="+mn-lt"/>
              <a:ea typeface="+mn-ea"/>
              <a:cs typeface="+mn-cs"/>
            </a:rPr>
            <a:t>68,488</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や橋梁長寿命化事業（約</a:t>
          </a:r>
          <a:r>
            <a:rPr kumimoji="1" lang="en-US" altLang="ja-JP" sz="1100">
              <a:solidFill>
                <a:schemeClr val="dk1"/>
              </a:solidFill>
              <a:effectLst/>
              <a:latin typeface="+mn-lt"/>
              <a:ea typeface="+mn-ea"/>
              <a:cs typeface="+mn-cs"/>
            </a:rPr>
            <a:t>55,943</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教育費においては、住民一人当たりのコストが</a:t>
          </a:r>
          <a:r>
            <a:rPr kumimoji="1" lang="en-US" altLang="ja-JP" sz="1100">
              <a:solidFill>
                <a:schemeClr val="dk1"/>
              </a:solidFill>
              <a:effectLst/>
              <a:latin typeface="+mn-lt"/>
              <a:ea typeface="+mn-ea"/>
              <a:cs typeface="+mn-cs"/>
            </a:rPr>
            <a:t>58,469</a:t>
          </a:r>
          <a:r>
            <a:rPr kumimoji="1" lang="ja-JP" altLang="ja-JP" sz="1100">
              <a:solidFill>
                <a:schemeClr val="dk1"/>
              </a:solidFill>
              <a:effectLst/>
              <a:latin typeface="+mn-lt"/>
              <a:ea typeface="+mn-ea"/>
              <a:cs typeface="+mn-cs"/>
            </a:rPr>
            <a:t>円で、前年度と比較し</a:t>
          </a:r>
          <a:r>
            <a:rPr kumimoji="1" lang="en-US" altLang="ja-JP" sz="1100">
              <a:solidFill>
                <a:schemeClr val="dk1"/>
              </a:solidFill>
              <a:effectLst/>
              <a:latin typeface="+mn-lt"/>
              <a:ea typeface="+mn-ea"/>
              <a:cs typeface="+mn-cs"/>
            </a:rPr>
            <a:t>3,252</a:t>
          </a:r>
          <a:r>
            <a:rPr kumimoji="1" lang="ja-JP" altLang="ja-JP" sz="1100">
              <a:solidFill>
                <a:schemeClr val="dk1"/>
              </a:solidFill>
              <a:effectLst/>
              <a:latin typeface="+mn-lt"/>
              <a:ea typeface="+mn-ea"/>
              <a:cs typeface="+mn-cs"/>
            </a:rPr>
            <a:t>円増加している。主な要因は、</a:t>
          </a:r>
          <a:r>
            <a:rPr kumimoji="1" lang="ja-JP" altLang="en-US" sz="1100">
              <a:solidFill>
                <a:schemeClr val="dk1"/>
              </a:solidFill>
              <a:effectLst/>
              <a:latin typeface="+mn-lt"/>
              <a:ea typeface="+mn-ea"/>
              <a:cs typeface="+mn-cs"/>
            </a:rPr>
            <a:t>認定こども園化事業</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219,455</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や小学校施設整備事業（約</a:t>
          </a:r>
          <a:r>
            <a:rPr kumimoji="1" lang="en-US" altLang="ja-JP" sz="1100">
              <a:solidFill>
                <a:schemeClr val="dk1"/>
              </a:solidFill>
              <a:effectLst/>
              <a:latin typeface="+mn-lt"/>
              <a:ea typeface="+mn-ea"/>
              <a:cs typeface="+mn-cs"/>
            </a:rPr>
            <a:t>109,078</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の増によるものである。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群馬県館林市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年度決算における財政調整基金の残高は、前年度より約</a:t>
          </a:r>
          <a:r>
            <a:rPr kumimoji="1" lang="en-US" altLang="ja-JP" sz="1100">
              <a:solidFill>
                <a:schemeClr val="dk1"/>
              </a:solidFill>
              <a:effectLst/>
              <a:latin typeface="+mn-lt"/>
              <a:ea typeface="+mn-ea"/>
              <a:cs typeface="+mn-cs"/>
            </a:rPr>
            <a:t>237</a:t>
          </a:r>
          <a:r>
            <a:rPr kumimoji="1" lang="ja-JP" altLang="ja-JP" sz="1100">
              <a:solidFill>
                <a:schemeClr val="dk1"/>
              </a:solidFill>
              <a:effectLst/>
              <a:latin typeface="+mn-lt"/>
              <a:ea typeface="+mn-ea"/>
              <a:cs typeface="+mn-cs"/>
            </a:rPr>
            <a:t>百万円減少し、標準財政規模比で、</a:t>
          </a:r>
          <a:r>
            <a:rPr kumimoji="1" lang="en-US" altLang="ja-JP" sz="1100">
              <a:solidFill>
                <a:schemeClr val="dk1"/>
              </a:solidFill>
              <a:effectLst/>
              <a:latin typeface="+mn-lt"/>
              <a:ea typeface="+mn-ea"/>
              <a:cs typeface="+mn-cs"/>
            </a:rPr>
            <a:t>1.88</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実質収支額は、前年度より約</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百万円増加したものの、それ以上に標準財政規模が増加したため、標準財政規模比で、</a:t>
          </a:r>
          <a:r>
            <a:rPr kumimoji="1" lang="en-US" altLang="ja-JP" sz="1100">
              <a:solidFill>
                <a:schemeClr val="dk1"/>
              </a:solidFill>
              <a:effectLst/>
              <a:latin typeface="+mn-lt"/>
              <a:ea typeface="+mn-ea"/>
              <a:cs typeface="+mn-cs"/>
            </a:rPr>
            <a:t>0.15</a:t>
          </a:r>
          <a:r>
            <a:rPr kumimoji="1" lang="ja-JP" altLang="ja-JP" sz="1100">
              <a:solidFill>
                <a:schemeClr val="dk1"/>
              </a:solidFill>
              <a:effectLst/>
              <a:latin typeface="+mn-lt"/>
              <a:ea typeface="+mn-ea"/>
              <a:cs typeface="+mn-cs"/>
            </a:rPr>
            <a:t>ポイント下回った。また、実質単年度収支は約</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百万円増加しており、標準財政規模比で、</a:t>
          </a:r>
          <a:r>
            <a:rPr kumimoji="1" lang="en-US" altLang="ja-JP" sz="1100">
              <a:solidFill>
                <a:schemeClr val="dk1"/>
              </a:solidFill>
              <a:effectLst/>
              <a:latin typeface="+mn-lt"/>
              <a:ea typeface="+mn-ea"/>
              <a:cs typeface="+mn-cs"/>
            </a:rPr>
            <a:t>3.46</a:t>
          </a:r>
          <a:r>
            <a:rPr kumimoji="1" lang="ja-JP" altLang="ja-JP" sz="1100">
              <a:solidFill>
                <a:schemeClr val="dk1"/>
              </a:solidFill>
              <a:effectLst/>
              <a:latin typeface="+mn-lt"/>
              <a:ea typeface="+mn-ea"/>
              <a:cs typeface="+mn-cs"/>
            </a:rPr>
            <a:t>ポイント上回った。</a:t>
          </a:r>
          <a:endParaRPr lang="ja-JP" altLang="ja-JP" sz="1400">
            <a:effectLst/>
          </a:endParaRPr>
        </a:p>
        <a:p>
          <a:r>
            <a:rPr kumimoji="1" lang="ja-JP" altLang="ja-JP" sz="1100">
              <a:solidFill>
                <a:schemeClr val="dk1"/>
              </a:solidFill>
              <a:effectLst/>
              <a:latin typeface="+mn-lt"/>
              <a:ea typeface="+mn-ea"/>
              <a:cs typeface="+mn-cs"/>
            </a:rPr>
            <a:t>人件費や扶助費などの増加により歳出総額は増加したが、地方特例交付金や地方交付税などの増加により歳入総額の増額が歳出の増額を上回り、実質収支は増額となっている。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群馬県館林市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各会計とも黒字となっており、連結赤字額及び連結実質赤字比率は算出されていない。なお、下水道事業会計は令和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年度から地方公営企業法の財務規定を適用している。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年度決算において、一般会計では実質収支額が前年度より約</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百万円増加したものの、それ以上に標準財政規模が増加したため、標準財政規模比で、</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下水道事業会計では、実質収支額が約</a:t>
          </a:r>
          <a:r>
            <a:rPr kumimoji="1" lang="en-US" altLang="ja-JP" sz="1100">
              <a:solidFill>
                <a:schemeClr val="dk1"/>
              </a:solidFill>
              <a:effectLst/>
              <a:latin typeface="+mn-lt"/>
              <a:ea typeface="+mn-ea"/>
              <a:cs typeface="+mn-cs"/>
            </a:rPr>
            <a:t>130</a:t>
          </a:r>
          <a:r>
            <a:rPr kumimoji="1" lang="ja-JP" altLang="ja-JP" sz="1100">
              <a:solidFill>
                <a:schemeClr val="dk1"/>
              </a:solidFill>
              <a:effectLst/>
              <a:latin typeface="+mn-lt"/>
              <a:ea typeface="+mn-ea"/>
              <a:cs typeface="+mn-cs"/>
            </a:rPr>
            <a:t>百万円増加し、標準財政規模比で、</a:t>
          </a:r>
          <a:r>
            <a:rPr kumimoji="1" lang="en-US" altLang="ja-JP" sz="1100">
              <a:solidFill>
                <a:schemeClr val="dk1"/>
              </a:solidFill>
              <a:effectLst/>
              <a:latin typeface="+mn-lt"/>
              <a:ea typeface="+mn-ea"/>
              <a:cs typeface="+mn-cs"/>
            </a:rPr>
            <a:t>0.67</a:t>
          </a:r>
          <a:r>
            <a:rPr kumimoji="1" lang="ja-JP" altLang="ja-JP" sz="1100">
              <a:solidFill>
                <a:schemeClr val="dk1"/>
              </a:solidFill>
              <a:effectLst/>
              <a:latin typeface="+mn-lt"/>
              <a:ea typeface="+mn-ea"/>
              <a:cs typeface="+mn-cs"/>
            </a:rPr>
            <a:t>ポイント上回った。</a:t>
          </a:r>
          <a:endParaRPr lang="ja-JP" altLang="ja-JP" sz="1400">
            <a:effectLst/>
          </a:endParaRPr>
        </a:p>
        <a:p>
          <a:r>
            <a:rPr kumimoji="1" lang="ja-JP" altLang="ja-JP" sz="1100">
              <a:solidFill>
                <a:schemeClr val="dk1"/>
              </a:solidFill>
              <a:effectLst/>
              <a:latin typeface="+mn-lt"/>
              <a:ea typeface="+mn-ea"/>
              <a:cs typeface="+mn-cs"/>
            </a:rPr>
            <a:t>介護保険特別会計では、実質収支額が約</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百万円減少し、標準財政規模比で、</a:t>
          </a:r>
          <a:r>
            <a:rPr kumimoji="1" lang="en-US" altLang="ja-JP" sz="1100">
              <a:solidFill>
                <a:schemeClr val="dk1"/>
              </a:solidFill>
              <a:effectLst/>
              <a:latin typeface="+mn-lt"/>
              <a:ea typeface="+mn-ea"/>
              <a:cs typeface="+mn-cs"/>
            </a:rPr>
            <a:t>0.33</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国民健康保険特別会計では、実質収支額が約</a:t>
          </a:r>
          <a:r>
            <a:rPr kumimoji="1" lang="en-US" altLang="ja-JP" sz="110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百万円減少し、標準財政規模比で、</a:t>
          </a:r>
          <a:r>
            <a:rPr kumimoji="1" lang="en-US" altLang="ja-JP" sz="1100">
              <a:solidFill>
                <a:schemeClr val="dk1"/>
              </a:solidFill>
              <a:effectLst/>
              <a:latin typeface="+mn-lt"/>
              <a:ea typeface="+mn-ea"/>
              <a:cs typeface="+mn-cs"/>
            </a:rPr>
            <a:t>0.57</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後期高齢者医療特別会計では、実質収支額が約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百万円減少し、標準財政規模比で、</a:t>
          </a:r>
          <a:r>
            <a:rPr kumimoji="1" lang="en-US" altLang="ja-JP" sz="1100">
              <a:solidFill>
                <a:schemeClr val="dk1"/>
              </a:solidFill>
              <a:effectLst/>
              <a:latin typeface="+mn-lt"/>
              <a:ea typeface="+mn-ea"/>
              <a:cs typeface="+mn-cs"/>
            </a:rPr>
            <a:t>0.05</a:t>
          </a:r>
          <a:r>
            <a:rPr kumimoji="1" lang="ja-JP" altLang="ja-JP" sz="1100">
              <a:solidFill>
                <a:schemeClr val="dk1"/>
              </a:solidFill>
              <a:effectLst/>
              <a:latin typeface="+mn-lt"/>
              <a:ea typeface="+mn-ea"/>
              <a:cs typeface="+mn-cs"/>
            </a:rPr>
            <a:t>ポイント下回った。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群馬県館林市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実質公債費比率の分子は前年度と比較して、</a:t>
          </a:r>
          <a:r>
            <a:rPr kumimoji="1" lang="en-US" altLang="ja-JP" sz="1100">
              <a:solidFill>
                <a:schemeClr val="dk1"/>
              </a:solidFill>
              <a:effectLst/>
              <a:latin typeface="+mn-lt"/>
              <a:ea typeface="+mn-ea"/>
              <a:cs typeface="+mn-cs"/>
            </a:rPr>
            <a:t>102</a:t>
          </a:r>
          <a:r>
            <a:rPr kumimoji="1" lang="ja-JP" altLang="ja-JP" sz="1100">
              <a:solidFill>
                <a:schemeClr val="dk1"/>
              </a:solidFill>
              <a:effectLst/>
              <a:latin typeface="+mn-lt"/>
              <a:ea typeface="+mn-ea"/>
              <a:cs typeface="+mn-cs"/>
            </a:rPr>
            <a:t>百万円の増加となっている。これは元利償還金等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が増加し、算入公債費等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が減少したためである。</a:t>
          </a:r>
          <a:endParaRPr lang="ja-JP" altLang="ja-JP" sz="1400">
            <a:effectLst/>
          </a:endParaRPr>
        </a:p>
        <a:p>
          <a:r>
            <a:rPr kumimoji="1" lang="ja-JP" altLang="ja-JP" sz="1100">
              <a:solidFill>
                <a:schemeClr val="dk1"/>
              </a:solidFill>
              <a:effectLst/>
              <a:latin typeface="+mn-lt"/>
              <a:ea typeface="+mn-ea"/>
              <a:cs typeface="+mn-cs"/>
            </a:rPr>
            <a:t>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においては、「元利償還金」が令和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年度借入分の元金償還開始等に伴い、</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百万円、「組合等が起こした地方債の元利償還金に対する負担金等」が</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百万円増加したため、</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全体で</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百万円増加している。また、算入公債費等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においては、普通交付税に算入された公債費が減少したため、全体で</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百万円減少している。</a:t>
          </a:r>
          <a:endParaRPr lang="ja-JP" altLang="ja-JP" sz="1400">
            <a:effectLst/>
          </a:endParaRPr>
        </a:p>
        <a:p>
          <a:r>
            <a:rPr kumimoji="1" lang="ja-JP" altLang="ja-JP" sz="1100">
              <a:solidFill>
                <a:schemeClr val="dk1"/>
              </a:solidFill>
              <a:effectLst/>
              <a:latin typeface="+mn-lt"/>
              <a:ea typeface="+mn-ea"/>
              <a:cs typeface="+mn-cs"/>
            </a:rPr>
            <a:t>今後、消防署新庁舎建設工事に係る元金償還が始まるため、実質公債費比率の増加が見込まれる。新規の市債発行について、十分精査し、実質公債費比率の抑制に努める。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群馬県館林市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将来負担比率の分子は、前年度と比較して約</a:t>
          </a:r>
          <a:r>
            <a:rPr kumimoji="1" lang="en-US" altLang="ja-JP" sz="1100">
              <a:solidFill>
                <a:schemeClr val="dk1"/>
              </a:solidFill>
              <a:effectLst/>
              <a:latin typeface="+mn-lt"/>
              <a:ea typeface="+mn-ea"/>
              <a:cs typeface="+mn-cs"/>
            </a:rPr>
            <a:t>501</a:t>
          </a:r>
          <a:r>
            <a:rPr kumimoji="1" lang="ja-JP" altLang="ja-JP" sz="1100">
              <a:solidFill>
                <a:schemeClr val="dk1"/>
              </a:solidFill>
              <a:effectLst/>
              <a:latin typeface="+mn-lt"/>
              <a:ea typeface="+mn-ea"/>
              <a:cs typeface="+mn-cs"/>
            </a:rPr>
            <a:t>百万円の増加となっている。これは将来負担額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が減少したものの、数値のマイナス要因である充当可能財源等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の方が大きく減少したためである。</a:t>
          </a:r>
          <a:endParaRPr lang="ja-JP" altLang="ja-JP" sz="1400">
            <a:effectLst/>
          </a:endParaRPr>
        </a:p>
        <a:p>
          <a:r>
            <a:rPr kumimoji="1" lang="ja-JP" altLang="ja-JP" sz="1100">
              <a:solidFill>
                <a:schemeClr val="dk1"/>
              </a:solidFill>
              <a:effectLst/>
              <a:latin typeface="+mn-lt"/>
              <a:ea typeface="+mn-ea"/>
              <a:cs typeface="+mn-cs"/>
            </a:rPr>
            <a:t>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おいては、臨時財政対策債の借入が減少したことによる一般会計等に係る地方債の現在高の減少や病院事業債及び衛生施設組合のごみ処理施設建設事業債の残高が減少したことによる組合等負担等見込額の減少により</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全体では</a:t>
          </a:r>
          <a:r>
            <a:rPr kumimoji="1" lang="en-US" altLang="ja-JP" sz="1100">
              <a:solidFill>
                <a:schemeClr val="dk1"/>
              </a:solidFill>
              <a:effectLst/>
              <a:latin typeface="+mn-lt"/>
              <a:ea typeface="+mn-ea"/>
              <a:cs typeface="+mn-cs"/>
            </a:rPr>
            <a:t>836</a:t>
          </a:r>
          <a:r>
            <a:rPr kumimoji="1" lang="ja-JP" altLang="ja-JP" sz="1100">
              <a:solidFill>
                <a:schemeClr val="dk1"/>
              </a:solidFill>
              <a:effectLst/>
              <a:latin typeface="+mn-lt"/>
              <a:ea typeface="+mn-ea"/>
              <a:cs typeface="+mn-cs"/>
            </a:rPr>
            <a:t>百万円減少となっている。</a:t>
          </a:r>
          <a:endParaRPr lang="ja-JP" altLang="ja-JP" sz="1400">
            <a:effectLst/>
          </a:endParaRPr>
        </a:p>
        <a:p>
          <a:r>
            <a:rPr kumimoji="1" lang="ja-JP" altLang="ja-JP" sz="1100">
              <a:solidFill>
                <a:schemeClr val="dk1"/>
              </a:solidFill>
              <a:effectLst/>
              <a:latin typeface="+mn-lt"/>
              <a:ea typeface="+mn-ea"/>
              <a:cs typeface="+mn-cs"/>
            </a:rPr>
            <a:t>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においては、財政調整基金等の残高の減少により充当可能基金は</a:t>
          </a:r>
          <a:r>
            <a:rPr kumimoji="1" lang="en-US" altLang="ja-JP" sz="1100">
              <a:solidFill>
                <a:schemeClr val="dk1"/>
              </a:solidFill>
              <a:effectLst/>
              <a:latin typeface="+mn-lt"/>
              <a:ea typeface="+mn-ea"/>
              <a:cs typeface="+mn-cs"/>
            </a:rPr>
            <a:t>132</a:t>
          </a:r>
          <a:r>
            <a:rPr kumimoji="1" lang="ja-JP" altLang="ja-JP" sz="1100">
              <a:solidFill>
                <a:schemeClr val="dk1"/>
              </a:solidFill>
              <a:effectLst/>
              <a:latin typeface="+mn-lt"/>
              <a:ea typeface="+mn-ea"/>
              <a:cs typeface="+mn-cs"/>
            </a:rPr>
            <a:t>百万円、充当が見込まれる都市計画税の減少により充当可能特定歳入が</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百万円、臨時財政対策債償還費における普通交付税算入見込額の減少により基準財政需要額算入見込額が</a:t>
          </a:r>
          <a:r>
            <a:rPr kumimoji="1" lang="en-US" altLang="ja-JP" sz="1100">
              <a:solidFill>
                <a:schemeClr val="dk1"/>
              </a:solidFill>
              <a:effectLst/>
              <a:latin typeface="+mn-lt"/>
              <a:ea typeface="+mn-ea"/>
              <a:cs typeface="+mn-cs"/>
            </a:rPr>
            <a:t>1,078</a:t>
          </a:r>
          <a:r>
            <a:rPr kumimoji="1" lang="ja-JP" altLang="ja-JP" sz="1100">
              <a:solidFill>
                <a:schemeClr val="dk1"/>
              </a:solidFill>
              <a:effectLst/>
              <a:latin typeface="+mn-lt"/>
              <a:ea typeface="+mn-ea"/>
              <a:cs typeface="+mn-cs"/>
            </a:rPr>
            <a:t>百万円減少しているため、</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全体では</a:t>
          </a:r>
          <a:r>
            <a:rPr kumimoji="1" lang="en-US" altLang="ja-JP" sz="1100">
              <a:solidFill>
                <a:schemeClr val="dk1"/>
              </a:solidFill>
              <a:effectLst/>
              <a:latin typeface="+mn-lt"/>
              <a:ea typeface="+mn-ea"/>
              <a:cs typeface="+mn-cs"/>
            </a:rPr>
            <a:t>1,338</a:t>
          </a:r>
          <a:r>
            <a:rPr kumimoji="1" lang="ja-JP" altLang="ja-JP" sz="1100">
              <a:solidFill>
                <a:schemeClr val="dk1"/>
              </a:solidFill>
              <a:effectLst/>
              <a:latin typeface="+mn-lt"/>
              <a:ea typeface="+mn-ea"/>
              <a:cs typeface="+mn-cs"/>
            </a:rPr>
            <a:t>百万円減少している。</a:t>
          </a:r>
          <a:endParaRPr lang="ja-JP" altLang="ja-JP" sz="1400">
            <a:effectLst/>
          </a:endParaRPr>
        </a:p>
        <a:p>
          <a:r>
            <a:rPr kumimoji="1" lang="ja-JP" altLang="ja-JP" sz="1100">
              <a:solidFill>
                <a:schemeClr val="dk1"/>
              </a:solidFill>
              <a:effectLst/>
              <a:latin typeface="+mn-lt"/>
              <a:ea typeface="+mn-ea"/>
              <a:cs typeface="+mn-cs"/>
            </a:rPr>
            <a:t>将来負担額については、今後、組合等負担見込額の減少が見込まれるが、公共施設の整備や更新などを控えていることから、将来負担を見据えた計画的な事業執行に努める必要がある。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群馬県館林市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市税の増収等による歳計剰余金を「財政調整基金」に</a:t>
          </a:r>
          <a:r>
            <a:rPr kumimoji="1" lang="en-US" altLang="ja-JP" sz="1100">
              <a:solidFill>
                <a:schemeClr val="dk1"/>
              </a:solidFill>
              <a:effectLst/>
              <a:latin typeface="+mn-lt"/>
              <a:ea typeface="+mn-ea"/>
              <a:cs typeface="+mn-cs"/>
            </a:rPr>
            <a:t>1,650</a:t>
          </a:r>
          <a:r>
            <a:rPr kumimoji="1" lang="ja-JP" altLang="ja-JP" sz="1100">
              <a:solidFill>
                <a:schemeClr val="dk1"/>
              </a:solidFill>
              <a:effectLst/>
              <a:latin typeface="+mn-lt"/>
              <a:ea typeface="+mn-ea"/>
              <a:cs typeface="+mn-cs"/>
            </a:rPr>
            <a:t>百万円、ふるさと納税等の寄附金を「ふるさとパートナー基金」に約</a:t>
          </a:r>
          <a:r>
            <a:rPr kumimoji="1" lang="en-US" altLang="ja-JP" sz="1100">
              <a:solidFill>
                <a:schemeClr val="dk1"/>
              </a:solidFill>
              <a:effectLst/>
              <a:latin typeface="+mn-lt"/>
              <a:ea typeface="+mn-ea"/>
              <a:cs typeface="+mn-cs"/>
            </a:rPr>
            <a:t>175</a:t>
          </a:r>
          <a:r>
            <a:rPr kumimoji="1" lang="ja-JP" altLang="ja-JP" sz="1100">
              <a:solidFill>
                <a:schemeClr val="dk1"/>
              </a:solidFill>
              <a:effectLst/>
              <a:latin typeface="+mn-lt"/>
              <a:ea typeface="+mn-ea"/>
              <a:cs typeface="+mn-cs"/>
            </a:rPr>
            <a:t>百万円等を積み立てたことにより増加したものの、一部事務組合の施設整備等への負担金対処や物価高騰の影響等により「財政調整基金」を約</a:t>
          </a:r>
          <a:r>
            <a:rPr kumimoji="1" lang="en-US" altLang="ja-JP" sz="1100">
              <a:solidFill>
                <a:schemeClr val="dk1"/>
              </a:solidFill>
              <a:effectLst/>
              <a:latin typeface="+mn-lt"/>
              <a:ea typeface="+mn-ea"/>
              <a:cs typeface="+mn-cs"/>
            </a:rPr>
            <a:t>1,892</a:t>
          </a:r>
          <a:r>
            <a:rPr kumimoji="1" lang="ja-JP" altLang="ja-JP" sz="1100">
              <a:solidFill>
                <a:schemeClr val="dk1"/>
              </a:solidFill>
              <a:effectLst/>
              <a:latin typeface="+mn-lt"/>
              <a:ea typeface="+mn-ea"/>
              <a:cs typeface="+mn-cs"/>
            </a:rPr>
            <a:t>百万円、ふるさと納税等の寄附金を活用するため「ふるさとパートナー基金」を約</a:t>
          </a:r>
          <a:r>
            <a:rPr kumimoji="1" lang="en-US" altLang="ja-JP" sz="1100">
              <a:solidFill>
                <a:schemeClr val="dk1"/>
              </a:solidFill>
              <a:effectLst/>
              <a:latin typeface="+mn-lt"/>
              <a:ea typeface="+mn-ea"/>
              <a:cs typeface="+mn-cs"/>
            </a:rPr>
            <a:t>181</a:t>
          </a:r>
          <a:r>
            <a:rPr kumimoji="1" lang="ja-JP" altLang="ja-JP" sz="1100">
              <a:solidFill>
                <a:schemeClr val="dk1"/>
              </a:solidFill>
              <a:effectLst/>
              <a:latin typeface="+mn-lt"/>
              <a:ea typeface="+mn-ea"/>
              <a:cs typeface="+mn-cs"/>
            </a:rPr>
            <a:t>百万円取り崩したことによる減少やデジタル地域通貨プレミアムキャンペーン実施による「金券基金」残高減少等により、基金全体としては、</a:t>
          </a:r>
          <a:r>
            <a:rPr kumimoji="1" lang="en-US" altLang="ja-JP" sz="1100">
              <a:solidFill>
                <a:schemeClr val="dk1"/>
              </a:solidFill>
              <a:effectLst/>
              <a:latin typeface="+mn-lt"/>
              <a:ea typeface="+mn-ea"/>
              <a:cs typeface="+mn-cs"/>
            </a:rPr>
            <a:t>193</a:t>
          </a:r>
          <a:r>
            <a:rPr kumimoji="1" lang="ja-JP" altLang="ja-JP" sz="1100">
              <a:solidFill>
                <a:schemeClr val="dk1"/>
              </a:solidFill>
              <a:effectLst/>
              <a:latin typeface="+mn-lt"/>
              <a:ea typeface="+mn-ea"/>
              <a:cs typeface="+mn-cs"/>
            </a:rPr>
            <a:t>百万円の減少となった。</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引き続き、一部事務組合の施設整備等への負担金に対処していくほか、公共施設の整備や更新等が控えているため、適切な基金運用に努めていく。また、第三セクター等改革推進債等の償還のための減債基金は約</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百万円で少ない状態であることから、旧土地開発公社の所有していた土地の売却や、ふるさとパートナー基金はふるさと納税等の寄附増加に努め、基金残高の確保を図っていく。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・ふるさとパートナー基金：ふるさと納税を含む寄附金を積み立て、市民等と協働して充実したふるさとづくりを行うための基金</a:t>
          </a:r>
          <a:endParaRPr lang="ja-JP" altLang="ja-JP" sz="1400">
            <a:effectLst/>
          </a:endParaRPr>
        </a:p>
        <a:p>
          <a:r>
            <a:rPr kumimoji="1" lang="ja-JP" altLang="ja-JP" sz="1100">
              <a:solidFill>
                <a:schemeClr val="dk1"/>
              </a:solidFill>
              <a:effectLst/>
              <a:latin typeface="+mn-lt"/>
              <a:ea typeface="+mn-ea"/>
              <a:cs typeface="+mn-cs"/>
            </a:rPr>
            <a:t>・公共施設建設基金：文化施設、スポーツ施設、福祉施設等の整備事業及び公共のために必要とする用地取得事業等の財源に充てるための基金。</a:t>
          </a:r>
          <a:endParaRPr lang="ja-JP" altLang="ja-JP" sz="1400">
            <a:effectLst/>
          </a:endParaRPr>
        </a:p>
        <a:p>
          <a:r>
            <a:rPr kumimoji="1" lang="ja-JP" altLang="ja-JP" sz="1100">
              <a:solidFill>
                <a:schemeClr val="dk1"/>
              </a:solidFill>
              <a:effectLst/>
              <a:latin typeface="+mn-lt"/>
              <a:ea typeface="+mn-ea"/>
              <a:cs typeface="+mn-cs"/>
            </a:rPr>
            <a:t>・職員退職手当基金：館林市職員の退職手当の財源に充てるための基金。</a:t>
          </a:r>
          <a:endParaRPr lang="ja-JP" altLang="ja-JP" sz="1400">
            <a:effectLst/>
          </a:endParaRPr>
        </a:p>
        <a:p>
          <a:r>
            <a:rPr kumimoji="1" lang="ja-JP" altLang="ja-JP" sz="1100">
              <a:solidFill>
                <a:schemeClr val="dk1"/>
              </a:solidFill>
              <a:effectLst/>
              <a:latin typeface="+mn-lt"/>
              <a:ea typeface="+mn-ea"/>
              <a:cs typeface="+mn-cs"/>
            </a:rPr>
            <a:t>・金券基金：館林市が発行する金券の換金に必要な経費の財源に充てるための基金。</a:t>
          </a:r>
          <a:endParaRPr lang="ja-JP" altLang="ja-JP" sz="1400">
            <a:effectLst/>
          </a:endParaRPr>
        </a:p>
        <a:p>
          <a:r>
            <a:rPr kumimoji="1" lang="ja-JP" altLang="ja-JP" sz="1100">
              <a:solidFill>
                <a:schemeClr val="dk1"/>
              </a:solidFill>
              <a:effectLst/>
              <a:latin typeface="+mn-lt"/>
              <a:ea typeface="+mn-ea"/>
              <a:cs typeface="+mn-cs"/>
            </a:rPr>
            <a:t>・奨学基金：進学の意欲と能力を有するにもかかわらず、経済的な理由で高等学校以上の学校へ進学することが困難な者に対して貸与する奨学資金に充てるための基金</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・ふるさとパートナー基金：ふるさと納税等の寄附金を約</a:t>
          </a:r>
          <a:r>
            <a:rPr kumimoji="1" lang="en-US" altLang="ja-JP" sz="1100">
              <a:solidFill>
                <a:schemeClr val="dk1"/>
              </a:solidFill>
              <a:effectLst/>
              <a:latin typeface="+mn-lt"/>
              <a:ea typeface="+mn-ea"/>
              <a:cs typeface="+mn-cs"/>
            </a:rPr>
            <a:t>175</a:t>
          </a:r>
          <a:r>
            <a:rPr kumimoji="1" lang="ja-JP" altLang="ja-JP" sz="1100">
              <a:solidFill>
                <a:schemeClr val="dk1"/>
              </a:solidFill>
              <a:effectLst/>
              <a:latin typeface="+mn-lt"/>
              <a:ea typeface="+mn-ea"/>
              <a:cs typeface="+mn-cs"/>
            </a:rPr>
            <a:t>百万円積み立てたものの、スマート窓口導入事業や保育園施設整備事業等のため、約</a:t>
          </a:r>
          <a:r>
            <a:rPr kumimoji="1" lang="en-US" altLang="ja-JP" sz="1100">
              <a:solidFill>
                <a:schemeClr val="dk1"/>
              </a:solidFill>
              <a:effectLst/>
              <a:latin typeface="+mn-lt"/>
              <a:ea typeface="+mn-ea"/>
              <a:cs typeface="+mn-cs"/>
            </a:rPr>
            <a:t>181</a:t>
          </a:r>
          <a:r>
            <a:rPr kumimoji="1" lang="ja-JP" altLang="ja-JP" sz="1100">
              <a:solidFill>
                <a:schemeClr val="dk1"/>
              </a:solidFill>
              <a:effectLst/>
              <a:latin typeface="+mn-lt"/>
              <a:ea typeface="+mn-ea"/>
              <a:cs typeface="+mn-cs"/>
            </a:rPr>
            <a:t>百万円取り崩したことによる減</a:t>
          </a:r>
          <a:endParaRPr lang="ja-JP" altLang="ja-JP" sz="1400">
            <a:effectLst/>
          </a:endParaRPr>
        </a:p>
        <a:p>
          <a:r>
            <a:rPr kumimoji="1" lang="ja-JP" altLang="ja-JP" sz="1100">
              <a:solidFill>
                <a:schemeClr val="dk1"/>
              </a:solidFill>
              <a:effectLst/>
              <a:latin typeface="+mn-lt"/>
              <a:ea typeface="+mn-ea"/>
              <a:cs typeface="+mn-cs"/>
            </a:rPr>
            <a:t>・公共施設建設基金：認定こども園化事業のため、</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百万円取り崩したものの、場外車券場売場交付金を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百万円、市有地売払収入を約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百万円積み立てたことによる増</a:t>
          </a:r>
          <a:endParaRPr lang="ja-JP" altLang="ja-JP" sz="1400">
            <a:effectLst/>
          </a:endParaRPr>
        </a:p>
        <a:p>
          <a:r>
            <a:rPr kumimoji="1" lang="ja-JP" altLang="ja-JP" sz="1100">
              <a:solidFill>
                <a:schemeClr val="dk1"/>
              </a:solidFill>
              <a:effectLst/>
              <a:latin typeface="+mn-lt"/>
              <a:ea typeface="+mn-ea"/>
              <a:cs typeface="+mn-cs"/>
            </a:rPr>
            <a:t>・金券基金：デジタル地域通貨プレミアムキャンペーンの実施に伴い、約</a:t>
          </a:r>
          <a:r>
            <a:rPr kumimoji="1" lang="en-US" altLang="ja-JP" sz="1100">
              <a:solidFill>
                <a:schemeClr val="dk1"/>
              </a:solidFill>
              <a:effectLst/>
              <a:latin typeface="+mn-lt"/>
              <a:ea typeface="+mn-ea"/>
              <a:cs typeface="+mn-cs"/>
            </a:rPr>
            <a:t>262</a:t>
          </a:r>
          <a:r>
            <a:rPr kumimoji="1" lang="ja-JP" altLang="ja-JP" sz="1100">
              <a:solidFill>
                <a:schemeClr val="dk1"/>
              </a:solidFill>
              <a:effectLst/>
              <a:latin typeface="+mn-lt"/>
              <a:ea typeface="+mn-ea"/>
              <a:cs typeface="+mn-cs"/>
            </a:rPr>
            <a:t>百万円積み立てたものの、取崩額が約</a:t>
          </a:r>
          <a:r>
            <a:rPr kumimoji="1" lang="en-US" altLang="ja-JP" sz="1100">
              <a:solidFill>
                <a:schemeClr val="dk1"/>
              </a:solidFill>
              <a:effectLst/>
              <a:latin typeface="+mn-lt"/>
              <a:ea typeface="+mn-ea"/>
              <a:cs typeface="+mn-cs"/>
            </a:rPr>
            <a:t>335</a:t>
          </a:r>
          <a:r>
            <a:rPr kumimoji="1" lang="ja-JP" altLang="ja-JP" sz="1100">
              <a:solidFill>
                <a:schemeClr val="dk1"/>
              </a:solidFill>
              <a:effectLst/>
              <a:latin typeface="+mn-lt"/>
              <a:ea typeface="+mn-ea"/>
              <a:cs typeface="+mn-cs"/>
            </a:rPr>
            <a:t>百万円であったため減。</a:t>
          </a:r>
          <a:endParaRPr lang="ja-JP" altLang="ja-JP" sz="1400">
            <a:effectLst/>
          </a:endParaRPr>
        </a:p>
        <a:p>
          <a:r>
            <a:rPr kumimoji="1" lang="ja-JP" altLang="ja-JP" sz="1100">
              <a:solidFill>
                <a:schemeClr val="dk1"/>
              </a:solidFill>
              <a:effectLst/>
              <a:latin typeface="+mn-lt"/>
              <a:ea typeface="+mn-ea"/>
              <a:cs typeface="+mn-cs"/>
            </a:rPr>
            <a:t>・奨学基金：ふるさと納税の寄附金等を約</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百万円積み立てたことによる増。</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・ふるさとパートナー基金：市民等と協働したふるさとづくりのため、適正な運用に努めていく。</a:t>
          </a:r>
          <a:endParaRPr lang="ja-JP" altLang="ja-JP" sz="1400">
            <a:effectLst/>
          </a:endParaRPr>
        </a:p>
        <a:p>
          <a:r>
            <a:rPr kumimoji="1" lang="ja-JP" altLang="ja-JP" sz="1100">
              <a:solidFill>
                <a:schemeClr val="dk1"/>
              </a:solidFill>
              <a:effectLst/>
              <a:latin typeface="+mn-lt"/>
              <a:ea typeface="+mn-ea"/>
              <a:cs typeface="+mn-cs"/>
            </a:rPr>
            <a:t>・公共施設建設基金：老朽化施設等への対応のため、適正な運用に努めていく。</a:t>
          </a:r>
          <a:endParaRPr lang="ja-JP" altLang="ja-JP" sz="1400">
            <a:effectLst/>
          </a:endParaRPr>
        </a:p>
        <a:p>
          <a:r>
            <a:rPr kumimoji="1" lang="ja-JP" altLang="ja-JP" sz="1100">
              <a:solidFill>
                <a:schemeClr val="dk1"/>
              </a:solidFill>
              <a:effectLst/>
              <a:latin typeface="+mn-lt"/>
              <a:ea typeface="+mn-ea"/>
              <a:cs typeface="+mn-cs"/>
            </a:rPr>
            <a:t>・職員退職手当基金：今後の定年退職者数などを考慮しながら、計画的に基金の運用を図っていく。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市税の増収等による歳計剰余金を「財政調整基金」に</a:t>
          </a:r>
          <a:r>
            <a:rPr kumimoji="1" lang="en-US" altLang="ja-JP" sz="1100">
              <a:solidFill>
                <a:schemeClr val="dk1"/>
              </a:solidFill>
              <a:effectLst/>
              <a:latin typeface="+mn-lt"/>
              <a:ea typeface="+mn-ea"/>
              <a:cs typeface="+mn-cs"/>
            </a:rPr>
            <a:t>1,650</a:t>
          </a:r>
          <a:r>
            <a:rPr kumimoji="1" lang="ja-JP" altLang="ja-JP" sz="1100">
              <a:solidFill>
                <a:schemeClr val="dk1"/>
              </a:solidFill>
              <a:effectLst/>
              <a:latin typeface="+mn-lt"/>
              <a:ea typeface="+mn-ea"/>
              <a:cs typeface="+mn-cs"/>
            </a:rPr>
            <a:t>百万円積み立てたものの、一部事務組合の施設整備等への負担金対処や物価高騰の影響等により「財政調整基金」を約</a:t>
          </a:r>
          <a:r>
            <a:rPr kumimoji="1" lang="en-US" altLang="ja-JP" sz="1100">
              <a:solidFill>
                <a:schemeClr val="dk1"/>
              </a:solidFill>
              <a:effectLst/>
              <a:latin typeface="+mn-lt"/>
              <a:ea typeface="+mn-ea"/>
              <a:cs typeface="+mn-cs"/>
            </a:rPr>
            <a:t>1,892</a:t>
          </a:r>
          <a:r>
            <a:rPr kumimoji="1" lang="ja-JP" altLang="ja-JP" sz="1100">
              <a:solidFill>
                <a:schemeClr val="dk1"/>
              </a:solidFill>
              <a:effectLst/>
              <a:latin typeface="+mn-lt"/>
              <a:ea typeface="+mn-ea"/>
              <a:cs typeface="+mn-cs"/>
            </a:rPr>
            <a:t>百万円取り崩したことによる減</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引き続き、一部事務組合の施設整備等への負担金に対処していくほか、公共施設の整備や更新等が控えているため、適切な基金運用に努めていく。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普通交付税により措置された後年度の臨時財政対策債の償還のための基金費及び国民スポーツ大会の実施に伴い制定された群馬県市町村有競技別拠点スポーツ施設等整備事業補助金の一部を積み立てたことによる増</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臨時財政対策債償還基金費以外の残高については、平成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年度における土地開発公社の解散に伴う第三セクター等改革推進債の元金償還のための取り崩しにより、約</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百万円で少ない状態であることから、旧土地開発公社の所有していた土地の売却に努め、基金残高の確保を図っていく。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54D576-D502-4082-A798-22C963DFC2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BB818C1-B54D-4FED-96DE-D5822FEF26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EDFB930-7052-4F5E-9A6E-078009253D12}"/>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C322C3A-2C33-4BE7-945F-BCB01C028BE7}"/>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1E788E7-4E8A-451F-8F73-14643AB53BF5}"/>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E4F8F52-6313-4A39-8127-1AF25FCF3D7F}"/>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EC8FAAF-0376-4148-A317-A92CFA96EB0B}"/>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0E9CCDA-996D-4FAD-8EF6-F1AB8E732A13}"/>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D7D9BF2-B18E-4394-BA60-8B4A9D464999}"/>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22FBF19-A7F6-499D-AF89-591634453B71}"/>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B750E56-D6BB-441F-AEF5-B94D160416BF}"/>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50BD057-6928-44C6-8B13-51BFA80A287C}"/>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73,667
69,548
60.97
34,707,216
32,445,062
2,223,897
17,892,482
26,293,261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043874F-A28C-4E06-ABFE-46AFCE111BF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5C4E494-A592-4671-91A7-9CB37B7520CF}"/>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E615FC1-BC35-4280-81B5-FF22EF17F0EF}"/>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4DBE312-626E-4B91-8368-F1F75DB190E3}"/>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5055884-177B-43F0-B128-463939E01572}"/>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603CF76-D698-4ECF-82DD-B45CA122DBB8}"/>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186AD94-B1AE-4115-AB66-D81F42F7013D}"/>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6378487-C81A-4BDC-A6AC-51B92DD457B4}"/>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924D52A-F254-4320-A243-71AF7AB063BF}"/>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F20EA79-6C3E-45AF-9610-103AEF8E5A59}"/>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929AE59-BD15-4A52-A707-AEA594ECFB45}"/>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B5AB0BB-7677-4746-83C9-CC997DC06DF9}"/>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5D0B42D-E98A-4B5A-AD11-5602E1AE0AA4}"/>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C538B88-7B1E-4EF8-AC44-066341A82A9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295F33F-CFFD-4F3C-B3F1-3216A29484AB}"/>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7AA507D-1BF6-4058-A53A-BB3520A862EE}"/>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F6F4C25-0493-470A-9344-45F5BCB56348}"/>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B803B51-7DB4-4ADB-A2C6-CAA8B2A611AF}"/>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B72E093-9F70-450D-8C72-191A640252A2}"/>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9EA8FC5-E726-42EE-B58D-EE0CD1E1D4AF}"/>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757B7B8-2ADF-426B-81DF-0242DE6E5C6C}"/>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4AB03F4-A2E4-4012-A02A-8AD955143781}"/>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51579F-74F6-42ED-9065-DA0E299CAA69}"/>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0D94262-3F5F-4566-AE09-242B769661E0}"/>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1CF2CE2-1239-458C-AC86-87353CD951BE}"/>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ABE91DA-484A-4158-BB19-EA4A9D0E9312}"/>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3D2B083-556E-4BA1-B612-ED1925F41AA8}"/>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BBDAB9D-6FD0-4B8D-B3D5-47ADA8E9E1A4}"/>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D6D11B8-523B-4D10-9AC4-39C05C801B3B}"/>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2BBFF4C-E553-4E9A-9006-4136671E7191}"/>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09A3989-E764-4F6E-8DC1-D2576931ADD9}"/>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D431226-BC5D-4228-918B-9B5A6EA5600B}"/>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0FA539B-A9FD-4A6E-935A-F5C498DF2A2B}"/>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AE5C77D-61E1-49B2-9320-2D52EC3DD34B}"/>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192FFAA-4B69-49CE-8551-C0A295D7CDDE}"/>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66.2</a:t>
          </a:r>
          <a:r>
            <a:rPr kumimoji="1" lang="ja-JP" altLang="en-US" sz="1100">
              <a:latin typeface="ＭＳ Ｐゴシック" panose="020B0600070205080204" pitchFamily="50" charset="-128"/>
              <a:ea typeface="ＭＳ Ｐゴシック" panose="020B0600070205080204" pitchFamily="50" charset="-128"/>
            </a:rPr>
            <a:t>％で、前年度よりも</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ポイント上昇し、類似団体よりも</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ポイント上回っている。施設の老朽化による修繕コストの増加や設備の更新などが課題である。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今後は、平成２８年度策定、令和３年度に改定した公共施設等総合管理計画や、令和２年度策定、令和７年度に改定した個別施設計画に基づき公共施設等の有効活用と最適化を検討していく。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DB4C688-920B-4E62-AC90-D75700B5FD4C}"/>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8DB577A-9D9B-4A47-A072-679E18B26C8E}"/>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EDE68A7-45BB-47D1-850C-1A43EED6E245}"/>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EF465019-EB4D-456F-A2B0-3557A336E2F0}"/>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CDCF33EE-AD65-4F8D-932B-B056085E7D88}"/>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CB9F73F9-4620-48DA-93FC-364A385CBAD9}"/>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BD7604A-8DD5-41ED-ABAF-D8C6B33EFA3C}"/>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1AA567B-78F0-4C46-AE1E-1158D99AD2BB}"/>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C5A25D0-CABE-4490-A368-EB0D97008372}"/>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6F593FA-31B1-44AC-A0D4-F7EB82367727}"/>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495064CB-1376-41B7-87E7-6F6353DEAB1E}"/>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249398D6-A7B2-493D-8D1C-BA3F01741845}"/>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EB3C9348-C960-49BA-BFF8-DDF02C5692C3}"/>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7C392DF-7B9F-49BF-974B-0175F9541D62}"/>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E2054F33-5A53-485E-979F-314E46343304}"/>
            </a:ext>
          </a:extLst>
        </xdr:cNvPr>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067B8DD-1666-451F-B3A9-CFA4D89A7682}"/>
            </a:ext>
          </a:extLst>
        </xdr:cNvPr>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FF8BC6DB-23BF-4C39-A5F5-9EA998302609}"/>
            </a:ext>
          </a:extLst>
        </xdr:cNvPr>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45627F84-2DDB-42CD-884C-E905BACC120B}"/>
            </a:ext>
          </a:extLst>
        </xdr:cNvPr>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516F6865-BAEB-456B-9870-FA046E211EAA}"/>
            </a:ext>
          </a:extLst>
        </xdr:cNvPr>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B12C8E99-83B4-46C2-9DCE-03A256E4BC14}"/>
            </a:ext>
          </a:extLst>
        </xdr:cNvPr>
        <xdr:cNvSpPr txBox="1"/>
      </xdr:nvSpPr>
      <xdr:spPr>
        <a:xfrm>
          <a:off x="4352925" y="5710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41C2B5B9-4A53-4275-BEBB-DBD22985B9DA}"/>
            </a:ext>
          </a:extLst>
        </xdr:cNvPr>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08A86B92-4CBC-4385-B947-2E35058AA2D6}"/>
            </a:ext>
          </a:extLst>
        </xdr:cNvPr>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79A0649B-0785-4199-B3D0-E411C13CF527}"/>
            </a:ext>
          </a:extLst>
        </xdr:cNvPr>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42A0F13A-1578-4116-92B2-262F56E64923}"/>
            </a:ext>
          </a:extLst>
        </xdr:cNvPr>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A5B2580D-FFDC-42C5-BE53-4D6422893F96}"/>
            </a:ext>
          </a:extLst>
        </xdr:cNvPr>
        <xdr:cNvSpPr/>
      </xdr:nvSpPr>
      <xdr:spPr>
        <a:xfrm>
          <a:off x="1558925" y="5647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EBF5F4F-CE09-4BED-9D45-2FB139B59292}"/>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F4BAF09-5F2A-493E-BFE1-E2BCB08CE93B}"/>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1D9F0F0-9EAC-4609-BFC9-45940A28124A}"/>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8A432FD1-16D3-40F6-A4AE-5DF19B94BD7D}"/>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4358F38-8D1B-40E1-AE8A-AC8754780E2C}"/>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118491</xdr:rowOff>
    </xdr:from>
    <xdr:to>
      <xdr:col>23</xdr:col>
      <xdr:colOff>136525</xdr:colOff>
      <xdr:row>31</xdr:row>
      <xdr:rowOff>48641</xdr:rowOff>
    </xdr:to>
    <xdr:sp macro="" textlink="">
      <xdr:nvSpPr>
        <xdr:cNvPr id="79" name="楕円 78">
          <a:extLst>
            <a:ext uri="{FF2B5EF4-FFF2-40B4-BE49-F238E27FC236}">
              <a16:creationId xmlns:a16="http://schemas.microsoft.com/office/drawing/2014/main" id="{C36CA03C-4C8D-4920-921E-606340213A7E}"/>
            </a:ext>
          </a:extLst>
        </xdr:cNvPr>
        <xdr:cNvSpPr/>
      </xdr:nvSpPr>
      <xdr:spPr>
        <a:xfrm>
          <a:off x="4251325" y="58652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96918</xdr:rowOff>
    </xdr:from>
    <xdr:ext cx="405111" cy="259045"/>
    <xdr:sp macro="" textlink="">
      <xdr:nvSpPr>
        <xdr:cNvPr id="80" name="有形固定資産減価償却率該当値テキスト">
          <a:extLst>
            <a:ext uri="{FF2B5EF4-FFF2-40B4-BE49-F238E27FC236}">
              <a16:creationId xmlns:a16="http://schemas.microsoft.com/office/drawing/2014/main" id="{1A3F7682-6124-4AE0-B111-C080992BE866}"/>
            </a:ext>
          </a:extLst>
        </xdr:cNvPr>
        <xdr:cNvSpPr txBox="1"/>
      </xdr:nvSpPr>
      <xdr:spPr>
        <a:xfrm>
          <a:off x="4352925" y="584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88265</xdr:rowOff>
    </xdr:from>
    <xdr:to>
      <xdr:col>19</xdr:col>
      <xdr:colOff>187325</xdr:colOff>
      <xdr:row>31</xdr:row>
      <xdr:rowOff>18415</xdr:rowOff>
    </xdr:to>
    <xdr:sp macro="" textlink="">
      <xdr:nvSpPr>
        <xdr:cNvPr id="81" name="楕円 80">
          <a:extLst>
            <a:ext uri="{FF2B5EF4-FFF2-40B4-BE49-F238E27FC236}">
              <a16:creationId xmlns:a16="http://schemas.microsoft.com/office/drawing/2014/main" id="{313D0288-49EA-4F88-BFFF-0F0E7ED821C6}"/>
            </a:ext>
          </a:extLst>
        </xdr:cNvPr>
        <xdr:cNvSpPr/>
      </xdr:nvSpPr>
      <xdr:spPr>
        <a:xfrm>
          <a:off x="3616325" y="58350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139065</xdr:rowOff>
    </xdr:from>
    <xdr:to>
      <xdr:col>23</xdr:col>
      <xdr:colOff>85725</xdr:colOff>
      <xdr:row>30</xdr:row>
      <xdr:rowOff>169291</xdr:rowOff>
    </xdr:to>
    <xdr:cxnSp macro="">
      <xdr:nvCxnSpPr>
        <xdr:cNvPr id="82" name="直線コネクタ 81">
          <a:extLst>
            <a:ext uri="{FF2B5EF4-FFF2-40B4-BE49-F238E27FC236}">
              <a16:creationId xmlns:a16="http://schemas.microsoft.com/office/drawing/2014/main" id="{74EA6928-59DB-48D4-AAB8-B109B928941F}"/>
            </a:ext>
          </a:extLst>
        </xdr:cNvPr>
        <xdr:cNvCxnSpPr/>
      </xdr:nvCxnSpPr>
      <xdr:spPr>
        <a:xfrm>
          <a:off x="3667125" y="5885815"/>
          <a:ext cx="6350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83" name="楕円 82">
          <a:extLst>
            <a:ext uri="{FF2B5EF4-FFF2-40B4-BE49-F238E27FC236}">
              <a16:creationId xmlns:a16="http://schemas.microsoft.com/office/drawing/2014/main" id="{D8D6F388-8E42-4DB0-A8C7-07310A83DBDA}"/>
            </a:ext>
          </a:extLst>
        </xdr:cNvPr>
        <xdr:cNvSpPr/>
      </xdr:nvSpPr>
      <xdr:spPr>
        <a:xfrm>
          <a:off x="2930525" y="57918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139065</xdr:rowOff>
    </xdr:to>
    <xdr:cxnSp macro="">
      <xdr:nvCxnSpPr>
        <xdr:cNvPr id="84" name="直線コネクタ 83">
          <a:extLst>
            <a:ext uri="{FF2B5EF4-FFF2-40B4-BE49-F238E27FC236}">
              <a16:creationId xmlns:a16="http://schemas.microsoft.com/office/drawing/2014/main" id="{06C3A2F7-4541-4EFF-949B-DD89B2C94EA8}"/>
            </a:ext>
          </a:extLst>
        </xdr:cNvPr>
        <xdr:cNvCxnSpPr/>
      </xdr:nvCxnSpPr>
      <xdr:spPr>
        <a:xfrm>
          <a:off x="2981325" y="5842635"/>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147447</xdr:rowOff>
    </xdr:from>
    <xdr:to>
      <xdr:col>11</xdr:col>
      <xdr:colOff>187325</xdr:colOff>
      <xdr:row>30</xdr:row>
      <xdr:rowOff>77597</xdr:rowOff>
    </xdr:to>
    <xdr:sp macro="" textlink="">
      <xdr:nvSpPr>
        <xdr:cNvPr id="85" name="楕円 84">
          <a:extLst>
            <a:ext uri="{FF2B5EF4-FFF2-40B4-BE49-F238E27FC236}">
              <a16:creationId xmlns:a16="http://schemas.microsoft.com/office/drawing/2014/main" id="{514A4E3A-B316-4D52-94DC-01EBDAA49287}"/>
            </a:ext>
          </a:extLst>
        </xdr:cNvPr>
        <xdr:cNvSpPr/>
      </xdr:nvSpPr>
      <xdr:spPr>
        <a:xfrm>
          <a:off x="2244725" y="57290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26797</xdr:rowOff>
    </xdr:from>
    <xdr:to>
      <xdr:col>15</xdr:col>
      <xdr:colOff>136525</xdr:colOff>
      <xdr:row>30</xdr:row>
      <xdr:rowOff>95885</xdr:rowOff>
    </xdr:to>
    <xdr:cxnSp macro="">
      <xdr:nvCxnSpPr>
        <xdr:cNvPr id="86" name="直線コネクタ 85">
          <a:extLst>
            <a:ext uri="{FF2B5EF4-FFF2-40B4-BE49-F238E27FC236}">
              <a16:creationId xmlns:a16="http://schemas.microsoft.com/office/drawing/2014/main" id="{2CF807D8-1E5A-452F-9ACA-9205B716BB20}"/>
            </a:ext>
          </a:extLst>
        </xdr:cNvPr>
        <xdr:cNvCxnSpPr/>
      </xdr:nvCxnSpPr>
      <xdr:spPr>
        <a:xfrm>
          <a:off x="2295525" y="5773547"/>
          <a:ext cx="6858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74041</xdr:rowOff>
    </xdr:from>
    <xdr:to>
      <xdr:col>7</xdr:col>
      <xdr:colOff>187325</xdr:colOff>
      <xdr:row>30</xdr:row>
      <xdr:rowOff>4191</xdr:rowOff>
    </xdr:to>
    <xdr:sp macro="" textlink="">
      <xdr:nvSpPr>
        <xdr:cNvPr id="87" name="楕円 86">
          <a:extLst>
            <a:ext uri="{FF2B5EF4-FFF2-40B4-BE49-F238E27FC236}">
              <a16:creationId xmlns:a16="http://schemas.microsoft.com/office/drawing/2014/main" id="{B5DCFF6A-C454-4F09-84A0-EB775A762007}"/>
            </a:ext>
          </a:extLst>
        </xdr:cNvPr>
        <xdr:cNvSpPr/>
      </xdr:nvSpPr>
      <xdr:spPr>
        <a:xfrm>
          <a:off x="1558925" y="56556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124841</xdr:rowOff>
    </xdr:from>
    <xdr:to>
      <xdr:col>11</xdr:col>
      <xdr:colOff>136525</xdr:colOff>
      <xdr:row>30</xdr:row>
      <xdr:rowOff>26797</xdr:rowOff>
    </xdr:to>
    <xdr:cxnSp macro="">
      <xdr:nvCxnSpPr>
        <xdr:cNvPr id="88" name="直線コネクタ 87">
          <a:extLst>
            <a:ext uri="{FF2B5EF4-FFF2-40B4-BE49-F238E27FC236}">
              <a16:creationId xmlns:a16="http://schemas.microsoft.com/office/drawing/2014/main" id="{9C2F060A-65B7-4725-AE97-08832149F6C7}"/>
            </a:ext>
          </a:extLst>
        </xdr:cNvPr>
        <xdr:cNvCxnSpPr/>
      </xdr:nvCxnSpPr>
      <xdr:spPr>
        <a:xfrm>
          <a:off x="1609725" y="5706491"/>
          <a:ext cx="6858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E601B53A-1FC9-476D-BDCF-452B15D0816B}"/>
            </a:ext>
          </a:extLst>
        </xdr:cNvPr>
        <xdr:cNvSpPr txBox="1"/>
      </xdr:nvSpPr>
      <xdr:spPr>
        <a:xfrm>
          <a:off x="3470919" y="5584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A7188276-8C00-425B-9270-66C81214B573}"/>
            </a:ext>
          </a:extLst>
        </xdr:cNvPr>
        <xdr:cNvSpPr txBox="1"/>
      </xdr:nvSpPr>
      <xdr:spPr>
        <a:xfrm>
          <a:off x="2797819" y="552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66898600-5075-4D5E-937A-04C13EF43A15}"/>
            </a:ext>
          </a:extLst>
        </xdr:cNvPr>
        <xdr:cNvSpPr txBox="1"/>
      </xdr:nvSpPr>
      <xdr:spPr>
        <a:xfrm>
          <a:off x="2112019" y="548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BB513116-73C1-4C8B-AA60-23EFF1C2D1FE}"/>
            </a:ext>
          </a:extLst>
        </xdr:cNvPr>
        <xdr:cNvSpPr txBox="1"/>
      </xdr:nvSpPr>
      <xdr:spPr>
        <a:xfrm>
          <a:off x="1426219" y="542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9542</xdr:rowOff>
    </xdr:from>
    <xdr:ext cx="405111" cy="259045"/>
    <xdr:sp macro="" textlink="">
      <xdr:nvSpPr>
        <xdr:cNvPr id="93" name="n_1mainValue有形固定資産減価償却率">
          <a:extLst>
            <a:ext uri="{FF2B5EF4-FFF2-40B4-BE49-F238E27FC236}">
              <a16:creationId xmlns:a16="http://schemas.microsoft.com/office/drawing/2014/main" id="{623843F6-BE92-4AA6-9A47-2586C5063D2A}"/>
            </a:ext>
          </a:extLst>
        </xdr:cNvPr>
        <xdr:cNvSpPr txBox="1"/>
      </xdr:nvSpPr>
      <xdr:spPr>
        <a:xfrm>
          <a:off x="3470919"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137812</xdr:rowOff>
    </xdr:from>
    <xdr:ext cx="405111" cy="259045"/>
    <xdr:sp macro="" textlink="">
      <xdr:nvSpPr>
        <xdr:cNvPr id="94" name="n_2mainValue有形固定資産減価償却率">
          <a:extLst>
            <a:ext uri="{FF2B5EF4-FFF2-40B4-BE49-F238E27FC236}">
              <a16:creationId xmlns:a16="http://schemas.microsoft.com/office/drawing/2014/main" id="{155E8699-4426-46C5-8910-DB603052DDB6}"/>
            </a:ext>
          </a:extLst>
        </xdr:cNvPr>
        <xdr:cNvSpPr txBox="1"/>
      </xdr:nvSpPr>
      <xdr:spPr>
        <a:xfrm>
          <a:off x="279781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68724</xdr:rowOff>
    </xdr:from>
    <xdr:ext cx="405111" cy="259045"/>
    <xdr:sp macro="" textlink="">
      <xdr:nvSpPr>
        <xdr:cNvPr id="95" name="n_3mainValue有形固定資産減価償却率">
          <a:extLst>
            <a:ext uri="{FF2B5EF4-FFF2-40B4-BE49-F238E27FC236}">
              <a16:creationId xmlns:a16="http://schemas.microsoft.com/office/drawing/2014/main" id="{65F617EB-7639-4757-B621-7CF7676086A6}"/>
            </a:ext>
          </a:extLst>
        </xdr:cNvPr>
        <xdr:cNvSpPr txBox="1"/>
      </xdr:nvSpPr>
      <xdr:spPr>
        <a:xfrm>
          <a:off x="2112019" y="5815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166768</xdr:rowOff>
    </xdr:from>
    <xdr:ext cx="405111" cy="259045"/>
    <xdr:sp macro="" textlink="">
      <xdr:nvSpPr>
        <xdr:cNvPr id="96" name="n_4mainValue有形固定資産減価償却率">
          <a:extLst>
            <a:ext uri="{FF2B5EF4-FFF2-40B4-BE49-F238E27FC236}">
              <a16:creationId xmlns:a16="http://schemas.microsoft.com/office/drawing/2014/main" id="{C142D2A4-726A-437F-8C3B-B82A475BC366}"/>
            </a:ext>
          </a:extLst>
        </xdr:cNvPr>
        <xdr:cNvSpPr txBox="1"/>
      </xdr:nvSpPr>
      <xdr:spPr>
        <a:xfrm>
          <a:off x="1426219" y="574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B15F0A47-BBF8-45C6-9792-F7B08ABB87A6}"/>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4923C3AC-F7CD-4633-9921-6935FC54A8DB}"/>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8BD3919-5597-4B8C-84B6-D0FB7F472F78}"/>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[ 892.1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44F1FE2-D3CD-4C2C-B0F0-A9916E91F7CB}"/>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BB3FACC2-2E1B-4372-8C6B-AA57820B81EE}"/>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C2C4F424-7E23-4125-A1BC-FED6A49DDB19}"/>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FD94DE7D-E5A8-4E10-BF5E-6F12CA625CCD}"/>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5ED7C42-17C9-4082-8563-A529BB8A1DA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0F49A04-EDFF-4989-8202-3E88C28BF5B0}"/>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9C4DB3A6-DB91-4E85-A617-05381E153DE5}"/>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A0C860D-D248-44E8-AD15-D1DDDBB65CC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FB5D8E1B-0E66-4F78-A19C-7D98E7AC8EAE}"/>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2E3B093-4BBA-4A10-8762-6C3EA1EF6A17}"/>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債務償還比率は、経常一般財源等の歳入増加や将来負担額の減少により前年度から</a:t>
          </a:r>
          <a:r>
            <a:rPr kumimoji="1" lang="en-US" altLang="ja-JP" sz="1100">
              <a:latin typeface="ＭＳ Ｐゴシック" panose="020B0600070205080204" pitchFamily="50" charset="-128"/>
              <a:ea typeface="ＭＳ Ｐゴシック" panose="020B0600070205080204" pitchFamily="50" charset="-128"/>
            </a:rPr>
            <a:t>6.8</a:t>
          </a:r>
          <a:r>
            <a:rPr kumimoji="1" lang="ja-JP" altLang="en-US" sz="1100">
              <a:latin typeface="ＭＳ Ｐゴシック" panose="020B0600070205080204" pitchFamily="50" charset="-128"/>
              <a:ea typeface="ＭＳ Ｐゴシック" panose="020B0600070205080204" pitchFamily="50" charset="-128"/>
            </a:rPr>
            <a:t>ポイント改善した。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しかしながら、類似団体平均を上回っており、これは、一部事務組合における施設整備が近年重なったことが主な要因となっている。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今後も、市税の徴収率向上などによる一般財源の増収や経常経費の節減合理化を進めるとともに、将来負担に留意し健全な財政運営に努める。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8CA1B36-60B9-4543-B57D-75DE11BC2B63}"/>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B15D3FC0-690B-485F-B967-4945D023F910}"/>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2FFE8E5A-77AD-4E55-8CD9-280D1EC37ABF}"/>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582E2201-1D5B-4163-AEBA-A2CA3907E1ED}"/>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F36A5AB5-1334-4F90-90B6-39261C977EEA}"/>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8E57D5E0-36AE-42B1-A57D-59EF71FC3697}"/>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2BC76482-559A-47D1-B677-788A3FFD3F96}"/>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9FDD08B2-088F-4D67-B2C3-303D015ACB5B}"/>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BBC01527-A268-4F9E-A03D-F37318198FFB}"/>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A42F0123-9B31-447E-864F-4C19CC84B725}"/>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35DFB138-167E-4AB7-B920-1BE8227C44B0}"/>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4DA183B3-3009-4704-966D-2904230AA2F0}"/>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EEA33D33-6BD2-40CE-94E0-A1A28484C93B}"/>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E2E4F494-055F-4610-AD91-F89C6DB12681}"/>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F8BADF6D-F915-4AD0-A680-4E55D454B832}"/>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65D95766-AD6F-4AEA-A248-52DC3A282B48}"/>
            </a:ext>
          </a:extLst>
        </xdr:cNvPr>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936A20F0-D6F9-4D1B-A202-F5DCB9944A11}"/>
            </a:ext>
          </a:extLst>
        </xdr:cNvPr>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1826B109-22C1-47CF-A86A-BF527EE4A018}"/>
            </a:ext>
          </a:extLst>
        </xdr:cNvPr>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98B72DBA-B62C-4CD2-B346-0565A0A549B2}"/>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14E8FA1A-A2DB-43B3-B285-830EA10BBA07}"/>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BE093FEB-999E-42AA-89A3-38E54F83098B}"/>
            </a:ext>
          </a:extLst>
        </xdr:cNvPr>
        <xdr:cNvSpPr txBox="1"/>
      </xdr:nvSpPr>
      <xdr:spPr>
        <a:xfrm>
          <a:off x="13376275" y="5581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E56C1C6A-B8AB-4611-9A7D-C221F05A2E72}"/>
            </a:ext>
          </a:extLst>
        </xdr:cNvPr>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3CDA5DC9-EDF4-4FBA-9FBC-95D288318385}"/>
            </a:ext>
          </a:extLst>
        </xdr:cNvPr>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CB17937A-B724-4DCC-AC28-821C8796679A}"/>
            </a:ext>
          </a:extLst>
        </xdr:cNvPr>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050EE2B6-1F85-4338-92A5-66F82BA518FA}"/>
            </a:ext>
          </a:extLst>
        </xdr:cNvPr>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F7FCFEDD-9BB3-4640-8310-D0CC1048C2AC}"/>
            </a:ext>
          </a:extLst>
        </xdr:cNvPr>
        <xdr:cNvSpPr/>
      </xdr:nvSpPr>
      <xdr:spPr>
        <a:xfrm>
          <a:off x="10582275" y="58530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B5C2597E-C2C8-4897-A55A-E4C3059339CA}"/>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AE75E4AB-C847-49B3-BF0B-04E3DDEFC591}"/>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C5FD9FD-FB11-4294-AC26-4EF53C50AF78}"/>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30A272E-3AF6-443F-A2D6-9439B73F3983}"/>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2D6218F-68C7-4C0A-8525-F84F0696FDA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74133</xdr:rowOff>
    </xdr:from>
    <xdr:to>
      <xdr:col>76</xdr:col>
      <xdr:colOff>73025</xdr:colOff>
      <xdr:row>33</xdr:row>
      <xdr:rowOff>4283</xdr:rowOff>
    </xdr:to>
    <xdr:sp macro="" textlink="">
      <xdr:nvSpPr>
        <xdr:cNvPr id="141" name="楕円 140">
          <a:extLst>
            <a:ext uri="{FF2B5EF4-FFF2-40B4-BE49-F238E27FC236}">
              <a16:creationId xmlns:a16="http://schemas.microsoft.com/office/drawing/2014/main" id="{D04F4670-D2C9-4431-9C61-A5ADEAA358CC}"/>
            </a:ext>
          </a:extLst>
        </xdr:cNvPr>
        <xdr:cNvSpPr/>
      </xdr:nvSpPr>
      <xdr:spPr>
        <a:xfrm>
          <a:off x="13293725" y="61510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52560</xdr:rowOff>
    </xdr:from>
    <xdr:ext cx="469744" cy="259045"/>
    <xdr:sp macro="" textlink="">
      <xdr:nvSpPr>
        <xdr:cNvPr id="142" name="債務償還比率該当値テキスト">
          <a:extLst>
            <a:ext uri="{FF2B5EF4-FFF2-40B4-BE49-F238E27FC236}">
              <a16:creationId xmlns:a16="http://schemas.microsoft.com/office/drawing/2014/main" id="{05FD710B-300E-4CF7-83BB-C4C89651B4A2}"/>
            </a:ext>
          </a:extLst>
        </xdr:cNvPr>
        <xdr:cNvSpPr txBox="1"/>
      </xdr:nvSpPr>
      <xdr:spPr>
        <a:xfrm>
          <a:off x="13376275" y="612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82289</xdr:rowOff>
    </xdr:from>
    <xdr:to>
      <xdr:col>72</xdr:col>
      <xdr:colOff>123825</xdr:colOff>
      <xdr:row>33</xdr:row>
      <xdr:rowOff>12439</xdr:rowOff>
    </xdr:to>
    <xdr:sp macro="" textlink="">
      <xdr:nvSpPr>
        <xdr:cNvPr id="143" name="楕円 142">
          <a:extLst>
            <a:ext uri="{FF2B5EF4-FFF2-40B4-BE49-F238E27FC236}">
              <a16:creationId xmlns:a16="http://schemas.microsoft.com/office/drawing/2014/main" id="{879A6755-2BB1-475F-99B1-68046B6D0BCE}"/>
            </a:ext>
          </a:extLst>
        </xdr:cNvPr>
        <xdr:cNvSpPr/>
      </xdr:nvSpPr>
      <xdr:spPr>
        <a:xfrm>
          <a:off x="12639675" y="61592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124933</xdr:rowOff>
    </xdr:from>
    <xdr:to>
      <xdr:col>76</xdr:col>
      <xdr:colOff>22225</xdr:colOff>
      <xdr:row>32</xdr:row>
      <xdr:rowOff>133089</xdr:rowOff>
    </xdr:to>
    <xdr:cxnSp macro="">
      <xdr:nvCxnSpPr>
        <xdr:cNvPr id="144" name="直線コネクタ 143">
          <a:extLst>
            <a:ext uri="{FF2B5EF4-FFF2-40B4-BE49-F238E27FC236}">
              <a16:creationId xmlns:a16="http://schemas.microsoft.com/office/drawing/2014/main" id="{965FD575-5DB9-45E5-8D75-01C4BA17E2B6}"/>
            </a:ext>
          </a:extLst>
        </xdr:cNvPr>
        <xdr:cNvCxnSpPr/>
      </xdr:nvCxnSpPr>
      <xdr:spPr>
        <a:xfrm flipV="1">
          <a:off x="12690475" y="6201883"/>
          <a:ext cx="635000" cy="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50743</xdr:rowOff>
    </xdr:from>
    <xdr:to>
      <xdr:col>68</xdr:col>
      <xdr:colOff>123825</xdr:colOff>
      <xdr:row>32</xdr:row>
      <xdr:rowOff>152343</xdr:rowOff>
    </xdr:to>
    <xdr:sp macro="" textlink="">
      <xdr:nvSpPr>
        <xdr:cNvPr id="145" name="楕円 144">
          <a:extLst>
            <a:ext uri="{FF2B5EF4-FFF2-40B4-BE49-F238E27FC236}">
              <a16:creationId xmlns:a16="http://schemas.microsoft.com/office/drawing/2014/main" id="{2FCC8BC9-26CE-4599-9152-6C722CD22293}"/>
            </a:ext>
          </a:extLst>
        </xdr:cNvPr>
        <xdr:cNvSpPr/>
      </xdr:nvSpPr>
      <xdr:spPr>
        <a:xfrm>
          <a:off x="11953875" y="612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101543</xdr:rowOff>
    </xdr:from>
    <xdr:to>
      <xdr:col>72</xdr:col>
      <xdr:colOff>73025</xdr:colOff>
      <xdr:row>32</xdr:row>
      <xdr:rowOff>133089</xdr:rowOff>
    </xdr:to>
    <xdr:cxnSp macro="">
      <xdr:nvCxnSpPr>
        <xdr:cNvPr id="146" name="直線コネクタ 145">
          <a:extLst>
            <a:ext uri="{FF2B5EF4-FFF2-40B4-BE49-F238E27FC236}">
              <a16:creationId xmlns:a16="http://schemas.microsoft.com/office/drawing/2014/main" id="{9ADDC62D-214A-4720-8027-3D1D7182BFB9}"/>
            </a:ext>
          </a:extLst>
        </xdr:cNvPr>
        <xdr:cNvCxnSpPr/>
      </xdr:nvCxnSpPr>
      <xdr:spPr>
        <a:xfrm>
          <a:off x="12004675" y="6178493"/>
          <a:ext cx="685800" cy="3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59069</xdr:rowOff>
    </xdr:from>
    <xdr:to>
      <xdr:col>64</xdr:col>
      <xdr:colOff>123825</xdr:colOff>
      <xdr:row>31</xdr:row>
      <xdr:rowOff>160669</xdr:rowOff>
    </xdr:to>
    <xdr:sp macro="" textlink="">
      <xdr:nvSpPr>
        <xdr:cNvPr id="147" name="楕円 146">
          <a:extLst>
            <a:ext uri="{FF2B5EF4-FFF2-40B4-BE49-F238E27FC236}">
              <a16:creationId xmlns:a16="http://schemas.microsoft.com/office/drawing/2014/main" id="{F535C133-4BF9-4CF7-8E56-E3B557AD1C17}"/>
            </a:ext>
          </a:extLst>
        </xdr:cNvPr>
        <xdr:cNvSpPr/>
      </xdr:nvSpPr>
      <xdr:spPr>
        <a:xfrm>
          <a:off x="11268075" y="597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109869</xdr:rowOff>
    </xdr:from>
    <xdr:to>
      <xdr:col>68</xdr:col>
      <xdr:colOff>73025</xdr:colOff>
      <xdr:row>32</xdr:row>
      <xdr:rowOff>101543</xdr:rowOff>
    </xdr:to>
    <xdr:cxnSp macro="">
      <xdr:nvCxnSpPr>
        <xdr:cNvPr id="148" name="直線コネクタ 147">
          <a:extLst>
            <a:ext uri="{FF2B5EF4-FFF2-40B4-BE49-F238E27FC236}">
              <a16:creationId xmlns:a16="http://schemas.microsoft.com/office/drawing/2014/main" id="{88CF9EE8-A32A-4081-A4FE-ADF72FF619F0}"/>
            </a:ext>
          </a:extLst>
        </xdr:cNvPr>
        <xdr:cNvCxnSpPr/>
      </xdr:nvCxnSpPr>
      <xdr:spPr>
        <a:xfrm>
          <a:off x="11318875" y="6021719"/>
          <a:ext cx="685800" cy="15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63648</xdr:rowOff>
    </xdr:from>
    <xdr:to>
      <xdr:col>60</xdr:col>
      <xdr:colOff>123825</xdr:colOff>
      <xdr:row>33</xdr:row>
      <xdr:rowOff>165248</xdr:rowOff>
    </xdr:to>
    <xdr:sp macro="" textlink="">
      <xdr:nvSpPr>
        <xdr:cNvPr id="149" name="楕円 148">
          <a:extLst>
            <a:ext uri="{FF2B5EF4-FFF2-40B4-BE49-F238E27FC236}">
              <a16:creationId xmlns:a16="http://schemas.microsoft.com/office/drawing/2014/main" id="{3AA7E05B-1DC8-43AD-8137-981F8F17D82A}"/>
            </a:ext>
          </a:extLst>
        </xdr:cNvPr>
        <xdr:cNvSpPr/>
      </xdr:nvSpPr>
      <xdr:spPr>
        <a:xfrm>
          <a:off x="10582275" y="630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109869</xdr:rowOff>
    </xdr:from>
    <xdr:to>
      <xdr:col>64</xdr:col>
      <xdr:colOff>73025</xdr:colOff>
      <xdr:row>33</xdr:row>
      <xdr:rowOff>114448</xdr:rowOff>
    </xdr:to>
    <xdr:cxnSp macro="">
      <xdr:nvCxnSpPr>
        <xdr:cNvPr id="150" name="直線コネクタ 149">
          <a:extLst>
            <a:ext uri="{FF2B5EF4-FFF2-40B4-BE49-F238E27FC236}">
              <a16:creationId xmlns:a16="http://schemas.microsoft.com/office/drawing/2014/main" id="{F5AC2ECB-885D-4C77-B935-5F348D5D78DD}"/>
            </a:ext>
          </a:extLst>
        </xdr:cNvPr>
        <xdr:cNvCxnSpPr/>
      </xdr:nvCxnSpPr>
      <xdr:spPr>
        <a:xfrm flipV="1">
          <a:off x="10633075" y="6021719"/>
          <a:ext cx="685800" cy="33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4593477B-C099-464A-902B-2F3CBB70D3BE}"/>
            </a:ext>
          </a:extLst>
        </xdr:cNvPr>
        <xdr:cNvSpPr txBox="1"/>
      </xdr:nvSpPr>
      <xdr:spPr>
        <a:xfrm>
          <a:off x="12461952" y="552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E08FE469-DE64-4441-9A0F-4373AF0FC1F9}"/>
            </a:ext>
          </a:extLst>
        </xdr:cNvPr>
        <xdr:cNvSpPr txBox="1"/>
      </xdr:nvSpPr>
      <xdr:spPr>
        <a:xfrm>
          <a:off x="11788852" y="551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458BA0CC-7E0D-4E7E-A670-2482C4DCDE88}"/>
            </a:ext>
          </a:extLst>
        </xdr:cNvPr>
        <xdr:cNvSpPr txBox="1"/>
      </xdr:nvSpPr>
      <xdr:spPr>
        <a:xfrm>
          <a:off x="11103052" y="547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7E3344C4-B037-46C1-AA65-6029065D4C29}"/>
            </a:ext>
          </a:extLst>
        </xdr:cNvPr>
        <xdr:cNvSpPr txBox="1"/>
      </xdr:nvSpPr>
      <xdr:spPr>
        <a:xfrm>
          <a:off x="10417252" y="563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3566</xdr:rowOff>
    </xdr:from>
    <xdr:ext cx="469744" cy="259045"/>
    <xdr:sp macro="" textlink="">
      <xdr:nvSpPr>
        <xdr:cNvPr id="155" name="n_1mainValue債務償還比率">
          <a:extLst>
            <a:ext uri="{FF2B5EF4-FFF2-40B4-BE49-F238E27FC236}">
              <a16:creationId xmlns:a16="http://schemas.microsoft.com/office/drawing/2014/main" id="{068EFEF8-4B1A-40BD-8D55-066595C7CBB2}"/>
            </a:ext>
          </a:extLst>
        </xdr:cNvPr>
        <xdr:cNvSpPr txBox="1"/>
      </xdr:nvSpPr>
      <xdr:spPr>
        <a:xfrm>
          <a:off x="12461952" y="624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143470</xdr:rowOff>
    </xdr:from>
    <xdr:ext cx="469744" cy="259045"/>
    <xdr:sp macro="" textlink="">
      <xdr:nvSpPr>
        <xdr:cNvPr id="156" name="n_2mainValue債務償還比率">
          <a:extLst>
            <a:ext uri="{FF2B5EF4-FFF2-40B4-BE49-F238E27FC236}">
              <a16:creationId xmlns:a16="http://schemas.microsoft.com/office/drawing/2014/main" id="{4D0058CD-195A-4713-A4CB-00ADC05C0742}"/>
            </a:ext>
          </a:extLst>
        </xdr:cNvPr>
        <xdr:cNvSpPr txBox="1"/>
      </xdr:nvSpPr>
      <xdr:spPr>
        <a:xfrm>
          <a:off x="11788852" y="622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151796</xdr:rowOff>
    </xdr:from>
    <xdr:ext cx="469744" cy="259045"/>
    <xdr:sp macro="" textlink="">
      <xdr:nvSpPr>
        <xdr:cNvPr id="157" name="n_3mainValue債務償還比率">
          <a:extLst>
            <a:ext uri="{FF2B5EF4-FFF2-40B4-BE49-F238E27FC236}">
              <a16:creationId xmlns:a16="http://schemas.microsoft.com/office/drawing/2014/main" id="{2466DF09-640E-4B75-B9F7-9666DF4BE635}"/>
            </a:ext>
          </a:extLst>
        </xdr:cNvPr>
        <xdr:cNvSpPr txBox="1"/>
      </xdr:nvSpPr>
      <xdr:spPr>
        <a:xfrm>
          <a:off x="11103052" y="606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156375</xdr:rowOff>
    </xdr:from>
    <xdr:ext cx="560923" cy="259045"/>
    <xdr:sp macro="" textlink="">
      <xdr:nvSpPr>
        <xdr:cNvPr id="158" name="n_4mainValue債務償還比率">
          <a:extLst>
            <a:ext uri="{FF2B5EF4-FFF2-40B4-BE49-F238E27FC236}">
              <a16:creationId xmlns:a16="http://schemas.microsoft.com/office/drawing/2014/main" id="{033363CD-0902-4E6A-8216-4914255F777F}"/>
            </a:ext>
          </a:extLst>
        </xdr:cNvPr>
        <xdr:cNvSpPr txBox="1"/>
      </xdr:nvSpPr>
      <xdr:spPr>
        <a:xfrm>
          <a:off x="10390713" y="63984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4CC24EE1-FC4C-47DF-8707-8180FFF30E1B}"/>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1CB18AB-AD7E-4729-A0CF-6DD1E42F22DF}"/>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9F1AD83D-8224-49C7-B75B-C747F007F502}"/>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749CAF9-6CDA-4AC7-868D-E8B1DF24AC9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23DD4075-7D59-4EDF-9B76-0F52C61C05B8}"/>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42F48F39-0C98-475F-B8BE-9A7F960D7AC3}"/>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143065-5EB5-433B-8A4D-9F031751E9E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AEA6BE-9227-47E2-958A-29A051C4B3B7}"/>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722226-6A56-44F6-8C56-043B35756EB1}"/>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70BBBD5-2042-4515-8647-21805318214B}"/>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DA6EB1-5F88-44F2-8CD2-BC58A7E0F165}"/>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A358C6-D8A2-4C9B-8909-E86D23E8E8D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09CF3A-59FE-4FEF-9D6E-C70739D9A86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B6EC412-B504-467A-BE11-9A3A9576983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708A2B1-8DF9-41E1-AFD1-7B9C446D3C5B}"/>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E902F3-6A31-424A-BE09-6DADCB43F5C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73,667
69,548
60.97
34,707,216
32,445,062
2,223,897
17,892,482
26,293,261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EA9DF47-4601-4B87-A760-80186084290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6B7084-63DC-4CFE-9EFD-A2FB701BD582}"/>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F7E3F2-40E6-423A-A3D8-DE14FB1814D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84E9B4-7CCF-48AE-BA1C-D72A12E1151F}"/>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061112-9BD6-4366-8AEF-95119070345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348FAE6-A3CA-4FB8-9B13-63AD3328DC44}"/>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12D969-5A40-419E-9422-CC351CF8049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AB72B8-53F1-42EE-BCC1-5A4C7DFF964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A29D26-A51B-4D43-A176-ACCC0BF325F4}"/>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26F6D17-48A1-4884-9765-319A962C069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4945DD-AB47-4654-8ED5-092F6825C4A1}"/>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6A8C18-9F1C-4368-99EE-C1AA6A6AD8D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6287E94-AC8B-4173-B63A-055E73021F4D}"/>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0269E4-6D00-4011-AAE7-5AAC64D0D27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95AD28-7349-4C6B-A32E-ECC1DA56E8F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6938BC-A3DE-485C-8209-AB3D21ADFA7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0FE1C0-EDD4-43BB-8B0A-F26F58F655B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6B02B8-8EF0-4101-A326-614D1C07DB6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56ABF2-7153-4686-BE20-2462302CA8A4}"/>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89A918-C173-420D-B411-A3AA4A8A551D}"/>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731F7E-589E-48C9-B044-F080DD07DC24}"/>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B24EDCA-50A4-422A-AB8C-9939D5A9FE1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18B6AB-A912-47EC-A378-D280A11365C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4E041C-4C1B-45C3-8978-26B0CF9334AB}"/>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A27278-E1DF-4669-9510-2C5C030EF20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AD1E16-097C-4F9C-8E26-0FDD411EC2B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8EBD50-5C5F-4773-8B7D-F102D77AD21D}"/>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8E3DF1-7F98-4F1C-94A4-E1EE3F40E07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1DA7B3-F639-4E1F-937D-330242C2135F}"/>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4C8B33-6A3A-44E8-A99A-7983360328AE}"/>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48886B-8AB9-4F98-9EE4-EA8FD72EC443}"/>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83A4DE-C697-4781-A91D-816397F3B457}"/>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059E309-BFE5-4E4E-8B54-9FB59798C83A}"/>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C2AC3A8-9FE2-42F5-BEE0-D5F6D3BBE87C}"/>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FF57440-DE59-42F6-A915-FB306105CA7E}"/>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3E09199-5F60-4613-8898-AFC89A89667A}"/>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358A2CA-F93E-46F6-B339-8C09C8202924}"/>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ECB605B-EBD7-4EAB-B0AF-8FBD58EE9B6D}"/>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8E52988-05DB-4A34-8E2D-FC61985310BF}"/>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97D1E91-AFFE-4118-B71D-D1278515D2AB}"/>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830450F-5772-4E10-ABA1-BB63992BBC5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024EEC6-D8D5-4E51-B7F8-54707EE25235}"/>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F38173E-7E24-497F-8D91-03677900F0CE}"/>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E1D735DA-D78A-4BAE-812A-CD45515E53DA}"/>
            </a:ext>
          </a:extLst>
        </xdr:cNvPr>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BFF11D6C-45CF-48E2-B476-A67753D9A0EF}"/>
            </a:ext>
          </a:extLst>
        </xdr:cNvPr>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EC03D2D-E7B9-4D84-9C71-B7BB7749CCA0}"/>
            </a:ext>
          </a:extLst>
        </xdr:cNvPr>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E63CFC5D-51A7-460A-9ADA-40221C06F0ED}"/>
            </a:ext>
          </a:extLst>
        </xdr:cNvPr>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ED2E01AF-6200-4ED8-A48A-31423482AA97}"/>
            </a:ext>
          </a:extLst>
        </xdr:cNvPr>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CCED8155-5E8D-4475-B604-81C06CF215CA}"/>
            </a:ext>
          </a:extLst>
        </xdr:cNvPr>
        <xdr:cNvSpPr txBox="1"/>
      </xdr:nvSpPr>
      <xdr:spPr>
        <a:xfrm>
          <a:off x="4216400" y="6011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E839B3F9-2FC2-4029-8910-93C39B10B947}"/>
            </a:ext>
          </a:extLst>
        </xdr:cNvPr>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13CE5EB9-B521-4853-B1DF-ED19DBD1E21D}"/>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4E8A9AE1-B7EA-481C-9B51-405C508106EE}"/>
            </a:ext>
          </a:extLst>
        </xdr:cNvPr>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5E248798-CE28-4099-A914-EAA0AE64A72C}"/>
            </a:ext>
          </a:extLst>
        </xdr:cNvPr>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D895DA64-6805-4BB9-82E5-1AD3F2E4761F}"/>
            </a:ext>
          </a:extLst>
        </xdr:cNvPr>
        <xdr:cNvSpPr/>
      </xdr:nvSpPr>
      <xdr:spPr>
        <a:xfrm>
          <a:off x="984250" y="5998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2025F5C-1A30-4A5F-A236-08C617D94B4B}"/>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238988F-97BB-454F-B92C-61B291A7199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E908DA-A05B-4BA6-8D97-B7EF79788D86}"/>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56CCB5-47E9-4803-B2A2-FC24DE17286B}"/>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CBE3D05-426C-4FA2-8B16-5D1769EE7A92}"/>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52832</xdr:rowOff>
    </xdr:from>
    <xdr:to>
      <xdr:col>24</xdr:col>
      <xdr:colOff>114300</xdr:colOff>
      <xdr:row>37</xdr:row>
      <xdr:rowOff>154432</xdr:rowOff>
    </xdr:to>
    <xdr:sp macro="" textlink="">
      <xdr:nvSpPr>
        <xdr:cNvPr id="71" name="楕円 70">
          <a:extLst>
            <a:ext uri="{FF2B5EF4-FFF2-40B4-BE49-F238E27FC236}">
              <a16:creationId xmlns:a16="http://schemas.microsoft.com/office/drawing/2014/main" id="{A9C744A0-9ED7-412E-8B30-573511B7719D}"/>
            </a:ext>
          </a:extLst>
        </xdr:cNvPr>
        <xdr:cNvSpPr/>
      </xdr:nvSpPr>
      <xdr:spPr>
        <a:xfrm>
          <a:off x="4127500" y="61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31259</xdr:rowOff>
    </xdr:from>
    <xdr:ext cx="405111" cy="259045"/>
    <xdr:sp macro="" textlink="">
      <xdr:nvSpPr>
        <xdr:cNvPr id="72" name="【道路】&#10;有形固定資産減価償却率該当値テキスト">
          <a:extLst>
            <a:ext uri="{FF2B5EF4-FFF2-40B4-BE49-F238E27FC236}">
              <a16:creationId xmlns:a16="http://schemas.microsoft.com/office/drawing/2014/main" id="{1080C710-5B53-4E24-A5BA-DA8F7E4052C4}"/>
            </a:ext>
          </a:extLst>
        </xdr:cNvPr>
        <xdr:cNvSpPr txBox="1"/>
      </xdr:nvSpPr>
      <xdr:spPr>
        <a:xfrm>
          <a:off x="4216400" y="614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3" name="楕円 72">
          <a:extLst>
            <a:ext uri="{FF2B5EF4-FFF2-40B4-BE49-F238E27FC236}">
              <a16:creationId xmlns:a16="http://schemas.microsoft.com/office/drawing/2014/main" id="{8BFDDE37-A03D-44DF-82F0-88E5770CD7CE}"/>
            </a:ext>
          </a:extLst>
        </xdr:cNvPr>
        <xdr:cNvSpPr/>
      </xdr:nvSpPr>
      <xdr:spPr>
        <a:xfrm>
          <a:off x="3384550" y="6129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103632</xdr:rowOff>
    </xdr:to>
    <xdr:cxnSp macro="">
      <xdr:nvCxnSpPr>
        <xdr:cNvPr id="74" name="直線コネクタ 73">
          <a:extLst>
            <a:ext uri="{FF2B5EF4-FFF2-40B4-BE49-F238E27FC236}">
              <a16:creationId xmlns:a16="http://schemas.microsoft.com/office/drawing/2014/main" id="{0916C87E-7EE4-4A12-A7F4-CE23B1697153}"/>
            </a:ext>
          </a:extLst>
        </xdr:cNvPr>
        <xdr:cNvCxnSpPr/>
      </xdr:nvCxnSpPr>
      <xdr:spPr>
        <a:xfrm>
          <a:off x="3429000" y="6179820"/>
          <a:ext cx="7493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137414</xdr:rowOff>
    </xdr:from>
    <xdr:to>
      <xdr:col>15</xdr:col>
      <xdr:colOff>101600</xdr:colOff>
      <xdr:row>37</xdr:row>
      <xdr:rowOff>67564</xdr:rowOff>
    </xdr:to>
    <xdr:sp macro="" textlink="">
      <xdr:nvSpPr>
        <xdr:cNvPr id="75" name="楕円 74">
          <a:extLst>
            <a:ext uri="{FF2B5EF4-FFF2-40B4-BE49-F238E27FC236}">
              <a16:creationId xmlns:a16="http://schemas.microsoft.com/office/drawing/2014/main" id="{96B2F6A1-8859-4F7F-91CE-6C688670296D}"/>
            </a:ext>
          </a:extLst>
        </xdr:cNvPr>
        <xdr:cNvSpPr/>
      </xdr:nvSpPr>
      <xdr:spPr>
        <a:xfrm>
          <a:off x="2571750" y="60873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16764</xdr:rowOff>
    </xdr:from>
    <xdr:to>
      <xdr:col>19</xdr:col>
      <xdr:colOff>177800</xdr:colOff>
      <xdr:row>37</xdr:row>
      <xdr:rowOff>64770</xdr:rowOff>
    </xdr:to>
    <xdr:cxnSp macro="">
      <xdr:nvCxnSpPr>
        <xdr:cNvPr id="76" name="直線コネクタ 75">
          <a:extLst>
            <a:ext uri="{FF2B5EF4-FFF2-40B4-BE49-F238E27FC236}">
              <a16:creationId xmlns:a16="http://schemas.microsoft.com/office/drawing/2014/main" id="{C7FCACB6-5E7B-45CF-8456-5A7E43F0BB7A}"/>
            </a:ext>
          </a:extLst>
        </xdr:cNvPr>
        <xdr:cNvCxnSpPr/>
      </xdr:nvCxnSpPr>
      <xdr:spPr>
        <a:xfrm>
          <a:off x="2622550" y="6131814"/>
          <a:ext cx="8064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98552</xdr:rowOff>
    </xdr:from>
    <xdr:to>
      <xdr:col>10</xdr:col>
      <xdr:colOff>165100</xdr:colOff>
      <xdr:row>37</xdr:row>
      <xdr:rowOff>28702</xdr:rowOff>
    </xdr:to>
    <xdr:sp macro="" textlink="">
      <xdr:nvSpPr>
        <xdr:cNvPr id="77" name="楕円 76">
          <a:extLst>
            <a:ext uri="{FF2B5EF4-FFF2-40B4-BE49-F238E27FC236}">
              <a16:creationId xmlns:a16="http://schemas.microsoft.com/office/drawing/2014/main" id="{1E3D833C-B864-48CB-A19B-F62AE4FAE8D5}"/>
            </a:ext>
          </a:extLst>
        </xdr:cNvPr>
        <xdr:cNvSpPr/>
      </xdr:nvSpPr>
      <xdr:spPr>
        <a:xfrm>
          <a:off x="1778000" y="60485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149352</xdr:rowOff>
    </xdr:from>
    <xdr:to>
      <xdr:col>15</xdr:col>
      <xdr:colOff>50800</xdr:colOff>
      <xdr:row>37</xdr:row>
      <xdr:rowOff>16764</xdr:rowOff>
    </xdr:to>
    <xdr:cxnSp macro="">
      <xdr:nvCxnSpPr>
        <xdr:cNvPr id="78" name="直線コネクタ 77">
          <a:extLst>
            <a:ext uri="{FF2B5EF4-FFF2-40B4-BE49-F238E27FC236}">
              <a16:creationId xmlns:a16="http://schemas.microsoft.com/office/drawing/2014/main" id="{EB7D116C-46D9-44B7-8A4C-234346C52B56}"/>
            </a:ext>
          </a:extLst>
        </xdr:cNvPr>
        <xdr:cNvCxnSpPr/>
      </xdr:nvCxnSpPr>
      <xdr:spPr>
        <a:xfrm>
          <a:off x="1828800" y="6099302"/>
          <a:ext cx="79375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59690</xdr:rowOff>
    </xdr:from>
    <xdr:to>
      <xdr:col>6</xdr:col>
      <xdr:colOff>38100</xdr:colOff>
      <xdr:row>36</xdr:row>
      <xdr:rowOff>161290</xdr:rowOff>
    </xdr:to>
    <xdr:sp macro="" textlink="">
      <xdr:nvSpPr>
        <xdr:cNvPr id="79" name="楕円 78">
          <a:extLst>
            <a:ext uri="{FF2B5EF4-FFF2-40B4-BE49-F238E27FC236}">
              <a16:creationId xmlns:a16="http://schemas.microsoft.com/office/drawing/2014/main" id="{053BEA27-D2B6-4F14-A85E-88CFEE31F036}"/>
            </a:ext>
          </a:extLst>
        </xdr:cNvPr>
        <xdr:cNvSpPr/>
      </xdr:nvSpPr>
      <xdr:spPr>
        <a:xfrm>
          <a:off x="984250" y="60096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110490</xdr:rowOff>
    </xdr:from>
    <xdr:to>
      <xdr:col>10</xdr:col>
      <xdr:colOff>114300</xdr:colOff>
      <xdr:row>36</xdr:row>
      <xdr:rowOff>149352</xdr:rowOff>
    </xdr:to>
    <xdr:cxnSp macro="">
      <xdr:nvCxnSpPr>
        <xdr:cNvPr id="80" name="直線コネクタ 79">
          <a:extLst>
            <a:ext uri="{FF2B5EF4-FFF2-40B4-BE49-F238E27FC236}">
              <a16:creationId xmlns:a16="http://schemas.microsoft.com/office/drawing/2014/main" id="{167C6381-57AC-44F3-89EF-D5F59440AFE7}"/>
            </a:ext>
          </a:extLst>
        </xdr:cNvPr>
        <xdr:cNvCxnSpPr/>
      </xdr:nvCxnSpPr>
      <xdr:spPr>
        <a:xfrm>
          <a:off x="1028700" y="6060440"/>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67A38C87-7268-427E-B4FF-B8FB5BC64E1E}"/>
            </a:ext>
          </a:extLst>
        </xdr:cNvPr>
        <xdr:cNvSpPr txBox="1"/>
      </xdr:nvSpPr>
      <xdr:spPr>
        <a:xfrm>
          <a:off x="3239144" y="589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DC99ED42-75E5-4E7B-9191-B92B75C22834}"/>
            </a:ext>
          </a:extLst>
        </xdr:cNvPr>
        <xdr:cNvSpPr txBox="1"/>
      </xdr:nvSpPr>
      <xdr:spPr>
        <a:xfrm>
          <a:off x="2439044" y="585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9F968658-347C-437E-A9F1-3B3C51B1DC3B}"/>
            </a:ext>
          </a:extLst>
        </xdr:cNvPr>
        <xdr:cNvSpPr txBox="1"/>
      </xdr:nvSpPr>
      <xdr:spPr>
        <a:xfrm>
          <a:off x="1645294" y="582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BC77FFB9-62D0-4364-B928-B1BE5BDBCA73}"/>
            </a:ext>
          </a:extLst>
        </xdr:cNvPr>
        <xdr:cNvSpPr txBox="1"/>
      </xdr:nvSpPr>
      <xdr:spPr>
        <a:xfrm>
          <a:off x="8515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106697</xdr:rowOff>
    </xdr:from>
    <xdr:ext cx="405111" cy="259045"/>
    <xdr:sp macro="" textlink="">
      <xdr:nvSpPr>
        <xdr:cNvPr id="85" name="n_1mainValue【道路】&#10;有形固定資産減価償却率">
          <a:extLst>
            <a:ext uri="{FF2B5EF4-FFF2-40B4-BE49-F238E27FC236}">
              <a16:creationId xmlns:a16="http://schemas.microsoft.com/office/drawing/2014/main" id="{F1758BF6-4EDB-4EF8-9DE7-F3328DD499FB}"/>
            </a:ext>
          </a:extLst>
        </xdr:cNvPr>
        <xdr:cNvSpPr txBox="1"/>
      </xdr:nvSpPr>
      <xdr:spPr>
        <a:xfrm>
          <a:off x="32391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6" name="n_2mainValue【道路】&#10;有形固定資産減価償却率">
          <a:extLst>
            <a:ext uri="{FF2B5EF4-FFF2-40B4-BE49-F238E27FC236}">
              <a16:creationId xmlns:a16="http://schemas.microsoft.com/office/drawing/2014/main" id="{142FBD35-7129-4BB1-B6B1-B15769F03374}"/>
            </a:ext>
          </a:extLst>
        </xdr:cNvPr>
        <xdr:cNvSpPr txBox="1"/>
      </xdr:nvSpPr>
      <xdr:spPr>
        <a:xfrm>
          <a:off x="2439044" y="61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19829</xdr:rowOff>
    </xdr:from>
    <xdr:ext cx="405111" cy="259045"/>
    <xdr:sp macro="" textlink="">
      <xdr:nvSpPr>
        <xdr:cNvPr id="87" name="n_3mainValue【道路】&#10;有形固定資産減価償却率">
          <a:extLst>
            <a:ext uri="{FF2B5EF4-FFF2-40B4-BE49-F238E27FC236}">
              <a16:creationId xmlns:a16="http://schemas.microsoft.com/office/drawing/2014/main" id="{C97FE5AD-45A6-4412-BAE2-3B26AE1936C4}"/>
            </a:ext>
          </a:extLst>
        </xdr:cNvPr>
        <xdr:cNvSpPr txBox="1"/>
      </xdr:nvSpPr>
      <xdr:spPr>
        <a:xfrm>
          <a:off x="164529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152417</xdr:rowOff>
    </xdr:from>
    <xdr:ext cx="405111" cy="259045"/>
    <xdr:sp macro="" textlink="">
      <xdr:nvSpPr>
        <xdr:cNvPr id="88" name="n_4mainValue【道路】&#10;有形固定資産減価償却率">
          <a:extLst>
            <a:ext uri="{FF2B5EF4-FFF2-40B4-BE49-F238E27FC236}">
              <a16:creationId xmlns:a16="http://schemas.microsoft.com/office/drawing/2014/main" id="{06F39EE2-753A-4D81-947C-D54D01546F02}"/>
            </a:ext>
          </a:extLst>
        </xdr:cNvPr>
        <xdr:cNvSpPr txBox="1"/>
      </xdr:nvSpPr>
      <xdr:spPr>
        <a:xfrm>
          <a:off x="8515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66F2234-F89E-435C-B17E-F91107E8A98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4BC4D5E-D0ED-4865-AB9E-F938390C8E6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6EE610E-2498-4038-A24C-96553E29D96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04AA787-D1BD-4DEF-9B60-72E2D26E971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1706912-24AB-4022-9ECA-72794D45D19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CE41D60-2DC4-4178-9BAD-84F9186CB773}"/>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0121AB6-6828-4038-BB9B-73E4271D296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5EA54BB-8A28-48AE-8574-8D71F1745A0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D1F3D7D-19F6-4F21-864B-D9CC6F1B10A1}"/>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B647B16-0991-4EA4-A3D1-C575A2F6F81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F07DAE9-1092-4EAE-BA63-99560EF5831C}"/>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C98A752-B2A6-48D1-A85C-4634B786B0BD}"/>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94BAFBE-163F-4D70-87FE-407EF28F8074}"/>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BE64C0B-B316-448A-AAC1-0C5ECC4FADA8}"/>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FF299DC-1664-4B4D-9F6F-099CD7B405A1}"/>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D25F2C0-38CB-4C44-B56F-684F3DE725FF}"/>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378D42C-D32F-486E-A282-DD8E73E9E7FB}"/>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004976A-62F9-45A1-8D74-DCF489C22E68}"/>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1368D33-EB3E-457F-96A6-BEB0578910FC}"/>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35064F3-20BB-4DB2-89DA-B57ECAEFD7B9}"/>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EE27970-6403-44A3-83EA-DBCC7D1D385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D360FD4-72AD-408B-8FD1-E3608A5841FC}"/>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5DB5B8A-F165-4EED-9441-CA5ECF559989}"/>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6D83FD2A-E8AE-48BA-86DC-55727A2B6884}"/>
            </a:ext>
          </a:extLst>
        </xdr:cNvPr>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511ADF6E-5B65-485F-B6B6-E1E174FD1321}"/>
            </a:ext>
          </a:extLst>
        </xdr:cNvPr>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A224FA42-DBDA-480C-8C9A-8CF5B29FDB2F}"/>
            </a:ext>
          </a:extLst>
        </xdr:cNvPr>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132047D1-6655-458D-AEE7-7B6E7F408FBC}"/>
            </a:ext>
          </a:extLst>
        </xdr:cNvPr>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B9EB2C58-C2A8-4D7A-80D3-B1E0B990D56B}"/>
            </a:ext>
          </a:extLst>
        </xdr:cNvPr>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42E5829F-8A0F-49FE-B0E5-281A564A98FA}"/>
            </a:ext>
          </a:extLst>
        </xdr:cNvPr>
        <xdr:cNvSpPr txBox="1"/>
      </xdr:nvSpPr>
      <xdr:spPr>
        <a:xfrm>
          <a:off x="9467850" y="628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B2008B52-5D8F-461D-A519-F173BA3512DE}"/>
            </a:ext>
          </a:extLst>
        </xdr:cNvPr>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B4003038-FD74-4C15-AFC6-943E313B60EF}"/>
            </a:ext>
          </a:extLst>
        </xdr:cNvPr>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7B4185F9-7728-4C38-A348-4C1CE59D3D3A}"/>
            </a:ext>
          </a:extLst>
        </xdr:cNvPr>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869B97ED-00EB-417F-9551-456D37959C50}"/>
            </a:ext>
          </a:extLst>
        </xdr:cNvPr>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B53DD30F-6E14-4247-A7B0-FF19F7820F9B}"/>
            </a:ext>
          </a:extLst>
        </xdr:cNvPr>
        <xdr:cNvSpPr/>
      </xdr:nvSpPr>
      <xdr:spPr>
        <a:xfrm>
          <a:off x="62357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F32FE96-F756-4ECC-A5F3-9940C7375ADF}"/>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C8BCEA1-9020-4E81-AAF4-FC714FBA933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DED82C-2317-4670-A10D-56F051545FD5}"/>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8FFCCCC-270D-40B8-B8E1-ABFEE8667789}"/>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13740D-59E4-42C6-9586-6FF4AF594836}"/>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41669</xdr:rowOff>
    </xdr:from>
    <xdr:to>
      <xdr:col>55</xdr:col>
      <xdr:colOff>50800</xdr:colOff>
      <xdr:row>39</xdr:row>
      <xdr:rowOff>143269</xdr:rowOff>
    </xdr:to>
    <xdr:sp macro="" textlink="">
      <xdr:nvSpPr>
        <xdr:cNvPr id="128" name="楕円 127">
          <a:extLst>
            <a:ext uri="{FF2B5EF4-FFF2-40B4-BE49-F238E27FC236}">
              <a16:creationId xmlns:a16="http://schemas.microsoft.com/office/drawing/2014/main" id="{B957A4DA-9E5B-48F9-A354-F46C0CC20608}"/>
            </a:ext>
          </a:extLst>
        </xdr:cNvPr>
        <xdr:cNvSpPr/>
      </xdr:nvSpPr>
      <xdr:spPr>
        <a:xfrm>
          <a:off x="9398000" y="64869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20096</xdr:rowOff>
    </xdr:from>
    <xdr:ext cx="534377" cy="259045"/>
    <xdr:sp macro="" textlink="">
      <xdr:nvSpPr>
        <xdr:cNvPr id="129" name="【道路】&#10;一人当たり延長該当値テキスト">
          <a:extLst>
            <a:ext uri="{FF2B5EF4-FFF2-40B4-BE49-F238E27FC236}">
              <a16:creationId xmlns:a16="http://schemas.microsoft.com/office/drawing/2014/main" id="{A66F3B90-B8F3-48BF-9DAA-A553CE0A0404}"/>
            </a:ext>
          </a:extLst>
        </xdr:cNvPr>
        <xdr:cNvSpPr txBox="1"/>
      </xdr:nvSpPr>
      <xdr:spPr>
        <a:xfrm>
          <a:off x="9467850" y="646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44374</xdr:rowOff>
    </xdr:from>
    <xdr:to>
      <xdr:col>50</xdr:col>
      <xdr:colOff>165100</xdr:colOff>
      <xdr:row>39</xdr:row>
      <xdr:rowOff>145974</xdr:rowOff>
    </xdr:to>
    <xdr:sp macro="" textlink="">
      <xdr:nvSpPr>
        <xdr:cNvPr id="130" name="楕円 129">
          <a:extLst>
            <a:ext uri="{FF2B5EF4-FFF2-40B4-BE49-F238E27FC236}">
              <a16:creationId xmlns:a16="http://schemas.microsoft.com/office/drawing/2014/main" id="{8B5E2D1E-44F1-45A1-831B-BD439AAB543E}"/>
            </a:ext>
          </a:extLst>
        </xdr:cNvPr>
        <xdr:cNvSpPr/>
      </xdr:nvSpPr>
      <xdr:spPr>
        <a:xfrm>
          <a:off x="8636000" y="64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92469</xdr:rowOff>
    </xdr:from>
    <xdr:to>
      <xdr:col>55</xdr:col>
      <xdr:colOff>0</xdr:colOff>
      <xdr:row>39</xdr:row>
      <xdr:rowOff>95174</xdr:rowOff>
    </xdr:to>
    <xdr:cxnSp macro="">
      <xdr:nvCxnSpPr>
        <xdr:cNvPr id="131" name="直線コネクタ 130">
          <a:extLst>
            <a:ext uri="{FF2B5EF4-FFF2-40B4-BE49-F238E27FC236}">
              <a16:creationId xmlns:a16="http://schemas.microsoft.com/office/drawing/2014/main" id="{B9E78297-FA6B-45FB-939E-DF3071A2FBB0}"/>
            </a:ext>
          </a:extLst>
        </xdr:cNvPr>
        <xdr:cNvCxnSpPr/>
      </xdr:nvCxnSpPr>
      <xdr:spPr>
        <a:xfrm flipV="1">
          <a:off x="8686800" y="6537719"/>
          <a:ext cx="74295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46622</xdr:rowOff>
    </xdr:from>
    <xdr:to>
      <xdr:col>46</xdr:col>
      <xdr:colOff>38100</xdr:colOff>
      <xdr:row>39</xdr:row>
      <xdr:rowOff>148222</xdr:rowOff>
    </xdr:to>
    <xdr:sp macro="" textlink="">
      <xdr:nvSpPr>
        <xdr:cNvPr id="132" name="楕円 131">
          <a:extLst>
            <a:ext uri="{FF2B5EF4-FFF2-40B4-BE49-F238E27FC236}">
              <a16:creationId xmlns:a16="http://schemas.microsoft.com/office/drawing/2014/main" id="{9B8688D3-93D2-48A9-B562-F0F0509A4FD7}"/>
            </a:ext>
          </a:extLst>
        </xdr:cNvPr>
        <xdr:cNvSpPr/>
      </xdr:nvSpPr>
      <xdr:spPr>
        <a:xfrm>
          <a:off x="7842250" y="64918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95174</xdr:rowOff>
    </xdr:from>
    <xdr:to>
      <xdr:col>50</xdr:col>
      <xdr:colOff>114300</xdr:colOff>
      <xdr:row>39</xdr:row>
      <xdr:rowOff>97422</xdr:rowOff>
    </xdr:to>
    <xdr:cxnSp macro="">
      <xdr:nvCxnSpPr>
        <xdr:cNvPr id="133" name="直線コネクタ 132">
          <a:extLst>
            <a:ext uri="{FF2B5EF4-FFF2-40B4-BE49-F238E27FC236}">
              <a16:creationId xmlns:a16="http://schemas.microsoft.com/office/drawing/2014/main" id="{4D328679-1ED2-47B3-B619-BBB7D9A2FEF4}"/>
            </a:ext>
          </a:extLst>
        </xdr:cNvPr>
        <xdr:cNvCxnSpPr/>
      </xdr:nvCxnSpPr>
      <xdr:spPr>
        <a:xfrm flipV="1">
          <a:off x="7886700" y="6540424"/>
          <a:ext cx="8001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48755</xdr:rowOff>
    </xdr:from>
    <xdr:to>
      <xdr:col>41</xdr:col>
      <xdr:colOff>101600</xdr:colOff>
      <xdr:row>39</xdr:row>
      <xdr:rowOff>150355</xdr:rowOff>
    </xdr:to>
    <xdr:sp macro="" textlink="">
      <xdr:nvSpPr>
        <xdr:cNvPr id="134" name="楕円 133">
          <a:extLst>
            <a:ext uri="{FF2B5EF4-FFF2-40B4-BE49-F238E27FC236}">
              <a16:creationId xmlns:a16="http://schemas.microsoft.com/office/drawing/2014/main" id="{F8A48A42-2B1C-4D48-8CAC-3CE1BAC1491B}"/>
            </a:ext>
          </a:extLst>
        </xdr:cNvPr>
        <xdr:cNvSpPr/>
      </xdr:nvSpPr>
      <xdr:spPr>
        <a:xfrm>
          <a:off x="7029450" y="649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97422</xdr:rowOff>
    </xdr:from>
    <xdr:to>
      <xdr:col>45</xdr:col>
      <xdr:colOff>177800</xdr:colOff>
      <xdr:row>39</xdr:row>
      <xdr:rowOff>99555</xdr:rowOff>
    </xdr:to>
    <xdr:cxnSp macro="">
      <xdr:nvCxnSpPr>
        <xdr:cNvPr id="135" name="直線コネクタ 134">
          <a:extLst>
            <a:ext uri="{FF2B5EF4-FFF2-40B4-BE49-F238E27FC236}">
              <a16:creationId xmlns:a16="http://schemas.microsoft.com/office/drawing/2014/main" id="{BDD822C5-171C-413C-B125-11E33BDAB4A6}"/>
            </a:ext>
          </a:extLst>
        </xdr:cNvPr>
        <xdr:cNvCxnSpPr/>
      </xdr:nvCxnSpPr>
      <xdr:spPr>
        <a:xfrm flipV="1">
          <a:off x="7080250" y="6542672"/>
          <a:ext cx="80645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51346</xdr:rowOff>
    </xdr:from>
    <xdr:to>
      <xdr:col>36</xdr:col>
      <xdr:colOff>165100</xdr:colOff>
      <xdr:row>39</xdr:row>
      <xdr:rowOff>152946</xdr:rowOff>
    </xdr:to>
    <xdr:sp macro="" textlink="">
      <xdr:nvSpPr>
        <xdr:cNvPr id="136" name="楕円 135">
          <a:extLst>
            <a:ext uri="{FF2B5EF4-FFF2-40B4-BE49-F238E27FC236}">
              <a16:creationId xmlns:a16="http://schemas.microsoft.com/office/drawing/2014/main" id="{5BE3ED5C-B870-4D04-B122-CB1EB56EA1B9}"/>
            </a:ext>
          </a:extLst>
        </xdr:cNvPr>
        <xdr:cNvSpPr/>
      </xdr:nvSpPr>
      <xdr:spPr>
        <a:xfrm>
          <a:off x="6235700" y="649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99555</xdr:rowOff>
    </xdr:from>
    <xdr:to>
      <xdr:col>41</xdr:col>
      <xdr:colOff>50800</xdr:colOff>
      <xdr:row>39</xdr:row>
      <xdr:rowOff>102146</xdr:rowOff>
    </xdr:to>
    <xdr:cxnSp macro="">
      <xdr:nvCxnSpPr>
        <xdr:cNvPr id="137" name="直線コネクタ 136">
          <a:extLst>
            <a:ext uri="{FF2B5EF4-FFF2-40B4-BE49-F238E27FC236}">
              <a16:creationId xmlns:a16="http://schemas.microsoft.com/office/drawing/2014/main" id="{82AC9DCD-328E-4C5A-B38B-9800FE73C106}"/>
            </a:ext>
          </a:extLst>
        </xdr:cNvPr>
        <xdr:cNvCxnSpPr/>
      </xdr:nvCxnSpPr>
      <xdr:spPr>
        <a:xfrm flipV="1">
          <a:off x="6286500" y="6544805"/>
          <a:ext cx="79375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23CF1E53-EE79-40D1-B0A8-643C68921464}"/>
            </a:ext>
          </a:extLst>
        </xdr:cNvPr>
        <xdr:cNvSpPr txBox="1"/>
      </xdr:nvSpPr>
      <xdr:spPr>
        <a:xfrm>
          <a:off x="8425961" y="622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92B1A270-53FD-4C2E-BE45-E2D0B831E265}"/>
            </a:ext>
          </a:extLst>
        </xdr:cNvPr>
        <xdr:cNvSpPr txBox="1"/>
      </xdr:nvSpPr>
      <xdr:spPr>
        <a:xfrm>
          <a:off x="7644911" y="618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23A3528E-45EC-4277-92D1-21268C448D7F}"/>
            </a:ext>
          </a:extLst>
        </xdr:cNvPr>
        <xdr:cNvSpPr txBox="1"/>
      </xdr:nvSpPr>
      <xdr:spPr>
        <a:xfrm>
          <a:off x="6851161" y="617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201E7A60-05E1-4B71-8AEC-31868C3C24A1}"/>
            </a:ext>
          </a:extLst>
        </xdr:cNvPr>
        <xdr:cNvSpPr txBox="1"/>
      </xdr:nvSpPr>
      <xdr:spPr>
        <a:xfrm>
          <a:off x="6038361" y="623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137101</xdr:rowOff>
    </xdr:from>
    <xdr:ext cx="534377" cy="259045"/>
    <xdr:sp macro="" textlink="">
      <xdr:nvSpPr>
        <xdr:cNvPr id="142" name="n_1mainValue【道路】&#10;一人当たり延長">
          <a:extLst>
            <a:ext uri="{FF2B5EF4-FFF2-40B4-BE49-F238E27FC236}">
              <a16:creationId xmlns:a16="http://schemas.microsoft.com/office/drawing/2014/main" id="{C44D3280-A563-4CE3-B0E2-18C438935E6A}"/>
            </a:ext>
          </a:extLst>
        </xdr:cNvPr>
        <xdr:cNvSpPr txBox="1"/>
      </xdr:nvSpPr>
      <xdr:spPr>
        <a:xfrm>
          <a:off x="8425961" y="658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139349</xdr:rowOff>
    </xdr:from>
    <xdr:ext cx="534377" cy="259045"/>
    <xdr:sp macro="" textlink="">
      <xdr:nvSpPr>
        <xdr:cNvPr id="143" name="n_2mainValue【道路】&#10;一人当たり延長">
          <a:extLst>
            <a:ext uri="{FF2B5EF4-FFF2-40B4-BE49-F238E27FC236}">
              <a16:creationId xmlns:a16="http://schemas.microsoft.com/office/drawing/2014/main" id="{37A1F7FD-BF6F-470A-8819-D24D861506E4}"/>
            </a:ext>
          </a:extLst>
        </xdr:cNvPr>
        <xdr:cNvSpPr txBox="1"/>
      </xdr:nvSpPr>
      <xdr:spPr>
        <a:xfrm>
          <a:off x="7644911" y="658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141482</xdr:rowOff>
    </xdr:from>
    <xdr:ext cx="534377" cy="259045"/>
    <xdr:sp macro="" textlink="">
      <xdr:nvSpPr>
        <xdr:cNvPr id="144" name="n_3mainValue【道路】&#10;一人当たり延長">
          <a:extLst>
            <a:ext uri="{FF2B5EF4-FFF2-40B4-BE49-F238E27FC236}">
              <a16:creationId xmlns:a16="http://schemas.microsoft.com/office/drawing/2014/main" id="{EC6BEBB2-C7AA-4F83-842A-505D9150DB29}"/>
            </a:ext>
          </a:extLst>
        </xdr:cNvPr>
        <xdr:cNvSpPr txBox="1"/>
      </xdr:nvSpPr>
      <xdr:spPr>
        <a:xfrm>
          <a:off x="6851161" y="658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144073</xdr:rowOff>
    </xdr:from>
    <xdr:ext cx="534377" cy="259045"/>
    <xdr:sp macro="" textlink="">
      <xdr:nvSpPr>
        <xdr:cNvPr id="145" name="n_4mainValue【道路】&#10;一人当たり延長">
          <a:extLst>
            <a:ext uri="{FF2B5EF4-FFF2-40B4-BE49-F238E27FC236}">
              <a16:creationId xmlns:a16="http://schemas.microsoft.com/office/drawing/2014/main" id="{8A7189F5-A6B3-499F-9FF8-0733059AF116}"/>
            </a:ext>
          </a:extLst>
        </xdr:cNvPr>
        <xdr:cNvSpPr txBox="1"/>
      </xdr:nvSpPr>
      <xdr:spPr>
        <a:xfrm>
          <a:off x="6038361" y="658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3F3A458-D1E9-47C2-AD17-BBBF4FDF19DD}"/>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A6EC8C9-47F5-4F81-90C0-A0382CF4E26D}"/>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BD2072D-63CD-43C1-98BD-C650593829F9}"/>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110CAE2-7429-414D-8240-CA4468CB48F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A689E9F-1137-490E-99CC-097160F9FC21}"/>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F0F207D-A52F-4E8D-8499-08943875D031}"/>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8E8D253-2348-422B-8069-932BCB78D812}"/>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C94F40A-6279-4348-9F8C-54136EA112F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B4DDE78-9B47-4F57-B837-8EEA6D15087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F7C87BE-ABE5-4CF1-A7EB-7199E7CA8F3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0C7B6E7-FE0A-4ECB-BB2A-A49C005E7BEB}"/>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8DBA0F8-4FFF-4B4B-A7B9-376FD869A76E}"/>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DB6494C-AE02-447C-8A2D-7095DA3EB07B}"/>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86ECA95-8713-4024-8E1A-9C10A8F168C5}"/>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5237E61-7D7E-4691-82D4-9F347AD553F7}"/>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5F65172-347A-425C-A4D0-71FC6B8C6D57}"/>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00C6EB7-A057-40EF-BBFE-D21C4AE4A74B}"/>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ADFF6E6-008D-4AF9-9FC4-23902FDD149C}"/>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DC41010-1439-49D7-91D3-050FCD8C3F43}"/>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E53D268-9188-4D19-8852-1B40B6AB50E5}"/>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23C3D08-F370-4149-8160-BD1F532EBBBD}"/>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E916BC1-6939-4069-ADA4-C0E371D26471}"/>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7117280-AA7F-4D94-98BD-E68595A53EE9}"/>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1AC83FB-194C-4A22-959D-A210ABDB4B6C}"/>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99AE657-319E-4BD4-94CE-5C0E59C1BB8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EDF87994-A894-46BA-B5CA-209501BFD95C}"/>
            </a:ext>
          </a:extLst>
        </xdr:cNvPr>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576E4CD-75CA-457A-80B9-1F5E94F09874}"/>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05102258-8AE5-4545-AAA0-ADF4CD9BC1F5}"/>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6498038-72FF-407E-8F87-498CBA133375}"/>
            </a:ext>
          </a:extLst>
        </xdr:cNvPr>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495621D0-B3FE-4A4E-A3A6-59E140BF53B5}"/>
            </a:ext>
          </a:extLst>
        </xdr:cNvPr>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F6A03FC-4D38-4B2B-8254-8D06143CE2B1}"/>
            </a:ext>
          </a:extLst>
        </xdr:cNvPr>
        <xdr:cNvSpPr txBox="1"/>
      </xdr:nvSpPr>
      <xdr:spPr>
        <a:xfrm>
          <a:off x="4216400" y="1006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1D29A581-4B2F-4195-ADB0-88E3C94C8245}"/>
            </a:ext>
          </a:extLst>
        </xdr:cNvPr>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8D83A965-6912-4879-A517-3B5CED4A0BEA}"/>
            </a:ext>
          </a:extLst>
        </xdr:cNvPr>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AAD71A15-2C57-487F-98DB-2B7282D8A4E0}"/>
            </a:ext>
          </a:extLst>
        </xdr:cNvPr>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44740422-89F0-4C34-8A0F-6D3A81002126}"/>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E94E3843-284A-470E-9F3F-D2E726BA31FB}"/>
            </a:ext>
          </a:extLst>
        </xdr:cNvPr>
        <xdr:cNvSpPr/>
      </xdr:nvSpPr>
      <xdr:spPr>
        <a:xfrm>
          <a:off x="984250" y="10021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49CEA49-8EBC-49B0-AB03-39267C55657B}"/>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CD7C121-A194-44A8-A429-D1216151167A}"/>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BB489F6-C8B0-4995-B284-BBAD1A840FE4}"/>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6907C6E-7DE7-4285-BE2C-4DAFA2F711E7}"/>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0024E5C-EDE9-4861-9CF4-1009ABEEA797}"/>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42273</xdr:rowOff>
    </xdr:from>
    <xdr:to>
      <xdr:col>24</xdr:col>
      <xdr:colOff>114300</xdr:colOff>
      <xdr:row>60</xdr:row>
      <xdr:rowOff>143873</xdr:rowOff>
    </xdr:to>
    <xdr:sp macro="" textlink="">
      <xdr:nvSpPr>
        <xdr:cNvPr id="187" name="楕円 186">
          <a:extLst>
            <a:ext uri="{FF2B5EF4-FFF2-40B4-BE49-F238E27FC236}">
              <a16:creationId xmlns:a16="http://schemas.microsoft.com/office/drawing/2014/main" id="{49CB97AC-7E26-4C98-B799-2E608392824C}"/>
            </a:ext>
          </a:extLst>
        </xdr:cNvPr>
        <xdr:cNvSpPr/>
      </xdr:nvSpPr>
      <xdr:spPr>
        <a:xfrm>
          <a:off x="4127500" y="995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65150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B85382B-9734-416C-A9D5-AB768581139E}"/>
            </a:ext>
          </a:extLst>
        </xdr:cNvPr>
        <xdr:cNvSpPr txBox="1"/>
      </xdr:nvSpPr>
      <xdr:spPr>
        <a:xfrm>
          <a:off x="4216400" y="9812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14515</xdr:rowOff>
    </xdr:from>
    <xdr:to>
      <xdr:col>20</xdr:col>
      <xdr:colOff>38100</xdr:colOff>
      <xdr:row>60</xdr:row>
      <xdr:rowOff>116115</xdr:rowOff>
    </xdr:to>
    <xdr:sp macro="" textlink="">
      <xdr:nvSpPr>
        <xdr:cNvPr id="189" name="楕円 188">
          <a:extLst>
            <a:ext uri="{FF2B5EF4-FFF2-40B4-BE49-F238E27FC236}">
              <a16:creationId xmlns:a16="http://schemas.microsoft.com/office/drawing/2014/main" id="{FF673F90-63C1-4F68-8BAE-2FF0EEA3C6DE}"/>
            </a:ext>
          </a:extLst>
        </xdr:cNvPr>
        <xdr:cNvSpPr/>
      </xdr:nvSpPr>
      <xdr:spPr>
        <a:xfrm>
          <a:off x="3384550" y="99268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65315</xdr:rowOff>
    </xdr:from>
    <xdr:to>
      <xdr:col>24</xdr:col>
      <xdr:colOff>63500</xdr:colOff>
      <xdr:row>60</xdr:row>
      <xdr:rowOff>93073</xdr:rowOff>
    </xdr:to>
    <xdr:cxnSp macro="">
      <xdr:nvCxnSpPr>
        <xdr:cNvPr id="190" name="直線コネクタ 189">
          <a:extLst>
            <a:ext uri="{FF2B5EF4-FFF2-40B4-BE49-F238E27FC236}">
              <a16:creationId xmlns:a16="http://schemas.microsoft.com/office/drawing/2014/main" id="{45567628-8552-4CE0-83E9-89B836BFDB0F}"/>
            </a:ext>
          </a:extLst>
        </xdr:cNvPr>
        <xdr:cNvCxnSpPr/>
      </xdr:nvCxnSpPr>
      <xdr:spPr>
        <a:xfrm>
          <a:off x="3429000" y="9977665"/>
          <a:ext cx="7493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158206</xdr:rowOff>
    </xdr:from>
    <xdr:to>
      <xdr:col>15</xdr:col>
      <xdr:colOff>101600</xdr:colOff>
      <xdr:row>60</xdr:row>
      <xdr:rowOff>88356</xdr:rowOff>
    </xdr:to>
    <xdr:sp macro="" textlink="">
      <xdr:nvSpPr>
        <xdr:cNvPr id="191" name="楕円 190">
          <a:extLst>
            <a:ext uri="{FF2B5EF4-FFF2-40B4-BE49-F238E27FC236}">
              <a16:creationId xmlns:a16="http://schemas.microsoft.com/office/drawing/2014/main" id="{7D604CDF-1A0D-407C-8B4B-E8A5B195A95C}"/>
            </a:ext>
          </a:extLst>
        </xdr:cNvPr>
        <xdr:cNvSpPr/>
      </xdr:nvSpPr>
      <xdr:spPr>
        <a:xfrm>
          <a:off x="2571750" y="99054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37556</xdr:rowOff>
    </xdr:from>
    <xdr:to>
      <xdr:col>19</xdr:col>
      <xdr:colOff>177800</xdr:colOff>
      <xdr:row>60</xdr:row>
      <xdr:rowOff>65315</xdr:rowOff>
    </xdr:to>
    <xdr:cxnSp macro="">
      <xdr:nvCxnSpPr>
        <xdr:cNvPr id="192" name="直線コネクタ 191">
          <a:extLst>
            <a:ext uri="{FF2B5EF4-FFF2-40B4-BE49-F238E27FC236}">
              <a16:creationId xmlns:a16="http://schemas.microsoft.com/office/drawing/2014/main" id="{A370B713-95F1-4C15-830E-4640164336CD}"/>
            </a:ext>
          </a:extLst>
        </xdr:cNvPr>
        <xdr:cNvCxnSpPr/>
      </xdr:nvCxnSpPr>
      <xdr:spPr>
        <a:xfrm>
          <a:off x="2622550" y="9949906"/>
          <a:ext cx="8064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130447</xdr:rowOff>
    </xdr:from>
    <xdr:to>
      <xdr:col>10</xdr:col>
      <xdr:colOff>165100</xdr:colOff>
      <xdr:row>60</xdr:row>
      <xdr:rowOff>60597</xdr:rowOff>
    </xdr:to>
    <xdr:sp macro="" textlink="">
      <xdr:nvSpPr>
        <xdr:cNvPr id="193" name="楕円 192">
          <a:extLst>
            <a:ext uri="{FF2B5EF4-FFF2-40B4-BE49-F238E27FC236}">
              <a16:creationId xmlns:a16="http://schemas.microsoft.com/office/drawing/2014/main" id="{B0BCA438-4231-45DB-BACC-19CAE2FFFA40}"/>
            </a:ext>
          </a:extLst>
        </xdr:cNvPr>
        <xdr:cNvSpPr/>
      </xdr:nvSpPr>
      <xdr:spPr>
        <a:xfrm>
          <a:off x="1778000" y="98776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xdr:rowOff>
    </xdr:from>
    <xdr:to>
      <xdr:col>15</xdr:col>
      <xdr:colOff>50800</xdr:colOff>
      <xdr:row>60</xdr:row>
      <xdr:rowOff>37556</xdr:rowOff>
    </xdr:to>
    <xdr:cxnSp macro="">
      <xdr:nvCxnSpPr>
        <xdr:cNvPr id="194" name="直線コネクタ 193">
          <a:extLst>
            <a:ext uri="{FF2B5EF4-FFF2-40B4-BE49-F238E27FC236}">
              <a16:creationId xmlns:a16="http://schemas.microsoft.com/office/drawing/2014/main" id="{CEB2191F-A6C8-4AFA-A4FD-15E9FB1F6038}"/>
            </a:ext>
          </a:extLst>
        </xdr:cNvPr>
        <xdr:cNvCxnSpPr/>
      </xdr:nvCxnSpPr>
      <xdr:spPr>
        <a:xfrm>
          <a:off x="1828800" y="9922147"/>
          <a:ext cx="7937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102688</xdr:rowOff>
    </xdr:from>
    <xdr:to>
      <xdr:col>6</xdr:col>
      <xdr:colOff>38100</xdr:colOff>
      <xdr:row>60</xdr:row>
      <xdr:rowOff>32838</xdr:rowOff>
    </xdr:to>
    <xdr:sp macro="" textlink="">
      <xdr:nvSpPr>
        <xdr:cNvPr id="195" name="楕円 194">
          <a:extLst>
            <a:ext uri="{FF2B5EF4-FFF2-40B4-BE49-F238E27FC236}">
              <a16:creationId xmlns:a16="http://schemas.microsoft.com/office/drawing/2014/main" id="{CC7B9F55-BF08-490C-A562-2468F4BA12B3}"/>
            </a:ext>
          </a:extLst>
        </xdr:cNvPr>
        <xdr:cNvSpPr/>
      </xdr:nvSpPr>
      <xdr:spPr>
        <a:xfrm>
          <a:off x="984250" y="98499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153488</xdr:rowOff>
    </xdr:from>
    <xdr:to>
      <xdr:col>10</xdr:col>
      <xdr:colOff>114300</xdr:colOff>
      <xdr:row>60</xdr:row>
      <xdr:rowOff>9797</xdr:rowOff>
    </xdr:to>
    <xdr:cxnSp macro="">
      <xdr:nvCxnSpPr>
        <xdr:cNvPr id="196" name="直線コネクタ 195">
          <a:extLst>
            <a:ext uri="{FF2B5EF4-FFF2-40B4-BE49-F238E27FC236}">
              <a16:creationId xmlns:a16="http://schemas.microsoft.com/office/drawing/2014/main" id="{12232F1B-9782-407C-88CD-4AE433CE8C0C}"/>
            </a:ext>
          </a:extLst>
        </xdr:cNvPr>
        <xdr:cNvCxnSpPr/>
      </xdr:nvCxnSpPr>
      <xdr:spPr>
        <a:xfrm>
          <a:off x="1028700" y="9900738"/>
          <a:ext cx="800100"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BDC4DE5-472C-41B1-86AE-31A53F0213A7}"/>
            </a:ext>
          </a:extLst>
        </xdr:cNvPr>
        <xdr:cNvSpPr txBox="1"/>
      </xdr:nvSpPr>
      <xdr:spPr>
        <a:xfrm>
          <a:off x="3239144" y="1015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A872398-76F8-40B9-BE16-24DDD7268A34}"/>
            </a:ext>
          </a:extLst>
        </xdr:cNvPr>
        <xdr:cNvSpPr txBox="1"/>
      </xdr:nvSpPr>
      <xdr:spPr>
        <a:xfrm>
          <a:off x="2439044" y="1012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1131124-7017-4094-97B2-9E7AE62E657C}"/>
            </a:ext>
          </a:extLst>
        </xdr:cNvPr>
        <xdr:cNvSpPr txBox="1"/>
      </xdr:nvSpPr>
      <xdr:spPr>
        <a:xfrm>
          <a:off x="164529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22A2170-4B6E-4534-A975-351E8BFFB37A}"/>
            </a:ext>
          </a:extLst>
        </xdr:cNvPr>
        <xdr:cNvSpPr txBox="1"/>
      </xdr:nvSpPr>
      <xdr:spPr>
        <a:xfrm>
          <a:off x="8515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132642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1D5EB52-FE98-482E-95BD-19B85986C3CB}"/>
            </a:ext>
          </a:extLst>
        </xdr:cNvPr>
        <xdr:cNvSpPr txBox="1"/>
      </xdr:nvSpPr>
      <xdr:spPr>
        <a:xfrm>
          <a:off x="3239144" y="971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104883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8666971-E5AE-43EA-BBA7-92B68656682A}"/>
            </a:ext>
          </a:extLst>
        </xdr:cNvPr>
        <xdr:cNvSpPr txBox="1"/>
      </xdr:nvSpPr>
      <xdr:spPr>
        <a:xfrm>
          <a:off x="2439044" y="968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77124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C2C6C68-C540-4DF4-8EF7-1F604899DEF5}"/>
            </a:ext>
          </a:extLst>
        </xdr:cNvPr>
        <xdr:cNvSpPr txBox="1"/>
      </xdr:nvSpPr>
      <xdr:spPr>
        <a:xfrm>
          <a:off x="1645294" y="965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49365</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213E722-DF5B-409D-9DCC-4CA98AEA9027}"/>
            </a:ext>
          </a:extLst>
        </xdr:cNvPr>
        <xdr:cNvSpPr txBox="1"/>
      </xdr:nvSpPr>
      <xdr:spPr>
        <a:xfrm>
          <a:off x="851544" y="963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0FB3BCF-CD84-4A23-B891-E116483B0B3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508D578-BCE3-45D4-814E-6CD4E287DCA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362C5BC-1228-4AAB-B57A-E62012B917C8}"/>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6C7D7C3-400F-46D5-B747-22D2E40B31AA}"/>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E7CBD00-849F-49C3-8C1D-B0053EC52D8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5DAD780-9F9D-4743-B431-F25C89F222C5}"/>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D3606CA-E248-445A-A106-A127CEB4EBFF}"/>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1A4CC0D-0095-4599-BF82-BB390C4D59E4}"/>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1B548DC-FF6D-460F-8891-31C44C31E7F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89A5820-7B83-4275-B1C4-14720D3EA025}"/>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8A1AEFB-FC34-4431-B80F-F5E7606E4433}"/>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9753F0BC-7714-438D-90F6-C19E2973D517}"/>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2FDF981-28CE-46AC-85CF-3B38AA2A504B}"/>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9D2DDB5-B051-4D7D-9790-F433F9011B96}"/>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B5430A1-A512-4606-97C4-83022F4609E3}"/>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E1DA5708-05B4-44D2-A69C-5EA7105F0642}"/>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62D4627-EE32-44BB-BD9F-712368C16926}"/>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E79D83D-7E3F-4438-AC66-86E5C1141CF1}"/>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85F1523-BA18-42C2-98E5-F3EE78A2D752}"/>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9868207-E074-4CFB-BBE3-41C0DD1FD843}"/>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C25AC6C-9501-4403-8DEA-0C24F83FCBCC}"/>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A31BD97C-FA13-4410-AA7D-9C13E0C121EE}"/>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F2E696D-09B9-4F2F-AD2A-C86F247C755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3C70DC29-E21A-4908-B218-8D3D9DDD2632}"/>
            </a:ext>
          </a:extLst>
        </xdr:cNvPr>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D1122B57-12DB-4D42-9DEA-774343E08333}"/>
            </a:ext>
          </a:extLst>
        </xdr:cNvPr>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C652271E-0C2F-4844-B6DF-56010153A7EC}"/>
            </a:ext>
          </a:extLst>
        </xdr:cNvPr>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ECB69EE9-6DE7-40A8-9501-0F9E6E9D0D97}"/>
            </a:ext>
          </a:extLst>
        </xdr:cNvPr>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0895DF35-0FD6-40A5-B1DB-7DB7A70B94D8}"/>
            </a:ext>
          </a:extLst>
        </xdr:cNvPr>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C12C04BF-6787-4645-BDD8-AEA66BE46B97}"/>
            </a:ext>
          </a:extLst>
        </xdr:cNvPr>
        <xdr:cNvSpPr txBox="1"/>
      </xdr:nvSpPr>
      <xdr:spPr>
        <a:xfrm>
          <a:off x="9467850" y="1019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B6951CF-1910-4733-B4CB-C5552C5F4C60}"/>
            </a:ext>
          </a:extLst>
        </xdr:cNvPr>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39AB240D-CE0C-48AE-8809-F7A283300ACC}"/>
            </a:ext>
          </a:extLst>
        </xdr:cNvPr>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0A83B77-04B1-4201-BE80-F14E7535DB7B}"/>
            </a:ext>
          </a:extLst>
        </xdr:cNvPr>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C8B444E4-C757-4D33-954C-E66B6F9DEAC4}"/>
            </a:ext>
          </a:extLst>
        </xdr:cNvPr>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44CD9337-B5B0-44C7-A00D-D5B52ED29118}"/>
            </a:ext>
          </a:extLst>
        </xdr:cNvPr>
        <xdr:cNvSpPr/>
      </xdr:nvSpPr>
      <xdr:spPr>
        <a:xfrm>
          <a:off x="6235700" y="103543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D17EC1F-6243-4583-885B-FB66A0C345FB}"/>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C77745A-AE7B-44AB-A003-4FA1872D1DF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A07C98C-0419-4794-924A-A41295B8BBF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E70B0A3-D241-47C8-A46F-0CF3F71FB5E3}"/>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B480A89-269B-45A2-8B08-998958B9516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35536</xdr:rowOff>
    </xdr:from>
    <xdr:to>
      <xdr:col>55</xdr:col>
      <xdr:colOff>50800</xdr:colOff>
      <xdr:row>63</xdr:row>
      <xdr:rowOff>137136</xdr:rowOff>
    </xdr:to>
    <xdr:sp macro="" textlink="">
      <xdr:nvSpPr>
        <xdr:cNvPr id="244" name="楕円 243">
          <a:extLst>
            <a:ext uri="{FF2B5EF4-FFF2-40B4-BE49-F238E27FC236}">
              <a16:creationId xmlns:a16="http://schemas.microsoft.com/office/drawing/2014/main" id="{4F8D5599-107D-495D-B261-3C18FDF77F6A}"/>
            </a:ext>
          </a:extLst>
        </xdr:cNvPr>
        <xdr:cNvSpPr/>
      </xdr:nvSpPr>
      <xdr:spPr>
        <a:xfrm>
          <a:off x="9398000" y="104431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13963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1A2713C-B0B4-4FD2-800C-9826E482B070}"/>
            </a:ext>
          </a:extLst>
        </xdr:cNvPr>
        <xdr:cNvSpPr txBox="1"/>
      </xdr:nvSpPr>
      <xdr:spPr>
        <a:xfrm>
          <a:off x="9467850" y="1042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36444</xdr:rowOff>
    </xdr:from>
    <xdr:to>
      <xdr:col>50</xdr:col>
      <xdr:colOff>165100</xdr:colOff>
      <xdr:row>63</xdr:row>
      <xdr:rowOff>138044</xdr:rowOff>
    </xdr:to>
    <xdr:sp macro="" textlink="">
      <xdr:nvSpPr>
        <xdr:cNvPr id="246" name="楕円 245">
          <a:extLst>
            <a:ext uri="{FF2B5EF4-FFF2-40B4-BE49-F238E27FC236}">
              <a16:creationId xmlns:a16="http://schemas.microsoft.com/office/drawing/2014/main" id="{66A6AFB3-1918-4AA0-96C1-A0794D738621}"/>
            </a:ext>
          </a:extLst>
        </xdr:cNvPr>
        <xdr:cNvSpPr/>
      </xdr:nvSpPr>
      <xdr:spPr>
        <a:xfrm>
          <a:off x="8636000" y="104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86336</xdr:rowOff>
    </xdr:from>
    <xdr:to>
      <xdr:col>55</xdr:col>
      <xdr:colOff>0</xdr:colOff>
      <xdr:row>63</xdr:row>
      <xdr:rowOff>87244</xdr:rowOff>
    </xdr:to>
    <xdr:cxnSp macro="">
      <xdr:nvCxnSpPr>
        <xdr:cNvPr id="247" name="直線コネクタ 246">
          <a:extLst>
            <a:ext uri="{FF2B5EF4-FFF2-40B4-BE49-F238E27FC236}">
              <a16:creationId xmlns:a16="http://schemas.microsoft.com/office/drawing/2014/main" id="{D0BE19AC-8076-4744-97E0-6C58002ED242}"/>
            </a:ext>
          </a:extLst>
        </xdr:cNvPr>
        <xdr:cNvCxnSpPr/>
      </xdr:nvCxnSpPr>
      <xdr:spPr>
        <a:xfrm flipV="1">
          <a:off x="8686800" y="10493986"/>
          <a:ext cx="742950" cy="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37183</xdr:rowOff>
    </xdr:from>
    <xdr:to>
      <xdr:col>46</xdr:col>
      <xdr:colOff>38100</xdr:colOff>
      <xdr:row>63</xdr:row>
      <xdr:rowOff>138783</xdr:rowOff>
    </xdr:to>
    <xdr:sp macro="" textlink="">
      <xdr:nvSpPr>
        <xdr:cNvPr id="248" name="楕円 247">
          <a:extLst>
            <a:ext uri="{FF2B5EF4-FFF2-40B4-BE49-F238E27FC236}">
              <a16:creationId xmlns:a16="http://schemas.microsoft.com/office/drawing/2014/main" id="{0BA9A5D1-0392-4632-A61D-DEAB01654745}"/>
            </a:ext>
          </a:extLst>
        </xdr:cNvPr>
        <xdr:cNvSpPr/>
      </xdr:nvSpPr>
      <xdr:spPr>
        <a:xfrm>
          <a:off x="7842250" y="104448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87244</xdr:rowOff>
    </xdr:from>
    <xdr:to>
      <xdr:col>50</xdr:col>
      <xdr:colOff>114300</xdr:colOff>
      <xdr:row>63</xdr:row>
      <xdr:rowOff>87983</xdr:rowOff>
    </xdr:to>
    <xdr:cxnSp macro="">
      <xdr:nvCxnSpPr>
        <xdr:cNvPr id="249" name="直線コネクタ 248">
          <a:extLst>
            <a:ext uri="{FF2B5EF4-FFF2-40B4-BE49-F238E27FC236}">
              <a16:creationId xmlns:a16="http://schemas.microsoft.com/office/drawing/2014/main" id="{8F17A76D-1926-479A-B562-B17C1DEC7697}"/>
            </a:ext>
          </a:extLst>
        </xdr:cNvPr>
        <xdr:cNvCxnSpPr/>
      </xdr:nvCxnSpPr>
      <xdr:spPr>
        <a:xfrm flipV="1">
          <a:off x="7886700" y="10494894"/>
          <a:ext cx="800100" cy="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38277</xdr:rowOff>
    </xdr:from>
    <xdr:to>
      <xdr:col>41</xdr:col>
      <xdr:colOff>101600</xdr:colOff>
      <xdr:row>63</xdr:row>
      <xdr:rowOff>139877</xdr:rowOff>
    </xdr:to>
    <xdr:sp macro="" textlink="">
      <xdr:nvSpPr>
        <xdr:cNvPr id="250" name="楕円 249">
          <a:extLst>
            <a:ext uri="{FF2B5EF4-FFF2-40B4-BE49-F238E27FC236}">
              <a16:creationId xmlns:a16="http://schemas.microsoft.com/office/drawing/2014/main" id="{4EB56F16-DDA9-48EF-B87B-E0C3E346E757}"/>
            </a:ext>
          </a:extLst>
        </xdr:cNvPr>
        <xdr:cNvSpPr/>
      </xdr:nvSpPr>
      <xdr:spPr>
        <a:xfrm>
          <a:off x="7029450" y="1044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87983</xdr:rowOff>
    </xdr:from>
    <xdr:to>
      <xdr:col>45</xdr:col>
      <xdr:colOff>177800</xdr:colOff>
      <xdr:row>63</xdr:row>
      <xdr:rowOff>89077</xdr:rowOff>
    </xdr:to>
    <xdr:cxnSp macro="">
      <xdr:nvCxnSpPr>
        <xdr:cNvPr id="251" name="直線コネクタ 250">
          <a:extLst>
            <a:ext uri="{FF2B5EF4-FFF2-40B4-BE49-F238E27FC236}">
              <a16:creationId xmlns:a16="http://schemas.microsoft.com/office/drawing/2014/main" id="{3A33DF85-4430-47C4-A0A9-3967FE44C528}"/>
            </a:ext>
          </a:extLst>
        </xdr:cNvPr>
        <xdr:cNvCxnSpPr/>
      </xdr:nvCxnSpPr>
      <xdr:spPr>
        <a:xfrm flipV="1">
          <a:off x="7080250" y="10495633"/>
          <a:ext cx="806450" cy="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39187</xdr:rowOff>
    </xdr:from>
    <xdr:to>
      <xdr:col>36</xdr:col>
      <xdr:colOff>165100</xdr:colOff>
      <xdr:row>63</xdr:row>
      <xdr:rowOff>140787</xdr:rowOff>
    </xdr:to>
    <xdr:sp macro="" textlink="">
      <xdr:nvSpPr>
        <xdr:cNvPr id="252" name="楕円 251">
          <a:extLst>
            <a:ext uri="{FF2B5EF4-FFF2-40B4-BE49-F238E27FC236}">
              <a16:creationId xmlns:a16="http://schemas.microsoft.com/office/drawing/2014/main" id="{1EC3D01F-E026-4E5F-B902-2473B6DBA53F}"/>
            </a:ext>
          </a:extLst>
        </xdr:cNvPr>
        <xdr:cNvSpPr/>
      </xdr:nvSpPr>
      <xdr:spPr>
        <a:xfrm>
          <a:off x="6235700" y="1044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89077</xdr:rowOff>
    </xdr:from>
    <xdr:to>
      <xdr:col>41</xdr:col>
      <xdr:colOff>50800</xdr:colOff>
      <xdr:row>63</xdr:row>
      <xdr:rowOff>89987</xdr:rowOff>
    </xdr:to>
    <xdr:cxnSp macro="">
      <xdr:nvCxnSpPr>
        <xdr:cNvPr id="253" name="直線コネクタ 252">
          <a:extLst>
            <a:ext uri="{FF2B5EF4-FFF2-40B4-BE49-F238E27FC236}">
              <a16:creationId xmlns:a16="http://schemas.microsoft.com/office/drawing/2014/main" id="{290867D7-13A9-43AF-A3B4-7528B2B56DCD}"/>
            </a:ext>
          </a:extLst>
        </xdr:cNvPr>
        <xdr:cNvCxnSpPr/>
      </xdr:nvCxnSpPr>
      <xdr:spPr>
        <a:xfrm flipV="1">
          <a:off x="6286500" y="10496727"/>
          <a:ext cx="793750" cy="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426DD7C0-629D-4F45-B482-5BE514A0CCAE}"/>
            </a:ext>
          </a:extLst>
        </xdr:cNvPr>
        <xdr:cNvSpPr txBox="1"/>
      </xdr:nvSpPr>
      <xdr:spPr>
        <a:xfrm>
          <a:off x="8399995" y="1012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8FF4E93-038C-44AC-85AC-957F8E9B78F6}"/>
            </a:ext>
          </a:extLst>
        </xdr:cNvPr>
        <xdr:cNvSpPr txBox="1"/>
      </xdr:nvSpPr>
      <xdr:spPr>
        <a:xfrm>
          <a:off x="7612595" y="1012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2F222F9-F7C8-469C-9CF3-252355691AE8}"/>
            </a:ext>
          </a:extLst>
        </xdr:cNvPr>
        <xdr:cNvSpPr txBox="1"/>
      </xdr:nvSpPr>
      <xdr:spPr>
        <a:xfrm>
          <a:off x="6818845" y="1012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E165D22-DC4C-487E-9FD3-83B6932DCB9F}"/>
            </a:ext>
          </a:extLst>
        </xdr:cNvPr>
        <xdr:cNvSpPr txBox="1"/>
      </xdr:nvSpPr>
      <xdr:spPr>
        <a:xfrm>
          <a:off x="6006045" y="1013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129171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BDDED7A1-CEAC-44BD-87BB-4AF4DA56760E}"/>
            </a:ext>
          </a:extLst>
        </xdr:cNvPr>
        <xdr:cNvSpPr txBox="1"/>
      </xdr:nvSpPr>
      <xdr:spPr>
        <a:xfrm>
          <a:off x="8399995" y="1053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129910</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6769B41-C800-4968-A716-2BA933AADCA1}"/>
            </a:ext>
          </a:extLst>
        </xdr:cNvPr>
        <xdr:cNvSpPr txBox="1"/>
      </xdr:nvSpPr>
      <xdr:spPr>
        <a:xfrm>
          <a:off x="7612595" y="105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131004</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F1825ACA-FAB3-4401-B31F-8EFA8BC14788}"/>
            </a:ext>
          </a:extLst>
        </xdr:cNvPr>
        <xdr:cNvSpPr txBox="1"/>
      </xdr:nvSpPr>
      <xdr:spPr>
        <a:xfrm>
          <a:off x="6818845" y="1053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131914</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4FA4F300-EC09-4E1D-8CF4-50504FF42D13}"/>
            </a:ext>
          </a:extLst>
        </xdr:cNvPr>
        <xdr:cNvSpPr txBox="1"/>
      </xdr:nvSpPr>
      <xdr:spPr>
        <a:xfrm>
          <a:off x="6006045" y="1053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0F1306A-AE59-44C8-AC8C-D5EC492AE83D}"/>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61BF05D-A5BA-4DDC-ACD1-82AE31A638F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0ACB183-A5BE-407D-9CA9-86A000E125B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88C59F9-007B-49CB-8BE0-01D3B19B5DA9}"/>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5B2DD80-FB8B-465F-B824-FC9330102AA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1156024-0352-48F2-B639-05DEBD723A0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81C2CC7-4FE8-4B39-A151-2922DB07AA6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0D4EF93-8520-4291-B903-D745F3B1C203}"/>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0D09881-B333-4F33-A2E7-A2B738DA818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5364B93-F88F-4030-BB9C-6EFDCFF2F01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FC367C2-2A9E-4CB4-B303-CE651D4B400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992227E-C17F-46CB-B227-647D89D8F000}"/>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6B9EED9E-741D-466D-918A-7BDE372C8821}"/>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694B4665-3901-4561-9229-35EBD1390A1B}"/>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48FCC402-222D-43CA-8565-2BC1E5E4E044}"/>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B64B3429-5A3F-46C9-9B62-0FAD60A02488}"/>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734E8954-26D6-499F-AF10-DD07BC85BC98}"/>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0ABCCD2-07B4-4A1F-A156-DD0FB719832C}"/>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2551531-56DD-403D-832A-B5E4E25796B8}"/>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8CE8C85-BF8C-4B7C-B9C7-FEB4DC9D10A5}"/>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3CB24F9-FAA3-4B4C-9E09-4A4483F2E99C}"/>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17789484-3A0A-4658-B24B-EE7EAB1A4F2C}"/>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F9725C7-881F-4547-AC19-E6FD9E4103A0}"/>
            </a:ext>
          </a:extLst>
        </xdr:cNvPr>
        <xdr:cNvCxnSpPr/>
      </xdr:nvCxnSpPr>
      <xdr:spPr>
        <a:xfrm flipV="1">
          <a:off x="4177665" y="1310563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73F3B551-6219-45EA-914C-F77012CF937D}"/>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225BBD04-2124-474E-ACBD-52C8D9909138}"/>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1667960A-8290-4EBD-A859-1E64AB69944B}"/>
            </a:ext>
          </a:extLst>
        </xdr:cNvPr>
        <xdr:cNvSpPr txBox="1"/>
      </xdr:nvSpPr>
      <xdr:spPr>
        <a:xfrm>
          <a:off x="4216400" y="1288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1E17F93E-C0E9-4BAE-B7CA-A1E9E3F065A4}"/>
            </a:ext>
          </a:extLst>
        </xdr:cNvPr>
        <xdr:cNvCxnSpPr/>
      </xdr:nvCxnSpPr>
      <xdr:spPr>
        <a:xfrm>
          <a:off x="4108450" y="13105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D9927B58-C597-43CF-A712-4D6FFCA132AA}"/>
            </a:ext>
          </a:extLst>
        </xdr:cNvPr>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89FCF598-CC99-4D7E-948C-F406835D9827}"/>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F87E84C7-8BBA-40AD-AE4E-12FEC813BD37}"/>
            </a:ext>
          </a:extLst>
        </xdr:cNvPr>
        <xdr:cNvSpPr/>
      </xdr:nvSpPr>
      <xdr:spPr>
        <a:xfrm>
          <a:off x="3384550" y="13593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EFA92F46-547B-4DD1-9839-019155120847}"/>
            </a:ext>
          </a:extLst>
        </xdr:cNvPr>
        <xdr:cNvSpPr/>
      </xdr:nvSpPr>
      <xdr:spPr>
        <a:xfrm>
          <a:off x="257175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154CC704-B576-4919-A6C2-1F6AC5A9791E}"/>
            </a:ext>
          </a:extLst>
        </xdr:cNvPr>
        <xdr:cNvSpPr/>
      </xdr:nvSpPr>
      <xdr:spPr>
        <a:xfrm>
          <a:off x="1778000" y="1356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BBF6310A-9C86-4ED2-8FDC-1E1C6690054C}"/>
            </a:ext>
          </a:extLst>
        </xdr:cNvPr>
        <xdr:cNvSpPr/>
      </xdr:nvSpPr>
      <xdr:spPr>
        <a:xfrm>
          <a:off x="984250" y="13533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E740169-B3FD-4C66-925D-2B3975E84125}"/>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55333A8-486B-4857-A49A-A173B92C4823}"/>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582E10D-0D03-4E57-AD8B-32518CAB032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A74622D-99D0-4ED6-AF00-9B6FB631DA41}"/>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EF6591-C033-4ED4-983E-D3B81A48B94F}"/>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110744</xdr:rowOff>
    </xdr:from>
    <xdr:to>
      <xdr:col>24</xdr:col>
      <xdr:colOff>114300</xdr:colOff>
      <xdr:row>83</xdr:row>
      <xdr:rowOff>40894</xdr:rowOff>
    </xdr:to>
    <xdr:sp macro="" textlink="">
      <xdr:nvSpPr>
        <xdr:cNvPr id="300" name="楕円 299">
          <a:extLst>
            <a:ext uri="{FF2B5EF4-FFF2-40B4-BE49-F238E27FC236}">
              <a16:creationId xmlns:a16="http://schemas.microsoft.com/office/drawing/2014/main" id="{5E950E40-8E9B-4110-8D10-13F1824BE724}"/>
            </a:ext>
          </a:extLst>
        </xdr:cNvPr>
        <xdr:cNvSpPr/>
      </xdr:nvSpPr>
      <xdr:spPr>
        <a:xfrm>
          <a:off x="4127500" y="13655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89171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781DA8D7-3DA8-4427-B74F-8A8526B2D082}"/>
            </a:ext>
          </a:extLst>
        </xdr:cNvPr>
        <xdr:cNvSpPr txBox="1"/>
      </xdr:nvSpPr>
      <xdr:spPr>
        <a:xfrm>
          <a:off x="4216400" y="13633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83313</xdr:rowOff>
    </xdr:from>
    <xdr:to>
      <xdr:col>20</xdr:col>
      <xdr:colOff>38100</xdr:colOff>
      <xdr:row>83</xdr:row>
      <xdr:rowOff>13463</xdr:rowOff>
    </xdr:to>
    <xdr:sp macro="" textlink="">
      <xdr:nvSpPr>
        <xdr:cNvPr id="302" name="楕円 301">
          <a:extLst>
            <a:ext uri="{FF2B5EF4-FFF2-40B4-BE49-F238E27FC236}">
              <a16:creationId xmlns:a16="http://schemas.microsoft.com/office/drawing/2014/main" id="{48752914-EC5D-4B0D-9E0A-8A4785BCB10C}"/>
            </a:ext>
          </a:extLst>
        </xdr:cNvPr>
        <xdr:cNvSpPr/>
      </xdr:nvSpPr>
      <xdr:spPr>
        <a:xfrm>
          <a:off x="3384550" y="136278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134113</xdr:rowOff>
    </xdr:from>
    <xdr:to>
      <xdr:col>24</xdr:col>
      <xdr:colOff>63500</xdr:colOff>
      <xdr:row>82</xdr:row>
      <xdr:rowOff>161544</xdr:rowOff>
    </xdr:to>
    <xdr:cxnSp macro="">
      <xdr:nvCxnSpPr>
        <xdr:cNvPr id="303" name="直線コネクタ 302">
          <a:extLst>
            <a:ext uri="{FF2B5EF4-FFF2-40B4-BE49-F238E27FC236}">
              <a16:creationId xmlns:a16="http://schemas.microsoft.com/office/drawing/2014/main" id="{81A89D55-41A8-449B-B0C3-B3D320962A88}"/>
            </a:ext>
          </a:extLst>
        </xdr:cNvPr>
        <xdr:cNvCxnSpPr/>
      </xdr:nvCxnSpPr>
      <xdr:spPr>
        <a:xfrm>
          <a:off x="3429000" y="13678663"/>
          <a:ext cx="7493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37592</xdr:rowOff>
    </xdr:from>
    <xdr:to>
      <xdr:col>15</xdr:col>
      <xdr:colOff>101600</xdr:colOff>
      <xdr:row>82</xdr:row>
      <xdr:rowOff>139192</xdr:rowOff>
    </xdr:to>
    <xdr:sp macro="" textlink="">
      <xdr:nvSpPr>
        <xdr:cNvPr id="304" name="楕円 303">
          <a:extLst>
            <a:ext uri="{FF2B5EF4-FFF2-40B4-BE49-F238E27FC236}">
              <a16:creationId xmlns:a16="http://schemas.microsoft.com/office/drawing/2014/main" id="{066082A7-8402-4ED7-8988-34B4B2A86B96}"/>
            </a:ext>
          </a:extLst>
        </xdr:cNvPr>
        <xdr:cNvSpPr/>
      </xdr:nvSpPr>
      <xdr:spPr>
        <a:xfrm>
          <a:off x="2571750" y="135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88392</xdr:rowOff>
    </xdr:from>
    <xdr:to>
      <xdr:col>19</xdr:col>
      <xdr:colOff>177800</xdr:colOff>
      <xdr:row>82</xdr:row>
      <xdr:rowOff>134113</xdr:rowOff>
    </xdr:to>
    <xdr:cxnSp macro="">
      <xdr:nvCxnSpPr>
        <xdr:cNvPr id="305" name="直線コネクタ 304">
          <a:extLst>
            <a:ext uri="{FF2B5EF4-FFF2-40B4-BE49-F238E27FC236}">
              <a16:creationId xmlns:a16="http://schemas.microsoft.com/office/drawing/2014/main" id="{9596BE52-A975-4E02-A89D-82D01E5FE0B2}"/>
            </a:ext>
          </a:extLst>
        </xdr:cNvPr>
        <xdr:cNvCxnSpPr/>
      </xdr:nvCxnSpPr>
      <xdr:spPr>
        <a:xfrm>
          <a:off x="2622550" y="13632942"/>
          <a:ext cx="80645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163322</xdr:rowOff>
    </xdr:from>
    <xdr:to>
      <xdr:col>10</xdr:col>
      <xdr:colOff>165100</xdr:colOff>
      <xdr:row>82</xdr:row>
      <xdr:rowOff>93472</xdr:rowOff>
    </xdr:to>
    <xdr:sp macro="" textlink="">
      <xdr:nvSpPr>
        <xdr:cNvPr id="306" name="楕円 305">
          <a:extLst>
            <a:ext uri="{FF2B5EF4-FFF2-40B4-BE49-F238E27FC236}">
              <a16:creationId xmlns:a16="http://schemas.microsoft.com/office/drawing/2014/main" id="{74BB474A-AED5-460B-971A-78AA3D3B439D}"/>
            </a:ext>
          </a:extLst>
        </xdr:cNvPr>
        <xdr:cNvSpPr/>
      </xdr:nvSpPr>
      <xdr:spPr>
        <a:xfrm>
          <a:off x="1778000" y="13542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42672</xdr:rowOff>
    </xdr:from>
    <xdr:to>
      <xdr:col>15</xdr:col>
      <xdr:colOff>50800</xdr:colOff>
      <xdr:row>82</xdr:row>
      <xdr:rowOff>88392</xdr:rowOff>
    </xdr:to>
    <xdr:cxnSp macro="">
      <xdr:nvCxnSpPr>
        <xdr:cNvPr id="307" name="直線コネクタ 306">
          <a:extLst>
            <a:ext uri="{FF2B5EF4-FFF2-40B4-BE49-F238E27FC236}">
              <a16:creationId xmlns:a16="http://schemas.microsoft.com/office/drawing/2014/main" id="{2764536E-046D-4EB6-87A7-A8CCEBECF3B7}"/>
            </a:ext>
          </a:extLst>
        </xdr:cNvPr>
        <xdr:cNvCxnSpPr/>
      </xdr:nvCxnSpPr>
      <xdr:spPr>
        <a:xfrm>
          <a:off x="1828800" y="13587222"/>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113030</xdr:rowOff>
    </xdr:from>
    <xdr:to>
      <xdr:col>6</xdr:col>
      <xdr:colOff>38100</xdr:colOff>
      <xdr:row>82</xdr:row>
      <xdr:rowOff>43180</xdr:rowOff>
    </xdr:to>
    <xdr:sp macro="" textlink="">
      <xdr:nvSpPr>
        <xdr:cNvPr id="308" name="楕円 307">
          <a:extLst>
            <a:ext uri="{FF2B5EF4-FFF2-40B4-BE49-F238E27FC236}">
              <a16:creationId xmlns:a16="http://schemas.microsoft.com/office/drawing/2014/main" id="{AADF3BBB-3BED-4FC7-8BD8-BB62757434CF}"/>
            </a:ext>
          </a:extLst>
        </xdr:cNvPr>
        <xdr:cNvSpPr/>
      </xdr:nvSpPr>
      <xdr:spPr>
        <a:xfrm>
          <a:off x="984250" y="13492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163830</xdr:rowOff>
    </xdr:from>
    <xdr:to>
      <xdr:col>10</xdr:col>
      <xdr:colOff>114300</xdr:colOff>
      <xdr:row>82</xdr:row>
      <xdr:rowOff>42672</xdr:rowOff>
    </xdr:to>
    <xdr:cxnSp macro="">
      <xdr:nvCxnSpPr>
        <xdr:cNvPr id="309" name="直線コネクタ 308">
          <a:extLst>
            <a:ext uri="{FF2B5EF4-FFF2-40B4-BE49-F238E27FC236}">
              <a16:creationId xmlns:a16="http://schemas.microsoft.com/office/drawing/2014/main" id="{EF79CBCA-3502-4BAC-8644-788D7036DA7F}"/>
            </a:ext>
          </a:extLst>
        </xdr:cNvPr>
        <xdr:cNvCxnSpPr/>
      </xdr:nvCxnSpPr>
      <xdr:spPr>
        <a:xfrm>
          <a:off x="1028700" y="13543280"/>
          <a:ext cx="8001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0DDC7D93-FCA3-4961-8C3D-3E12168D4715}"/>
            </a:ext>
          </a:extLst>
        </xdr:cNvPr>
        <xdr:cNvSpPr txBox="1"/>
      </xdr:nvSpPr>
      <xdr:spPr>
        <a:xfrm>
          <a:off x="3239144" y="1338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2D898A39-6FBB-4CD2-A0A3-10FA2EDB8330}"/>
            </a:ext>
          </a:extLst>
        </xdr:cNvPr>
        <xdr:cNvSpPr txBox="1"/>
      </xdr:nvSpPr>
      <xdr:spPr>
        <a:xfrm>
          <a:off x="2439044" y="136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A7A1EA7A-F4DE-4F38-85F9-9DC9A23C58F0}"/>
            </a:ext>
          </a:extLst>
        </xdr:cNvPr>
        <xdr:cNvSpPr txBox="1"/>
      </xdr:nvSpPr>
      <xdr:spPr>
        <a:xfrm>
          <a:off x="1645294" y="1365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50B99120-2527-4E1F-8204-940368668251}"/>
            </a:ext>
          </a:extLst>
        </xdr:cNvPr>
        <xdr:cNvSpPr txBox="1"/>
      </xdr:nvSpPr>
      <xdr:spPr>
        <a:xfrm>
          <a:off x="851544" y="1362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4590</xdr:rowOff>
    </xdr:from>
    <xdr:ext cx="405111" cy="259045"/>
    <xdr:sp macro="" textlink="">
      <xdr:nvSpPr>
        <xdr:cNvPr id="314" name="n_1mainValue【公営住宅】&#10;有形固定資産減価償却率">
          <a:extLst>
            <a:ext uri="{FF2B5EF4-FFF2-40B4-BE49-F238E27FC236}">
              <a16:creationId xmlns:a16="http://schemas.microsoft.com/office/drawing/2014/main" id="{D207A3B1-8FDF-473D-924F-752AA8BF7809}"/>
            </a:ext>
          </a:extLst>
        </xdr:cNvPr>
        <xdr:cNvSpPr txBox="1"/>
      </xdr:nvSpPr>
      <xdr:spPr>
        <a:xfrm>
          <a:off x="3239144" y="13714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5" name="n_2mainValue【公営住宅】&#10;有形固定資産減価償却率">
          <a:extLst>
            <a:ext uri="{FF2B5EF4-FFF2-40B4-BE49-F238E27FC236}">
              <a16:creationId xmlns:a16="http://schemas.microsoft.com/office/drawing/2014/main" id="{BB45B990-358E-460E-9A1F-AF97AFB1AC04}"/>
            </a:ext>
          </a:extLst>
        </xdr:cNvPr>
        <xdr:cNvSpPr txBox="1"/>
      </xdr:nvSpPr>
      <xdr:spPr>
        <a:xfrm>
          <a:off x="2439044" y="13370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109999</xdr:rowOff>
    </xdr:from>
    <xdr:ext cx="405111" cy="259045"/>
    <xdr:sp macro="" textlink="">
      <xdr:nvSpPr>
        <xdr:cNvPr id="316" name="n_3mainValue【公営住宅】&#10;有形固定資産減価償却率">
          <a:extLst>
            <a:ext uri="{FF2B5EF4-FFF2-40B4-BE49-F238E27FC236}">
              <a16:creationId xmlns:a16="http://schemas.microsoft.com/office/drawing/2014/main" id="{74543522-14A3-4CC7-AAB5-FF854785300A}"/>
            </a:ext>
          </a:extLst>
        </xdr:cNvPr>
        <xdr:cNvSpPr txBox="1"/>
      </xdr:nvSpPr>
      <xdr:spPr>
        <a:xfrm>
          <a:off x="1645294" y="13324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59707</xdr:rowOff>
    </xdr:from>
    <xdr:ext cx="405111" cy="259045"/>
    <xdr:sp macro="" textlink="">
      <xdr:nvSpPr>
        <xdr:cNvPr id="317" name="n_4mainValue【公営住宅】&#10;有形固定資産減価償却率">
          <a:extLst>
            <a:ext uri="{FF2B5EF4-FFF2-40B4-BE49-F238E27FC236}">
              <a16:creationId xmlns:a16="http://schemas.microsoft.com/office/drawing/2014/main" id="{E3337F62-C2C9-40E0-B190-6DE6DF3BD15D}"/>
            </a:ext>
          </a:extLst>
        </xdr:cNvPr>
        <xdr:cNvSpPr txBox="1"/>
      </xdr:nvSpPr>
      <xdr:spPr>
        <a:xfrm>
          <a:off x="851544" y="1327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308483B-0498-433E-A7AD-B2AEFC2B98DE}"/>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B95C16CD-586B-47D7-9F45-DF2CE64F6E5E}"/>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B731899-DFFF-4365-9581-C9645D9A7C9A}"/>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096A185-B05D-42F5-9136-193251C93B5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2C7349D5-FEB0-4BB7-922E-54AE11FFA76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1BE4EA66-91E3-44A4-B783-44F4FC9DEB76}"/>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53F97D10-E23E-41D3-9457-E5B7DF9F1CC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259344DD-83E5-4225-8986-B270FD36304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5A51635E-E455-42A6-8A87-9432025A68BE}"/>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928A07BD-C6FA-41F8-9A2B-F545E4401B3E}"/>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C7B933DE-3FE5-4042-995E-A4D8C050CE4E}"/>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BEF84912-B587-41BD-B4A1-9D3C48FD9CA2}"/>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A34FF505-4EC5-4A7F-A52D-7AA7396C2048}"/>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2D08986D-6528-4FB1-928F-D27386070D68}"/>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4ABCEF7F-05F4-49BA-8C8A-F0B75060DFD1}"/>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D06F54EE-0F24-4FCF-B3BD-6518F9A3976F}"/>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D4DEB8F-9959-424E-9D80-7B1D2C6F7518}"/>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727B507A-D651-4A1D-9840-7A5C67D9AFB1}"/>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985E6581-1864-4A1C-BA2B-8741549EEF64}"/>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C53DB740-AB5D-4E54-99FE-BC3114BF4E4F}"/>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7E028-D8D5-462F-90A5-D6879208E58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0EBDBE6-9301-4CBE-9275-0E1677BACE42}"/>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386EBE5-7DF3-4945-A34E-75B7B70B87FE}"/>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B83B1322-2B77-4B66-A4C2-426EEF4D0E62}"/>
            </a:ext>
          </a:extLst>
        </xdr:cNvPr>
        <xdr:cNvCxnSpPr/>
      </xdr:nvCxnSpPr>
      <xdr:spPr>
        <a:xfrm flipV="1">
          <a:off x="9429115" y="1291843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1C1F88E2-0C79-4C95-92B3-56B94470E379}"/>
            </a:ext>
          </a:extLst>
        </xdr:cNvPr>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336F6641-BD40-48B1-82DD-F7C40BB135E6}"/>
            </a:ext>
          </a:extLst>
        </xdr:cNvPr>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7D68C78A-4DF3-4F20-96CC-3CF8C6ADE5A4}"/>
            </a:ext>
          </a:extLst>
        </xdr:cNvPr>
        <xdr:cNvSpPr txBox="1"/>
      </xdr:nvSpPr>
      <xdr:spPr>
        <a:xfrm>
          <a:off x="9467850" y="127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9FAC7704-1E69-464A-9DF8-5BD5FE7FBC23}"/>
            </a:ext>
          </a:extLst>
        </xdr:cNvPr>
        <xdr:cNvCxnSpPr/>
      </xdr:nvCxnSpPr>
      <xdr:spPr>
        <a:xfrm>
          <a:off x="9359900" y="1291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20B8A170-515A-4F4D-9F1E-15AA34D295E3}"/>
            </a:ext>
          </a:extLst>
        </xdr:cNvPr>
        <xdr:cNvSpPr txBox="1"/>
      </xdr:nvSpPr>
      <xdr:spPr>
        <a:xfrm>
          <a:off x="9467850" y="13862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50E896AD-731E-4B84-ACB4-BAF66289825F}"/>
            </a:ext>
          </a:extLst>
        </xdr:cNvPr>
        <xdr:cNvSpPr/>
      </xdr:nvSpPr>
      <xdr:spPr>
        <a:xfrm>
          <a:off x="9398000" y="13878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323192EB-45BD-45A3-9EE9-9A290DAF46F2}"/>
            </a:ext>
          </a:extLst>
        </xdr:cNvPr>
        <xdr:cNvSpPr/>
      </xdr:nvSpPr>
      <xdr:spPr>
        <a:xfrm>
          <a:off x="86360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491D666A-2D63-4B52-9A27-6CA2A4F7B279}"/>
            </a:ext>
          </a:extLst>
        </xdr:cNvPr>
        <xdr:cNvSpPr/>
      </xdr:nvSpPr>
      <xdr:spPr>
        <a:xfrm>
          <a:off x="7842250" y="13883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E0B3546B-9B6F-44DD-935B-ABD74273975F}"/>
            </a:ext>
          </a:extLst>
        </xdr:cNvPr>
        <xdr:cNvSpPr/>
      </xdr:nvSpPr>
      <xdr:spPr>
        <a:xfrm>
          <a:off x="70294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863095B7-C342-4686-82AF-C02678FB510A}"/>
            </a:ext>
          </a:extLst>
        </xdr:cNvPr>
        <xdr:cNvSpPr/>
      </xdr:nvSpPr>
      <xdr:spPr>
        <a:xfrm>
          <a:off x="6235700" y="1388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4338287-A2CE-4F47-9BB6-E2A24249C77D}"/>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70BE942-9DB2-4E95-9F4B-E914D5F362EA}"/>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D2B6DB8-9D5B-44A3-920D-20DE5640E7F6}"/>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548275F-BA9C-4F91-BDB9-ADAA3D7DB9C6}"/>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4E02758-6E60-41C7-87F4-63C35368E6EB}"/>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13208</xdr:rowOff>
    </xdr:from>
    <xdr:to>
      <xdr:col>55</xdr:col>
      <xdr:colOff>50800</xdr:colOff>
      <xdr:row>83</xdr:row>
      <xdr:rowOff>114808</xdr:rowOff>
    </xdr:to>
    <xdr:sp macro="" textlink="">
      <xdr:nvSpPr>
        <xdr:cNvPr id="357" name="楕円 356">
          <a:extLst>
            <a:ext uri="{FF2B5EF4-FFF2-40B4-BE49-F238E27FC236}">
              <a16:creationId xmlns:a16="http://schemas.microsoft.com/office/drawing/2014/main" id="{006A0A25-62CE-4AC3-9E58-E86B1DAE0366}"/>
            </a:ext>
          </a:extLst>
        </xdr:cNvPr>
        <xdr:cNvSpPr/>
      </xdr:nvSpPr>
      <xdr:spPr>
        <a:xfrm>
          <a:off x="9398000" y="137228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36085</xdr:rowOff>
    </xdr:from>
    <xdr:ext cx="469744" cy="259045"/>
    <xdr:sp macro="" textlink="">
      <xdr:nvSpPr>
        <xdr:cNvPr id="358" name="【公営住宅】&#10;一人当たり面積該当値テキスト">
          <a:extLst>
            <a:ext uri="{FF2B5EF4-FFF2-40B4-BE49-F238E27FC236}">
              <a16:creationId xmlns:a16="http://schemas.microsoft.com/office/drawing/2014/main" id="{C05EE486-0339-4A82-A59D-28B2640D7438}"/>
            </a:ext>
          </a:extLst>
        </xdr:cNvPr>
        <xdr:cNvSpPr txBox="1"/>
      </xdr:nvSpPr>
      <xdr:spPr>
        <a:xfrm>
          <a:off x="9467850" y="1358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16256</xdr:rowOff>
    </xdr:from>
    <xdr:to>
      <xdr:col>50</xdr:col>
      <xdr:colOff>165100</xdr:colOff>
      <xdr:row>83</xdr:row>
      <xdr:rowOff>117856</xdr:rowOff>
    </xdr:to>
    <xdr:sp macro="" textlink="">
      <xdr:nvSpPr>
        <xdr:cNvPr id="359" name="楕円 358">
          <a:extLst>
            <a:ext uri="{FF2B5EF4-FFF2-40B4-BE49-F238E27FC236}">
              <a16:creationId xmlns:a16="http://schemas.microsoft.com/office/drawing/2014/main" id="{D01882D2-CE89-4159-8892-7EE08154C69F}"/>
            </a:ext>
          </a:extLst>
        </xdr:cNvPr>
        <xdr:cNvSpPr/>
      </xdr:nvSpPr>
      <xdr:spPr>
        <a:xfrm>
          <a:off x="8636000" y="1372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64008</xdr:rowOff>
    </xdr:from>
    <xdr:to>
      <xdr:col>55</xdr:col>
      <xdr:colOff>0</xdr:colOff>
      <xdr:row>83</xdr:row>
      <xdr:rowOff>67056</xdr:rowOff>
    </xdr:to>
    <xdr:cxnSp macro="">
      <xdr:nvCxnSpPr>
        <xdr:cNvPr id="360" name="直線コネクタ 359">
          <a:extLst>
            <a:ext uri="{FF2B5EF4-FFF2-40B4-BE49-F238E27FC236}">
              <a16:creationId xmlns:a16="http://schemas.microsoft.com/office/drawing/2014/main" id="{0B3CB7D5-C2E2-4BE5-9CCD-BCD80673FD7D}"/>
            </a:ext>
          </a:extLst>
        </xdr:cNvPr>
        <xdr:cNvCxnSpPr/>
      </xdr:nvCxnSpPr>
      <xdr:spPr>
        <a:xfrm flipV="1">
          <a:off x="8686800" y="13773658"/>
          <a:ext cx="7429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18542</xdr:rowOff>
    </xdr:from>
    <xdr:to>
      <xdr:col>46</xdr:col>
      <xdr:colOff>38100</xdr:colOff>
      <xdr:row>83</xdr:row>
      <xdr:rowOff>120142</xdr:rowOff>
    </xdr:to>
    <xdr:sp macro="" textlink="">
      <xdr:nvSpPr>
        <xdr:cNvPr id="361" name="楕円 360">
          <a:extLst>
            <a:ext uri="{FF2B5EF4-FFF2-40B4-BE49-F238E27FC236}">
              <a16:creationId xmlns:a16="http://schemas.microsoft.com/office/drawing/2014/main" id="{43EB39B8-3D69-4FF6-A5C1-478B803CFEA6}"/>
            </a:ext>
          </a:extLst>
        </xdr:cNvPr>
        <xdr:cNvSpPr/>
      </xdr:nvSpPr>
      <xdr:spPr>
        <a:xfrm>
          <a:off x="7842250" y="137281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67056</xdr:rowOff>
    </xdr:from>
    <xdr:to>
      <xdr:col>50</xdr:col>
      <xdr:colOff>114300</xdr:colOff>
      <xdr:row>83</xdr:row>
      <xdr:rowOff>69342</xdr:rowOff>
    </xdr:to>
    <xdr:cxnSp macro="">
      <xdr:nvCxnSpPr>
        <xdr:cNvPr id="362" name="直線コネクタ 361">
          <a:extLst>
            <a:ext uri="{FF2B5EF4-FFF2-40B4-BE49-F238E27FC236}">
              <a16:creationId xmlns:a16="http://schemas.microsoft.com/office/drawing/2014/main" id="{6C1813D3-257A-4643-A477-1B8156468C78}"/>
            </a:ext>
          </a:extLst>
        </xdr:cNvPr>
        <xdr:cNvCxnSpPr/>
      </xdr:nvCxnSpPr>
      <xdr:spPr>
        <a:xfrm flipV="1">
          <a:off x="7886700" y="1377670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22352</xdr:rowOff>
    </xdr:from>
    <xdr:to>
      <xdr:col>41</xdr:col>
      <xdr:colOff>101600</xdr:colOff>
      <xdr:row>83</xdr:row>
      <xdr:rowOff>123952</xdr:rowOff>
    </xdr:to>
    <xdr:sp macro="" textlink="">
      <xdr:nvSpPr>
        <xdr:cNvPr id="363" name="楕円 362">
          <a:extLst>
            <a:ext uri="{FF2B5EF4-FFF2-40B4-BE49-F238E27FC236}">
              <a16:creationId xmlns:a16="http://schemas.microsoft.com/office/drawing/2014/main" id="{290117DA-77CB-44C2-800B-2FA309D7A585}"/>
            </a:ext>
          </a:extLst>
        </xdr:cNvPr>
        <xdr:cNvSpPr/>
      </xdr:nvSpPr>
      <xdr:spPr>
        <a:xfrm>
          <a:off x="7029450" y="1373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69342</xdr:rowOff>
    </xdr:from>
    <xdr:to>
      <xdr:col>45</xdr:col>
      <xdr:colOff>177800</xdr:colOff>
      <xdr:row>83</xdr:row>
      <xdr:rowOff>73152</xdr:rowOff>
    </xdr:to>
    <xdr:cxnSp macro="">
      <xdr:nvCxnSpPr>
        <xdr:cNvPr id="364" name="直線コネクタ 363">
          <a:extLst>
            <a:ext uri="{FF2B5EF4-FFF2-40B4-BE49-F238E27FC236}">
              <a16:creationId xmlns:a16="http://schemas.microsoft.com/office/drawing/2014/main" id="{ADD0D746-D758-47AF-9D41-65C43C02D29F}"/>
            </a:ext>
          </a:extLst>
        </xdr:cNvPr>
        <xdr:cNvCxnSpPr/>
      </xdr:nvCxnSpPr>
      <xdr:spPr>
        <a:xfrm flipV="1">
          <a:off x="7080250" y="13778992"/>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24637</xdr:rowOff>
    </xdr:from>
    <xdr:to>
      <xdr:col>36</xdr:col>
      <xdr:colOff>165100</xdr:colOff>
      <xdr:row>83</xdr:row>
      <xdr:rowOff>126237</xdr:rowOff>
    </xdr:to>
    <xdr:sp macro="" textlink="">
      <xdr:nvSpPr>
        <xdr:cNvPr id="365" name="楕円 364">
          <a:extLst>
            <a:ext uri="{FF2B5EF4-FFF2-40B4-BE49-F238E27FC236}">
              <a16:creationId xmlns:a16="http://schemas.microsoft.com/office/drawing/2014/main" id="{F029C78F-F1B3-4448-A894-456627AFC73E}"/>
            </a:ext>
          </a:extLst>
        </xdr:cNvPr>
        <xdr:cNvSpPr/>
      </xdr:nvSpPr>
      <xdr:spPr>
        <a:xfrm>
          <a:off x="6235700" y="1373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73152</xdr:rowOff>
    </xdr:from>
    <xdr:to>
      <xdr:col>41</xdr:col>
      <xdr:colOff>50800</xdr:colOff>
      <xdr:row>83</xdr:row>
      <xdr:rowOff>75437</xdr:rowOff>
    </xdr:to>
    <xdr:cxnSp macro="">
      <xdr:nvCxnSpPr>
        <xdr:cNvPr id="366" name="直線コネクタ 365">
          <a:extLst>
            <a:ext uri="{FF2B5EF4-FFF2-40B4-BE49-F238E27FC236}">
              <a16:creationId xmlns:a16="http://schemas.microsoft.com/office/drawing/2014/main" id="{89C28C2F-1000-439B-ABAC-918C73442EAC}"/>
            </a:ext>
          </a:extLst>
        </xdr:cNvPr>
        <xdr:cNvCxnSpPr/>
      </xdr:nvCxnSpPr>
      <xdr:spPr>
        <a:xfrm flipV="1">
          <a:off x="6286500" y="13782802"/>
          <a:ext cx="7937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08DE0D3F-CD3C-444E-B969-48D90C9E907B}"/>
            </a:ext>
          </a:extLst>
        </xdr:cNvPr>
        <xdr:cNvSpPr txBox="1"/>
      </xdr:nvSpPr>
      <xdr:spPr>
        <a:xfrm>
          <a:off x="8458277"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1C660435-194F-4106-8E6C-B0F1E1D8C931}"/>
            </a:ext>
          </a:extLst>
        </xdr:cNvPr>
        <xdr:cNvSpPr txBox="1"/>
      </xdr:nvSpPr>
      <xdr:spPr>
        <a:xfrm>
          <a:off x="7677227" y="139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DD0D89A1-8C6E-4716-BFFA-CADE7ACC1DC1}"/>
            </a:ext>
          </a:extLst>
        </xdr:cNvPr>
        <xdr:cNvSpPr txBox="1"/>
      </xdr:nvSpPr>
      <xdr:spPr>
        <a:xfrm>
          <a:off x="6864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28DE2ADA-D310-4CCC-908F-4125773B0F50}"/>
            </a:ext>
          </a:extLst>
        </xdr:cNvPr>
        <xdr:cNvSpPr txBox="1"/>
      </xdr:nvSpPr>
      <xdr:spPr>
        <a:xfrm>
          <a:off x="6070677" y="1398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134383</xdr:rowOff>
    </xdr:from>
    <xdr:ext cx="469744" cy="259045"/>
    <xdr:sp macro="" textlink="">
      <xdr:nvSpPr>
        <xdr:cNvPr id="371" name="n_1mainValue【公営住宅】&#10;一人当たり面積">
          <a:extLst>
            <a:ext uri="{FF2B5EF4-FFF2-40B4-BE49-F238E27FC236}">
              <a16:creationId xmlns:a16="http://schemas.microsoft.com/office/drawing/2014/main" id="{5E1F2A69-AD38-42EC-B39E-014F14C177F6}"/>
            </a:ext>
          </a:extLst>
        </xdr:cNvPr>
        <xdr:cNvSpPr txBox="1"/>
      </xdr:nvSpPr>
      <xdr:spPr>
        <a:xfrm>
          <a:off x="8458277" y="1351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136669</xdr:rowOff>
    </xdr:from>
    <xdr:ext cx="469744" cy="259045"/>
    <xdr:sp macro="" textlink="">
      <xdr:nvSpPr>
        <xdr:cNvPr id="372" name="n_2mainValue【公営住宅】&#10;一人当たり面積">
          <a:extLst>
            <a:ext uri="{FF2B5EF4-FFF2-40B4-BE49-F238E27FC236}">
              <a16:creationId xmlns:a16="http://schemas.microsoft.com/office/drawing/2014/main" id="{92A0408F-E32D-49A2-A16A-EA6F359BE992}"/>
            </a:ext>
          </a:extLst>
        </xdr:cNvPr>
        <xdr:cNvSpPr txBox="1"/>
      </xdr:nvSpPr>
      <xdr:spPr>
        <a:xfrm>
          <a:off x="7677227" y="1351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140479</xdr:rowOff>
    </xdr:from>
    <xdr:ext cx="469744" cy="259045"/>
    <xdr:sp macro="" textlink="">
      <xdr:nvSpPr>
        <xdr:cNvPr id="373" name="n_3mainValue【公営住宅】&#10;一人当たり面積">
          <a:extLst>
            <a:ext uri="{FF2B5EF4-FFF2-40B4-BE49-F238E27FC236}">
              <a16:creationId xmlns:a16="http://schemas.microsoft.com/office/drawing/2014/main" id="{D5DF8A30-D19F-41EA-AC97-A8937B193ADB}"/>
            </a:ext>
          </a:extLst>
        </xdr:cNvPr>
        <xdr:cNvSpPr txBox="1"/>
      </xdr:nvSpPr>
      <xdr:spPr>
        <a:xfrm>
          <a:off x="6864427" y="1351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142764</xdr:rowOff>
    </xdr:from>
    <xdr:ext cx="469744" cy="259045"/>
    <xdr:sp macro="" textlink="">
      <xdr:nvSpPr>
        <xdr:cNvPr id="374" name="n_4mainValue【公営住宅】&#10;一人当たり面積">
          <a:extLst>
            <a:ext uri="{FF2B5EF4-FFF2-40B4-BE49-F238E27FC236}">
              <a16:creationId xmlns:a16="http://schemas.microsoft.com/office/drawing/2014/main" id="{8AADB49E-54A8-49B7-A824-0DBC76D01FB1}"/>
            </a:ext>
          </a:extLst>
        </xdr:cNvPr>
        <xdr:cNvSpPr txBox="1"/>
      </xdr:nvSpPr>
      <xdr:spPr>
        <a:xfrm>
          <a:off x="6070677" y="1352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51338C3-9768-4EF4-83B9-D6D793FE7D2A}"/>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B87B351-E6BA-420C-A611-4A45214336D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2829A4F0-450E-45E2-9811-DFFF2DB6717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1B9F119C-25CD-49ED-B95E-B6DD844C361E}"/>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03CC78F-5E5E-45E6-B88C-3C30902BC7C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21AC36C-73DE-4091-AA0F-F017BA9F2DC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D3384BE-2C1E-48FB-A22C-045A86B4C598}"/>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F0C3EC5-12B5-4D82-A351-164EEED84564}"/>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69B3E60-4471-4BA4-B62C-80F6BA862FF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845C420-D551-4E00-801F-48917FDCFE2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2ECD440-9463-45B1-9521-81C05B317AB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3FBE8BF-5DC3-4608-B886-B062E4625165}"/>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233BA8D-A50A-49A2-8B33-F3A4C95C3A14}"/>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96ABF510-CB57-46B9-B2E2-69349DD09CE9}"/>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C4B35469-2240-4344-BA35-3DB1D4C1458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9B06053D-5D9F-40A6-8959-AD8E45049965}"/>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772A1F34-44FC-4FE6-A7EA-70A53B02D41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39236948-804B-482B-80AD-AC9569FE24E6}"/>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A2A100D-40B9-4185-B292-065C095B9EBA}"/>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55F106D-38F6-4C66-807C-4665C7D0D8EB}"/>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D6274EDE-2F3F-4C73-8711-AA85EA36E3F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1B8EBAA-BE3C-4708-B996-2F152143ED4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A465251-7771-4348-90BE-1CD45A59F518}"/>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1DA93BD-A5CD-45A2-906D-7E7DFDF32C01}"/>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A3D6E6B-5F08-415F-B084-428744E73F6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E544A22-8396-47B8-93A4-835970157C7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0F9AB54-EA51-4DAA-BEB6-E006B72C8ED8}"/>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C221B6B-B5A6-4E43-B352-A9DF010BED8C}"/>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740CA184-F85D-40A7-A069-D88A55AD6380}"/>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B707D779-B802-486C-A80E-BC3904A64AD1}"/>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1E99D42E-1A90-4268-889A-86F95CCDE5E5}"/>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0DC6F09-5F05-4488-963E-896704FD3727}"/>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9AFDFB4A-3821-432C-9C1E-2376DA22549B}"/>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2E947D05-9ACE-490A-BC6D-9EB960791549}"/>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76C1914-35D6-409E-9FB2-66347820EE0F}"/>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4EE7931-88C7-4443-8F9D-87557E5E7232}"/>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AFF4B231-0811-4A16-99D3-A6C61A525DC6}"/>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2930399F-124B-4A66-B143-8DABD3752CE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7219F953-5C8B-4AF8-9A49-EA3926334D9B}"/>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089BCB4-877B-4488-9883-55A8F7815FF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90DE523D-4799-4A87-925D-1C40E64212CF}"/>
            </a:ext>
          </a:extLst>
        </xdr:cNvPr>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B25399B-C4A4-4939-AB7D-89A6B09839ED}"/>
            </a:ext>
          </a:extLst>
        </xdr:cNvPr>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BA4ED3B6-CBDC-4B06-BE9E-5DD38ED77CC8}"/>
            </a:ext>
          </a:extLst>
        </xdr:cNvPr>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E0E66D4-33D9-4B4B-86E2-C72E9488A4E4}"/>
            </a:ext>
          </a:extLst>
        </xdr:cNvPr>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6A15362-5855-4962-B91A-B38542F334D6}"/>
            </a:ext>
          </a:extLst>
        </xdr:cNvPr>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238E112-363F-4BA6-9AFD-30C5749E3B15}"/>
            </a:ext>
          </a:extLst>
        </xdr:cNvPr>
        <xdr:cNvSpPr txBox="1"/>
      </xdr:nvSpPr>
      <xdr:spPr>
        <a:xfrm>
          <a:off x="14738350" y="620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97F0579C-295C-46AE-9F57-34ADFEBC4FE8}"/>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FEB22A8A-3806-405E-BC8B-FCA7063903A2}"/>
            </a:ext>
          </a:extLst>
        </xdr:cNvPr>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98E24BBC-1F51-4CE0-BA72-546904515FD7}"/>
            </a:ext>
          </a:extLst>
        </xdr:cNvPr>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384D9F7D-7F42-44D4-A72C-1AF5DE04DCFE}"/>
            </a:ext>
          </a:extLst>
        </xdr:cNvPr>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EBE4818F-6E8E-4F2A-9ED5-24DF55832E47}"/>
            </a:ext>
          </a:extLst>
        </xdr:cNvPr>
        <xdr:cNvSpPr/>
      </xdr:nvSpPr>
      <xdr:spPr>
        <a:xfrm>
          <a:off x="11487150" y="626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C199B97-E54A-405F-BB13-69E81772616D}"/>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291581F-5D3F-43FC-91A4-6BC7EFC7B1B5}"/>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ED93085-0996-4ABF-AFD1-D9C5B020C9B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1136EF5-8729-4126-B785-29843AA7437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7B20161-8862-4001-909B-88F7CE24DD7D}"/>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10160</xdr:rowOff>
    </xdr:from>
    <xdr:to>
      <xdr:col>85</xdr:col>
      <xdr:colOff>177800</xdr:colOff>
      <xdr:row>37</xdr:row>
      <xdr:rowOff>111760</xdr:rowOff>
    </xdr:to>
    <xdr:sp macro="" textlink="">
      <xdr:nvSpPr>
        <xdr:cNvPr id="431" name="楕円 430">
          <a:extLst>
            <a:ext uri="{FF2B5EF4-FFF2-40B4-BE49-F238E27FC236}">
              <a16:creationId xmlns:a16="http://schemas.microsoft.com/office/drawing/2014/main" id="{C068320E-9A8A-47D7-9A09-71555D170CC6}"/>
            </a:ext>
          </a:extLst>
        </xdr:cNvPr>
        <xdr:cNvSpPr/>
      </xdr:nvSpPr>
      <xdr:spPr>
        <a:xfrm>
          <a:off x="14649450" y="61252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33037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3044CB5-E5C6-4B40-B119-FF0AAD125329}"/>
            </a:ext>
          </a:extLst>
        </xdr:cNvPr>
        <xdr:cNvSpPr txBox="1"/>
      </xdr:nvSpPr>
      <xdr:spPr>
        <a:xfrm>
          <a:off x="14738350"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116840</xdr:rowOff>
    </xdr:from>
    <xdr:to>
      <xdr:col>81</xdr:col>
      <xdr:colOff>101600</xdr:colOff>
      <xdr:row>39</xdr:row>
      <xdr:rowOff>46990</xdr:rowOff>
    </xdr:to>
    <xdr:sp macro="" textlink="">
      <xdr:nvSpPr>
        <xdr:cNvPr id="433" name="楕円 432">
          <a:extLst>
            <a:ext uri="{FF2B5EF4-FFF2-40B4-BE49-F238E27FC236}">
              <a16:creationId xmlns:a16="http://schemas.microsoft.com/office/drawing/2014/main" id="{855C12CC-E58C-46C8-8F60-950AD48F2B3F}"/>
            </a:ext>
          </a:extLst>
        </xdr:cNvPr>
        <xdr:cNvSpPr/>
      </xdr:nvSpPr>
      <xdr:spPr>
        <a:xfrm>
          <a:off x="13887450" y="6396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60960</xdr:rowOff>
    </xdr:from>
    <xdr:to>
      <xdr:col>85</xdr:col>
      <xdr:colOff>127000</xdr:colOff>
      <xdr:row>38</xdr:row>
      <xdr:rowOff>167640</xdr:rowOff>
    </xdr:to>
    <xdr:cxnSp macro="">
      <xdr:nvCxnSpPr>
        <xdr:cNvPr id="434" name="直線コネクタ 433">
          <a:extLst>
            <a:ext uri="{FF2B5EF4-FFF2-40B4-BE49-F238E27FC236}">
              <a16:creationId xmlns:a16="http://schemas.microsoft.com/office/drawing/2014/main" id="{8F27DB14-4F3C-402E-AD1D-14EEABDC3DB8}"/>
            </a:ext>
          </a:extLst>
        </xdr:cNvPr>
        <xdr:cNvCxnSpPr/>
      </xdr:nvCxnSpPr>
      <xdr:spPr>
        <a:xfrm flipV="1">
          <a:off x="13938250" y="6176010"/>
          <a:ext cx="762000" cy="2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95885</xdr:rowOff>
    </xdr:from>
    <xdr:to>
      <xdr:col>76</xdr:col>
      <xdr:colOff>165100</xdr:colOff>
      <xdr:row>39</xdr:row>
      <xdr:rowOff>26035</xdr:rowOff>
    </xdr:to>
    <xdr:sp macro="" textlink="">
      <xdr:nvSpPr>
        <xdr:cNvPr id="435" name="楕円 434">
          <a:extLst>
            <a:ext uri="{FF2B5EF4-FFF2-40B4-BE49-F238E27FC236}">
              <a16:creationId xmlns:a16="http://schemas.microsoft.com/office/drawing/2014/main" id="{67F53D85-8C16-4564-8CAF-5C0922C122C2}"/>
            </a:ext>
          </a:extLst>
        </xdr:cNvPr>
        <xdr:cNvSpPr/>
      </xdr:nvSpPr>
      <xdr:spPr>
        <a:xfrm>
          <a:off x="13093700" y="63760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146685</xdr:rowOff>
    </xdr:from>
    <xdr:to>
      <xdr:col>81</xdr:col>
      <xdr:colOff>50800</xdr:colOff>
      <xdr:row>38</xdr:row>
      <xdr:rowOff>167640</xdr:rowOff>
    </xdr:to>
    <xdr:cxnSp macro="">
      <xdr:nvCxnSpPr>
        <xdr:cNvPr id="436" name="直線コネクタ 435">
          <a:extLst>
            <a:ext uri="{FF2B5EF4-FFF2-40B4-BE49-F238E27FC236}">
              <a16:creationId xmlns:a16="http://schemas.microsoft.com/office/drawing/2014/main" id="{7909F1AA-4879-42C7-9F61-75B6DE827D72}"/>
            </a:ext>
          </a:extLst>
        </xdr:cNvPr>
        <xdr:cNvCxnSpPr/>
      </xdr:nvCxnSpPr>
      <xdr:spPr>
        <a:xfrm>
          <a:off x="13144500" y="6426835"/>
          <a:ext cx="7937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82550</xdr:rowOff>
    </xdr:from>
    <xdr:to>
      <xdr:col>72</xdr:col>
      <xdr:colOff>38100</xdr:colOff>
      <xdr:row>39</xdr:row>
      <xdr:rowOff>12700</xdr:rowOff>
    </xdr:to>
    <xdr:sp macro="" textlink="">
      <xdr:nvSpPr>
        <xdr:cNvPr id="437" name="楕円 436">
          <a:extLst>
            <a:ext uri="{FF2B5EF4-FFF2-40B4-BE49-F238E27FC236}">
              <a16:creationId xmlns:a16="http://schemas.microsoft.com/office/drawing/2014/main" id="{F148DF22-810F-4847-88E5-B5BE8945E686}"/>
            </a:ext>
          </a:extLst>
        </xdr:cNvPr>
        <xdr:cNvSpPr/>
      </xdr:nvSpPr>
      <xdr:spPr>
        <a:xfrm>
          <a:off x="12299950" y="6362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133350</xdr:rowOff>
    </xdr:from>
    <xdr:to>
      <xdr:col>76</xdr:col>
      <xdr:colOff>114300</xdr:colOff>
      <xdr:row>38</xdr:row>
      <xdr:rowOff>146685</xdr:rowOff>
    </xdr:to>
    <xdr:cxnSp macro="">
      <xdr:nvCxnSpPr>
        <xdr:cNvPr id="438" name="直線コネクタ 437">
          <a:extLst>
            <a:ext uri="{FF2B5EF4-FFF2-40B4-BE49-F238E27FC236}">
              <a16:creationId xmlns:a16="http://schemas.microsoft.com/office/drawing/2014/main" id="{2BAA7F46-716E-4386-A1C6-7A92DB59B9C2}"/>
            </a:ext>
          </a:extLst>
        </xdr:cNvPr>
        <xdr:cNvCxnSpPr/>
      </xdr:nvCxnSpPr>
      <xdr:spPr>
        <a:xfrm>
          <a:off x="12344400" y="6413500"/>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40640</xdr:rowOff>
    </xdr:from>
    <xdr:to>
      <xdr:col>67</xdr:col>
      <xdr:colOff>101600</xdr:colOff>
      <xdr:row>38</xdr:row>
      <xdr:rowOff>142240</xdr:rowOff>
    </xdr:to>
    <xdr:sp macro="" textlink="">
      <xdr:nvSpPr>
        <xdr:cNvPr id="439" name="楕円 438">
          <a:extLst>
            <a:ext uri="{FF2B5EF4-FFF2-40B4-BE49-F238E27FC236}">
              <a16:creationId xmlns:a16="http://schemas.microsoft.com/office/drawing/2014/main" id="{13289B21-1B4F-408C-8A5D-29C54D156FA7}"/>
            </a:ext>
          </a:extLst>
        </xdr:cNvPr>
        <xdr:cNvSpPr/>
      </xdr:nvSpPr>
      <xdr:spPr>
        <a:xfrm>
          <a:off x="1148715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91440</xdr:rowOff>
    </xdr:from>
    <xdr:to>
      <xdr:col>71</xdr:col>
      <xdr:colOff>177800</xdr:colOff>
      <xdr:row>38</xdr:row>
      <xdr:rowOff>133350</xdr:rowOff>
    </xdr:to>
    <xdr:cxnSp macro="">
      <xdr:nvCxnSpPr>
        <xdr:cNvPr id="440" name="直線コネクタ 439">
          <a:extLst>
            <a:ext uri="{FF2B5EF4-FFF2-40B4-BE49-F238E27FC236}">
              <a16:creationId xmlns:a16="http://schemas.microsoft.com/office/drawing/2014/main" id="{93B99C55-1796-46D4-B652-D59985C91F12}"/>
            </a:ext>
          </a:extLst>
        </xdr:cNvPr>
        <xdr:cNvCxnSpPr/>
      </xdr:nvCxnSpPr>
      <xdr:spPr>
        <a:xfrm>
          <a:off x="11537950" y="6371590"/>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392C214-BBE2-484D-A1C0-8431572C3D05}"/>
            </a:ext>
          </a:extLst>
        </xdr:cNvPr>
        <xdr:cNvSpPr txBox="1"/>
      </xdr:nvSpPr>
      <xdr:spPr>
        <a:xfrm>
          <a:off x="13742044" y="602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1AAFE76-1404-41EE-90A9-F5D0264E9FF2}"/>
            </a:ext>
          </a:extLst>
        </xdr:cNvPr>
        <xdr:cNvSpPr txBox="1"/>
      </xdr:nvSpPr>
      <xdr:spPr>
        <a:xfrm>
          <a:off x="1296099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53F2EF1F-ABD1-4B7B-A1AD-69404617D539}"/>
            </a:ext>
          </a:extLst>
        </xdr:cNvPr>
        <xdr:cNvSpPr txBox="1"/>
      </xdr:nvSpPr>
      <xdr:spPr>
        <a:xfrm>
          <a:off x="121672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70FC031-8A5F-4196-8890-867C0552AE86}"/>
            </a:ext>
          </a:extLst>
        </xdr:cNvPr>
        <xdr:cNvSpPr txBox="1"/>
      </xdr:nvSpPr>
      <xdr:spPr>
        <a:xfrm>
          <a:off x="11354444" y="604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38117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418881B0-FE5C-4C8E-8F7F-ABAB94DC221B}"/>
            </a:ext>
          </a:extLst>
        </xdr:cNvPr>
        <xdr:cNvSpPr txBox="1"/>
      </xdr:nvSpPr>
      <xdr:spPr>
        <a:xfrm>
          <a:off x="13742044" y="6483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17162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1A723C43-8290-4EA9-87EE-3EAE3CCC7FFB}"/>
            </a:ext>
          </a:extLst>
        </xdr:cNvPr>
        <xdr:cNvSpPr txBox="1"/>
      </xdr:nvSpPr>
      <xdr:spPr>
        <a:xfrm>
          <a:off x="12960994" y="646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712920B7-88FB-4DFE-9AD5-37B721C1C57C}"/>
            </a:ext>
          </a:extLst>
        </xdr:cNvPr>
        <xdr:cNvSpPr txBox="1"/>
      </xdr:nvSpPr>
      <xdr:spPr>
        <a:xfrm>
          <a:off x="12167244"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133367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3C227A2C-0BDD-4F6A-895D-394E3B3BAEC3}"/>
            </a:ext>
          </a:extLst>
        </xdr:cNvPr>
        <xdr:cNvSpPr txBox="1"/>
      </xdr:nvSpPr>
      <xdr:spPr>
        <a:xfrm>
          <a:off x="11354444" y="6413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7418898-5671-4CB5-BF31-36E3B97AC28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1D14C260-0B85-48A9-86F7-A505B583E2C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E0D8A2EE-71A2-4251-B9CA-668A678F5C84}"/>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0578BCB-ED2E-4F16-ACA3-1D082CB89BF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CE4EA03-BAE0-45A5-BBC4-33F4AADFA594}"/>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E87C33B-6737-4184-820B-F08A2FAD3F1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DE34C50-29ED-4BC2-8B4F-CEB65793D17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1B5ADE07-FD8B-49A9-B584-7E405246CB8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B5E1723B-A53E-488B-BB35-B07B100BF35E}"/>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D458D20-4340-4452-9A55-60F5D0B0956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3D83151B-DC59-4E74-A4E3-C4BB67D827ED}"/>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7F1CD73-E8C4-492B-8B3C-239BE9368E46}"/>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C2B79F51-F8E5-4A70-AA7C-7740F6A16FC1}"/>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243544F9-9E48-4ABA-8352-6630DDB6D9D8}"/>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ABF40492-E710-4033-A118-E01933FC787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092F31F-41AD-471F-A86D-EBF2732FAD1F}"/>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0BD3E79-C0C0-4875-973E-11FD1227599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4B82F096-1800-4E63-8516-F540B5E77B21}"/>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74974B92-55E5-452C-BDD1-08FD8299C452}"/>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505C8968-71D5-43EC-856D-3FCDA4F8F15D}"/>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58861EE1-D6A6-432F-9594-4359E6A1E5CB}"/>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5D5BE15-0331-49A8-900A-78BFFF625553}"/>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929D9B9-76BF-492D-862A-F84C8CA283D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B1939012-9A17-4105-9511-E70ECC30A3EF}"/>
            </a:ext>
          </a:extLst>
        </xdr:cNvPr>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8951054-5EA2-4596-9670-6227971F6AA5}"/>
            </a:ext>
          </a:extLst>
        </xdr:cNvPr>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854BF731-BAED-4952-AD74-1464AB571D59}"/>
            </a:ext>
          </a:extLst>
        </xdr:cNvPr>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268830C-1636-4169-AA0E-5B6B7B04FDDD}"/>
            </a:ext>
          </a:extLst>
        </xdr:cNvPr>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8885AF07-3BAD-4DD0-84DE-7E2BBCE23EEC}"/>
            </a:ext>
          </a:extLst>
        </xdr:cNvPr>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2CE4C6D-D202-45E8-AA0E-3ACE0E6767FF}"/>
            </a:ext>
          </a:extLst>
        </xdr:cNvPr>
        <xdr:cNvSpPr txBox="1"/>
      </xdr:nvSpPr>
      <xdr:spPr>
        <a:xfrm>
          <a:off x="199898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86D5F01F-C661-4E92-8DBE-0DAA2D45D11B}"/>
            </a:ext>
          </a:extLst>
        </xdr:cNvPr>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2D41FC84-C6D9-4E3A-A8EB-598BFAA605C7}"/>
            </a:ext>
          </a:extLst>
        </xdr:cNvPr>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1E9A938C-94B2-4350-A15C-7FCAE9234CA1}"/>
            </a:ext>
          </a:extLst>
        </xdr:cNvPr>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2CD0D78A-7B24-410E-8C5E-0CB41FECC482}"/>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B649100D-7008-46D6-9954-8068912DAD22}"/>
            </a:ext>
          </a:extLst>
        </xdr:cNvPr>
        <xdr:cNvSpPr/>
      </xdr:nvSpPr>
      <xdr:spPr>
        <a:xfrm>
          <a:off x="16757650" y="6404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EA0B7B5-C603-408A-8EF6-60D01FC3BC8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5BACB05-D010-455D-A65A-795E187CF71B}"/>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297F1DF-7D28-4E4C-861C-CEC9491F45D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B509FC0-D099-4BDA-BD1D-7C98DE7BD7C4}"/>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DF74064-FEEA-4282-926E-0E49124C2C2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59690</xdr:rowOff>
    </xdr:from>
    <xdr:to>
      <xdr:col>116</xdr:col>
      <xdr:colOff>114300</xdr:colOff>
      <xdr:row>39</xdr:row>
      <xdr:rowOff>161290</xdr:rowOff>
    </xdr:to>
    <xdr:sp macro="" textlink="">
      <xdr:nvSpPr>
        <xdr:cNvPr id="488" name="楕円 487">
          <a:extLst>
            <a:ext uri="{FF2B5EF4-FFF2-40B4-BE49-F238E27FC236}">
              <a16:creationId xmlns:a16="http://schemas.microsoft.com/office/drawing/2014/main" id="{B8C559E2-4977-4E84-ACED-043B3F2BBA95}"/>
            </a:ext>
          </a:extLst>
        </xdr:cNvPr>
        <xdr:cNvSpPr/>
      </xdr:nvSpPr>
      <xdr:spPr>
        <a:xfrm>
          <a:off x="199009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38117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695E2D2-285B-4168-A4CC-13C3122E22B3}"/>
            </a:ext>
          </a:extLst>
        </xdr:cNvPr>
        <xdr:cNvSpPr txBox="1"/>
      </xdr:nvSpPr>
      <xdr:spPr>
        <a:xfrm>
          <a:off x="19989800"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36830</xdr:rowOff>
    </xdr:from>
    <xdr:to>
      <xdr:col>112</xdr:col>
      <xdr:colOff>38100</xdr:colOff>
      <xdr:row>39</xdr:row>
      <xdr:rowOff>138430</xdr:rowOff>
    </xdr:to>
    <xdr:sp macro="" textlink="">
      <xdr:nvSpPr>
        <xdr:cNvPr id="490" name="楕円 489">
          <a:extLst>
            <a:ext uri="{FF2B5EF4-FFF2-40B4-BE49-F238E27FC236}">
              <a16:creationId xmlns:a16="http://schemas.microsoft.com/office/drawing/2014/main" id="{F9720217-5A6D-4288-850A-6A1613015350}"/>
            </a:ext>
          </a:extLst>
        </xdr:cNvPr>
        <xdr:cNvSpPr/>
      </xdr:nvSpPr>
      <xdr:spPr>
        <a:xfrm>
          <a:off x="19157950" y="6482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110490</xdr:rowOff>
    </xdr:to>
    <xdr:cxnSp macro="">
      <xdr:nvCxnSpPr>
        <xdr:cNvPr id="491" name="直線コネクタ 490">
          <a:extLst>
            <a:ext uri="{FF2B5EF4-FFF2-40B4-BE49-F238E27FC236}">
              <a16:creationId xmlns:a16="http://schemas.microsoft.com/office/drawing/2014/main" id="{65A1A36F-C4B2-4248-993A-9B74AC0AD166}"/>
            </a:ext>
          </a:extLst>
        </xdr:cNvPr>
        <xdr:cNvCxnSpPr/>
      </xdr:nvCxnSpPr>
      <xdr:spPr>
        <a:xfrm>
          <a:off x="19202400" y="6532880"/>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xdr:rowOff>
    </xdr:from>
    <xdr:to>
      <xdr:col>107</xdr:col>
      <xdr:colOff>101600</xdr:colOff>
      <xdr:row>38</xdr:row>
      <xdr:rowOff>115570</xdr:rowOff>
    </xdr:to>
    <xdr:sp macro="" textlink="">
      <xdr:nvSpPr>
        <xdr:cNvPr id="492" name="楕円 491">
          <a:extLst>
            <a:ext uri="{FF2B5EF4-FFF2-40B4-BE49-F238E27FC236}">
              <a16:creationId xmlns:a16="http://schemas.microsoft.com/office/drawing/2014/main" id="{E1602CB9-526D-42F9-A748-47C865D34BDE}"/>
            </a:ext>
          </a:extLst>
        </xdr:cNvPr>
        <xdr:cNvSpPr/>
      </xdr:nvSpPr>
      <xdr:spPr>
        <a:xfrm>
          <a:off x="1834515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64770</xdr:rowOff>
    </xdr:from>
    <xdr:to>
      <xdr:col>111</xdr:col>
      <xdr:colOff>177800</xdr:colOff>
      <xdr:row>39</xdr:row>
      <xdr:rowOff>87630</xdr:rowOff>
    </xdr:to>
    <xdr:cxnSp macro="">
      <xdr:nvCxnSpPr>
        <xdr:cNvPr id="493" name="直線コネクタ 492">
          <a:extLst>
            <a:ext uri="{FF2B5EF4-FFF2-40B4-BE49-F238E27FC236}">
              <a16:creationId xmlns:a16="http://schemas.microsoft.com/office/drawing/2014/main" id="{1E990F23-7C31-4C98-8FA3-93649AE8930F}"/>
            </a:ext>
          </a:extLst>
        </xdr:cNvPr>
        <xdr:cNvCxnSpPr/>
      </xdr:nvCxnSpPr>
      <xdr:spPr>
        <a:xfrm>
          <a:off x="18395950" y="6344920"/>
          <a:ext cx="806450" cy="18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17780</xdr:rowOff>
    </xdr:from>
    <xdr:to>
      <xdr:col>102</xdr:col>
      <xdr:colOff>165100</xdr:colOff>
      <xdr:row>38</xdr:row>
      <xdr:rowOff>119380</xdr:rowOff>
    </xdr:to>
    <xdr:sp macro="" textlink="">
      <xdr:nvSpPr>
        <xdr:cNvPr id="494" name="楕円 493">
          <a:extLst>
            <a:ext uri="{FF2B5EF4-FFF2-40B4-BE49-F238E27FC236}">
              <a16:creationId xmlns:a16="http://schemas.microsoft.com/office/drawing/2014/main" id="{4ED9E7AA-9DA9-4128-BD48-485BBBAE9886}"/>
            </a:ext>
          </a:extLst>
        </xdr:cNvPr>
        <xdr:cNvSpPr/>
      </xdr:nvSpPr>
      <xdr:spPr>
        <a:xfrm>
          <a:off x="175514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64770</xdr:rowOff>
    </xdr:from>
    <xdr:to>
      <xdr:col>107</xdr:col>
      <xdr:colOff>50800</xdr:colOff>
      <xdr:row>38</xdr:row>
      <xdr:rowOff>68580</xdr:rowOff>
    </xdr:to>
    <xdr:cxnSp macro="">
      <xdr:nvCxnSpPr>
        <xdr:cNvPr id="495" name="直線コネクタ 494">
          <a:extLst>
            <a:ext uri="{FF2B5EF4-FFF2-40B4-BE49-F238E27FC236}">
              <a16:creationId xmlns:a16="http://schemas.microsoft.com/office/drawing/2014/main" id="{EFBF6979-D77C-48E7-ACBC-F59C3393D9DC}"/>
            </a:ext>
          </a:extLst>
        </xdr:cNvPr>
        <xdr:cNvCxnSpPr/>
      </xdr:nvCxnSpPr>
      <xdr:spPr>
        <a:xfrm flipV="1">
          <a:off x="17602200" y="634492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21590</xdr:rowOff>
    </xdr:from>
    <xdr:to>
      <xdr:col>98</xdr:col>
      <xdr:colOff>38100</xdr:colOff>
      <xdr:row>38</xdr:row>
      <xdr:rowOff>123190</xdr:rowOff>
    </xdr:to>
    <xdr:sp macro="" textlink="">
      <xdr:nvSpPr>
        <xdr:cNvPr id="496" name="楕円 495">
          <a:extLst>
            <a:ext uri="{FF2B5EF4-FFF2-40B4-BE49-F238E27FC236}">
              <a16:creationId xmlns:a16="http://schemas.microsoft.com/office/drawing/2014/main" id="{24B25895-992B-4EDA-831B-7A72386D2BD3}"/>
            </a:ext>
          </a:extLst>
        </xdr:cNvPr>
        <xdr:cNvSpPr/>
      </xdr:nvSpPr>
      <xdr:spPr>
        <a:xfrm>
          <a:off x="16757650" y="6301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72390</xdr:rowOff>
    </xdr:to>
    <xdr:cxnSp macro="">
      <xdr:nvCxnSpPr>
        <xdr:cNvPr id="497" name="直線コネクタ 496">
          <a:extLst>
            <a:ext uri="{FF2B5EF4-FFF2-40B4-BE49-F238E27FC236}">
              <a16:creationId xmlns:a16="http://schemas.microsoft.com/office/drawing/2014/main" id="{74590073-ABB7-4153-A117-62B60355A8F1}"/>
            </a:ext>
          </a:extLst>
        </xdr:cNvPr>
        <xdr:cNvCxnSpPr/>
      </xdr:nvCxnSpPr>
      <xdr:spPr>
        <a:xfrm flipV="1">
          <a:off x="16802100" y="634873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C404C33-6F57-403D-962A-19A9E69E8E69}"/>
            </a:ext>
          </a:extLst>
        </xdr:cNvPr>
        <xdr:cNvSpPr txBox="1"/>
      </xdr:nvSpPr>
      <xdr:spPr>
        <a:xfrm>
          <a:off x="1898022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2B08E81-2D51-4056-BF4F-C53E96F7516C}"/>
            </a:ext>
          </a:extLst>
        </xdr:cNvPr>
        <xdr:cNvSpPr txBox="1"/>
      </xdr:nvSpPr>
      <xdr:spPr>
        <a:xfrm>
          <a:off x="1818012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F68C031-2507-4D5A-8263-83788413F99F}"/>
            </a:ext>
          </a:extLst>
        </xdr:cNvPr>
        <xdr:cNvSpPr txBox="1"/>
      </xdr:nvSpPr>
      <xdr:spPr>
        <a:xfrm>
          <a:off x="1738637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94EFC972-5A0A-4A27-8C91-406627B3696E}"/>
            </a:ext>
          </a:extLst>
        </xdr:cNvPr>
        <xdr:cNvSpPr txBox="1"/>
      </xdr:nvSpPr>
      <xdr:spPr>
        <a:xfrm>
          <a:off x="165926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129557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987EA71D-AE8C-404C-8B9A-33557010D400}"/>
            </a:ext>
          </a:extLst>
        </xdr:cNvPr>
        <xdr:cNvSpPr txBox="1"/>
      </xdr:nvSpPr>
      <xdr:spPr>
        <a:xfrm>
          <a:off x="189802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132097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DB263B5-0D0B-4D53-91E0-F942387DE447}"/>
            </a:ext>
          </a:extLst>
        </xdr:cNvPr>
        <xdr:cNvSpPr txBox="1"/>
      </xdr:nvSpPr>
      <xdr:spPr>
        <a:xfrm>
          <a:off x="18180127" y="608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135907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ACD91DD-6577-4D78-92A9-BC4BFE912257}"/>
            </a:ext>
          </a:extLst>
        </xdr:cNvPr>
        <xdr:cNvSpPr txBox="1"/>
      </xdr:nvSpPr>
      <xdr:spPr>
        <a:xfrm>
          <a:off x="17386377" y="608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139717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9049F01-DA54-4024-AECC-0297852E09DE}"/>
            </a:ext>
          </a:extLst>
        </xdr:cNvPr>
        <xdr:cNvSpPr txBox="1"/>
      </xdr:nvSpPr>
      <xdr:spPr>
        <a:xfrm>
          <a:off x="16592627" y="608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F9634D8-32A3-4C67-8A08-6465D34CA5C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25E8F48-BE97-4116-95DC-09E0C18E1690}"/>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EDD8D04-A220-45E9-8C1E-0B539B45AE25}"/>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324BFF-60DA-4BD0-BDCC-B6DE9EBFE79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B334A05-26D5-4458-B596-D63A05ECB158}"/>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05FCAF2-3E1E-43D4-80E2-2800827BBCE7}"/>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F7208046-6391-473F-90D8-0D3D444F5CDE}"/>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548DA0A-3F83-4056-BC19-13605304D3C8}"/>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D203CE7-78E8-42B4-855E-C329E7362694}"/>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0E0F5F1-F6AA-4496-A3C7-4EBB06A7EDB9}"/>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5AD1FD4-C3B0-4BD3-8085-0F14217DDC0C}"/>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F1A554EA-2F1E-4A66-899A-5C40263652EC}"/>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34AE58B7-4B14-491C-B523-479E31094B94}"/>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E79BA602-05FC-4C01-9F43-4D2E25647D78}"/>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3AF3F70B-6B2A-4E71-A9B3-D5A34DE99758}"/>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1E024F0-2A5D-45DB-AF70-4D5C179AE616}"/>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CA45A32F-E3E1-4EE1-8D91-F07D7107ACCC}"/>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E61F5DB0-0573-4614-B2F8-F3F0173AD976}"/>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E5965A-FB96-4C00-9BF8-A4F697AA0117}"/>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46D7077D-BE39-4FC2-A0B3-157AB4336348}"/>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C74FBF3B-9CC2-458B-83F3-F0CD1320BE1E}"/>
            </a:ext>
          </a:extLst>
        </xdr:cNvPr>
        <xdr:cNvSpPr txBox="1"/>
      </xdr:nvSpPr>
      <xdr:spPr>
        <a:xfrm>
          <a:off x="1090691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E060CA8-C7FA-431F-9B18-31B9F95B2099}"/>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3043B0C4-7D87-482B-8D94-C7B61E8407A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A0E4C82E-E1B0-4958-A6BD-AC4D61F1764B}"/>
            </a:ext>
          </a:extLst>
        </xdr:cNvPr>
        <xdr:cNvCxnSpPr/>
      </xdr:nvCxnSpPr>
      <xdr:spPr>
        <a:xfrm flipV="1">
          <a:off x="14699614" y="930529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495B5FA9-A0D8-440E-8CF0-4657EC6FE996}"/>
            </a:ext>
          </a:extLst>
        </xdr:cNvPr>
        <xdr:cNvSpPr txBox="1"/>
      </xdr:nvSpPr>
      <xdr:spPr>
        <a:xfrm>
          <a:off x="1473835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6B26757-9CA1-4982-97A6-9CD3636D9190}"/>
            </a:ext>
          </a:extLst>
        </xdr:cNvPr>
        <xdr:cNvCxnSpPr/>
      </xdr:nvCxnSpPr>
      <xdr:spPr>
        <a:xfrm>
          <a:off x="14611350" y="107156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AB121B4D-03BF-4A5C-9729-CD35600352BC}"/>
            </a:ext>
          </a:extLst>
        </xdr:cNvPr>
        <xdr:cNvSpPr txBox="1"/>
      </xdr:nvSpPr>
      <xdr:spPr>
        <a:xfrm>
          <a:off x="14738350" y="9086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BE6DA2BA-CECD-4E7C-8EEA-692410D39D27}"/>
            </a:ext>
          </a:extLst>
        </xdr:cNvPr>
        <xdr:cNvCxnSpPr/>
      </xdr:nvCxnSpPr>
      <xdr:spPr>
        <a:xfrm>
          <a:off x="14611350" y="93052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3BADB47C-DD3D-47B3-B438-63A0E36F3CE3}"/>
            </a:ext>
          </a:extLst>
        </xdr:cNvPr>
        <xdr:cNvSpPr txBox="1"/>
      </xdr:nvSpPr>
      <xdr:spPr>
        <a:xfrm>
          <a:off x="1473835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2EE9F0BE-69D4-4510-BC5D-76DF77D22F56}"/>
            </a:ext>
          </a:extLst>
        </xdr:cNvPr>
        <xdr:cNvSpPr/>
      </xdr:nvSpPr>
      <xdr:spPr>
        <a:xfrm>
          <a:off x="14649450" y="102793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57EA9748-1605-4953-ADFE-C4DE0A3D907F}"/>
            </a:ext>
          </a:extLst>
        </xdr:cNvPr>
        <xdr:cNvSpPr/>
      </xdr:nvSpPr>
      <xdr:spPr>
        <a:xfrm>
          <a:off x="13887450" y="10355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67E04631-1267-484F-84EC-C56C2CDEEE24}"/>
            </a:ext>
          </a:extLst>
        </xdr:cNvPr>
        <xdr:cNvSpPr/>
      </xdr:nvSpPr>
      <xdr:spPr>
        <a:xfrm>
          <a:off x="130937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1CE3E191-75B1-413D-AFE8-D438756EC07D}"/>
            </a:ext>
          </a:extLst>
        </xdr:cNvPr>
        <xdr:cNvSpPr/>
      </xdr:nvSpPr>
      <xdr:spPr>
        <a:xfrm>
          <a:off x="12299950" y="103308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854C57F9-BF4A-46D9-AD0A-BBD9BEA7C3AD}"/>
            </a:ext>
          </a:extLst>
        </xdr:cNvPr>
        <xdr:cNvSpPr/>
      </xdr:nvSpPr>
      <xdr:spPr>
        <a:xfrm>
          <a:off x="11487150" y="1033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C863764-492B-4669-98DF-1793B0AD5FD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56022F0-2624-4A77-B3B9-67D5D881BC3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901B5FA-8FF9-4D92-9D48-8985FEA97C9E}"/>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3121DA7-9F75-418B-B1F3-4BA21633D3E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CC3036D-FF01-4AB0-8988-3BD0EFB91407}"/>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162560</xdr:rowOff>
    </xdr:from>
    <xdr:to>
      <xdr:col>85</xdr:col>
      <xdr:colOff>177800</xdr:colOff>
      <xdr:row>63</xdr:row>
      <xdr:rowOff>92710</xdr:rowOff>
    </xdr:to>
    <xdr:sp macro="" textlink="">
      <xdr:nvSpPr>
        <xdr:cNvPr id="545" name="楕円 544">
          <a:extLst>
            <a:ext uri="{FF2B5EF4-FFF2-40B4-BE49-F238E27FC236}">
              <a16:creationId xmlns:a16="http://schemas.microsoft.com/office/drawing/2014/main" id="{54DD15E1-ECE8-4286-82D6-245AE90332D3}"/>
            </a:ext>
          </a:extLst>
        </xdr:cNvPr>
        <xdr:cNvSpPr/>
      </xdr:nvSpPr>
      <xdr:spPr>
        <a:xfrm>
          <a:off x="14649450" y="104051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140987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649E869-ECDF-47D1-BFAA-BDFDEFFBC2DE}"/>
            </a:ext>
          </a:extLst>
        </xdr:cNvPr>
        <xdr:cNvSpPr txBox="1"/>
      </xdr:nvSpPr>
      <xdr:spPr>
        <a:xfrm>
          <a:off x="14738350"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153035</xdr:rowOff>
    </xdr:from>
    <xdr:to>
      <xdr:col>81</xdr:col>
      <xdr:colOff>101600</xdr:colOff>
      <xdr:row>63</xdr:row>
      <xdr:rowOff>83185</xdr:rowOff>
    </xdr:to>
    <xdr:sp macro="" textlink="">
      <xdr:nvSpPr>
        <xdr:cNvPr id="547" name="楕円 546">
          <a:extLst>
            <a:ext uri="{FF2B5EF4-FFF2-40B4-BE49-F238E27FC236}">
              <a16:creationId xmlns:a16="http://schemas.microsoft.com/office/drawing/2014/main" id="{2C14CF2F-09D0-4EA1-BFE5-FAF9DE15544F}"/>
            </a:ext>
          </a:extLst>
        </xdr:cNvPr>
        <xdr:cNvSpPr/>
      </xdr:nvSpPr>
      <xdr:spPr>
        <a:xfrm>
          <a:off x="13887450" y="103955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32385</xdr:rowOff>
    </xdr:from>
    <xdr:to>
      <xdr:col>85</xdr:col>
      <xdr:colOff>127000</xdr:colOff>
      <xdr:row>63</xdr:row>
      <xdr:rowOff>41910</xdr:rowOff>
    </xdr:to>
    <xdr:cxnSp macro="">
      <xdr:nvCxnSpPr>
        <xdr:cNvPr id="548" name="直線コネクタ 547">
          <a:extLst>
            <a:ext uri="{FF2B5EF4-FFF2-40B4-BE49-F238E27FC236}">
              <a16:creationId xmlns:a16="http://schemas.microsoft.com/office/drawing/2014/main" id="{BD80E0B6-BAF6-4293-AA0C-22B5F3701BD8}"/>
            </a:ext>
          </a:extLst>
        </xdr:cNvPr>
        <xdr:cNvCxnSpPr/>
      </xdr:nvCxnSpPr>
      <xdr:spPr>
        <a:xfrm>
          <a:off x="13938250" y="10440035"/>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49" name="楕円 548">
          <a:extLst>
            <a:ext uri="{FF2B5EF4-FFF2-40B4-BE49-F238E27FC236}">
              <a16:creationId xmlns:a16="http://schemas.microsoft.com/office/drawing/2014/main" id="{666210CD-C124-4DF2-AA3B-3B0A23EDCE78}"/>
            </a:ext>
          </a:extLst>
        </xdr:cNvPr>
        <xdr:cNvSpPr/>
      </xdr:nvSpPr>
      <xdr:spPr>
        <a:xfrm>
          <a:off x="13093700" y="10347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156210</xdr:rowOff>
    </xdr:from>
    <xdr:to>
      <xdr:col>81</xdr:col>
      <xdr:colOff>50800</xdr:colOff>
      <xdr:row>63</xdr:row>
      <xdr:rowOff>32385</xdr:rowOff>
    </xdr:to>
    <xdr:cxnSp macro="">
      <xdr:nvCxnSpPr>
        <xdr:cNvPr id="550" name="直線コネクタ 549">
          <a:extLst>
            <a:ext uri="{FF2B5EF4-FFF2-40B4-BE49-F238E27FC236}">
              <a16:creationId xmlns:a16="http://schemas.microsoft.com/office/drawing/2014/main" id="{5D21A4AE-982A-4592-BF06-6D737619BF50}"/>
            </a:ext>
          </a:extLst>
        </xdr:cNvPr>
        <xdr:cNvCxnSpPr/>
      </xdr:nvCxnSpPr>
      <xdr:spPr>
        <a:xfrm>
          <a:off x="13144500" y="10398760"/>
          <a:ext cx="79375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88265</xdr:rowOff>
    </xdr:from>
    <xdr:to>
      <xdr:col>72</xdr:col>
      <xdr:colOff>38100</xdr:colOff>
      <xdr:row>63</xdr:row>
      <xdr:rowOff>18415</xdr:rowOff>
    </xdr:to>
    <xdr:sp macro="" textlink="">
      <xdr:nvSpPr>
        <xdr:cNvPr id="551" name="楕円 550">
          <a:extLst>
            <a:ext uri="{FF2B5EF4-FFF2-40B4-BE49-F238E27FC236}">
              <a16:creationId xmlns:a16="http://schemas.microsoft.com/office/drawing/2014/main" id="{7767D641-58F4-4F65-A996-8BD456697024}"/>
            </a:ext>
          </a:extLst>
        </xdr:cNvPr>
        <xdr:cNvSpPr/>
      </xdr:nvSpPr>
      <xdr:spPr>
        <a:xfrm>
          <a:off x="12299950" y="103308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139065</xdr:rowOff>
    </xdr:from>
    <xdr:to>
      <xdr:col>76</xdr:col>
      <xdr:colOff>114300</xdr:colOff>
      <xdr:row>62</xdr:row>
      <xdr:rowOff>156210</xdr:rowOff>
    </xdr:to>
    <xdr:cxnSp macro="">
      <xdr:nvCxnSpPr>
        <xdr:cNvPr id="552" name="直線コネクタ 551">
          <a:extLst>
            <a:ext uri="{FF2B5EF4-FFF2-40B4-BE49-F238E27FC236}">
              <a16:creationId xmlns:a16="http://schemas.microsoft.com/office/drawing/2014/main" id="{06A7A372-A90F-4DC4-BB1F-8DC435049BD8}"/>
            </a:ext>
          </a:extLst>
        </xdr:cNvPr>
        <xdr:cNvCxnSpPr/>
      </xdr:nvCxnSpPr>
      <xdr:spPr>
        <a:xfrm>
          <a:off x="12344400" y="1038161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40640</xdr:rowOff>
    </xdr:from>
    <xdr:to>
      <xdr:col>67</xdr:col>
      <xdr:colOff>101600</xdr:colOff>
      <xdr:row>62</xdr:row>
      <xdr:rowOff>142240</xdr:rowOff>
    </xdr:to>
    <xdr:sp macro="" textlink="">
      <xdr:nvSpPr>
        <xdr:cNvPr id="553" name="楕円 552">
          <a:extLst>
            <a:ext uri="{FF2B5EF4-FFF2-40B4-BE49-F238E27FC236}">
              <a16:creationId xmlns:a16="http://schemas.microsoft.com/office/drawing/2014/main" id="{433D3C40-52A2-47D5-B627-6A3FA131E7FB}"/>
            </a:ext>
          </a:extLst>
        </xdr:cNvPr>
        <xdr:cNvSpPr/>
      </xdr:nvSpPr>
      <xdr:spPr>
        <a:xfrm>
          <a:off x="11487150" y="1028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91440</xdr:rowOff>
    </xdr:from>
    <xdr:to>
      <xdr:col>71</xdr:col>
      <xdr:colOff>177800</xdr:colOff>
      <xdr:row>62</xdr:row>
      <xdr:rowOff>139065</xdr:rowOff>
    </xdr:to>
    <xdr:cxnSp macro="">
      <xdr:nvCxnSpPr>
        <xdr:cNvPr id="554" name="直線コネクタ 553">
          <a:extLst>
            <a:ext uri="{FF2B5EF4-FFF2-40B4-BE49-F238E27FC236}">
              <a16:creationId xmlns:a16="http://schemas.microsoft.com/office/drawing/2014/main" id="{A1E4CD3B-0644-4A0D-8B44-5A0BD1E59165}"/>
            </a:ext>
          </a:extLst>
        </xdr:cNvPr>
        <xdr:cNvCxnSpPr/>
      </xdr:nvCxnSpPr>
      <xdr:spPr>
        <a:xfrm>
          <a:off x="11537950" y="10333990"/>
          <a:ext cx="8064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8C038C31-A1FE-41EF-8344-36B50279AE35}"/>
            </a:ext>
          </a:extLst>
        </xdr:cNvPr>
        <xdr:cNvSpPr txBox="1"/>
      </xdr:nvSpPr>
      <xdr:spPr>
        <a:xfrm>
          <a:off x="13742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D1C1B0A2-5E37-431D-AB53-17C56388D59C}"/>
            </a:ext>
          </a:extLst>
        </xdr:cNvPr>
        <xdr:cNvSpPr txBox="1"/>
      </xdr:nvSpPr>
      <xdr:spPr>
        <a:xfrm>
          <a:off x="12960994" y="1043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19A3F5BB-A299-48D8-A285-AFC6531A7ABF}"/>
            </a:ext>
          </a:extLst>
        </xdr:cNvPr>
        <xdr:cNvSpPr txBox="1"/>
      </xdr:nvSpPr>
      <xdr:spPr>
        <a:xfrm>
          <a:off x="12167244" y="1041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BF3F8A13-1453-463F-8A15-76A492A7A753}"/>
            </a:ext>
          </a:extLst>
        </xdr:cNvPr>
        <xdr:cNvSpPr txBox="1"/>
      </xdr:nvSpPr>
      <xdr:spPr>
        <a:xfrm>
          <a:off x="11354444" y="1042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74312</xdr:rowOff>
    </xdr:from>
    <xdr:ext cx="405111" cy="259045"/>
    <xdr:sp macro="" textlink="">
      <xdr:nvSpPr>
        <xdr:cNvPr id="559" name="n_1mainValue【学校施設】&#10;有形固定資産減価償却率">
          <a:extLst>
            <a:ext uri="{FF2B5EF4-FFF2-40B4-BE49-F238E27FC236}">
              <a16:creationId xmlns:a16="http://schemas.microsoft.com/office/drawing/2014/main" id="{530809FE-00D3-4F59-9CB1-9E37176E2005}"/>
            </a:ext>
          </a:extLst>
        </xdr:cNvPr>
        <xdr:cNvSpPr txBox="1"/>
      </xdr:nvSpPr>
      <xdr:spPr>
        <a:xfrm>
          <a:off x="13742044" y="1048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60" name="n_2mainValue【学校施設】&#10;有形固定資産減価償却率">
          <a:extLst>
            <a:ext uri="{FF2B5EF4-FFF2-40B4-BE49-F238E27FC236}">
              <a16:creationId xmlns:a16="http://schemas.microsoft.com/office/drawing/2014/main" id="{06101719-DA75-4B50-A8D7-9E84B495FCF5}"/>
            </a:ext>
          </a:extLst>
        </xdr:cNvPr>
        <xdr:cNvSpPr txBox="1"/>
      </xdr:nvSpPr>
      <xdr:spPr>
        <a:xfrm>
          <a:off x="1296099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61" name="n_3mainValue【学校施設】&#10;有形固定資産減価償却率">
          <a:extLst>
            <a:ext uri="{FF2B5EF4-FFF2-40B4-BE49-F238E27FC236}">
              <a16:creationId xmlns:a16="http://schemas.microsoft.com/office/drawing/2014/main" id="{56F6B439-C6BD-4DD9-B155-398119163F8C}"/>
            </a:ext>
          </a:extLst>
        </xdr:cNvPr>
        <xdr:cNvSpPr txBox="1"/>
      </xdr:nvSpPr>
      <xdr:spPr>
        <a:xfrm>
          <a:off x="121672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158767</xdr:rowOff>
    </xdr:from>
    <xdr:ext cx="405111" cy="259045"/>
    <xdr:sp macro="" textlink="">
      <xdr:nvSpPr>
        <xdr:cNvPr id="562" name="n_4mainValue【学校施設】&#10;有形固定資産減価償却率">
          <a:extLst>
            <a:ext uri="{FF2B5EF4-FFF2-40B4-BE49-F238E27FC236}">
              <a16:creationId xmlns:a16="http://schemas.microsoft.com/office/drawing/2014/main" id="{9CB9F392-966C-4333-B489-FC5E87DF29AF}"/>
            </a:ext>
          </a:extLst>
        </xdr:cNvPr>
        <xdr:cNvSpPr txBox="1"/>
      </xdr:nvSpPr>
      <xdr:spPr>
        <a:xfrm>
          <a:off x="11354444" y="10071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964FFA1-B831-4117-8BDF-9F24F1912FB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BA1DA85E-A53E-430A-AF9A-3C523E74897C}"/>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A038AABB-D432-40F7-9A45-2BE2F8C9DA4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01506B3-65C1-4E33-9398-17FD21059B1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17AFE916-B462-426A-A3AE-B6C3F4E6F14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370BE8F-B44F-4EE1-A2C2-D60549A9DE6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0004990-9F85-4F3D-A5F8-DBE9CC10367D}"/>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6172A574-3FA4-4305-9604-2DBF42F9CACA}"/>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E431CDD-7C9B-4599-B879-F63F32603253}"/>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65CE6AA-97EB-43AB-AB5B-B8BB2AC07A6D}"/>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9DD16275-C9C0-405D-9F72-E4BC9D9FD9BF}"/>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9BB40BF7-CEFE-468F-B560-DFC1505023A8}"/>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FFAEF276-2406-4DDA-8EF2-2471960CE0F6}"/>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5CAF2AD8-32E6-479C-8162-86C7A1B6A65F}"/>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9DB8DC62-DED5-4B49-8EB3-A88D7EB9D4BA}"/>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3945CC33-54DA-4557-A08A-B7CEE7EC4930}"/>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43430D1B-8057-4FE5-95F1-4B71485C8AA7}"/>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13F64516-CC9F-45D3-9639-3473BDF45A1E}"/>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EF47467C-6EA7-4065-A0D5-A1DA460F44CF}"/>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49B638A8-43D3-41C0-A01C-E82014A3FC6A}"/>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5552AA03-B744-4E8A-ABEA-B4B75DAB87F1}"/>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F1BEFEB0-8884-487C-8518-A6E0CA3065E7}"/>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66C4B337-9221-4D18-AE9B-A75A131A2A86}"/>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E2964A5A-4073-4200-BD41-6A1D4536E5B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C5BF8B61-126A-4273-A7F3-7A213C371B1E}"/>
            </a:ext>
          </a:extLst>
        </xdr:cNvPr>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6C0010F6-A151-44AF-A0DC-B55C8888699F}"/>
            </a:ext>
          </a:extLst>
        </xdr:cNvPr>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913B898B-75C6-470B-A5A6-1BA11173B4EE}"/>
            </a:ext>
          </a:extLst>
        </xdr:cNvPr>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BA871158-A82D-4099-93C6-2325B968B738}"/>
            </a:ext>
          </a:extLst>
        </xdr:cNvPr>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92DF8790-30D6-45B5-B51A-586A00C18BEE}"/>
            </a:ext>
          </a:extLst>
        </xdr:cNvPr>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DD5FD432-7F78-472A-BB6A-56362BDCC8DC}"/>
            </a:ext>
          </a:extLst>
        </xdr:cNvPr>
        <xdr:cNvSpPr txBox="1"/>
      </xdr:nvSpPr>
      <xdr:spPr>
        <a:xfrm>
          <a:off x="19989800" y="994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B08D810D-A6BB-49AC-BA62-965DAC8B854B}"/>
            </a:ext>
          </a:extLst>
        </xdr:cNvPr>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433E3CFC-3CFA-46F3-B73D-E8BC5D7F7CA8}"/>
            </a:ext>
          </a:extLst>
        </xdr:cNvPr>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C368E68E-D7D7-4712-9151-E5417A1F5C71}"/>
            </a:ext>
          </a:extLst>
        </xdr:cNvPr>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1C9C4612-DA3C-440F-8D4B-5E9222177B2A}"/>
            </a:ext>
          </a:extLst>
        </xdr:cNvPr>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29438B44-5A85-4E47-A838-A81FC915E003}"/>
            </a:ext>
          </a:extLst>
        </xdr:cNvPr>
        <xdr:cNvSpPr/>
      </xdr:nvSpPr>
      <xdr:spPr>
        <a:xfrm>
          <a:off x="16757650" y="10118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9B9A704-6146-42D9-B413-3D8EFE74614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E723848-A656-4F07-A238-ACC5F4841CE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1A2E71C-9B4A-487A-80A3-15065BD147CA}"/>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32CE54A-9F10-4D2E-B28A-B19CFC48965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1CFB340-70C4-4D60-AF1B-FCA0080279C2}"/>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119888</xdr:rowOff>
    </xdr:from>
    <xdr:to>
      <xdr:col>116</xdr:col>
      <xdr:colOff>114300</xdr:colOff>
      <xdr:row>63</xdr:row>
      <xdr:rowOff>50038</xdr:rowOff>
    </xdr:to>
    <xdr:sp macro="" textlink="">
      <xdr:nvSpPr>
        <xdr:cNvPr id="603" name="楕円 602">
          <a:extLst>
            <a:ext uri="{FF2B5EF4-FFF2-40B4-BE49-F238E27FC236}">
              <a16:creationId xmlns:a16="http://schemas.microsoft.com/office/drawing/2014/main" id="{D9B5B7C8-A8C3-48BB-A084-01DE7C856CA2}"/>
            </a:ext>
          </a:extLst>
        </xdr:cNvPr>
        <xdr:cNvSpPr/>
      </xdr:nvSpPr>
      <xdr:spPr>
        <a:xfrm>
          <a:off x="19900900" y="103624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98315</xdr:rowOff>
    </xdr:from>
    <xdr:ext cx="469744" cy="259045"/>
    <xdr:sp macro="" textlink="">
      <xdr:nvSpPr>
        <xdr:cNvPr id="604" name="【学校施設】&#10;一人当たり面積該当値テキスト">
          <a:extLst>
            <a:ext uri="{FF2B5EF4-FFF2-40B4-BE49-F238E27FC236}">
              <a16:creationId xmlns:a16="http://schemas.microsoft.com/office/drawing/2014/main" id="{5DB0B08C-2A25-4878-9BB2-3464305152E0}"/>
            </a:ext>
          </a:extLst>
        </xdr:cNvPr>
        <xdr:cNvSpPr txBox="1"/>
      </xdr:nvSpPr>
      <xdr:spPr>
        <a:xfrm>
          <a:off x="19989800" y="1034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125984</xdr:rowOff>
    </xdr:from>
    <xdr:to>
      <xdr:col>112</xdr:col>
      <xdr:colOff>38100</xdr:colOff>
      <xdr:row>63</xdr:row>
      <xdr:rowOff>56134</xdr:rowOff>
    </xdr:to>
    <xdr:sp macro="" textlink="">
      <xdr:nvSpPr>
        <xdr:cNvPr id="605" name="楕円 604">
          <a:extLst>
            <a:ext uri="{FF2B5EF4-FFF2-40B4-BE49-F238E27FC236}">
              <a16:creationId xmlns:a16="http://schemas.microsoft.com/office/drawing/2014/main" id="{0F438C26-F164-4DC3-82BD-2AF252BFCD60}"/>
            </a:ext>
          </a:extLst>
        </xdr:cNvPr>
        <xdr:cNvSpPr/>
      </xdr:nvSpPr>
      <xdr:spPr>
        <a:xfrm>
          <a:off x="19157950" y="103685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170688</xdr:rowOff>
    </xdr:from>
    <xdr:to>
      <xdr:col>116</xdr:col>
      <xdr:colOff>63500</xdr:colOff>
      <xdr:row>63</xdr:row>
      <xdr:rowOff>5334</xdr:rowOff>
    </xdr:to>
    <xdr:cxnSp macro="">
      <xdr:nvCxnSpPr>
        <xdr:cNvPr id="606" name="直線コネクタ 605">
          <a:extLst>
            <a:ext uri="{FF2B5EF4-FFF2-40B4-BE49-F238E27FC236}">
              <a16:creationId xmlns:a16="http://schemas.microsoft.com/office/drawing/2014/main" id="{740F0A38-776C-420B-A994-9084DEFB3952}"/>
            </a:ext>
          </a:extLst>
        </xdr:cNvPr>
        <xdr:cNvCxnSpPr/>
      </xdr:nvCxnSpPr>
      <xdr:spPr>
        <a:xfrm flipV="1">
          <a:off x="19202400" y="10406888"/>
          <a:ext cx="7493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130556</xdr:rowOff>
    </xdr:from>
    <xdr:to>
      <xdr:col>107</xdr:col>
      <xdr:colOff>101600</xdr:colOff>
      <xdr:row>63</xdr:row>
      <xdr:rowOff>60706</xdr:rowOff>
    </xdr:to>
    <xdr:sp macro="" textlink="">
      <xdr:nvSpPr>
        <xdr:cNvPr id="607" name="楕円 606">
          <a:extLst>
            <a:ext uri="{FF2B5EF4-FFF2-40B4-BE49-F238E27FC236}">
              <a16:creationId xmlns:a16="http://schemas.microsoft.com/office/drawing/2014/main" id="{FB3781AE-CCE2-4A24-8EEF-C26607B72B3F}"/>
            </a:ext>
          </a:extLst>
        </xdr:cNvPr>
        <xdr:cNvSpPr/>
      </xdr:nvSpPr>
      <xdr:spPr>
        <a:xfrm>
          <a:off x="18345150" y="103731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5334</xdr:rowOff>
    </xdr:from>
    <xdr:to>
      <xdr:col>111</xdr:col>
      <xdr:colOff>177800</xdr:colOff>
      <xdr:row>63</xdr:row>
      <xdr:rowOff>9906</xdr:rowOff>
    </xdr:to>
    <xdr:cxnSp macro="">
      <xdr:nvCxnSpPr>
        <xdr:cNvPr id="608" name="直線コネクタ 607">
          <a:extLst>
            <a:ext uri="{FF2B5EF4-FFF2-40B4-BE49-F238E27FC236}">
              <a16:creationId xmlns:a16="http://schemas.microsoft.com/office/drawing/2014/main" id="{3C723044-BB4B-400C-A9CE-AE558F1F261D}"/>
            </a:ext>
          </a:extLst>
        </xdr:cNvPr>
        <xdr:cNvCxnSpPr/>
      </xdr:nvCxnSpPr>
      <xdr:spPr>
        <a:xfrm flipV="1">
          <a:off x="18395950" y="10412984"/>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137414</xdr:rowOff>
    </xdr:from>
    <xdr:to>
      <xdr:col>102</xdr:col>
      <xdr:colOff>165100</xdr:colOff>
      <xdr:row>63</xdr:row>
      <xdr:rowOff>67564</xdr:rowOff>
    </xdr:to>
    <xdr:sp macro="" textlink="">
      <xdr:nvSpPr>
        <xdr:cNvPr id="609" name="楕円 608">
          <a:extLst>
            <a:ext uri="{FF2B5EF4-FFF2-40B4-BE49-F238E27FC236}">
              <a16:creationId xmlns:a16="http://schemas.microsoft.com/office/drawing/2014/main" id="{5F926D79-8252-4F9D-8507-497CC42C7CF2}"/>
            </a:ext>
          </a:extLst>
        </xdr:cNvPr>
        <xdr:cNvSpPr/>
      </xdr:nvSpPr>
      <xdr:spPr>
        <a:xfrm>
          <a:off x="17551400" y="103799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9906</xdr:rowOff>
    </xdr:from>
    <xdr:to>
      <xdr:col>107</xdr:col>
      <xdr:colOff>50800</xdr:colOff>
      <xdr:row>63</xdr:row>
      <xdr:rowOff>16764</xdr:rowOff>
    </xdr:to>
    <xdr:cxnSp macro="">
      <xdr:nvCxnSpPr>
        <xdr:cNvPr id="610" name="直線コネクタ 609">
          <a:extLst>
            <a:ext uri="{FF2B5EF4-FFF2-40B4-BE49-F238E27FC236}">
              <a16:creationId xmlns:a16="http://schemas.microsoft.com/office/drawing/2014/main" id="{A7CF50F2-FE6F-4B26-AAAD-4ACC0DFD84AA}"/>
            </a:ext>
          </a:extLst>
        </xdr:cNvPr>
        <xdr:cNvCxnSpPr/>
      </xdr:nvCxnSpPr>
      <xdr:spPr>
        <a:xfrm flipV="1">
          <a:off x="17602200" y="10417556"/>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142748</xdr:rowOff>
    </xdr:from>
    <xdr:to>
      <xdr:col>98</xdr:col>
      <xdr:colOff>38100</xdr:colOff>
      <xdr:row>63</xdr:row>
      <xdr:rowOff>72898</xdr:rowOff>
    </xdr:to>
    <xdr:sp macro="" textlink="">
      <xdr:nvSpPr>
        <xdr:cNvPr id="611" name="楕円 610">
          <a:extLst>
            <a:ext uri="{FF2B5EF4-FFF2-40B4-BE49-F238E27FC236}">
              <a16:creationId xmlns:a16="http://schemas.microsoft.com/office/drawing/2014/main" id="{9E2D2938-9B54-4FD0-8574-A0264C22C24A}"/>
            </a:ext>
          </a:extLst>
        </xdr:cNvPr>
        <xdr:cNvSpPr/>
      </xdr:nvSpPr>
      <xdr:spPr>
        <a:xfrm>
          <a:off x="16757650" y="103852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16764</xdr:rowOff>
    </xdr:from>
    <xdr:to>
      <xdr:col>102</xdr:col>
      <xdr:colOff>114300</xdr:colOff>
      <xdr:row>63</xdr:row>
      <xdr:rowOff>22098</xdr:rowOff>
    </xdr:to>
    <xdr:cxnSp macro="">
      <xdr:nvCxnSpPr>
        <xdr:cNvPr id="612" name="直線コネクタ 611">
          <a:extLst>
            <a:ext uri="{FF2B5EF4-FFF2-40B4-BE49-F238E27FC236}">
              <a16:creationId xmlns:a16="http://schemas.microsoft.com/office/drawing/2014/main" id="{34E85FAB-8C48-4C97-AB35-AF6ADD095EAE}"/>
            </a:ext>
          </a:extLst>
        </xdr:cNvPr>
        <xdr:cNvCxnSpPr/>
      </xdr:nvCxnSpPr>
      <xdr:spPr>
        <a:xfrm flipV="1">
          <a:off x="16802100" y="10424414"/>
          <a:ext cx="8001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61FB13A3-72A6-4AC1-9D39-757545FADFBE}"/>
            </a:ext>
          </a:extLst>
        </xdr:cNvPr>
        <xdr:cNvSpPr txBox="1"/>
      </xdr:nvSpPr>
      <xdr:spPr>
        <a:xfrm>
          <a:off x="18980227" y="987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CF5ABB2C-8328-42B3-A46D-F813F18A9E71}"/>
            </a:ext>
          </a:extLst>
        </xdr:cNvPr>
        <xdr:cNvSpPr txBox="1"/>
      </xdr:nvSpPr>
      <xdr:spPr>
        <a:xfrm>
          <a:off x="18180127" y="988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83AF1F0E-D851-4BFA-BB2E-BD7FAE7DC499}"/>
            </a:ext>
          </a:extLst>
        </xdr:cNvPr>
        <xdr:cNvSpPr txBox="1"/>
      </xdr:nvSpPr>
      <xdr:spPr>
        <a:xfrm>
          <a:off x="17386377" y="987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AE5A8E00-8CD3-45E3-ABBE-5722EE08B3F5}"/>
            </a:ext>
          </a:extLst>
        </xdr:cNvPr>
        <xdr:cNvSpPr txBox="1"/>
      </xdr:nvSpPr>
      <xdr:spPr>
        <a:xfrm>
          <a:off x="16592627" y="990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47261</xdr:rowOff>
    </xdr:from>
    <xdr:ext cx="469744" cy="259045"/>
    <xdr:sp macro="" textlink="">
      <xdr:nvSpPr>
        <xdr:cNvPr id="617" name="n_1mainValue【学校施設】&#10;一人当たり面積">
          <a:extLst>
            <a:ext uri="{FF2B5EF4-FFF2-40B4-BE49-F238E27FC236}">
              <a16:creationId xmlns:a16="http://schemas.microsoft.com/office/drawing/2014/main" id="{1D9B073E-CA97-4199-8279-4D78D12773E2}"/>
            </a:ext>
          </a:extLst>
        </xdr:cNvPr>
        <xdr:cNvSpPr txBox="1"/>
      </xdr:nvSpPr>
      <xdr:spPr>
        <a:xfrm>
          <a:off x="189802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51833</xdr:rowOff>
    </xdr:from>
    <xdr:ext cx="469744" cy="259045"/>
    <xdr:sp macro="" textlink="">
      <xdr:nvSpPr>
        <xdr:cNvPr id="618" name="n_2mainValue【学校施設】&#10;一人当たり面積">
          <a:extLst>
            <a:ext uri="{FF2B5EF4-FFF2-40B4-BE49-F238E27FC236}">
              <a16:creationId xmlns:a16="http://schemas.microsoft.com/office/drawing/2014/main" id="{928D8143-BD4F-4D18-86F6-433EB7E105EF}"/>
            </a:ext>
          </a:extLst>
        </xdr:cNvPr>
        <xdr:cNvSpPr txBox="1"/>
      </xdr:nvSpPr>
      <xdr:spPr>
        <a:xfrm>
          <a:off x="18180127" y="1045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58691</xdr:rowOff>
    </xdr:from>
    <xdr:ext cx="469744" cy="259045"/>
    <xdr:sp macro="" textlink="">
      <xdr:nvSpPr>
        <xdr:cNvPr id="619" name="n_3mainValue【学校施設】&#10;一人当たり面積">
          <a:extLst>
            <a:ext uri="{FF2B5EF4-FFF2-40B4-BE49-F238E27FC236}">
              <a16:creationId xmlns:a16="http://schemas.microsoft.com/office/drawing/2014/main" id="{3D793722-62F4-4ADE-9A9F-86C731DB29A5}"/>
            </a:ext>
          </a:extLst>
        </xdr:cNvPr>
        <xdr:cNvSpPr txBox="1"/>
      </xdr:nvSpPr>
      <xdr:spPr>
        <a:xfrm>
          <a:off x="1738637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64025</xdr:rowOff>
    </xdr:from>
    <xdr:ext cx="469744" cy="259045"/>
    <xdr:sp macro="" textlink="">
      <xdr:nvSpPr>
        <xdr:cNvPr id="620" name="n_4mainValue【学校施設】&#10;一人当たり面積">
          <a:extLst>
            <a:ext uri="{FF2B5EF4-FFF2-40B4-BE49-F238E27FC236}">
              <a16:creationId xmlns:a16="http://schemas.microsoft.com/office/drawing/2014/main" id="{6154D025-ADA1-4317-AB86-9EDEED8C4C71}"/>
            </a:ext>
          </a:extLst>
        </xdr:cNvPr>
        <xdr:cNvSpPr txBox="1"/>
      </xdr:nvSpPr>
      <xdr:spPr>
        <a:xfrm>
          <a:off x="16592627" y="1047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B77A8325-6281-4CC8-B3C3-103FF26ADCC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3CCEF2A2-EFA3-47C9-8D46-3CE6162453A6}"/>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6EA26A16-8B1D-44F1-ADE6-F862E8C01C56}"/>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09B2E75-1AB7-4368-B496-9BEBFA5BD5B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C27B7CC3-8BB7-4E87-998F-935E4CC57F0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F9C9DD2F-66AB-49EF-A138-0E259FB6366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2BA6EC2D-0974-46DC-9319-03CF61813F3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C91AEDC2-192E-4527-A097-B68DFE9DCDC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8174E490-E47E-459E-BF53-B9D11B8FAED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B1762FAB-CECA-4DBD-9602-7D0E21EB6FD5}"/>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DFD72804-5BF2-4311-B681-956D50D890F2}"/>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8F8C0E35-6F9D-4C44-821C-8B3FFD2C2ED8}"/>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929A7CB4-CB06-4AE3-9902-BE1BAE0DCA3A}"/>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A7A6D47F-E7AB-4FB0-8A81-33A2293CF872}"/>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D69A3D67-2C05-4030-9054-802ED3210AAD}"/>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769B279E-498A-4456-9463-7DAFE1DFBB6D}"/>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75686161-D007-442E-A058-F753A7CD69CF}"/>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F8C27ECC-C98F-45B8-8AB0-89EEC43D09EA}"/>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379E8B64-DB14-4387-9E1F-1815DE88C1BF}"/>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A4D80A28-7BDA-4E47-9789-AF0F008FE75C}"/>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4B08C6E5-8363-477F-A7C2-6E75A698891B}"/>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24AD0DC0-DD77-4CF1-ACF1-09F11DAB194D}"/>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47A26894-55C6-46C7-8A1A-1530018B45FF}"/>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3C6E88CD-3871-4C9A-BF59-289EF00DCA0A}"/>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9C8612D3-F2B0-4C0D-AC58-F93ED9C6B544}"/>
            </a:ext>
          </a:extLst>
        </xdr:cNvPr>
        <xdr:cNvCxnSpPr/>
      </xdr:nvCxnSpPr>
      <xdr:spPr>
        <a:xfrm flipV="1">
          <a:off x="14699614" y="1302893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7BE0D668-6127-481A-9B1F-10F669D3A6E3}"/>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935D4C19-9EA6-4401-A946-71D6738BBCC3}"/>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7200B837-491C-402E-8397-9658F78FEB02}"/>
            </a:ext>
          </a:extLst>
        </xdr:cNvPr>
        <xdr:cNvSpPr txBox="1"/>
      </xdr:nvSpPr>
      <xdr:spPr>
        <a:xfrm>
          <a:off x="14738350" y="1281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5DD3D019-9A2E-44BC-93B5-7A7EF560AEE2}"/>
            </a:ext>
          </a:extLst>
        </xdr:cNvPr>
        <xdr:cNvCxnSpPr/>
      </xdr:nvCxnSpPr>
      <xdr:spPr>
        <a:xfrm>
          <a:off x="14611350" y="13028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A3035B79-FD7C-480F-BC01-2A900BF55C89}"/>
            </a:ext>
          </a:extLst>
        </xdr:cNvPr>
        <xdr:cNvSpPr txBox="1"/>
      </xdr:nvSpPr>
      <xdr:spPr>
        <a:xfrm>
          <a:off x="14738350" y="1360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AF54E5F3-D16C-4137-A95A-08BECD1FAF65}"/>
            </a:ext>
          </a:extLst>
        </xdr:cNvPr>
        <xdr:cNvSpPr/>
      </xdr:nvSpPr>
      <xdr:spPr>
        <a:xfrm>
          <a:off x="14649450" y="137445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FD019D17-36F7-4C99-A54C-3996A4C257AC}"/>
            </a:ext>
          </a:extLst>
        </xdr:cNvPr>
        <xdr:cNvSpPr/>
      </xdr:nvSpPr>
      <xdr:spPr>
        <a:xfrm>
          <a:off x="13887450" y="137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3FDDCE45-00D2-454D-BB3B-454A4B887875}"/>
            </a:ext>
          </a:extLst>
        </xdr:cNvPr>
        <xdr:cNvSpPr/>
      </xdr:nvSpPr>
      <xdr:spPr>
        <a:xfrm>
          <a:off x="130937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F2B0A312-689B-470B-88CE-C3610BB0FA52}"/>
            </a:ext>
          </a:extLst>
        </xdr:cNvPr>
        <xdr:cNvSpPr/>
      </xdr:nvSpPr>
      <xdr:spPr>
        <a:xfrm>
          <a:off x="12299950" y="13712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32A41A32-D89C-47EC-A2E4-54DE9B4B9B13}"/>
            </a:ext>
          </a:extLst>
        </xdr:cNvPr>
        <xdr:cNvSpPr/>
      </xdr:nvSpPr>
      <xdr:spPr>
        <a:xfrm>
          <a:off x="11487150" y="13659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C8060F8-2B40-4599-99E6-DB2C70C8397E}"/>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12B58BD-16B5-4121-8AF7-9489C6E9275E}"/>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9EC8678-239F-4105-9A92-550E6BA24F6D}"/>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DFB0570-76C9-441D-BDDD-DB1EF2B62692}"/>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DF51FB3-6D29-4A1C-A444-0685D38C306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97789</xdr:rowOff>
    </xdr:from>
    <xdr:to>
      <xdr:col>85</xdr:col>
      <xdr:colOff>177800</xdr:colOff>
      <xdr:row>84</xdr:row>
      <xdr:rowOff>27939</xdr:rowOff>
    </xdr:to>
    <xdr:sp macro="" textlink="">
      <xdr:nvSpPr>
        <xdr:cNvPr id="661" name="楕円 660">
          <a:extLst>
            <a:ext uri="{FF2B5EF4-FFF2-40B4-BE49-F238E27FC236}">
              <a16:creationId xmlns:a16="http://schemas.microsoft.com/office/drawing/2014/main" id="{75E6DBCE-3FBB-4CD5-9F23-894E46B885EA}"/>
            </a:ext>
          </a:extLst>
        </xdr:cNvPr>
        <xdr:cNvSpPr/>
      </xdr:nvSpPr>
      <xdr:spPr>
        <a:xfrm>
          <a:off x="14649450" y="138074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76216</xdr:rowOff>
    </xdr:from>
    <xdr:ext cx="405111" cy="259045"/>
    <xdr:sp macro="" textlink="">
      <xdr:nvSpPr>
        <xdr:cNvPr id="662" name="【児童館】&#10;有形固定資産減価償却率該当値テキスト">
          <a:extLst>
            <a:ext uri="{FF2B5EF4-FFF2-40B4-BE49-F238E27FC236}">
              <a16:creationId xmlns:a16="http://schemas.microsoft.com/office/drawing/2014/main" id="{151A380B-6BC9-4704-AB86-2B53AC8930E1}"/>
            </a:ext>
          </a:extLst>
        </xdr:cNvPr>
        <xdr:cNvSpPr txBox="1"/>
      </xdr:nvSpPr>
      <xdr:spPr>
        <a:xfrm>
          <a:off x="14738350" y="1378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65405</xdr:rowOff>
    </xdr:from>
    <xdr:to>
      <xdr:col>81</xdr:col>
      <xdr:colOff>101600</xdr:colOff>
      <xdr:row>84</xdr:row>
      <xdr:rowOff>167005</xdr:rowOff>
    </xdr:to>
    <xdr:sp macro="" textlink="">
      <xdr:nvSpPr>
        <xdr:cNvPr id="663" name="楕円 662">
          <a:extLst>
            <a:ext uri="{FF2B5EF4-FFF2-40B4-BE49-F238E27FC236}">
              <a16:creationId xmlns:a16="http://schemas.microsoft.com/office/drawing/2014/main" id="{D7EFF728-6538-4C44-9CB2-25A8685AF624}"/>
            </a:ext>
          </a:extLst>
        </xdr:cNvPr>
        <xdr:cNvSpPr/>
      </xdr:nvSpPr>
      <xdr:spPr>
        <a:xfrm>
          <a:off x="13887450" y="1394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148589</xdr:rowOff>
    </xdr:from>
    <xdr:to>
      <xdr:col>85</xdr:col>
      <xdr:colOff>127000</xdr:colOff>
      <xdr:row>84</xdr:row>
      <xdr:rowOff>116205</xdr:rowOff>
    </xdr:to>
    <xdr:cxnSp macro="">
      <xdr:nvCxnSpPr>
        <xdr:cNvPr id="664" name="直線コネクタ 663">
          <a:extLst>
            <a:ext uri="{FF2B5EF4-FFF2-40B4-BE49-F238E27FC236}">
              <a16:creationId xmlns:a16="http://schemas.microsoft.com/office/drawing/2014/main" id="{55063CF0-660D-4F4D-9367-90587C3AADB9}"/>
            </a:ext>
          </a:extLst>
        </xdr:cNvPr>
        <xdr:cNvCxnSpPr/>
      </xdr:nvCxnSpPr>
      <xdr:spPr>
        <a:xfrm flipV="1">
          <a:off x="13938250" y="13858239"/>
          <a:ext cx="762000" cy="13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17780</xdr:rowOff>
    </xdr:from>
    <xdr:to>
      <xdr:col>76</xdr:col>
      <xdr:colOff>165100</xdr:colOff>
      <xdr:row>84</xdr:row>
      <xdr:rowOff>119380</xdr:rowOff>
    </xdr:to>
    <xdr:sp macro="" textlink="">
      <xdr:nvSpPr>
        <xdr:cNvPr id="665" name="楕円 664">
          <a:extLst>
            <a:ext uri="{FF2B5EF4-FFF2-40B4-BE49-F238E27FC236}">
              <a16:creationId xmlns:a16="http://schemas.microsoft.com/office/drawing/2014/main" id="{99779478-CBDF-4544-AC76-D0F78123AEE8}"/>
            </a:ext>
          </a:extLst>
        </xdr:cNvPr>
        <xdr:cNvSpPr/>
      </xdr:nvSpPr>
      <xdr:spPr>
        <a:xfrm>
          <a:off x="13093700" y="1389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68580</xdr:rowOff>
    </xdr:from>
    <xdr:to>
      <xdr:col>81</xdr:col>
      <xdr:colOff>50800</xdr:colOff>
      <xdr:row>84</xdr:row>
      <xdr:rowOff>116205</xdr:rowOff>
    </xdr:to>
    <xdr:cxnSp macro="">
      <xdr:nvCxnSpPr>
        <xdr:cNvPr id="666" name="直線コネクタ 665">
          <a:extLst>
            <a:ext uri="{FF2B5EF4-FFF2-40B4-BE49-F238E27FC236}">
              <a16:creationId xmlns:a16="http://schemas.microsoft.com/office/drawing/2014/main" id="{BC8E0579-2406-4015-BB38-82EC761903C7}"/>
            </a:ext>
          </a:extLst>
        </xdr:cNvPr>
        <xdr:cNvCxnSpPr/>
      </xdr:nvCxnSpPr>
      <xdr:spPr>
        <a:xfrm>
          <a:off x="13144500" y="13943330"/>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139700</xdr:rowOff>
    </xdr:from>
    <xdr:to>
      <xdr:col>72</xdr:col>
      <xdr:colOff>38100</xdr:colOff>
      <xdr:row>84</xdr:row>
      <xdr:rowOff>69850</xdr:rowOff>
    </xdr:to>
    <xdr:sp macro="" textlink="">
      <xdr:nvSpPr>
        <xdr:cNvPr id="667" name="楕円 666">
          <a:extLst>
            <a:ext uri="{FF2B5EF4-FFF2-40B4-BE49-F238E27FC236}">
              <a16:creationId xmlns:a16="http://schemas.microsoft.com/office/drawing/2014/main" id="{19EB4CD5-8CFD-4FDD-A6F4-5C14C6D6AB49}"/>
            </a:ext>
          </a:extLst>
        </xdr:cNvPr>
        <xdr:cNvSpPr/>
      </xdr:nvSpPr>
      <xdr:spPr>
        <a:xfrm>
          <a:off x="12299950" y="13849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19050</xdr:rowOff>
    </xdr:from>
    <xdr:to>
      <xdr:col>76</xdr:col>
      <xdr:colOff>114300</xdr:colOff>
      <xdr:row>84</xdr:row>
      <xdr:rowOff>68580</xdr:rowOff>
    </xdr:to>
    <xdr:cxnSp macro="">
      <xdr:nvCxnSpPr>
        <xdr:cNvPr id="668" name="直線コネクタ 667">
          <a:extLst>
            <a:ext uri="{FF2B5EF4-FFF2-40B4-BE49-F238E27FC236}">
              <a16:creationId xmlns:a16="http://schemas.microsoft.com/office/drawing/2014/main" id="{19479C08-D1BA-4A92-AE54-10ED37BCDD8D}"/>
            </a:ext>
          </a:extLst>
        </xdr:cNvPr>
        <xdr:cNvCxnSpPr/>
      </xdr:nvCxnSpPr>
      <xdr:spPr>
        <a:xfrm>
          <a:off x="12344400" y="13893800"/>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128270</xdr:rowOff>
    </xdr:from>
    <xdr:to>
      <xdr:col>67</xdr:col>
      <xdr:colOff>101600</xdr:colOff>
      <xdr:row>84</xdr:row>
      <xdr:rowOff>58420</xdr:rowOff>
    </xdr:to>
    <xdr:sp macro="" textlink="">
      <xdr:nvSpPr>
        <xdr:cNvPr id="669" name="楕円 668">
          <a:extLst>
            <a:ext uri="{FF2B5EF4-FFF2-40B4-BE49-F238E27FC236}">
              <a16:creationId xmlns:a16="http://schemas.microsoft.com/office/drawing/2014/main" id="{069E7674-5683-49D4-84E9-3C73C9B6EDF4}"/>
            </a:ext>
          </a:extLst>
        </xdr:cNvPr>
        <xdr:cNvSpPr/>
      </xdr:nvSpPr>
      <xdr:spPr>
        <a:xfrm>
          <a:off x="11487150" y="13837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7620</xdr:rowOff>
    </xdr:from>
    <xdr:to>
      <xdr:col>71</xdr:col>
      <xdr:colOff>177800</xdr:colOff>
      <xdr:row>84</xdr:row>
      <xdr:rowOff>19050</xdr:rowOff>
    </xdr:to>
    <xdr:cxnSp macro="">
      <xdr:nvCxnSpPr>
        <xdr:cNvPr id="670" name="直線コネクタ 669">
          <a:extLst>
            <a:ext uri="{FF2B5EF4-FFF2-40B4-BE49-F238E27FC236}">
              <a16:creationId xmlns:a16="http://schemas.microsoft.com/office/drawing/2014/main" id="{F785F9B4-3048-49B7-98B3-DA5696A878F2}"/>
            </a:ext>
          </a:extLst>
        </xdr:cNvPr>
        <xdr:cNvCxnSpPr/>
      </xdr:nvCxnSpPr>
      <xdr:spPr>
        <a:xfrm>
          <a:off x="11537950" y="1388237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4D9B1D5F-4100-4EE6-96A8-D55365522040}"/>
            </a:ext>
          </a:extLst>
        </xdr:cNvPr>
        <xdr:cNvSpPr txBox="1"/>
      </xdr:nvSpPr>
      <xdr:spPr>
        <a:xfrm>
          <a:off x="13742044" y="1352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56124BD1-B489-4DE5-B97A-E71DFDC10060}"/>
            </a:ext>
          </a:extLst>
        </xdr:cNvPr>
        <xdr:cNvSpPr txBox="1"/>
      </xdr:nvSpPr>
      <xdr:spPr>
        <a:xfrm>
          <a:off x="12960994" y="1351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52847A91-0A7E-4FF9-B884-070E61640041}"/>
            </a:ext>
          </a:extLst>
        </xdr:cNvPr>
        <xdr:cNvSpPr txBox="1"/>
      </xdr:nvSpPr>
      <xdr:spPr>
        <a:xfrm>
          <a:off x="12167244" y="1350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60EBDC62-9CA2-4C4B-9C69-A22B25D6F9A8}"/>
            </a:ext>
          </a:extLst>
        </xdr:cNvPr>
        <xdr:cNvSpPr txBox="1"/>
      </xdr:nvSpPr>
      <xdr:spPr>
        <a:xfrm>
          <a:off x="11354444" y="1344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158132</xdr:rowOff>
    </xdr:from>
    <xdr:ext cx="405111" cy="259045"/>
    <xdr:sp macro="" textlink="">
      <xdr:nvSpPr>
        <xdr:cNvPr id="675" name="n_1mainValue【児童館】&#10;有形固定資産減価償却率">
          <a:extLst>
            <a:ext uri="{FF2B5EF4-FFF2-40B4-BE49-F238E27FC236}">
              <a16:creationId xmlns:a16="http://schemas.microsoft.com/office/drawing/2014/main" id="{6A7932C7-82DE-4995-AC67-BFBA2E98A30C}"/>
            </a:ext>
          </a:extLst>
        </xdr:cNvPr>
        <xdr:cNvSpPr txBox="1"/>
      </xdr:nvSpPr>
      <xdr:spPr>
        <a:xfrm>
          <a:off x="13742044" y="1403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110507</xdr:rowOff>
    </xdr:from>
    <xdr:ext cx="405111" cy="259045"/>
    <xdr:sp macro="" textlink="">
      <xdr:nvSpPr>
        <xdr:cNvPr id="676" name="n_2mainValue【児童館】&#10;有形固定資産減価償却率">
          <a:extLst>
            <a:ext uri="{FF2B5EF4-FFF2-40B4-BE49-F238E27FC236}">
              <a16:creationId xmlns:a16="http://schemas.microsoft.com/office/drawing/2014/main" id="{4E93C145-E2E8-403E-8B91-B636AC00F427}"/>
            </a:ext>
          </a:extLst>
        </xdr:cNvPr>
        <xdr:cNvSpPr txBox="1"/>
      </xdr:nvSpPr>
      <xdr:spPr>
        <a:xfrm>
          <a:off x="1296099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60977</xdr:rowOff>
    </xdr:from>
    <xdr:ext cx="405111" cy="259045"/>
    <xdr:sp macro="" textlink="">
      <xdr:nvSpPr>
        <xdr:cNvPr id="677" name="n_3mainValue【児童館】&#10;有形固定資産減価償却率">
          <a:extLst>
            <a:ext uri="{FF2B5EF4-FFF2-40B4-BE49-F238E27FC236}">
              <a16:creationId xmlns:a16="http://schemas.microsoft.com/office/drawing/2014/main" id="{2F3F71F8-F27C-4DB7-9ABE-FA9A57735FF9}"/>
            </a:ext>
          </a:extLst>
        </xdr:cNvPr>
        <xdr:cNvSpPr txBox="1"/>
      </xdr:nvSpPr>
      <xdr:spPr>
        <a:xfrm>
          <a:off x="121672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49547</xdr:rowOff>
    </xdr:from>
    <xdr:ext cx="405111" cy="259045"/>
    <xdr:sp macro="" textlink="">
      <xdr:nvSpPr>
        <xdr:cNvPr id="678" name="n_4mainValue【児童館】&#10;有形固定資産減価償却率">
          <a:extLst>
            <a:ext uri="{FF2B5EF4-FFF2-40B4-BE49-F238E27FC236}">
              <a16:creationId xmlns:a16="http://schemas.microsoft.com/office/drawing/2014/main" id="{8E49089E-5016-4EBC-A67C-80160D45CBB3}"/>
            </a:ext>
          </a:extLst>
        </xdr:cNvPr>
        <xdr:cNvSpPr txBox="1"/>
      </xdr:nvSpPr>
      <xdr:spPr>
        <a:xfrm>
          <a:off x="113544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56220AA8-41A4-4FD9-AED1-0FCFC6C2DB9C}"/>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24B93A0-D9A7-453A-8228-58ADD924B14E}"/>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71CA3D5F-7FA6-45BD-8BFD-802016689F72}"/>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B4C1F678-F109-4500-8F8F-E86B110D2E74}"/>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F598F350-25E7-445C-BF5B-A3781953FD4F}"/>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142990F1-1D4A-41ED-BD37-28661784696A}"/>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C382EAD-B236-401F-98D9-A9436301703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E764AC49-9DB5-4B21-B02F-D6B84591461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F9366D57-A126-4610-B01E-65BB34D64602}"/>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54F81FE6-0445-4E5D-AA1E-B0865D7BB1CE}"/>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CE2FA636-2EA2-43EA-9EE4-855276962384}"/>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45B7D8E4-EFA3-447D-ACD8-E1A3C5D1673D}"/>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AAEF25BC-DA53-4639-A1AF-06AD271CF712}"/>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3694F9A0-5ADF-492C-990F-B36CFBC4953E}"/>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F90F00F4-B14D-45F6-9A14-72EE321E7C09}"/>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18733C6C-1BB0-4F0D-A054-B07E9C44DEE8}"/>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B5A4B684-8E01-4E45-B88C-4A02A733DCCD}"/>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3A1203E0-D729-487F-B2CA-674AB4BD5761}"/>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D671ACA8-9DE9-4E3D-AFAA-9B4399261382}"/>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91F0E7D3-2394-4B4B-9C21-6D99EB38C05D}"/>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A3038D73-8E5F-4E78-8B8F-18B1109D60D3}"/>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27D59407-7E14-422F-AD87-E325B870AF8D}"/>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8192CD46-8D0A-4AF5-8CD1-C1EBAF6329F4}"/>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E82117C8-E306-4AFE-A996-F97DFB7A9B6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1D2CA8CD-49DC-4EC4-9505-F7DD0C63A5A9}"/>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115B75C1-3E8C-4947-B545-F4845CF181A0}"/>
            </a:ext>
          </a:extLst>
        </xdr:cNvPr>
        <xdr:cNvCxnSpPr/>
      </xdr:nvCxnSpPr>
      <xdr:spPr>
        <a:xfrm flipV="1">
          <a:off x="19951064" y="1292225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21D68004-E6E1-4E1A-827C-FA3F71C882D5}"/>
            </a:ext>
          </a:extLst>
        </xdr:cNvPr>
        <xdr:cNvSpPr txBox="1"/>
      </xdr:nvSpPr>
      <xdr:spPr>
        <a:xfrm>
          <a:off x="19989800"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D24D1D12-19AB-440F-B237-A40C96F250E7}"/>
            </a:ext>
          </a:extLst>
        </xdr:cNvPr>
        <xdr:cNvCxnSpPr/>
      </xdr:nvCxnSpPr>
      <xdr:spPr>
        <a:xfrm>
          <a:off x="19881850" y="1435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EBE1DAF1-098F-4674-BFDB-1B125B5C0E21}"/>
            </a:ext>
          </a:extLst>
        </xdr:cNvPr>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62B88F8E-B852-405D-9CDE-EF31075D3229}"/>
            </a:ext>
          </a:extLst>
        </xdr:cNvPr>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A8C55CBD-8803-411D-AC58-511CBBE7E3B5}"/>
            </a:ext>
          </a:extLst>
        </xdr:cNvPr>
        <xdr:cNvSpPr txBox="1"/>
      </xdr:nvSpPr>
      <xdr:spPr>
        <a:xfrm>
          <a:off x="19989800" y="13752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E0AA8A3E-69D2-4CD4-B29C-3C87C3156E41}"/>
            </a:ext>
          </a:extLst>
        </xdr:cNvPr>
        <xdr:cNvSpPr/>
      </xdr:nvSpPr>
      <xdr:spPr>
        <a:xfrm>
          <a:off x="19900900" y="1389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4E2FDD67-1314-4DD8-BD00-975500762068}"/>
            </a:ext>
          </a:extLst>
        </xdr:cNvPr>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687265DB-99D2-4F2B-A8FC-92F346EAAA3B}"/>
            </a:ext>
          </a:extLst>
        </xdr:cNvPr>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A91860AA-4EE3-45DE-8463-E1A6A6F55BD6}"/>
            </a:ext>
          </a:extLst>
        </xdr:cNvPr>
        <xdr:cNvSpPr/>
      </xdr:nvSpPr>
      <xdr:spPr>
        <a:xfrm>
          <a:off x="17551400" y="13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7E44E16E-2C27-4746-B4BE-FD0A21A98D65}"/>
            </a:ext>
          </a:extLst>
        </xdr:cNvPr>
        <xdr:cNvSpPr/>
      </xdr:nvSpPr>
      <xdr:spPr>
        <a:xfrm>
          <a:off x="16757650" y="139436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77035488-57B3-4AC7-B47A-5E1A7E96DA1F}"/>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10611CA-9CAD-4DAA-B0D8-684F3330E23B}"/>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EBAAE86-8EC0-412F-80A1-CC7B69E0BFCC}"/>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C85D105-0ADC-4820-B5E3-790CCB256C5B}"/>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3C4136F-9B14-4D28-AD98-0F082DB9EF27}"/>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117929</xdr:rowOff>
    </xdr:from>
    <xdr:to>
      <xdr:col>116</xdr:col>
      <xdr:colOff>114300</xdr:colOff>
      <xdr:row>85</xdr:row>
      <xdr:rowOff>48079</xdr:rowOff>
    </xdr:to>
    <xdr:sp macro="" textlink="">
      <xdr:nvSpPr>
        <xdr:cNvPr id="720" name="楕円 719">
          <a:extLst>
            <a:ext uri="{FF2B5EF4-FFF2-40B4-BE49-F238E27FC236}">
              <a16:creationId xmlns:a16="http://schemas.microsoft.com/office/drawing/2014/main" id="{26A0CE2F-989E-40B9-86ED-FADFD41AF7BE}"/>
            </a:ext>
          </a:extLst>
        </xdr:cNvPr>
        <xdr:cNvSpPr/>
      </xdr:nvSpPr>
      <xdr:spPr>
        <a:xfrm>
          <a:off x="19900900" y="139926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96356</xdr:rowOff>
    </xdr:from>
    <xdr:ext cx="469744" cy="259045"/>
    <xdr:sp macro="" textlink="">
      <xdr:nvSpPr>
        <xdr:cNvPr id="721" name="【児童館】&#10;一人当たり面積該当値テキスト">
          <a:extLst>
            <a:ext uri="{FF2B5EF4-FFF2-40B4-BE49-F238E27FC236}">
              <a16:creationId xmlns:a16="http://schemas.microsoft.com/office/drawing/2014/main" id="{40830F18-AB13-4463-A57C-45FE0AB52B88}"/>
            </a:ext>
          </a:extLst>
        </xdr:cNvPr>
        <xdr:cNvSpPr txBox="1"/>
      </xdr:nvSpPr>
      <xdr:spPr>
        <a:xfrm>
          <a:off x="19989800" y="1397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117929</xdr:rowOff>
    </xdr:from>
    <xdr:to>
      <xdr:col>112</xdr:col>
      <xdr:colOff>38100</xdr:colOff>
      <xdr:row>85</xdr:row>
      <xdr:rowOff>48079</xdr:rowOff>
    </xdr:to>
    <xdr:sp macro="" textlink="">
      <xdr:nvSpPr>
        <xdr:cNvPr id="722" name="楕円 721">
          <a:extLst>
            <a:ext uri="{FF2B5EF4-FFF2-40B4-BE49-F238E27FC236}">
              <a16:creationId xmlns:a16="http://schemas.microsoft.com/office/drawing/2014/main" id="{7B16299D-8794-4DC5-A6A6-D50CB4411932}"/>
            </a:ext>
          </a:extLst>
        </xdr:cNvPr>
        <xdr:cNvSpPr/>
      </xdr:nvSpPr>
      <xdr:spPr>
        <a:xfrm>
          <a:off x="19157950" y="139926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168729</xdr:rowOff>
    </xdr:from>
    <xdr:to>
      <xdr:col>116</xdr:col>
      <xdr:colOff>63500</xdr:colOff>
      <xdr:row>84</xdr:row>
      <xdr:rowOff>168729</xdr:rowOff>
    </xdr:to>
    <xdr:cxnSp macro="">
      <xdr:nvCxnSpPr>
        <xdr:cNvPr id="723" name="直線コネクタ 722">
          <a:extLst>
            <a:ext uri="{FF2B5EF4-FFF2-40B4-BE49-F238E27FC236}">
              <a16:creationId xmlns:a16="http://schemas.microsoft.com/office/drawing/2014/main" id="{77FD375E-6646-4BFF-90AB-49DC138F1DF0}"/>
            </a:ext>
          </a:extLst>
        </xdr:cNvPr>
        <xdr:cNvCxnSpPr/>
      </xdr:nvCxnSpPr>
      <xdr:spPr>
        <a:xfrm>
          <a:off x="19202400" y="14037129"/>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134257</xdr:rowOff>
    </xdr:from>
    <xdr:to>
      <xdr:col>107</xdr:col>
      <xdr:colOff>101600</xdr:colOff>
      <xdr:row>85</xdr:row>
      <xdr:rowOff>64407</xdr:rowOff>
    </xdr:to>
    <xdr:sp macro="" textlink="">
      <xdr:nvSpPr>
        <xdr:cNvPr id="724" name="楕円 723">
          <a:extLst>
            <a:ext uri="{FF2B5EF4-FFF2-40B4-BE49-F238E27FC236}">
              <a16:creationId xmlns:a16="http://schemas.microsoft.com/office/drawing/2014/main" id="{1636482B-EE6C-4D99-95C0-5016A0485D09}"/>
            </a:ext>
          </a:extLst>
        </xdr:cNvPr>
        <xdr:cNvSpPr/>
      </xdr:nvSpPr>
      <xdr:spPr>
        <a:xfrm>
          <a:off x="18345150" y="140090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168729</xdr:rowOff>
    </xdr:from>
    <xdr:to>
      <xdr:col>111</xdr:col>
      <xdr:colOff>177800</xdr:colOff>
      <xdr:row>85</xdr:row>
      <xdr:rowOff>13607</xdr:rowOff>
    </xdr:to>
    <xdr:cxnSp macro="">
      <xdr:nvCxnSpPr>
        <xdr:cNvPr id="725" name="直線コネクタ 724">
          <a:extLst>
            <a:ext uri="{FF2B5EF4-FFF2-40B4-BE49-F238E27FC236}">
              <a16:creationId xmlns:a16="http://schemas.microsoft.com/office/drawing/2014/main" id="{8FEF1A57-113E-4097-A717-D7C9C6B698FC}"/>
            </a:ext>
          </a:extLst>
        </xdr:cNvPr>
        <xdr:cNvCxnSpPr/>
      </xdr:nvCxnSpPr>
      <xdr:spPr>
        <a:xfrm flipV="1">
          <a:off x="18395950" y="14037129"/>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26" name="楕円 725">
          <a:extLst>
            <a:ext uri="{FF2B5EF4-FFF2-40B4-BE49-F238E27FC236}">
              <a16:creationId xmlns:a16="http://schemas.microsoft.com/office/drawing/2014/main" id="{CF5F84BC-C049-4642-A5C3-AF31AF33447E}"/>
            </a:ext>
          </a:extLst>
        </xdr:cNvPr>
        <xdr:cNvSpPr/>
      </xdr:nvSpPr>
      <xdr:spPr>
        <a:xfrm>
          <a:off x="17551400" y="140090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13607</xdr:rowOff>
    </xdr:from>
    <xdr:to>
      <xdr:col>107</xdr:col>
      <xdr:colOff>50800</xdr:colOff>
      <xdr:row>85</xdr:row>
      <xdr:rowOff>13607</xdr:rowOff>
    </xdr:to>
    <xdr:cxnSp macro="">
      <xdr:nvCxnSpPr>
        <xdr:cNvPr id="727" name="直線コネクタ 726">
          <a:extLst>
            <a:ext uri="{FF2B5EF4-FFF2-40B4-BE49-F238E27FC236}">
              <a16:creationId xmlns:a16="http://schemas.microsoft.com/office/drawing/2014/main" id="{FA21A9DD-FDCE-4BE2-9D7B-553BAEFF79ED}"/>
            </a:ext>
          </a:extLst>
        </xdr:cNvPr>
        <xdr:cNvCxnSpPr/>
      </xdr:nvCxnSpPr>
      <xdr:spPr>
        <a:xfrm>
          <a:off x="17602200" y="1405345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28" name="楕円 727">
          <a:extLst>
            <a:ext uri="{FF2B5EF4-FFF2-40B4-BE49-F238E27FC236}">
              <a16:creationId xmlns:a16="http://schemas.microsoft.com/office/drawing/2014/main" id="{4BBCB538-C73C-445D-AE5B-F788809207E5}"/>
            </a:ext>
          </a:extLst>
        </xdr:cNvPr>
        <xdr:cNvSpPr/>
      </xdr:nvSpPr>
      <xdr:spPr>
        <a:xfrm>
          <a:off x="16757650" y="140090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13607</xdr:rowOff>
    </xdr:to>
    <xdr:cxnSp macro="">
      <xdr:nvCxnSpPr>
        <xdr:cNvPr id="729" name="直線コネクタ 728">
          <a:extLst>
            <a:ext uri="{FF2B5EF4-FFF2-40B4-BE49-F238E27FC236}">
              <a16:creationId xmlns:a16="http://schemas.microsoft.com/office/drawing/2014/main" id="{6CA613E5-A8A1-49E2-AF41-C9D4A196940F}"/>
            </a:ext>
          </a:extLst>
        </xdr:cNvPr>
        <xdr:cNvCxnSpPr/>
      </xdr:nvCxnSpPr>
      <xdr:spPr>
        <a:xfrm>
          <a:off x="16802100" y="140534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7530F08E-12A7-494A-BF3E-D34B969C1625}"/>
            </a:ext>
          </a:extLst>
        </xdr:cNvPr>
        <xdr:cNvSpPr txBox="1"/>
      </xdr:nvSpPr>
      <xdr:spPr>
        <a:xfrm>
          <a:off x="189802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0D3BFBD8-CB8E-4C20-B492-8F356930B730}"/>
            </a:ext>
          </a:extLst>
        </xdr:cNvPr>
        <xdr:cNvSpPr txBox="1"/>
      </xdr:nvSpPr>
      <xdr:spPr>
        <a:xfrm>
          <a:off x="181801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4F9E4ED3-5CB0-4B31-86ED-AA2CF39EDD90}"/>
            </a:ext>
          </a:extLst>
        </xdr:cNvPr>
        <xdr:cNvSpPr txBox="1"/>
      </xdr:nvSpPr>
      <xdr:spPr>
        <a:xfrm>
          <a:off x="17386377" y="1370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1B84E7DB-71DA-43F4-AFBD-875728AE5AE5}"/>
            </a:ext>
          </a:extLst>
        </xdr:cNvPr>
        <xdr:cNvSpPr txBox="1"/>
      </xdr:nvSpPr>
      <xdr:spPr>
        <a:xfrm>
          <a:off x="16592627" y="137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39206</xdr:rowOff>
    </xdr:from>
    <xdr:ext cx="469744" cy="259045"/>
    <xdr:sp macro="" textlink="">
      <xdr:nvSpPr>
        <xdr:cNvPr id="734" name="n_1mainValue【児童館】&#10;一人当たり面積">
          <a:extLst>
            <a:ext uri="{FF2B5EF4-FFF2-40B4-BE49-F238E27FC236}">
              <a16:creationId xmlns:a16="http://schemas.microsoft.com/office/drawing/2014/main" id="{091F3CB6-919F-477A-BC96-E03743EBDA7C}"/>
            </a:ext>
          </a:extLst>
        </xdr:cNvPr>
        <xdr:cNvSpPr txBox="1"/>
      </xdr:nvSpPr>
      <xdr:spPr>
        <a:xfrm>
          <a:off x="18980227" y="1407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5" name="n_2mainValue【児童館】&#10;一人当たり面積">
          <a:extLst>
            <a:ext uri="{FF2B5EF4-FFF2-40B4-BE49-F238E27FC236}">
              <a16:creationId xmlns:a16="http://schemas.microsoft.com/office/drawing/2014/main" id="{24E9F383-123C-4A9F-94F5-4E8590C92B6D}"/>
            </a:ext>
          </a:extLst>
        </xdr:cNvPr>
        <xdr:cNvSpPr txBox="1"/>
      </xdr:nvSpPr>
      <xdr:spPr>
        <a:xfrm>
          <a:off x="18180127" y="1409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55534</xdr:rowOff>
    </xdr:from>
    <xdr:ext cx="469744" cy="259045"/>
    <xdr:sp macro="" textlink="">
      <xdr:nvSpPr>
        <xdr:cNvPr id="736" name="n_3mainValue【児童館】&#10;一人当たり面積">
          <a:extLst>
            <a:ext uri="{FF2B5EF4-FFF2-40B4-BE49-F238E27FC236}">
              <a16:creationId xmlns:a16="http://schemas.microsoft.com/office/drawing/2014/main" id="{8B42EA19-9A4A-410A-91D9-BACBCE394D19}"/>
            </a:ext>
          </a:extLst>
        </xdr:cNvPr>
        <xdr:cNvSpPr txBox="1"/>
      </xdr:nvSpPr>
      <xdr:spPr>
        <a:xfrm>
          <a:off x="17386377" y="1409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737" name="n_4mainValue【児童館】&#10;一人当たり面積">
          <a:extLst>
            <a:ext uri="{FF2B5EF4-FFF2-40B4-BE49-F238E27FC236}">
              <a16:creationId xmlns:a16="http://schemas.microsoft.com/office/drawing/2014/main" id="{AB38DA3E-72A1-4949-AE94-A320FB58EFE1}"/>
            </a:ext>
          </a:extLst>
        </xdr:cNvPr>
        <xdr:cNvSpPr txBox="1"/>
      </xdr:nvSpPr>
      <xdr:spPr>
        <a:xfrm>
          <a:off x="16592627" y="1409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92CD231F-641B-4E9A-B0B2-DCFD41DFBBF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2456916-8F7F-4BEB-BD40-521AE4F496A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994DCC50-0ACC-4D8B-845F-C6807231017B}"/>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D10B5A09-8CCA-4844-8450-1B3D94E18CFD}"/>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F6987F83-1475-4D7B-B8CF-38999F925AE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2012C8D5-9372-4021-93AB-92F3AB35FA8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5533EF4A-4E78-4B66-96F3-987151E02BFA}"/>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CCD85227-9BBE-4B29-87F0-B24F00B8945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A548618F-222B-47AB-9A0D-4B84530A93F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E7F3F580-0F4C-4A59-8475-C0F8AD9AB05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642C4C70-F1EA-4159-94F7-68063DDCD97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FA7B254D-DF42-4EDE-BEED-D14FE8520FE7}"/>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22136510-AD8A-4497-8651-30EC8B2BFDA2}"/>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CF57418F-68F7-4D56-BA8E-A235B3A485FC}"/>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3CE7D5C4-CEDA-4443-BBA2-05DA34587EDE}"/>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43F75ABE-5673-47DB-A3AA-A0A994F099D5}"/>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DB0EF4DB-192B-4AF9-8317-0B3D1E6E42A1}"/>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056982F-4136-4B77-B60B-452A41B1D50B}"/>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AF71EB1F-F5EA-4D15-A466-F3D7F8C8163B}"/>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0937ADFE-77CD-4DB5-B834-E55EBB1C2ACC}"/>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DB92025C-B759-403A-A3D4-53CC37EF326F}"/>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8D61A929-E60B-42AD-8420-CE5A4212CBB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8AF59173-F072-4B5D-AB7C-98DB1E411FE5}"/>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248B84B7-9C81-4F09-B8C6-8705705D39A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DAFE52FD-1545-477B-92F7-51BD28E0EA21}"/>
            </a:ext>
          </a:extLst>
        </xdr:cNvPr>
        <xdr:cNvCxnSpPr/>
      </xdr:nvCxnSpPr>
      <xdr:spPr>
        <a:xfrm flipV="1">
          <a:off x="14699614" y="165639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43D9E963-46BD-4B51-A6C6-F9F816593D02}"/>
            </a:ext>
          </a:extLst>
        </xdr:cNvPr>
        <xdr:cNvSpPr txBox="1"/>
      </xdr:nvSpPr>
      <xdr:spPr>
        <a:xfrm>
          <a:off x="1473835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849651D7-D772-402A-8E26-377746D119F3}"/>
            </a:ext>
          </a:extLst>
        </xdr:cNvPr>
        <xdr:cNvCxnSpPr/>
      </xdr:nvCxnSpPr>
      <xdr:spPr>
        <a:xfrm>
          <a:off x="14611350" y="17931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61FB7C43-707C-4B17-9814-AD8232475217}"/>
            </a:ext>
          </a:extLst>
        </xdr:cNvPr>
        <xdr:cNvSpPr txBox="1"/>
      </xdr:nvSpPr>
      <xdr:spPr>
        <a:xfrm>
          <a:off x="14738350" y="1633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993E318E-E168-420B-AC1F-FA5BD44B49EA}"/>
            </a:ext>
          </a:extLst>
        </xdr:cNvPr>
        <xdr:cNvCxnSpPr/>
      </xdr:nvCxnSpPr>
      <xdr:spPr>
        <a:xfrm>
          <a:off x="14611350" y="16563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73439C3B-666E-41E7-9688-22BA1B49C4DA}"/>
            </a:ext>
          </a:extLst>
        </xdr:cNvPr>
        <xdr:cNvSpPr txBox="1"/>
      </xdr:nvSpPr>
      <xdr:spPr>
        <a:xfrm>
          <a:off x="14738350" y="17327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6BDCA6C6-C857-4347-9296-4936E3697D19}"/>
            </a:ext>
          </a:extLst>
        </xdr:cNvPr>
        <xdr:cNvSpPr/>
      </xdr:nvSpPr>
      <xdr:spPr>
        <a:xfrm>
          <a:off x="14649450" y="17349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F94A9EB4-0D25-47EB-A97F-F7CB3E7C51C8}"/>
            </a:ext>
          </a:extLst>
        </xdr:cNvPr>
        <xdr:cNvSpPr/>
      </xdr:nvSpPr>
      <xdr:spPr>
        <a:xfrm>
          <a:off x="1388745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F6A0D11E-7026-4BA1-A7C9-B9F0FC9F1667}"/>
            </a:ext>
          </a:extLst>
        </xdr:cNvPr>
        <xdr:cNvSpPr/>
      </xdr:nvSpPr>
      <xdr:spPr>
        <a:xfrm>
          <a:off x="13093700" y="1732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2382AA86-393C-4A01-AB6A-7DC426D76ACA}"/>
            </a:ext>
          </a:extLst>
        </xdr:cNvPr>
        <xdr:cNvSpPr/>
      </xdr:nvSpPr>
      <xdr:spPr>
        <a:xfrm>
          <a:off x="12299950" y="172999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8E7D9505-0A58-4522-9038-DF7B3A7E0BCF}"/>
            </a:ext>
          </a:extLst>
        </xdr:cNvPr>
        <xdr:cNvSpPr/>
      </xdr:nvSpPr>
      <xdr:spPr>
        <a:xfrm>
          <a:off x="11487150" y="1728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8AEEB5E-912B-41EC-9908-6A80DBC32539}"/>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CF2763A-0943-4A5E-AEEC-FA47ECFDF641}"/>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4B6096B-D4E3-4E5D-8840-F683BEA51BDC}"/>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C8073E0-E11C-4E6F-BA31-20BC54C732E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F478FBF-FCFD-49E5-BC1A-AE0F96BBC367}"/>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34925</xdr:rowOff>
    </xdr:from>
    <xdr:to>
      <xdr:col>85</xdr:col>
      <xdr:colOff>177800</xdr:colOff>
      <xdr:row>104</xdr:row>
      <xdr:rowOff>136525</xdr:rowOff>
    </xdr:to>
    <xdr:sp macro="" textlink="">
      <xdr:nvSpPr>
        <xdr:cNvPr id="778" name="楕円 777">
          <a:extLst>
            <a:ext uri="{FF2B5EF4-FFF2-40B4-BE49-F238E27FC236}">
              <a16:creationId xmlns:a16="http://schemas.microsoft.com/office/drawing/2014/main" id="{BCE0F49B-2DCB-490F-A0ED-FFFA458253B7}"/>
            </a:ext>
          </a:extLst>
        </xdr:cNvPr>
        <xdr:cNvSpPr/>
      </xdr:nvSpPr>
      <xdr:spPr>
        <a:xfrm>
          <a:off x="14649450" y="172942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57802</xdr:rowOff>
    </xdr:from>
    <xdr:ext cx="405111" cy="259045"/>
    <xdr:sp macro="" textlink="">
      <xdr:nvSpPr>
        <xdr:cNvPr id="779" name="【公民館】&#10;有形固定資産減価償却率該当値テキスト">
          <a:extLst>
            <a:ext uri="{FF2B5EF4-FFF2-40B4-BE49-F238E27FC236}">
              <a16:creationId xmlns:a16="http://schemas.microsoft.com/office/drawing/2014/main" id="{E2D1DBA9-EDDE-4016-80D5-56815E268510}"/>
            </a:ext>
          </a:extLst>
        </xdr:cNvPr>
        <xdr:cNvSpPr txBox="1"/>
      </xdr:nvSpPr>
      <xdr:spPr>
        <a:xfrm>
          <a:off x="14738350"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4445</xdr:rowOff>
    </xdr:from>
    <xdr:to>
      <xdr:col>81</xdr:col>
      <xdr:colOff>101600</xdr:colOff>
      <xdr:row>104</xdr:row>
      <xdr:rowOff>106045</xdr:rowOff>
    </xdr:to>
    <xdr:sp macro="" textlink="">
      <xdr:nvSpPr>
        <xdr:cNvPr id="780" name="楕円 779">
          <a:extLst>
            <a:ext uri="{FF2B5EF4-FFF2-40B4-BE49-F238E27FC236}">
              <a16:creationId xmlns:a16="http://schemas.microsoft.com/office/drawing/2014/main" id="{8BD7CB01-B7D9-4939-A7F7-D3C728C3AE82}"/>
            </a:ext>
          </a:extLst>
        </xdr:cNvPr>
        <xdr:cNvSpPr/>
      </xdr:nvSpPr>
      <xdr:spPr>
        <a:xfrm>
          <a:off x="1388745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55245</xdr:rowOff>
    </xdr:from>
    <xdr:to>
      <xdr:col>85</xdr:col>
      <xdr:colOff>127000</xdr:colOff>
      <xdr:row>104</xdr:row>
      <xdr:rowOff>85725</xdr:rowOff>
    </xdr:to>
    <xdr:cxnSp macro="">
      <xdr:nvCxnSpPr>
        <xdr:cNvPr id="781" name="直線コネクタ 780">
          <a:extLst>
            <a:ext uri="{FF2B5EF4-FFF2-40B4-BE49-F238E27FC236}">
              <a16:creationId xmlns:a16="http://schemas.microsoft.com/office/drawing/2014/main" id="{231066EB-3883-43B5-8AFC-7D86D2914E96}"/>
            </a:ext>
          </a:extLst>
        </xdr:cNvPr>
        <xdr:cNvCxnSpPr/>
      </xdr:nvCxnSpPr>
      <xdr:spPr>
        <a:xfrm>
          <a:off x="13938250" y="1731454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130175</xdr:rowOff>
    </xdr:from>
    <xdr:to>
      <xdr:col>76</xdr:col>
      <xdr:colOff>165100</xdr:colOff>
      <xdr:row>104</xdr:row>
      <xdr:rowOff>60325</xdr:rowOff>
    </xdr:to>
    <xdr:sp macro="" textlink="">
      <xdr:nvSpPr>
        <xdr:cNvPr id="782" name="楕円 781">
          <a:extLst>
            <a:ext uri="{FF2B5EF4-FFF2-40B4-BE49-F238E27FC236}">
              <a16:creationId xmlns:a16="http://schemas.microsoft.com/office/drawing/2014/main" id="{FA0BB603-52DE-480A-BE11-3FF14EE8ED3E}"/>
            </a:ext>
          </a:extLst>
        </xdr:cNvPr>
        <xdr:cNvSpPr/>
      </xdr:nvSpPr>
      <xdr:spPr>
        <a:xfrm>
          <a:off x="13093700" y="1721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9525</xdr:rowOff>
    </xdr:from>
    <xdr:to>
      <xdr:col>81</xdr:col>
      <xdr:colOff>50800</xdr:colOff>
      <xdr:row>104</xdr:row>
      <xdr:rowOff>55245</xdr:rowOff>
    </xdr:to>
    <xdr:cxnSp macro="">
      <xdr:nvCxnSpPr>
        <xdr:cNvPr id="783" name="直線コネクタ 782">
          <a:extLst>
            <a:ext uri="{FF2B5EF4-FFF2-40B4-BE49-F238E27FC236}">
              <a16:creationId xmlns:a16="http://schemas.microsoft.com/office/drawing/2014/main" id="{E11B83C9-B2DD-44A7-9506-D6D3DC242ADC}"/>
            </a:ext>
          </a:extLst>
        </xdr:cNvPr>
        <xdr:cNvCxnSpPr/>
      </xdr:nvCxnSpPr>
      <xdr:spPr>
        <a:xfrm>
          <a:off x="13144500" y="17268825"/>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84455</xdr:rowOff>
    </xdr:from>
    <xdr:to>
      <xdr:col>72</xdr:col>
      <xdr:colOff>38100</xdr:colOff>
      <xdr:row>104</xdr:row>
      <xdr:rowOff>14605</xdr:rowOff>
    </xdr:to>
    <xdr:sp macro="" textlink="">
      <xdr:nvSpPr>
        <xdr:cNvPr id="784" name="楕円 783">
          <a:extLst>
            <a:ext uri="{FF2B5EF4-FFF2-40B4-BE49-F238E27FC236}">
              <a16:creationId xmlns:a16="http://schemas.microsoft.com/office/drawing/2014/main" id="{52C26414-117D-4915-87AB-CA370775ED03}"/>
            </a:ext>
          </a:extLst>
        </xdr:cNvPr>
        <xdr:cNvSpPr/>
      </xdr:nvSpPr>
      <xdr:spPr>
        <a:xfrm>
          <a:off x="12299950" y="17172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135255</xdr:rowOff>
    </xdr:from>
    <xdr:to>
      <xdr:col>76</xdr:col>
      <xdr:colOff>114300</xdr:colOff>
      <xdr:row>104</xdr:row>
      <xdr:rowOff>9525</xdr:rowOff>
    </xdr:to>
    <xdr:cxnSp macro="">
      <xdr:nvCxnSpPr>
        <xdr:cNvPr id="785" name="直線コネクタ 784">
          <a:extLst>
            <a:ext uri="{FF2B5EF4-FFF2-40B4-BE49-F238E27FC236}">
              <a16:creationId xmlns:a16="http://schemas.microsoft.com/office/drawing/2014/main" id="{DBED1E17-B28B-4FA6-BA8B-72794B29BE6C}"/>
            </a:ext>
          </a:extLst>
        </xdr:cNvPr>
        <xdr:cNvCxnSpPr/>
      </xdr:nvCxnSpPr>
      <xdr:spPr>
        <a:xfrm>
          <a:off x="12344400" y="17223105"/>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36830</xdr:rowOff>
    </xdr:from>
    <xdr:to>
      <xdr:col>67</xdr:col>
      <xdr:colOff>101600</xdr:colOff>
      <xdr:row>103</xdr:row>
      <xdr:rowOff>138430</xdr:rowOff>
    </xdr:to>
    <xdr:sp macro="" textlink="">
      <xdr:nvSpPr>
        <xdr:cNvPr id="786" name="楕円 785">
          <a:extLst>
            <a:ext uri="{FF2B5EF4-FFF2-40B4-BE49-F238E27FC236}">
              <a16:creationId xmlns:a16="http://schemas.microsoft.com/office/drawing/2014/main" id="{1B7EAD98-BD9D-407C-99CF-C96218B356E3}"/>
            </a:ext>
          </a:extLst>
        </xdr:cNvPr>
        <xdr:cNvSpPr/>
      </xdr:nvSpPr>
      <xdr:spPr>
        <a:xfrm>
          <a:off x="1148715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87630</xdr:rowOff>
    </xdr:from>
    <xdr:to>
      <xdr:col>71</xdr:col>
      <xdr:colOff>177800</xdr:colOff>
      <xdr:row>103</xdr:row>
      <xdr:rowOff>135255</xdr:rowOff>
    </xdr:to>
    <xdr:cxnSp macro="">
      <xdr:nvCxnSpPr>
        <xdr:cNvPr id="787" name="直線コネクタ 786">
          <a:extLst>
            <a:ext uri="{FF2B5EF4-FFF2-40B4-BE49-F238E27FC236}">
              <a16:creationId xmlns:a16="http://schemas.microsoft.com/office/drawing/2014/main" id="{899A4AF0-290D-4A7E-8FA3-154DD53EDA3E}"/>
            </a:ext>
          </a:extLst>
        </xdr:cNvPr>
        <xdr:cNvCxnSpPr/>
      </xdr:nvCxnSpPr>
      <xdr:spPr>
        <a:xfrm>
          <a:off x="11537950" y="17175480"/>
          <a:ext cx="8064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7B03C8F6-E3C8-452F-91F4-EA070BE375E9}"/>
            </a:ext>
          </a:extLst>
        </xdr:cNvPr>
        <xdr:cNvSpPr txBox="1"/>
      </xdr:nvSpPr>
      <xdr:spPr>
        <a:xfrm>
          <a:off x="13742044" y="17438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EFD68CBB-290E-4734-9E24-CA03EC2AFFFA}"/>
            </a:ext>
          </a:extLst>
        </xdr:cNvPr>
        <xdr:cNvSpPr txBox="1"/>
      </xdr:nvSpPr>
      <xdr:spPr>
        <a:xfrm>
          <a:off x="12960994" y="1741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13ADB738-52CC-4072-90B3-7D2BDAC6760E}"/>
            </a:ext>
          </a:extLst>
        </xdr:cNvPr>
        <xdr:cNvSpPr txBox="1"/>
      </xdr:nvSpPr>
      <xdr:spPr>
        <a:xfrm>
          <a:off x="12167244" y="1739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25E46F78-DF38-4A10-8673-54F320251BD7}"/>
            </a:ext>
          </a:extLst>
        </xdr:cNvPr>
        <xdr:cNvSpPr txBox="1"/>
      </xdr:nvSpPr>
      <xdr:spPr>
        <a:xfrm>
          <a:off x="11354444" y="1738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122572</xdr:rowOff>
    </xdr:from>
    <xdr:ext cx="405111" cy="259045"/>
    <xdr:sp macro="" textlink="">
      <xdr:nvSpPr>
        <xdr:cNvPr id="792" name="n_1mainValue【公民館】&#10;有形固定資産減価償却率">
          <a:extLst>
            <a:ext uri="{FF2B5EF4-FFF2-40B4-BE49-F238E27FC236}">
              <a16:creationId xmlns:a16="http://schemas.microsoft.com/office/drawing/2014/main" id="{D125A1A1-397A-4AFC-BCFE-F176AEBB96B3}"/>
            </a:ext>
          </a:extLst>
        </xdr:cNvPr>
        <xdr:cNvSpPr txBox="1"/>
      </xdr:nvSpPr>
      <xdr:spPr>
        <a:xfrm>
          <a:off x="1374204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76852</xdr:rowOff>
    </xdr:from>
    <xdr:ext cx="405111" cy="259045"/>
    <xdr:sp macro="" textlink="">
      <xdr:nvSpPr>
        <xdr:cNvPr id="793" name="n_2mainValue【公民館】&#10;有形固定資産減価償却率">
          <a:extLst>
            <a:ext uri="{FF2B5EF4-FFF2-40B4-BE49-F238E27FC236}">
              <a16:creationId xmlns:a16="http://schemas.microsoft.com/office/drawing/2014/main" id="{20434E13-8BEE-414C-AC28-EFA8B95D2493}"/>
            </a:ext>
          </a:extLst>
        </xdr:cNvPr>
        <xdr:cNvSpPr txBox="1"/>
      </xdr:nvSpPr>
      <xdr:spPr>
        <a:xfrm>
          <a:off x="12960994" y="1699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31132</xdr:rowOff>
    </xdr:from>
    <xdr:ext cx="405111" cy="259045"/>
    <xdr:sp macro="" textlink="">
      <xdr:nvSpPr>
        <xdr:cNvPr id="794" name="n_3mainValue【公民館】&#10;有形固定資産減価償却率">
          <a:extLst>
            <a:ext uri="{FF2B5EF4-FFF2-40B4-BE49-F238E27FC236}">
              <a16:creationId xmlns:a16="http://schemas.microsoft.com/office/drawing/2014/main" id="{AE6D443D-EFB8-422F-A877-D42ACDE822B9}"/>
            </a:ext>
          </a:extLst>
        </xdr:cNvPr>
        <xdr:cNvSpPr txBox="1"/>
      </xdr:nvSpPr>
      <xdr:spPr>
        <a:xfrm>
          <a:off x="12167244" y="1694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154957</xdr:rowOff>
    </xdr:from>
    <xdr:ext cx="405111" cy="259045"/>
    <xdr:sp macro="" textlink="">
      <xdr:nvSpPr>
        <xdr:cNvPr id="795" name="n_4mainValue【公民館】&#10;有形固定資産減価償却率">
          <a:extLst>
            <a:ext uri="{FF2B5EF4-FFF2-40B4-BE49-F238E27FC236}">
              <a16:creationId xmlns:a16="http://schemas.microsoft.com/office/drawing/2014/main" id="{37E035B0-A936-4F0D-BDE3-C87E46136738}"/>
            </a:ext>
          </a:extLst>
        </xdr:cNvPr>
        <xdr:cNvSpPr txBox="1"/>
      </xdr:nvSpPr>
      <xdr:spPr>
        <a:xfrm>
          <a:off x="11354444"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F1BC6388-FF69-4919-B64D-E5DF4344BC45}"/>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C9A4950F-44B7-4403-BFC0-7CC9DA0E6C8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7B3418E2-74AC-4554-A29B-C7FF3899AEC8}"/>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6B633494-3436-4E5F-808E-DFB219D96FEA}"/>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819032BB-69F3-4D97-9138-2D9F2B05DCB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30D828D1-8DCA-4097-B024-F29DE50D0C9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A586367A-ABA3-4745-8C0F-4765033F86A6}"/>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E27E9D1F-8A57-4A11-A9E2-4AE95BD63EEC}"/>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BCC94C69-8CC1-4973-853E-56BFBB4D771E}"/>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2BA3FB4B-C6FB-4434-982A-1467A070352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9D8CBD58-4F8C-4F62-BE44-7F829EDE1C18}"/>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5D9B91FF-191C-43F1-99BB-8F8AB21BB2BB}"/>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A88F111A-CE6B-4294-BD4E-DF90639DF2B1}"/>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5ECEEEC3-DBDA-4DF5-8E3F-67A601D287A2}"/>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288916D9-C226-4FA0-956A-3CE326303F0F}"/>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94E18E3D-0D2F-4212-A4FA-976FB655D759}"/>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C6F4FC6D-D4B2-4228-80D6-663E0077C6E8}"/>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6D07FBCF-77AA-4BB5-8B40-721885E98D46}"/>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433B8A65-FAD3-4877-875D-3D74AE21E3B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B05BFBD-2AFF-4F24-8AC4-6951CECE3F2A}"/>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F405AB7A-B722-4544-9C2F-753FF1F6CD2C}"/>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16121FF5-E81E-4F38-90A6-FD8E3599F33C}"/>
            </a:ext>
          </a:extLst>
        </xdr:cNvPr>
        <xdr:cNvCxnSpPr/>
      </xdr:nvCxnSpPr>
      <xdr:spPr>
        <a:xfrm flipV="1">
          <a:off x="19951064" y="166108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A78A3360-5024-42CC-A58C-E7DBE69F5553}"/>
            </a:ext>
          </a:extLst>
        </xdr:cNvPr>
        <xdr:cNvSpPr txBox="1"/>
      </xdr:nvSpPr>
      <xdr:spPr>
        <a:xfrm>
          <a:off x="19989800" y="180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99290DB3-0CAA-43FD-891C-7CC92D79FC27}"/>
            </a:ext>
          </a:extLst>
        </xdr:cNvPr>
        <xdr:cNvCxnSpPr/>
      </xdr:nvCxnSpPr>
      <xdr:spPr>
        <a:xfrm>
          <a:off x="198818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F7835372-21D3-4E80-ADFF-8AFA9513890E}"/>
            </a:ext>
          </a:extLst>
        </xdr:cNvPr>
        <xdr:cNvSpPr txBox="1"/>
      </xdr:nvSpPr>
      <xdr:spPr>
        <a:xfrm>
          <a:off x="19989800" y="163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D2272821-1D1C-4829-988C-5F9C5B2906D1}"/>
            </a:ext>
          </a:extLst>
        </xdr:cNvPr>
        <xdr:cNvCxnSpPr/>
      </xdr:nvCxnSpPr>
      <xdr:spPr>
        <a:xfrm>
          <a:off x="19881850" y="1661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0DE28522-E857-4AF2-BDED-14C1849AF768}"/>
            </a:ext>
          </a:extLst>
        </xdr:cNvPr>
        <xdr:cNvSpPr txBox="1"/>
      </xdr:nvSpPr>
      <xdr:spPr>
        <a:xfrm>
          <a:off x="19989800" y="17601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C09BB5A6-C40E-473B-925B-F18EFA7755CB}"/>
            </a:ext>
          </a:extLst>
        </xdr:cNvPr>
        <xdr:cNvSpPr/>
      </xdr:nvSpPr>
      <xdr:spPr>
        <a:xfrm>
          <a:off x="199009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05DC3414-18A6-4A7B-B6B1-A7F90D755968}"/>
            </a:ext>
          </a:extLst>
        </xdr:cNvPr>
        <xdr:cNvSpPr/>
      </xdr:nvSpPr>
      <xdr:spPr>
        <a:xfrm>
          <a:off x="19157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057B98CB-FE5A-47B1-996E-F0A7648050DF}"/>
            </a:ext>
          </a:extLst>
        </xdr:cNvPr>
        <xdr:cNvSpPr/>
      </xdr:nvSpPr>
      <xdr:spPr>
        <a:xfrm>
          <a:off x="1834515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68F6F622-9371-42F7-BD23-3F68467D66A2}"/>
            </a:ext>
          </a:extLst>
        </xdr:cNvPr>
        <xdr:cNvSpPr/>
      </xdr:nvSpPr>
      <xdr:spPr>
        <a:xfrm>
          <a:off x="175514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984CB537-6477-4651-A85A-AD4888D739CD}"/>
            </a:ext>
          </a:extLst>
        </xdr:cNvPr>
        <xdr:cNvSpPr/>
      </xdr:nvSpPr>
      <xdr:spPr>
        <a:xfrm>
          <a:off x="16757650" y="176481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FD19580-683F-4644-8CA4-8613DCBF1B1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2F35E73-35D2-4A97-AF27-6A74D87CE08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A60BBFB-20FD-44A0-9E4E-4748FDEF5548}"/>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CA6BD7D-124C-4913-99F5-80927E7C49DF}"/>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9690A55-C012-4B65-828E-E5303EAC1167}"/>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xdr:rowOff>
    </xdr:from>
    <xdr:to>
      <xdr:col>116</xdr:col>
      <xdr:colOff>114300</xdr:colOff>
      <xdr:row>106</xdr:row>
      <xdr:rowOff>110998</xdr:rowOff>
    </xdr:to>
    <xdr:sp macro="" textlink="">
      <xdr:nvSpPr>
        <xdr:cNvPr id="833" name="楕円 832">
          <a:extLst>
            <a:ext uri="{FF2B5EF4-FFF2-40B4-BE49-F238E27FC236}">
              <a16:creationId xmlns:a16="http://schemas.microsoft.com/office/drawing/2014/main" id="{2CB92084-A9E0-48A7-94A8-7D475F761A72}"/>
            </a:ext>
          </a:extLst>
        </xdr:cNvPr>
        <xdr:cNvSpPr/>
      </xdr:nvSpPr>
      <xdr:spPr>
        <a:xfrm>
          <a:off x="19900900" y="1761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32275</xdr:rowOff>
    </xdr:from>
    <xdr:ext cx="469744" cy="259045"/>
    <xdr:sp macro="" textlink="">
      <xdr:nvSpPr>
        <xdr:cNvPr id="834" name="【公民館】&#10;一人当たり面積該当値テキスト">
          <a:extLst>
            <a:ext uri="{FF2B5EF4-FFF2-40B4-BE49-F238E27FC236}">
              <a16:creationId xmlns:a16="http://schemas.microsoft.com/office/drawing/2014/main" id="{211C1B6E-A64E-4596-9413-A1C49C83C89B}"/>
            </a:ext>
          </a:extLst>
        </xdr:cNvPr>
        <xdr:cNvSpPr txBox="1"/>
      </xdr:nvSpPr>
      <xdr:spPr>
        <a:xfrm>
          <a:off x="19989800" y="1746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11685</xdr:rowOff>
    </xdr:from>
    <xdr:to>
      <xdr:col>112</xdr:col>
      <xdr:colOff>38100</xdr:colOff>
      <xdr:row>106</xdr:row>
      <xdr:rowOff>113285</xdr:rowOff>
    </xdr:to>
    <xdr:sp macro="" textlink="">
      <xdr:nvSpPr>
        <xdr:cNvPr id="835" name="楕円 834">
          <a:extLst>
            <a:ext uri="{FF2B5EF4-FFF2-40B4-BE49-F238E27FC236}">
              <a16:creationId xmlns:a16="http://schemas.microsoft.com/office/drawing/2014/main" id="{F610ED72-325B-4F3D-A2ED-AC008C42A41E}"/>
            </a:ext>
          </a:extLst>
        </xdr:cNvPr>
        <xdr:cNvSpPr/>
      </xdr:nvSpPr>
      <xdr:spPr>
        <a:xfrm>
          <a:off x="19157950" y="176138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60198</xdr:rowOff>
    </xdr:from>
    <xdr:to>
      <xdr:col>116</xdr:col>
      <xdr:colOff>63500</xdr:colOff>
      <xdr:row>106</xdr:row>
      <xdr:rowOff>62485</xdr:rowOff>
    </xdr:to>
    <xdr:cxnSp macro="">
      <xdr:nvCxnSpPr>
        <xdr:cNvPr id="836" name="直線コネクタ 835">
          <a:extLst>
            <a:ext uri="{FF2B5EF4-FFF2-40B4-BE49-F238E27FC236}">
              <a16:creationId xmlns:a16="http://schemas.microsoft.com/office/drawing/2014/main" id="{CBAD505C-4B7D-4D30-933D-EB10DB58C42A}"/>
            </a:ext>
          </a:extLst>
        </xdr:cNvPr>
        <xdr:cNvCxnSpPr/>
      </xdr:nvCxnSpPr>
      <xdr:spPr>
        <a:xfrm flipV="1">
          <a:off x="19202400" y="17662398"/>
          <a:ext cx="7493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xdr:rowOff>
    </xdr:from>
    <xdr:to>
      <xdr:col>107</xdr:col>
      <xdr:colOff>101600</xdr:colOff>
      <xdr:row>106</xdr:row>
      <xdr:rowOff>115570</xdr:rowOff>
    </xdr:to>
    <xdr:sp macro="" textlink="">
      <xdr:nvSpPr>
        <xdr:cNvPr id="837" name="楕円 836">
          <a:extLst>
            <a:ext uri="{FF2B5EF4-FFF2-40B4-BE49-F238E27FC236}">
              <a16:creationId xmlns:a16="http://schemas.microsoft.com/office/drawing/2014/main" id="{9D8BC846-B5BE-4493-9AD6-22F6C46E2B4F}"/>
            </a:ext>
          </a:extLst>
        </xdr:cNvPr>
        <xdr:cNvSpPr/>
      </xdr:nvSpPr>
      <xdr:spPr>
        <a:xfrm>
          <a:off x="1834515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62485</xdr:rowOff>
    </xdr:from>
    <xdr:to>
      <xdr:col>111</xdr:col>
      <xdr:colOff>177800</xdr:colOff>
      <xdr:row>106</xdr:row>
      <xdr:rowOff>64770</xdr:rowOff>
    </xdr:to>
    <xdr:cxnSp macro="">
      <xdr:nvCxnSpPr>
        <xdr:cNvPr id="838" name="直線コネクタ 837">
          <a:extLst>
            <a:ext uri="{FF2B5EF4-FFF2-40B4-BE49-F238E27FC236}">
              <a16:creationId xmlns:a16="http://schemas.microsoft.com/office/drawing/2014/main" id="{808DFB03-2308-4A02-9C03-3BBDC00003FC}"/>
            </a:ext>
          </a:extLst>
        </xdr:cNvPr>
        <xdr:cNvCxnSpPr/>
      </xdr:nvCxnSpPr>
      <xdr:spPr>
        <a:xfrm flipV="1">
          <a:off x="18395950" y="17664685"/>
          <a:ext cx="8064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839" name="楕円 838">
          <a:extLst>
            <a:ext uri="{FF2B5EF4-FFF2-40B4-BE49-F238E27FC236}">
              <a16:creationId xmlns:a16="http://schemas.microsoft.com/office/drawing/2014/main" id="{1D9E7899-3AF2-4F67-BCE2-4B56DE12C8D1}"/>
            </a:ext>
          </a:extLst>
        </xdr:cNvPr>
        <xdr:cNvSpPr/>
      </xdr:nvSpPr>
      <xdr:spPr>
        <a:xfrm>
          <a:off x="175514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64770</xdr:rowOff>
    </xdr:from>
    <xdr:to>
      <xdr:col>107</xdr:col>
      <xdr:colOff>50800</xdr:colOff>
      <xdr:row>106</xdr:row>
      <xdr:rowOff>67056</xdr:rowOff>
    </xdr:to>
    <xdr:cxnSp macro="">
      <xdr:nvCxnSpPr>
        <xdr:cNvPr id="840" name="直線コネクタ 839">
          <a:extLst>
            <a:ext uri="{FF2B5EF4-FFF2-40B4-BE49-F238E27FC236}">
              <a16:creationId xmlns:a16="http://schemas.microsoft.com/office/drawing/2014/main" id="{E5C66FDB-1B34-488F-8F92-CB8901896B06}"/>
            </a:ext>
          </a:extLst>
        </xdr:cNvPr>
        <xdr:cNvCxnSpPr/>
      </xdr:nvCxnSpPr>
      <xdr:spPr>
        <a:xfrm flipV="1">
          <a:off x="17602200" y="17666970"/>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18542</xdr:rowOff>
    </xdr:from>
    <xdr:to>
      <xdr:col>98</xdr:col>
      <xdr:colOff>38100</xdr:colOff>
      <xdr:row>106</xdr:row>
      <xdr:rowOff>120142</xdr:rowOff>
    </xdr:to>
    <xdr:sp macro="" textlink="">
      <xdr:nvSpPr>
        <xdr:cNvPr id="841" name="楕円 840">
          <a:extLst>
            <a:ext uri="{FF2B5EF4-FFF2-40B4-BE49-F238E27FC236}">
              <a16:creationId xmlns:a16="http://schemas.microsoft.com/office/drawing/2014/main" id="{23B7C345-AD7D-4E19-A516-3B0A3039157C}"/>
            </a:ext>
          </a:extLst>
        </xdr:cNvPr>
        <xdr:cNvSpPr/>
      </xdr:nvSpPr>
      <xdr:spPr>
        <a:xfrm>
          <a:off x="16757650" y="176207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67056</xdr:rowOff>
    </xdr:from>
    <xdr:to>
      <xdr:col>102</xdr:col>
      <xdr:colOff>114300</xdr:colOff>
      <xdr:row>106</xdr:row>
      <xdr:rowOff>69342</xdr:rowOff>
    </xdr:to>
    <xdr:cxnSp macro="">
      <xdr:nvCxnSpPr>
        <xdr:cNvPr id="842" name="直線コネクタ 841">
          <a:extLst>
            <a:ext uri="{FF2B5EF4-FFF2-40B4-BE49-F238E27FC236}">
              <a16:creationId xmlns:a16="http://schemas.microsoft.com/office/drawing/2014/main" id="{B50AF5D9-00AF-4048-93F1-2D9EF6184475}"/>
            </a:ext>
          </a:extLst>
        </xdr:cNvPr>
        <xdr:cNvCxnSpPr/>
      </xdr:nvCxnSpPr>
      <xdr:spPr>
        <a:xfrm flipV="1">
          <a:off x="16802100" y="1766925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F00E170C-8E38-4B01-8EFC-F532B25D88F0}"/>
            </a:ext>
          </a:extLst>
        </xdr:cNvPr>
        <xdr:cNvSpPr txBox="1"/>
      </xdr:nvSpPr>
      <xdr:spPr>
        <a:xfrm>
          <a:off x="189802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55B7C4AD-B7C2-4321-BD99-FF5B18136636}"/>
            </a:ext>
          </a:extLst>
        </xdr:cNvPr>
        <xdr:cNvSpPr txBox="1"/>
      </xdr:nvSpPr>
      <xdr:spPr>
        <a:xfrm>
          <a:off x="18180127" y="1738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F01E4F25-4FF1-4FFE-90DF-2F8A7D3B794B}"/>
            </a:ext>
          </a:extLst>
        </xdr:cNvPr>
        <xdr:cNvSpPr txBox="1"/>
      </xdr:nvSpPr>
      <xdr:spPr>
        <a:xfrm>
          <a:off x="17386377" y="1738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a:extLst>
            <a:ext uri="{FF2B5EF4-FFF2-40B4-BE49-F238E27FC236}">
              <a16:creationId xmlns:a16="http://schemas.microsoft.com/office/drawing/2014/main" id="{BC15D9E7-8EA3-4D64-8C03-9C0EF28A06D9}"/>
            </a:ext>
          </a:extLst>
        </xdr:cNvPr>
        <xdr:cNvSpPr txBox="1"/>
      </xdr:nvSpPr>
      <xdr:spPr>
        <a:xfrm>
          <a:off x="16592627" y="1774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129812</xdr:rowOff>
    </xdr:from>
    <xdr:ext cx="469744" cy="259045"/>
    <xdr:sp macro="" textlink="">
      <xdr:nvSpPr>
        <xdr:cNvPr id="847" name="n_1mainValue【公民館】&#10;一人当たり面積">
          <a:extLst>
            <a:ext uri="{FF2B5EF4-FFF2-40B4-BE49-F238E27FC236}">
              <a16:creationId xmlns:a16="http://schemas.microsoft.com/office/drawing/2014/main" id="{CB1D34CF-ECEE-42D6-9C38-CC673B4D1AD2}"/>
            </a:ext>
          </a:extLst>
        </xdr:cNvPr>
        <xdr:cNvSpPr txBox="1"/>
      </xdr:nvSpPr>
      <xdr:spPr>
        <a:xfrm>
          <a:off x="18980227" y="1738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106697</xdr:rowOff>
    </xdr:from>
    <xdr:ext cx="469744" cy="259045"/>
    <xdr:sp macro="" textlink="">
      <xdr:nvSpPr>
        <xdr:cNvPr id="848" name="n_2mainValue【公民館】&#10;一人当たり面積">
          <a:extLst>
            <a:ext uri="{FF2B5EF4-FFF2-40B4-BE49-F238E27FC236}">
              <a16:creationId xmlns:a16="http://schemas.microsoft.com/office/drawing/2014/main" id="{098E22AE-99B8-4342-A3BC-08AD8DBF7C63}"/>
            </a:ext>
          </a:extLst>
        </xdr:cNvPr>
        <xdr:cNvSpPr txBox="1"/>
      </xdr:nvSpPr>
      <xdr:spPr>
        <a:xfrm>
          <a:off x="181801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108983</xdr:rowOff>
    </xdr:from>
    <xdr:ext cx="469744" cy="259045"/>
    <xdr:sp macro="" textlink="">
      <xdr:nvSpPr>
        <xdr:cNvPr id="849" name="n_3mainValue【公民館】&#10;一人当たり面積">
          <a:extLst>
            <a:ext uri="{FF2B5EF4-FFF2-40B4-BE49-F238E27FC236}">
              <a16:creationId xmlns:a16="http://schemas.microsoft.com/office/drawing/2014/main" id="{00DE07D1-3C75-48AA-B0F9-1DEE8CF70554}"/>
            </a:ext>
          </a:extLst>
        </xdr:cNvPr>
        <xdr:cNvSpPr txBox="1"/>
      </xdr:nvSpPr>
      <xdr:spPr>
        <a:xfrm>
          <a:off x="17386377" y="1771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136669</xdr:rowOff>
    </xdr:from>
    <xdr:ext cx="469744" cy="259045"/>
    <xdr:sp macro="" textlink="">
      <xdr:nvSpPr>
        <xdr:cNvPr id="850" name="n_4mainValue【公民館】&#10;一人当たり面積">
          <a:extLst>
            <a:ext uri="{FF2B5EF4-FFF2-40B4-BE49-F238E27FC236}">
              <a16:creationId xmlns:a16="http://schemas.microsoft.com/office/drawing/2014/main" id="{CC899C64-A82E-4357-B46C-35AA74749C74}"/>
            </a:ext>
          </a:extLst>
        </xdr:cNvPr>
        <xdr:cNvSpPr txBox="1"/>
      </xdr:nvSpPr>
      <xdr:spPr>
        <a:xfrm>
          <a:off x="16592627" y="1739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EE6F327F-FF3B-4345-9608-DBE75F4D16E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6F3AAA98-F8D1-4CC8-B8F3-80023FCDEB6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7F1A9898-A1E1-483B-9440-C0194C038B2F}"/>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有形固定資産減価償却率は、道路については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ポイント、学校施設は</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ポイント、公営住宅は</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ポイント、児童館は</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それぞれ類似団体内を上回っている。昭和に建設された施設も多く、老朽化による施設・設備の不具合が増加しており、今後は修繕・改修工事の費用増加が見込まれる。このため、点検・修繕による予防保全を実施し、安全性の確保や施設の長寿命化に努めていく。一方、認定こども園・幼稚園・保育所については、令和３年８月に策定した「公立幼稚園・保育園就学前の教育・保育のあり方に関する方針」に基づき、幼稚園の認定こども園化に伴う統廃合等により、前年度より</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ポイント改善した。引き続き、幼稚園の認定こども園化、統廃合、民営化などに取り組んでいく。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C7390F-2517-4326-8FDA-D7EFE25D385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521CF0-CDFC-47C2-8E08-8A32101DCCA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F24E35-20CC-4AF4-BB6F-759AB3A81613}"/>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40692B-0FB8-470B-A9DB-A7C76620A9F6}"/>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群馬県館林市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79CA715-BAEC-48E4-8572-200AFDAD3DFD}"/>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262F63-42F0-4F47-80EF-474E9EF74D1A}"/>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473898-DBFB-4E3D-947A-0AAF40345D3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A425A1-5B32-48F2-9410-31912068818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3EB8056-0AB5-4863-B2A0-564EEFF4380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A0159B-AEEF-4469-A888-5F404A06795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73,667
69,548
60.97
34,707,216
32,445,062
2,223,897
17,892,482
26,293,261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0C5046-FDAE-4C54-A823-0587D685E51E}"/>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D42CB9-0FAF-4E6E-9DAF-5D5B5BE31CB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DB67F1-8AFE-4976-ABE5-852B361B70E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2388E0-FE5C-48C8-9FD0-8F9E51F4CAD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ABB337-F42A-4EEF-8DE9-0729AD5C8243}"/>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F54C590-C6CD-412A-8709-9604928B801E}"/>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9CA8885-701F-46E8-B5A7-F4E262872B4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28820D-34CA-460E-8B00-E5DA4958178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D86E2E-1684-4CE0-9E9D-71FA1360B42A}"/>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45FE93-124C-4CC6-A0A7-E93BE0774C6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5E15024-32E6-498D-A14B-3AD569A74DA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502B7C5-C318-4629-83FA-464A72909B2B}"/>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9FBB69-709B-4045-8EB0-E1C3479DFCB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FFCB147-F239-4A48-A9DC-695F525E4C97}"/>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994212-0DE0-4808-9CA6-0BD992DE653A}"/>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907AD2-10B6-4C99-8BCA-300FE82D5D0F}"/>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A5EFC6-7ADC-4691-BDC6-7CEBCB671823}"/>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35051C-D173-45CB-89B5-F68B33FB190A}"/>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B88BC1-F050-4529-BFB7-CC6C6480B05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2187667-8850-4F93-B45D-48A4A362277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6D1FB2C-A684-413D-88C7-89BE2CB9F125}"/>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15138E-B211-4E31-A85D-9060022B83B2}"/>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37F23A-5414-4F02-8D2D-F6E36C3C063E}"/>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5F14FA-181D-4164-A27D-14622985497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838BAE-2772-42B0-A2E5-D410F33E1FED}"/>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877AC4C-585E-4F31-B80B-54DB6C8F98D2}"/>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CD5B16-0775-43BE-B03D-62273C3415FA}"/>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2F494E-B106-436C-9BED-AF8306E91B7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E44051-ECB0-4A79-94F8-FF4E9C2299A6}"/>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660E9F-639D-4E78-8315-FEFBFF028015}"/>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B44EB6-37B1-432C-B31E-6C25B8EBC4C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1DFCEA-9BD9-4365-A551-634373AE358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5D5CC9D-A1AF-4222-888D-3C54D8FD9A9E}"/>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B0C143E-07E1-474A-B72D-54B8F67AC8C6}"/>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47D4F6A-F238-4028-A9E1-425B04575727}"/>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C4B294A-60DB-41C5-A422-A3BF8B2E231D}"/>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979612D-A28F-411C-A411-82508D39AE56}"/>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BBC46C8-C60B-4556-A6A2-7C1D5BEE8425}"/>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5AE4021-DA13-448B-8CF9-4526C95261D9}"/>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CE31A4D-9280-4D9A-A03B-1CD06057C657}"/>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A05C56D-ED2F-4979-A9B3-2D512580DC5C}"/>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9D5FEE-D332-4907-9AB7-F049AA387937}"/>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27B81AA-017F-473E-9A70-15D90C4DD043}"/>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3F71197-5155-4438-B8D5-893E1B163D4F}"/>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3603C90-F26A-4E41-9E73-040DD25E903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A676764-50A1-4EA2-9A76-A1EF1523305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9FDE5B0C-83E5-4EE2-9BBF-F493AB3094BE}"/>
            </a:ext>
          </a:extLst>
        </xdr:cNvPr>
        <xdr:cNvCxnSpPr/>
      </xdr:nvCxnSpPr>
      <xdr:spPr>
        <a:xfrm flipV="1">
          <a:off x="4177665" y="556840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74789EF3-0C96-4103-8051-6B428247CFCD}"/>
            </a:ext>
          </a:extLst>
        </xdr:cNvPr>
        <xdr:cNvSpPr txBox="1"/>
      </xdr:nvSpPr>
      <xdr:spPr>
        <a:xfrm>
          <a:off x="4216400"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D1C93426-3A79-4BB2-9F81-CD6A99F8A48F}"/>
            </a:ext>
          </a:extLst>
        </xdr:cNvPr>
        <xdr:cNvCxnSpPr/>
      </xdr:nvCxnSpPr>
      <xdr:spPr>
        <a:xfrm>
          <a:off x="4108450" y="6971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E5C2C6BF-7498-4B65-9B92-5B3E7787A59C}"/>
            </a:ext>
          </a:extLst>
        </xdr:cNvPr>
        <xdr:cNvSpPr txBox="1"/>
      </xdr:nvSpPr>
      <xdr:spPr>
        <a:xfrm>
          <a:off x="4216400" y="53499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0388720-E11D-4961-8443-5CBC7A809CCF}"/>
            </a:ext>
          </a:extLst>
        </xdr:cNvPr>
        <xdr:cNvCxnSpPr/>
      </xdr:nvCxnSpPr>
      <xdr:spPr>
        <a:xfrm>
          <a:off x="4108450" y="556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73C3D81B-7157-40AB-A280-29C35CD53CDC}"/>
            </a:ext>
          </a:extLst>
        </xdr:cNvPr>
        <xdr:cNvSpPr txBox="1"/>
      </xdr:nvSpPr>
      <xdr:spPr>
        <a:xfrm>
          <a:off x="4216400" y="609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8760D0C-DF6F-4061-8B58-79E3C459C486}"/>
            </a:ext>
          </a:extLst>
        </xdr:cNvPr>
        <xdr:cNvSpPr/>
      </xdr:nvSpPr>
      <xdr:spPr>
        <a:xfrm>
          <a:off x="4127500" y="62335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F523B2A3-9930-4825-A2F2-6FEA5C6321D2}"/>
            </a:ext>
          </a:extLst>
        </xdr:cNvPr>
        <xdr:cNvSpPr/>
      </xdr:nvSpPr>
      <xdr:spPr>
        <a:xfrm>
          <a:off x="3384550" y="61780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7769E1F8-3A4A-4EA6-8790-B6C37BEEEEFD}"/>
            </a:ext>
          </a:extLst>
        </xdr:cNvPr>
        <xdr:cNvSpPr/>
      </xdr:nvSpPr>
      <xdr:spPr>
        <a:xfrm>
          <a:off x="2571750" y="618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F6F9132-7A8A-44BE-9B6C-78A42D740F50}"/>
            </a:ext>
          </a:extLst>
        </xdr:cNvPr>
        <xdr:cNvSpPr/>
      </xdr:nvSpPr>
      <xdr:spPr>
        <a:xfrm>
          <a:off x="17780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D3F0781A-978C-4305-952E-17F697F5927B}"/>
            </a:ext>
          </a:extLst>
        </xdr:cNvPr>
        <xdr:cNvSpPr/>
      </xdr:nvSpPr>
      <xdr:spPr>
        <a:xfrm>
          <a:off x="984250" y="6138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59B1B5-AB81-46BA-88D2-51C9E6BC8F1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0DD31FB-0B2B-4540-8D44-BE6545DD0C6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3FB0758-5BA8-48D2-BBE2-EE1C368EB4A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490B84-6748-40FF-85B7-7F30F4A7069E}"/>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DA8A656-7180-4031-A7C6-2D20C74AA7E4}"/>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40096</xdr:rowOff>
    </xdr:from>
    <xdr:to>
      <xdr:col>24</xdr:col>
      <xdr:colOff>114300</xdr:colOff>
      <xdr:row>41</xdr:row>
      <xdr:rowOff>141696</xdr:rowOff>
    </xdr:to>
    <xdr:sp macro="" textlink="">
      <xdr:nvSpPr>
        <xdr:cNvPr id="74" name="楕円 73">
          <a:extLst>
            <a:ext uri="{FF2B5EF4-FFF2-40B4-BE49-F238E27FC236}">
              <a16:creationId xmlns:a16="http://schemas.microsoft.com/office/drawing/2014/main" id="{4B91A32A-FCFE-4B5B-B689-77068DEF0D5F}"/>
            </a:ext>
          </a:extLst>
        </xdr:cNvPr>
        <xdr:cNvSpPr/>
      </xdr:nvSpPr>
      <xdr:spPr>
        <a:xfrm>
          <a:off x="4127500" y="681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126473</xdr:rowOff>
    </xdr:from>
    <xdr:ext cx="405111" cy="259045"/>
    <xdr:sp macro="" textlink="">
      <xdr:nvSpPr>
        <xdr:cNvPr id="75" name="【図書館】&#10;有形固定資産減価償却率該当値テキスト">
          <a:extLst>
            <a:ext uri="{FF2B5EF4-FFF2-40B4-BE49-F238E27FC236}">
              <a16:creationId xmlns:a16="http://schemas.microsoft.com/office/drawing/2014/main" id="{0E1D09BD-9009-4ED3-B9C6-E10C161561D7}"/>
            </a:ext>
          </a:extLst>
        </xdr:cNvPr>
        <xdr:cNvSpPr txBox="1"/>
      </xdr:nvSpPr>
      <xdr:spPr>
        <a:xfrm>
          <a:off x="4216400" y="6736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7438</xdr:rowOff>
    </xdr:from>
    <xdr:to>
      <xdr:col>20</xdr:col>
      <xdr:colOff>38100</xdr:colOff>
      <xdr:row>41</xdr:row>
      <xdr:rowOff>109038</xdr:rowOff>
    </xdr:to>
    <xdr:sp macro="" textlink="">
      <xdr:nvSpPr>
        <xdr:cNvPr id="76" name="楕円 75">
          <a:extLst>
            <a:ext uri="{FF2B5EF4-FFF2-40B4-BE49-F238E27FC236}">
              <a16:creationId xmlns:a16="http://schemas.microsoft.com/office/drawing/2014/main" id="{B8513122-D5F9-42F8-9DD4-0A2D8E720C8C}"/>
            </a:ext>
          </a:extLst>
        </xdr:cNvPr>
        <xdr:cNvSpPr/>
      </xdr:nvSpPr>
      <xdr:spPr>
        <a:xfrm>
          <a:off x="3384550" y="67828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58238</xdr:rowOff>
    </xdr:from>
    <xdr:to>
      <xdr:col>24</xdr:col>
      <xdr:colOff>63500</xdr:colOff>
      <xdr:row>41</xdr:row>
      <xdr:rowOff>90896</xdr:rowOff>
    </xdr:to>
    <xdr:cxnSp macro="">
      <xdr:nvCxnSpPr>
        <xdr:cNvPr id="77" name="直線コネクタ 76">
          <a:extLst>
            <a:ext uri="{FF2B5EF4-FFF2-40B4-BE49-F238E27FC236}">
              <a16:creationId xmlns:a16="http://schemas.microsoft.com/office/drawing/2014/main" id="{1A52CDB9-F2DE-4E9D-A99B-D8B9F85F42A4}"/>
            </a:ext>
          </a:extLst>
        </xdr:cNvPr>
        <xdr:cNvCxnSpPr/>
      </xdr:nvCxnSpPr>
      <xdr:spPr>
        <a:xfrm>
          <a:off x="3429000" y="6833688"/>
          <a:ext cx="7493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139700</xdr:rowOff>
    </xdr:from>
    <xdr:to>
      <xdr:col>15</xdr:col>
      <xdr:colOff>101600</xdr:colOff>
      <xdr:row>41</xdr:row>
      <xdr:rowOff>69850</xdr:rowOff>
    </xdr:to>
    <xdr:sp macro="" textlink="">
      <xdr:nvSpPr>
        <xdr:cNvPr id="78" name="楕円 77">
          <a:extLst>
            <a:ext uri="{FF2B5EF4-FFF2-40B4-BE49-F238E27FC236}">
              <a16:creationId xmlns:a16="http://schemas.microsoft.com/office/drawing/2014/main" id="{C2C5198A-2A88-4227-B74A-A1BA2F74DBBF}"/>
            </a:ext>
          </a:extLst>
        </xdr:cNvPr>
        <xdr:cNvSpPr/>
      </xdr:nvSpPr>
      <xdr:spPr>
        <a:xfrm>
          <a:off x="2571750" y="6750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19050</xdr:rowOff>
    </xdr:from>
    <xdr:to>
      <xdr:col>19</xdr:col>
      <xdr:colOff>177800</xdr:colOff>
      <xdr:row>41</xdr:row>
      <xdr:rowOff>58238</xdr:rowOff>
    </xdr:to>
    <xdr:cxnSp macro="">
      <xdr:nvCxnSpPr>
        <xdr:cNvPr id="79" name="直線コネクタ 78">
          <a:extLst>
            <a:ext uri="{FF2B5EF4-FFF2-40B4-BE49-F238E27FC236}">
              <a16:creationId xmlns:a16="http://schemas.microsoft.com/office/drawing/2014/main" id="{C3C3DB17-0A40-4A0B-8235-8C6BD0C740DA}"/>
            </a:ext>
          </a:extLst>
        </xdr:cNvPr>
        <xdr:cNvCxnSpPr/>
      </xdr:nvCxnSpPr>
      <xdr:spPr>
        <a:xfrm>
          <a:off x="2622550" y="6794500"/>
          <a:ext cx="80645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100512</xdr:rowOff>
    </xdr:from>
    <xdr:to>
      <xdr:col>10</xdr:col>
      <xdr:colOff>165100</xdr:colOff>
      <xdr:row>41</xdr:row>
      <xdr:rowOff>30662</xdr:rowOff>
    </xdr:to>
    <xdr:sp macro="" textlink="">
      <xdr:nvSpPr>
        <xdr:cNvPr id="80" name="楕円 79">
          <a:extLst>
            <a:ext uri="{FF2B5EF4-FFF2-40B4-BE49-F238E27FC236}">
              <a16:creationId xmlns:a16="http://schemas.microsoft.com/office/drawing/2014/main" id="{A4750999-7F39-4AFC-A091-04F3FC9D7835}"/>
            </a:ext>
          </a:extLst>
        </xdr:cNvPr>
        <xdr:cNvSpPr/>
      </xdr:nvSpPr>
      <xdr:spPr>
        <a:xfrm>
          <a:off x="1778000" y="67108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151312</xdr:rowOff>
    </xdr:from>
    <xdr:to>
      <xdr:col>15</xdr:col>
      <xdr:colOff>50800</xdr:colOff>
      <xdr:row>41</xdr:row>
      <xdr:rowOff>19050</xdr:rowOff>
    </xdr:to>
    <xdr:cxnSp macro="">
      <xdr:nvCxnSpPr>
        <xdr:cNvPr id="81" name="直線コネクタ 80">
          <a:extLst>
            <a:ext uri="{FF2B5EF4-FFF2-40B4-BE49-F238E27FC236}">
              <a16:creationId xmlns:a16="http://schemas.microsoft.com/office/drawing/2014/main" id="{FFB0FCA4-6BC6-4F53-9BAB-AEE52025C651}"/>
            </a:ext>
          </a:extLst>
        </xdr:cNvPr>
        <xdr:cNvCxnSpPr/>
      </xdr:nvCxnSpPr>
      <xdr:spPr>
        <a:xfrm>
          <a:off x="1828800" y="6761662"/>
          <a:ext cx="793750" cy="3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59690</xdr:rowOff>
    </xdr:from>
    <xdr:to>
      <xdr:col>6</xdr:col>
      <xdr:colOff>38100</xdr:colOff>
      <xdr:row>40</xdr:row>
      <xdr:rowOff>161290</xdr:rowOff>
    </xdr:to>
    <xdr:sp macro="" textlink="">
      <xdr:nvSpPr>
        <xdr:cNvPr id="82" name="楕円 81">
          <a:extLst>
            <a:ext uri="{FF2B5EF4-FFF2-40B4-BE49-F238E27FC236}">
              <a16:creationId xmlns:a16="http://schemas.microsoft.com/office/drawing/2014/main" id="{949CA26E-7353-4A42-8F5F-D0539CC9F82A}"/>
            </a:ext>
          </a:extLst>
        </xdr:cNvPr>
        <xdr:cNvSpPr/>
      </xdr:nvSpPr>
      <xdr:spPr>
        <a:xfrm>
          <a:off x="984250" y="6670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110490</xdr:rowOff>
    </xdr:from>
    <xdr:to>
      <xdr:col>10</xdr:col>
      <xdr:colOff>114300</xdr:colOff>
      <xdr:row>40</xdr:row>
      <xdr:rowOff>151312</xdr:rowOff>
    </xdr:to>
    <xdr:cxnSp macro="">
      <xdr:nvCxnSpPr>
        <xdr:cNvPr id="83" name="直線コネクタ 82">
          <a:extLst>
            <a:ext uri="{FF2B5EF4-FFF2-40B4-BE49-F238E27FC236}">
              <a16:creationId xmlns:a16="http://schemas.microsoft.com/office/drawing/2014/main" id="{3BBE9BB8-54D2-472A-ABC9-BD2869851DAE}"/>
            </a:ext>
          </a:extLst>
        </xdr:cNvPr>
        <xdr:cNvCxnSpPr/>
      </xdr:nvCxnSpPr>
      <xdr:spPr>
        <a:xfrm>
          <a:off x="1028700" y="6720840"/>
          <a:ext cx="8001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39952FFF-AB7F-4CD1-A400-98606938FA65}"/>
            </a:ext>
          </a:extLst>
        </xdr:cNvPr>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EE6A871B-BAD5-4742-A553-9E27B8FB3854}"/>
            </a:ext>
          </a:extLst>
        </xdr:cNvPr>
        <xdr:cNvSpPr txBox="1"/>
      </xdr:nvSpPr>
      <xdr:spPr>
        <a:xfrm>
          <a:off x="2439044" y="5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AF580036-1D46-476F-8270-E57B62FFF61A}"/>
            </a:ext>
          </a:extLst>
        </xdr:cNvPr>
        <xdr:cNvSpPr txBox="1"/>
      </xdr:nvSpPr>
      <xdr:spPr>
        <a:xfrm>
          <a:off x="164529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D2737A4D-4296-439E-98D4-6AFA3F6D0C0F}"/>
            </a:ext>
          </a:extLst>
        </xdr:cNvPr>
        <xdr:cNvSpPr txBox="1"/>
      </xdr:nvSpPr>
      <xdr:spPr>
        <a:xfrm>
          <a:off x="851544" y="592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100165</xdr:rowOff>
    </xdr:from>
    <xdr:ext cx="405111" cy="259045"/>
    <xdr:sp macro="" textlink="">
      <xdr:nvSpPr>
        <xdr:cNvPr id="88" name="n_1mainValue【図書館】&#10;有形固定資産減価償却率">
          <a:extLst>
            <a:ext uri="{FF2B5EF4-FFF2-40B4-BE49-F238E27FC236}">
              <a16:creationId xmlns:a16="http://schemas.microsoft.com/office/drawing/2014/main" id="{ACB42FAF-EEDE-4CE0-9F51-2F75519C7F0C}"/>
            </a:ext>
          </a:extLst>
        </xdr:cNvPr>
        <xdr:cNvSpPr txBox="1"/>
      </xdr:nvSpPr>
      <xdr:spPr>
        <a:xfrm>
          <a:off x="3239144" y="687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60977</xdr:rowOff>
    </xdr:from>
    <xdr:ext cx="405111" cy="259045"/>
    <xdr:sp macro="" textlink="">
      <xdr:nvSpPr>
        <xdr:cNvPr id="89" name="n_2mainValue【図書館】&#10;有形固定資産減価償却率">
          <a:extLst>
            <a:ext uri="{FF2B5EF4-FFF2-40B4-BE49-F238E27FC236}">
              <a16:creationId xmlns:a16="http://schemas.microsoft.com/office/drawing/2014/main" id="{CF7A0323-92CB-4899-B061-9B571E2C5A76}"/>
            </a:ext>
          </a:extLst>
        </xdr:cNvPr>
        <xdr:cNvSpPr txBox="1"/>
      </xdr:nvSpPr>
      <xdr:spPr>
        <a:xfrm>
          <a:off x="2439044" y="683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21789</xdr:rowOff>
    </xdr:from>
    <xdr:ext cx="405111" cy="259045"/>
    <xdr:sp macro="" textlink="">
      <xdr:nvSpPr>
        <xdr:cNvPr id="90" name="n_3mainValue【図書館】&#10;有形固定資産減価償却率">
          <a:extLst>
            <a:ext uri="{FF2B5EF4-FFF2-40B4-BE49-F238E27FC236}">
              <a16:creationId xmlns:a16="http://schemas.microsoft.com/office/drawing/2014/main" id="{5937F27F-14D8-4CD4-B1A7-63C4DA289742}"/>
            </a:ext>
          </a:extLst>
        </xdr:cNvPr>
        <xdr:cNvSpPr txBox="1"/>
      </xdr:nvSpPr>
      <xdr:spPr>
        <a:xfrm>
          <a:off x="1645294" y="679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152417</xdr:rowOff>
    </xdr:from>
    <xdr:ext cx="405111" cy="259045"/>
    <xdr:sp macro="" textlink="">
      <xdr:nvSpPr>
        <xdr:cNvPr id="91" name="n_4mainValue【図書館】&#10;有形固定資産減価償却率">
          <a:extLst>
            <a:ext uri="{FF2B5EF4-FFF2-40B4-BE49-F238E27FC236}">
              <a16:creationId xmlns:a16="http://schemas.microsoft.com/office/drawing/2014/main" id="{6C8CC4D9-3D78-42D6-9185-054DE28814D4}"/>
            </a:ext>
          </a:extLst>
        </xdr:cNvPr>
        <xdr:cNvSpPr txBox="1"/>
      </xdr:nvSpPr>
      <xdr:spPr>
        <a:xfrm>
          <a:off x="8515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020C9D6-90B0-463C-B11C-4AEA60462FB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A371097-8AF6-495A-A9A2-B1A6B977F5DF}"/>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72E289F-F572-4BF9-9B8A-518C2AC0052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17E4FCC-CF63-4632-8D1D-92DC4E65374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9F9C948-6ED5-4620-80B0-6C09173499E0}"/>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EA1F177-E0CF-4A76-A0E2-9A9E268FED98}"/>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C49138D-F1D8-4AD7-A673-43A4B3A98AC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020C254-0F1F-4D8D-8ACD-3F7B5AD4626E}"/>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5FE62F6-FAD0-4A34-B77B-66330187C6A7}"/>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381475F-AEE0-4A8C-9626-62090993F35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CCB5D89-45C7-4350-9234-1E2EB038AEB7}"/>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78F4BA7-846C-4378-A536-4DA25213EEBB}"/>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EF3C20D-1CB7-4303-B3AC-D9B4C15531C2}"/>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C9F12F6-C587-4A86-957C-86EE3D469C6D}"/>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9F3C471-0167-468D-9064-C693306E4C75}"/>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58E32B1-A89F-4709-846C-BCAAAABE1EA0}"/>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1AD44A4-413E-4E6E-B501-5CB323D5C60B}"/>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13F9224-9A16-4260-B82E-6C2E73903574}"/>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F838F63-DC8A-4FAA-BF84-50355102D924}"/>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4E0E8F00-4589-4D4E-A2C5-949F3711366E}"/>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9AC91EB-1CA7-4784-83DF-1844A79DEB3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B7BE29D-7439-476A-8C95-674355FEB90D}"/>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E130185-D89F-4E9F-A889-C1F7E471647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030BD9A-0797-4395-BA3C-13883EDCBD48}"/>
            </a:ext>
          </a:extLst>
        </xdr:cNvPr>
        <xdr:cNvCxnSpPr/>
      </xdr:nvCxnSpPr>
      <xdr:spPr>
        <a:xfrm flipV="1">
          <a:off x="9429115" y="55626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C71B8438-6AD8-478D-8CA3-DF670122DC32}"/>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4A051A4C-60C5-4C42-B2CA-40E04D83056D}"/>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EB1E1272-704C-469B-927D-53CBCBF44002}"/>
            </a:ext>
          </a:extLst>
        </xdr:cNvPr>
        <xdr:cNvSpPr txBox="1"/>
      </xdr:nvSpPr>
      <xdr:spPr>
        <a:xfrm>
          <a:off x="9467850" y="53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69C0FDC1-7CE5-4BF7-AF1B-7B59DC3E97FF}"/>
            </a:ext>
          </a:extLst>
        </xdr:cNvPr>
        <xdr:cNvCxnSpPr/>
      </xdr:nvCxnSpPr>
      <xdr:spPr>
        <a:xfrm>
          <a:off x="9359900" y="556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8F58B1C7-CE3D-4058-A3DC-1BA3B19D0828}"/>
            </a:ext>
          </a:extLst>
        </xdr:cNvPr>
        <xdr:cNvSpPr txBox="1"/>
      </xdr:nvSpPr>
      <xdr:spPr>
        <a:xfrm>
          <a:off x="9467850" y="6163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27DEC10D-823C-4116-A5B0-605AA8AA33D2}"/>
            </a:ext>
          </a:extLst>
        </xdr:cNvPr>
        <xdr:cNvSpPr/>
      </xdr:nvSpPr>
      <xdr:spPr>
        <a:xfrm>
          <a:off x="939800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2569669C-3E9D-47DA-8E6D-1B1F568C6915}"/>
            </a:ext>
          </a:extLst>
        </xdr:cNvPr>
        <xdr:cNvSpPr/>
      </xdr:nvSpPr>
      <xdr:spPr>
        <a:xfrm>
          <a:off x="8636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9FCF6080-A597-49BB-B07E-067D422C89B9}"/>
            </a:ext>
          </a:extLst>
        </xdr:cNvPr>
        <xdr:cNvSpPr/>
      </xdr:nvSpPr>
      <xdr:spPr>
        <a:xfrm>
          <a:off x="7842250" y="6330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8220A48-4F85-4B8F-A4C4-526505A41CE5}"/>
            </a:ext>
          </a:extLst>
        </xdr:cNvPr>
        <xdr:cNvSpPr/>
      </xdr:nvSpPr>
      <xdr:spPr>
        <a:xfrm>
          <a:off x="702945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40FAE3C-AFDD-477A-947D-9F267B015C2F}"/>
            </a:ext>
          </a:extLst>
        </xdr:cNvPr>
        <xdr:cNvSpPr/>
      </xdr:nvSpPr>
      <xdr:spPr>
        <a:xfrm>
          <a:off x="62357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030930B-0D38-456C-99C4-B69FD0EC3E5B}"/>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EC0373-FDC4-4667-B14C-5DA051677841}"/>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C287CA9-62A8-4D73-BC95-52BB25000D95}"/>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E52DD61-F00E-4656-A28C-A1E29FCCCF10}"/>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02E31C7-A9B7-40A5-9A2B-60C9C2C0EB99}"/>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31" name="楕円 130">
          <a:extLst>
            <a:ext uri="{FF2B5EF4-FFF2-40B4-BE49-F238E27FC236}">
              <a16:creationId xmlns:a16="http://schemas.microsoft.com/office/drawing/2014/main" id="{E71F414D-D243-41A0-836B-88DD9B87119D}"/>
            </a:ext>
          </a:extLst>
        </xdr:cNvPr>
        <xdr:cNvSpPr/>
      </xdr:nvSpPr>
      <xdr:spPr>
        <a:xfrm>
          <a:off x="9398000" y="6604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137177</xdr:rowOff>
    </xdr:from>
    <xdr:ext cx="469744" cy="259045"/>
    <xdr:sp macro="" textlink="">
      <xdr:nvSpPr>
        <xdr:cNvPr id="132" name="【図書館】&#10;一人当たり面積該当値テキスト">
          <a:extLst>
            <a:ext uri="{FF2B5EF4-FFF2-40B4-BE49-F238E27FC236}">
              <a16:creationId xmlns:a16="http://schemas.microsoft.com/office/drawing/2014/main" id="{9C9BA1BC-29C6-48C1-9A87-B1B7A460388A}"/>
            </a:ext>
          </a:extLst>
        </xdr:cNvPr>
        <xdr:cNvSpPr txBox="1"/>
      </xdr:nvSpPr>
      <xdr:spPr>
        <a:xfrm>
          <a:off x="9467850"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3" name="楕円 132">
          <a:extLst>
            <a:ext uri="{FF2B5EF4-FFF2-40B4-BE49-F238E27FC236}">
              <a16:creationId xmlns:a16="http://schemas.microsoft.com/office/drawing/2014/main" id="{6A3232B0-F0C2-42AD-B446-EAFA8874238A}"/>
            </a:ext>
          </a:extLst>
        </xdr:cNvPr>
        <xdr:cNvSpPr/>
      </xdr:nvSpPr>
      <xdr:spPr>
        <a:xfrm>
          <a:off x="8636000" y="6604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38100</xdr:rowOff>
    </xdr:from>
    <xdr:to>
      <xdr:col>55</xdr:col>
      <xdr:colOff>0</xdr:colOff>
      <xdr:row>40</xdr:row>
      <xdr:rowOff>38100</xdr:rowOff>
    </xdr:to>
    <xdr:cxnSp macro="">
      <xdr:nvCxnSpPr>
        <xdr:cNvPr id="134" name="直線コネクタ 133">
          <a:extLst>
            <a:ext uri="{FF2B5EF4-FFF2-40B4-BE49-F238E27FC236}">
              <a16:creationId xmlns:a16="http://schemas.microsoft.com/office/drawing/2014/main" id="{3DA54945-F584-4D54-B10F-1085C2429252}"/>
            </a:ext>
          </a:extLst>
        </xdr:cNvPr>
        <xdr:cNvCxnSpPr/>
      </xdr:nvCxnSpPr>
      <xdr:spPr>
        <a:xfrm>
          <a:off x="8686800" y="66484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35" name="楕円 134">
          <a:extLst>
            <a:ext uri="{FF2B5EF4-FFF2-40B4-BE49-F238E27FC236}">
              <a16:creationId xmlns:a16="http://schemas.microsoft.com/office/drawing/2014/main" id="{B2DA15B7-D393-4635-A967-62E7CD0ACA63}"/>
            </a:ext>
          </a:extLst>
        </xdr:cNvPr>
        <xdr:cNvSpPr/>
      </xdr:nvSpPr>
      <xdr:spPr>
        <a:xfrm>
          <a:off x="7842250" y="6604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38100</xdr:rowOff>
    </xdr:to>
    <xdr:cxnSp macro="">
      <xdr:nvCxnSpPr>
        <xdr:cNvPr id="136" name="直線コネクタ 135">
          <a:extLst>
            <a:ext uri="{FF2B5EF4-FFF2-40B4-BE49-F238E27FC236}">
              <a16:creationId xmlns:a16="http://schemas.microsoft.com/office/drawing/2014/main" id="{B9ADF228-F577-4A1A-B780-036700E10D66}"/>
            </a:ext>
          </a:extLst>
        </xdr:cNvPr>
        <xdr:cNvCxnSpPr/>
      </xdr:nvCxnSpPr>
      <xdr:spPr>
        <a:xfrm>
          <a:off x="7886700" y="6648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0</xdr:rowOff>
    </xdr:from>
    <xdr:to>
      <xdr:col>41</xdr:col>
      <xdr:colOff>101600</xdr:colOff>
      <xdr:row>40</xdr:row>
      <xdr:rowOff>101600</xdr:rowOff>
    </xdr:to>
    <xdr:sp macro="" textlink="">
      <xdr:nvSpPr>
        <xdr:cNvPr id="137" name="楕円 136">
          <a:extLst>
            <a:ext uri="{FF2B5EF4-FFF2-40B4-BE49-F238E27FC236}">
              <a16:creationId xmlns:a16="http://schemas.microsoft.com/office/drawing/2014/main" id="{5F744DB4-F8A5-4A5C-98B3-8EAB7A4043C6}"/>
            </a:ext>
          </a:extLst>
        </xdr:cNvPr>
        <xdr:cNvSpPr/>
      </xdr:nvSpPr>
      <xdr:spPr>
        <a:xfrm>
          <a:off x="702945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38100</xdr:rowOff>
    </xdr:from>
    <xdr:to>
      <xdr:col>45</xdr:col>
      <xdr:colOff>177800</xdr:colOff>
      <xdr:row>40</xdr:row>
      <xdr:rowOff>50800</xdr:rowOff>
    </xdr:to>
    <xdr:cxnSp macro="">
      <xdr:nvCxnSpPr>
        <xdr:cNvPr id="138" name="直線コネクタ 137">
          <a:extLst>
            <a:ext uri="{FF2B5EF4-FFF2-40B4-BE49-F238E27FC236}">
              <a16:creationId xmlns:a16="http://schemas.microsoft.com/office/drawing/2014/main" id="{72963246-374E-4F71-BA3D-F77D525ED702}"/>
            </a:ext>
          </a:extLst>
        </xdr:cNvPr>
        <xdr:cNvCxnSpPr/>
      </xdr:nvCxnSpPr>
      <xdr:spPr>
        <a:xfrm flipV="1">
          <a:off x="7080250" y="664845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0</xdr:rowOff>
    </xdr:from>
    <xdr:to>
      <xdr:col>36</xdr:col>
      <xdr:colOff>165100</xdr:colOff>
      <xdr:row>40</xdr:row>
      <xdr:rowOff>101600</xdr:rowOff>
    </xdr:to>
    <xdr:sp macro="" textlink="">
      <xdr:nvSpPr>
        <xdr:cNvPr id="139" name="楕円 138">
          <a:extLst>
            <a:ext uri="{FF2B5EF4-FFF2-40B4-BE49-F238E27FC236}">
              <a16:creationId xmlns:a16="http://schemas.microsoft.com/office/drawing/2014/main" id="{B6CABEF4-C239-4660-9400-21491D510B56}"/>
            </a:ext>
          </a:extLst>
        </xdr:cNvPr>
        <xdr:cNvSpPr/>
      </xdr:nvSpPr>
      <xdr:spPr>
        <a:xfrm>
          <a:off x="623570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50800</xdr:rowOff>
    </xdr:from>
    <xdr:to>
      <xdr:col>41</xdr:col>
      <xdr:colOff>50800</xdr:colOff>
      <xdr:row>40</xdr:row>
      <xdr:rowOff>50800</xdr:rowOff>
    </xdr:to>
    <xdr:cxnSp macro="">
      <xdr:nvCxnSpPr>
        <xdr:cNvPr id="140" name="直線コネクタ 139">
          <a:extLst>
            <a:ext uri="{FF2B5EF4-FFF2-40B4-BE49-F238E27FC236}">
              <a16:creationId xmlns:a16="http://schemas.microsoft.com/office/drawing/2014/main" id="{8C3FD662-7393-4AB2-910D-7F764127D53C}"/>
            </a:ext>
          </a:extLst>
        </xdr:cNvPr>
        <xdr:cNvCxnSpPr/>
      </xdr:nvCxnSpPr>
      <xdr:spPr>
        <a:xfrm>
          <a:off x="6286500" y="66611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FE1744B4-D7E5-41B4-BB58-6D509A98C882}"/>
            </a:ext>
          </a:extLst>
        </xdr:cNvPr>
        <xdr:cNvSpPr txBox="1"/>
      </xdr:nvSpPr>
      <xdr:spPr>
        <a:xfrm>
          <a:off x="845827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E639DB04-B602-4B4C-BEC6-936E865B76DC}"/>
            </a:ext>
          </a:extLst>
        </xdr:cNvPr>
        <xdr:cNvSpPr txBox="1"/>
      </xdr:nvSpPr>
      <xdr:spPr>
        <a:xfrm>
          <a:off x="76772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388D97EC-7B4D-4A92-8CCF-368180E31971}"/>
            </a:ext>
          </a:extLst>
        </xdr:cNvPr>
        <xdr:cNvSpPr txBox="1"/>
      </xdr:nvSpPr>
      <xdr:spPr>
        <a:xfrm>
          <a:off x="686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C3B38C72-FD23-4FF0-BDFA-15B7DE53E350}"/>
            </a:ext>
          </a:extLst>
        </xdr:cNvPr>
        <xdr:cNvSpPr txBox="1"/>
      </xdr:nvSpPr>
      <xdr:spPr>
        <a:xfrm>
          <a:off x="607067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5" name="n_1mainValue【図書館】&#10;一人当たり面積">
          <a:extLst>
            <a:ext uri="{FF2B5EF4-FFF2-40B4-BE49-F238E27FC236}">
              <a16:creationId xmlns:a16="http://schemas.microsoft.com/office/drawing/2014/main" id="{77D19CFC-9CCB-4381-9009-CB8AFE0F22AA}"/>
            </a:ext>
          </a:extLst>
        </xdr:cNvPr>
        <xdr:cNvSpPr txBox="1"/>
      </xdr:nvSpPr>
      <xdr:spPr>
        <a:xfrm>
          <a:off x="845827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80027</xdr:rowOff>
    </xdr:from>
    <xdr:ext cx="469744" cy="259045"/>
    <xdr:sp macro="" textlink="">
      <xdr:nvSpPr>
        <xdr:cNvPr id="146" name="n_2mainValue【図書館】&#10;一人当たり面積">
          <a:extLst>
            <a:ext uri="{FF2B5EF4-FFF2-40B4-BE49-F238E27FC236}">
              <a16:creationId xmlns:a16="http://schemas.microsoft.com/office/drawing/2014/main" id="{3CBD0EC5-A8A3-4C7B-B6D3-8E8C848CD95E}"/>
            </a:ext>
          </a:extLst>
        </xdr:cNvPr>
        <xdr:cNvSpPr txBox="1"/>
      </xdr:nvSpPr>
      <xdr:spPr>
        <a:xfrm>
          <a:off x="767722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92727</xdr:rowOff>
    </xdr:from>
    <xdr:ext cx="469744" cy="259045"/>
    <xdr:sp macro="" textlink="">
      <xdr:nvSpPr>
        <xdr:cNvPr id="147" name="n_3mainValue【図書館】&#10;一人当たり面積">
          <a:extLst>
            <a:ext uri="{FF2B5EF4-FFF2-40B4-BE49-F238E27FC236}">
              <a16:creationId xmlns:a16="http://schemas.microsoft.com/office/drawing/2014/main" id="{40F921BE-94E5-4BB9-B877-A5C5E03FE001}"/>
            </a:ext>
          </a:extLst>
        </xdr:cNvPr>
        <xdr:cNvSpPr txBox="1"/>
      </xdr:nvSpPr>
      <xdr:spPr>
        <a:xfrm>
          <a:off x="6864427" y="670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8" name="n_4mainValue【図書館】&#10;一人当たり面積">
          <a:extLst>
            <a:ext uri="{FF2B5EF4-FFF2-40B4-BE49-F238E27FC236}">
              <a16:creationId xmlns:a16="http://schemas.microsoft.com/office/drawing/2014/main" id="{1AB61A4A-B28C-412A-9668-480D6A4EC26B}"/>
            </a:ext>
          </a:extLst>
        </xdr:cNvPr>
        <xdr:cNvSpPr txBox="1"/>
      </xdr:nvSpPr>
      <xdr:spPr>
        <a:xfrm>
          <a:off x="6070677" y="670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4D9DE8A-6B5A-4541-8FB5-22EBAECD49B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67F110E-4794-4728-B6BB-8567D367B228}"/>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F48CEAD-4FA8-499D-A54D-70CC9B0F35DF}"/>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8A76D31-4335-4F95-ADAC-5B36F20526D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58CEA87-637E-4B1F-85AF-B7FDE4B8268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25A8E69-CCD4-4D9B-AD9F-0490DE9CBE7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C0F3C72-ED48-4162-BB48-BD9ED3B7CC8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8683D38-A2B0-445C-8EAC-BEE022FFA786}"/>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A98005C-5756-4CFB-B6FB-0085CC6CA117}"/>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22CE29F-8C8F-4864-9EAB-6BA345A19DB2}"/>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BE43C36-C27A-4EF6-9231-4E5B3D7DFEE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1E9E6E1-263B-4C3B-A52B-1993BF0CF4F9}"/>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C41128E-5BEE-40F1-9A6F-FBE762D797C9}"/>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65C7F5C1-AFF9-4DE7-AB72-10213E1E6D36}"/>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7E61263-8505-4AD7-9172-A2E7EC7F8D31}"/>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E198622-4519-4A98-9EDF-9986B9EE667C}"/>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7BF5BB93-F2D8-4438-BD10-F1407B9E6745}"/>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C854A38-92D7-4FFA-A533-CC2EF422B2D9}"/>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58B3FEA-B755-401D-99E7-55955A36A124}"/>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74D5B1C-B35F-4CC7-A55F-FB4A9B92DA49}"/>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73BB943-39DA-4548-AF16-4F10AD8D5937}"/>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9C24D79-814B-42A9-A54C-5CE4727EF4D1}"/>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68EFA08-9A20-498B-8F16-FFDF13067588}"/>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B4EB9E4-C5DB-459B-B632-684BD94B747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7F813CDE-2670-4691-A0F2-49D5BF034022}"/>
            </a:ext>
          </a:extLst>
        </xdr:cNvPr>
        <xdr:cNvCxnSpPr/>
      </xdr:nvCxnSpPr>
      <xdr:spPr>
        <a:xfrm flipV="1">
          <a:off x="4177665" y="92068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96980E3-A4BA-4FD8-B398-0CC28A569CBF}"/>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A9DE96FE-A59E-4370-AB13-9471E26F2FB7}"/>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57B9C0CF-43F3-464D-9658-48DBECA7741A}"/>
            </a:ext>
          </a:extLst>
        </xdr:cNvPr>
        <xdr:cNvSpPr txBox="1"/>
      </xdr:nvSpPr>
      <xdr:spPr>
        <a:xfrm>
          <a:off x="421640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822DE86B-CCDE-4E33-8503-4AAD9B561654}"/>
            </a:ext>
          </a:extLst>
        </xdr:cNvPr>
        <xdr:cNvCxnSpPr/>
      </xdr:nvCxnSpPr>
      <xdr:spPr>
        <a:xfrm>
          <a:off x="41084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8927FB7-F80B-4A4F-9961-15D42DC1EDFC}"/>
            </a:ext>
          </a:extLst>
        </xdr:cNvPr>
        <xdr:cNvSpPr txBox="1"/>
      </xdr:nvSpPr>
      <xdr:spPr>
        <a:xfrm>
          <a:off x="4216400" y="9850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A505C9DF-3B3C-46F1-B9BC-1041BFD64552}"/>
            </a:ext>
          </a:extLst>
        </xdr:cNvPr>
        <xdr:cNvSpPr/>
      </xdr:nvSpPr>
      <xdr:spPr>
        <a:xfrm>
          <a:off x="412750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D3F857B5-CEB3-4287-8956-B4CAEBFD1BB5}"/>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85BB3EB2-7266-4300-94B3-CF6C6BE7CD5E}"/>
            </a:ext>
          </a:extLst>
        </xdr:cNvPr>
        <xdr:cNvSpPr/>
      </xdr:nvSpPr>
      <xdr:spPr>
        <a:xfrm>
          <a:off x="2571750" y="99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693AE1CB-8B48-4A93-896F-413772D693EE}"/>
            </a:ext>
          </a:extLst>
        </xdr:cNvPr>
        <xdr:cNvSpPr/>
      </xdr:nvSpPr>
      <xdr:spPr>
        <a:xfrm>
          <a:off x="1778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C1781787-8343-4E24-A4BF-0436DFE11D4F}"/>
            </a:ext>
          </a:extLst>
        </xdr:cNvPr>
        <xdr:cNvSpPr/>
      </xdr:nvSpPr>
      <xdr:spPr>
        <a:xfrm>
          <a:off x="984250" y="99117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351454-6D7F-4EA7-9F3A-354014EFE8E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448726B-4ECC-454D-9D00-BC7D013CD6A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BEBE14D-88FE-4F92-917A-1291C1C471F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357034F-F7F3-43EF-B22F-B2ECA522FD2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3727F79-7B1D-4F84-96F3-C0508D08D23E}"/>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38735</xdr:rowOff>
    </xdr:from>
    <xdr:to>
      <xdr:col>24</xdr:col>
      <xdr:colOff>114300</xdr:colOff>
      <xdr:row>62</xdr:row>
      <xdr:rowOff>140335</xdr:rowOff>
    </xdr:to>
    <xdr:sp macro="" textlink="">
      <xdr:nvSpPr>
        <xdr:cNvPr id="189" name="楕円 188">
          <a:extLst>
            <a:ext uri="{FF2B5EF4-FFF2-40B4-BE49-F238E27FC236}">
              <a16:creationId xmlns:a16="http://schemas.microsoft.com/office/drawing/2014/main" id="{25BDBC34-96CC-4591-8C8E-A293A3AC69E9}"/>
            </a:ext>
          </a:extLst>
        </xdr:cNvPr>
        <xdr:cNvSpPr/>
      </xdr:nvSpPr>
      <xdr:spPr>
        <a:xfrm>
          <a:off x="4127500" y="1028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17162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4E89FE6-CB64-42DF-8C5A-480CE8FE3846}"/>
            </a:ext>
          </a:extLst>
        </xdr:cNvPr>
        <xdr:cNvSpPr txBox="1"/>
      </xdr:nvSpPr>
      <xdr:spPr>
        <a:xfrm>
          <a:off x="4216400" y="10259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635</xdr:rowOff>
    </xdr:from>
    <xdr:to>
      <xdr:col>20</xdr:col>
      <xdr:colOff>38100</xdr:colOff>
      <xdr:row>63</xdr:row>
      <xdr:rowOff>102235</xdr:rowOff>
    </xdr:to>
    <xdr:sp macro="" textlink="">
      <xdr:nvSpPr>
        <xdr:cNvPr id="191" name="楕円 190">
          <a:extLst>
            <a:ext uri="{FF2B5EF4-FFF2-40B4-BE49-F238E27FC236}">
              <a16:creationId xmlns:a16="http://schemas.microsoft.com/office/drawing/2014/main" id="{8D32E17A-F194-4707-B9FD-283C4ED81B78}"/>
            </a:ext>
          </a:extLst>
        </xdr:cNvPr>
        <xdr:cNvSpPr/>
      </xdr:nvSpPr>
      <xdr:spPr>
        <a:xfrm>
          <a:off x="3384550" y="104082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89535</xdr:rowOff>
    </xdr:from>
    <xdr:to>
      <xdr:col>24</xdr:col>
      <xdr:colOff>63500</xdr:colOff>
      <xdr:row>63</xdr:row>
      <xdr:rowOff>51435</xdr:rowOff>
    </xdr:to>
    <xdr:cxnSp macro="">
      <xdr:nvCxnSpPr>
        <xdr:cNvPr id="192" name="直線コネクタ 191">
          <a:extLst>
            <a:ext uri="{FF2B5EF4-FFF2-40B4-BE49-F238E27FC236}">
              <a16:creationId xmlns:a16="http://schemas.microsoft.com/office/drawing/2014/main" id="{1A48BEA3-A354-4033-9CA0-0D9F18E1BF8B}"/>
            </a:ext>
          </a:extLst>
        </xdr:cNvPr>
        <xdr:cNvCxnSpPr/>
      </xdr:nvCxnSpPr>
      <xdr:spPr>
        <a:xfrm flipV="1">
          <a:off x="3429000" y="10332085"/>
          <a:ext cx="7493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133985</xdr:rowOff>
    </xdr:from>
    <xdr:to>
      <xdr:col>15</xdr:col>
      <xdr:colOff>101600</xdr:colOff>
      <xdr:row>63</xdr:row>
      <xdr:rowOff>64135</xdr:rowOff>
    </xdr:to>
    <xdr:sp macro="" textlink="">
      <xdr:nvSpPr>
        <xdr:cNvPr id="193" name="楕円 192">
          <a:extLst>
            <a:ext uri="{FF2B5EF4-FFF2-40B4-BE49-F238E27FC236}">
              <a16:creationId xmlns:a16="http://schemas.microsoft.com/office/drawing/2014/main" id="{3033ACE9-CBC4-40BA-AE19-E6E5448BBEA7}"/>
            </a:ext>
          </a:extLst>
        </xdr:cNvPr>
        <xdr:cNvSpPr/>
      </xdr:nvSpPr>
      <xdr:spPr>
        <a:xfrm>
          <a:off x="2571750" y="10376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13335</xdr:rowOff>
    </xdr:from>
    <xdr:to>
      <xdr:col>19</xdr:col>
      <xdr:colOff>177800</xdr:colOff>
      <xdr:row>63</xdr:row>
      <xdr:rowOff>51435</xdr:rowOff>
    </xdr:to>
    <xdr:cxnSp macro="">
      <xdr:nvCxnSpPr>
        <xdr:cNvPr id="194" name="直線コネクタ 193">
          <a:extLst>
            <a:ext uri="{FF2B5EF4-FFF2-40B4-BE49-F238E27FC236}">
              <a16:creationId xmlns:a16="http://schemas.microsoft.com/office/drawing/2014/main" id="{10F1FEF4-36A0-49C4-A393-A83B99DFBE62}"/>
            </a:ext>
          </a:extLst>
        </xdr:cNvPr>
        <xdr:cNvCxnSpPr/>
      </xdr:nvCxnSpPr>
      <xdr:spPr>
        <a:xfrm>
          <a:off x="2622550" y="1042098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126365</xdr:rowOff>
    </xdr:from>
    <xdr:to>
      <xdr:col>10</xdr:col>
      <xdr:colOff>165100</xdr:colOff>
      <xdr:row>63</xdr:row>
      <xdr:rowOff>56515</xdr:rowOff>
    </xdr:to>
    <xdr:sp macro="" textlink="">
      <xdr:nvSpPr>
        <xdr:cNvPr id="195" name="楕円 194">
          <a:extLst>
            <a:ext uri="{FF2B5EF4-FFF2-40B4-BE49-F238E27FC236}">
              <a16:creationId xmlns:a16="http://schemas.microsoft.com/office/drawing/2014/main" id="{DFAE5548-1ACE-4FD4-A061-B6D5079CE012}"/>
            </a:ext>
          </a:extLst>
        </xdr:cNvPr>
        <xdr:cNvSpPr/>
      </xdr:nvSpPr>
      <xdr:spPr>
        <a:xfrm>
          <a:off x="1778000" y="10368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5715</xdr:rowOff>
    </xdr:from>
    <xdr:to>
      <xdr:col>15</xdr:col>
      <xdr:colOff>50800</xdr:colOff>
      <xdr:row>63</xdr:row>
      <xdr:rowOff>13335</xdr:rowOff>
    </xdr:to>
    <xdr:cxnSp macro="">
      <xdr:nvCxnSpPr>
        <xdr:cNvPr id="196" name="直線コネクタ 195">
          <a:extLst>
            <a:ext uri="{FF2B5EF4-FFF2-40B4-BE49-F238E27FC236}">
              <a16:creationId xmlns:a16="http://schemas.microsoft.com/office/drawing/2014/main" id="{97C5F0C4-EBF6-40B8-BB10-B5517047DA92}"/>
            </a:ext>
          </a:extLst>
        </xdr:cNvPr>
        <xdr:cNvCxnSpPr/>
      </xdr:nvCxnSpPr>
      <xdr:spPr>
        <a:xfrm>
          <a:off x="1828800" y="1041336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88265</xdr:rowOff>
    </xdr:from>
    <xdr:to>
      <xdr:col>6</xdr:col>
      <xdr:colOff>38100</xdr:colOff>
      <xdr:row>63</xdr:row>
      <xdr:rowOff>18415</xdr:rowOff>
    </xdr:to>
    <xdr:sp macro="" textlink="">
      <xdr:nvSpPr>
        <xdr:cNvPr id="197" name="楕円 196">
          <a:extLst>
            <a:ext uri="{FF2B5EF4-FFF2-40B4-BE49-F238E27FC236}">
              <a16:creationId xmlns:a16="http://schemas.microsoft.com/office/drawing/2014/main" id="{9A4D4FA6-D3FB-4CA4-9B63-7012774B641E}"/>
            </a:ext>
          </a:extLst>
        </xdr:cNvPr>
        <xdr:cNvSpPr/>
      </xdr:nvSpPr>
      <xdr:spPr>
        <a:xfrm>
          <a:off x="984250" y="103308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139065</xdr:rowOff>
    </xdr:from>
    <xdr:to>
      <xdr:col>10</xdr:col>
      <xdr:colOff>114300</xdr:colOff>
      <xdr:row>63</xdr:row>
      <xdr:rowOff>5715</xdr:rowOff>
    </xdr:to>
    <xdr:cxnSp macro="">
      <xdr:nvCxnSpPr>
        <xdr:cNvPr id="198" name="直線コネクタ 197">
          <a:extLst>
            <a:ext uri="{FF2B5EF4-FFF2-40B4-BE49-F238E27FC236}">
              <a16:creationId xmlns:a16="http://schemas.microsoft.com/office/drawing/2014/main" id="{12CAF1E2-B540-4565-903E-7EAFB6C11035}"/>
            </a:ext>
          </a:extLst>
        </xdr:cNvPr>
        <xdr:cNvCxnSpPr/>
      </xdr:nvCxnSpPr>
      <xdr:spPr>
        <a:xfrm>
          <a:off x="1028700" y="10381615"/>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598BF3A1-7600-4C69-B2B4-4B57E59993AB}"/>
            </a:ext>
          </a:extLst>
        </xdr:cNvPr>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CBB0B785-E2A1-411F-97AC-FDAB0F4115F9}"/>
            </a:ext>
          </a:extLst>
        </xdr:cNvPr>
        <xdr:cNvSpPr txBox="1"/>
      </xdr:nvSpPr>
      <xdr:spPr>
        <a:xfrm>
          <a:off x="24390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3DB92D7D-12CF-4D85-B9D2-7AAF6A0690E5}"/>
            </a:ext>
          </a:extLst>
        </xdr:cNvPr>
        <xdr:cNvSpPr txBox="1"/>
      </xdr:nvSpPr>
      <xdr:spPr>
        <a:xfrm>
          <a:off x="164529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BA39D29B-F3BA-4F96-9896-3619BBB4D7F6}"/>
            </a:ext>
          </a:extLst>
        </xdr:cNvPr>
        <xdr:cNvSpPr txBox="1"/>
      </xdr:nvSpPr>
      <xdr:spPr>
        <a:xfrm>
          <a:off x="8515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93362</xdr:rowOff>
    </xdr:from>
    <xdr:ext cx="405111" cy="259045"/>
    <xdr:sp macro="" textlink="">
      <xdr:nvSpPr>
        <xdr:cNvPr id="203" name="n_1mainValue【体育館・プール】&#10;有形固定資産減価償却率">
          <a:extLst>
            <a:ext uri="{FF2B5EF4-FFF2-40B4-BE49-F238E27FC236}">
              <a16:creationId xmlns:a16="http://schemas.microsoft.com/office/drawing/2014/main" id="{0E75817D-6A56-4636-AAC7-554D7506971B}"/>
            </a:ext>
          </a:extLst>
        </xdr:cNvPr>
        <xdr:cNvSpPr txBox="1"/>
      </xdr:nvSpPr>
      <xdr:spPr>
        <a:xfrm>
          <a:off x="32391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55262</xdr:rowOff>
    </xdr:from>
    <xdr:ext cx="405111" cy="259045"/>
    <xdr:sp macro="" textlink="">
      <xdr:nvSpPr>
        <xdr:cNvPr id="204" name="n_2mainValue【体育館・プール】&#10;有形固定資産減価償却率">
          <a:extLst>
            <a:ext uri="{FF2B5EF4-FFF2-40B4-BE49-F238E27FC236}">
              <a16:creationId xmlns:a16="http://schemas.microsoft.com/office/drawing/2014/main" id="{F6515303-14FA-4384-B642-65086B8A23A8}"/>
            </a:ext>
          </a:extLst>
        </xdr:cNvPr>
        <xdr:cNvSpPr txBox="1"/>
      </xdr:nvSpPr>
      <xdr:spPr>
        <a:xfrm>
          <a:off x="2439044" y="1046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47642</xdr:rowOff>
    </xdr:from>
    <xdr:ext cx="405111" cy="259045"/>
    <xdr:sp macro="" textlink="">
      <xdr:nvSpPr>
        <xdr:cNvPr id="205" name="n_3mainValue【体育館・プール】&#10;有形固定資産減価償却率">
          <a:extLst>
            <a:ext uri="{FF2B5EF4-FFF2-40B4-BE49-F238E27FC236}">
              <a16:creationId xmlns:a16="http://schemas.microsoft.com/office/drawing/2014/main" id="{C1F772B6-87ED-4EF9-8858-9B67C706C7F2}"/>
            </a:ext>
          </a:extLst>
        </xdr:cNvPr>
        <xdr:cNvSpPr txBox="1"/>
      </xdr:nvSpPr>
      <xdr:spPr>
        <a:xfrm>
          <a:off x="1645294"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9542</xdr:rowOff>
    </xdr:from>
    <xdr:ext cx="405111" cy="259045"/>
    <xdr:sp macro="" textlink="">
      <xdr:nvSpPr>
        <xdr:cNvPr id="206" name="n_4mainValue【体育館・プール】&#10;有形固定資産減価償却率">
          <a:extLst>
            <a:ext uri="{FF2B5EF4-FFF2-40B4-BE49-F238E27FC236}">
              <a16:creationId xmlns:a16="http://schemas.microsoft.com/office/drawing/2014/main" id="{253C87B5-06ED-49D6-A252-0636F001BEDE}"/>
            </a:ext>
          </a:extLst>
        </xdr:cNvPr>
        <xdr:cNvSpPr txBox="1"/>
      </xdr:nvSpPr>
      <xdr:spPr>
        <a:xfrm>
          <a:off x="851544" y="1041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2064ECC-7CE5-45F8-9846-7CECDD0B7D8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57F304D-EC88-4408-A8A3-2D95E7628AA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74AE44A-A28E-4B38-AAC6-CED7206AC09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ED5E5BB-8E47-4347-B4FC-F9C189C4A5A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8B96ED6-9F38-46ED-968E-22C74178C583}"/>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7E500D4-B810-4722-B8F1-67822C677670}"/>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0A96850-4DA7-4836-9F14-9425B8325155}"/>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CB33F12-C9AA-412C-988F-DF448EB4E06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DD3C7C8-9AED-46F4-95E8-AFF3ABCA766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0FCE410-1473-4D99-9351-BAAB934C9E0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82ABFE8-5CD7-4A03-8515-3F1167102F79}"/>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5A190C1-D9D6-4AFC-8A6F-BEBDBF89799C}"/>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E445D36-0B39-431B-BDC5-C3591C8D16B0}"/>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FD01840-71E3-4B54-BC95-3EFAC66B4957}"/>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45266A0-AD33-4BB3-8A86-91E7F2B81BE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E93F3B1-5F6D-43D7-A47A-78BA7A4B57ED}"/>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DBDAFCB-6C25-403D-926D-682768CC608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9CE5BB8-C499-4C3B-B412-95ACB124E04D}"/>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D31E6BD-2FAD-4121-A38C-9E743D68BB42}"/>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3E3E151-453F-4537-BEFC-50E291DAA672}"/>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35605E4-3C4F-44D3-9917-ACBE80ABB42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94DD4C3-B36E-4922-B0E8-662BCF8DBD98}"/>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13A2956-005A-4A42-A373-1967C446E2BE}"/>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7619F177-1593-4863-B588-C425B0899C6F}"/>
            </a:ext>
          </a:extLst>
        </xdr:cNvPr>
        <xdr:cNvCxnSpPr/>
      </xdr:nvCxnSpPr>
      <xdr:spPr>
        <a:xfrm flipV="1">
          <a:off x="9429115" y="916876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86877509-F84F-437D-A123-C9872A638529}"/>
            </a:ext>
          </a:extLst>
        </xdr:cNvPr>
        <xdr:cNvSpPr txBox="1"/>
      </xdr:nvSpPr>
      <xdr:spPr>
        <a:xfrm>
          <a:off x="946785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5DD232D6-01B3-4841-855B-D05957A1B13D}"/>
            </a:ext>
          </a:extLst>
        </xdr:cNvPr>
        <xdr:cNvCxnSpPr/>
      </xdr:nvCxnSpPr>
      <xdr:spPr>
        <a:xfrm>
          <a:off x="935990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8821ADF8-D3A8-49D1-87BA-F2CA8570BC3D}"/>
            </a:ext>
          </a:extLst>
        </xdr:cNvPr>
        <xdr:cNvSpPr txBox="1"/>
      </xdr:nvSpPr>
      <xdr:spPr>
        <a:xfrm>
          <a:off x="9467850" y="89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B42CC3A5-5111-4A05-93C6-29EA4FB61F84}"/>
            </a:ext>
          </a:extLst>
        </xdr:cNvPr>
        <xdr:cNvCxnSpPr/>
      </xdr:nvCxnSpPr>
      <xdr:spPr>
        <a:xfrm>
          <a:off x="9359900" y="9168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62D578CD-93B0-4452-863C-94CEC867F57E}"/>
            </a:ext>
          </a:extLst>
        </xdr:cNvPr>
        <xdr:cNvSpPr txBox="1"/>
      </xdr:nvSpPr>
      <xdr:spPr>
        <a:xfrm>
          <a:off x="9467850" y="10212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9559EF87-59BF-46A5-8AE0-7C4386C28992}"/>
            </a:ext>
          </a:extLst>
        </xdr:cNvPr>
        <xdr:cNvSpPr/>
      </xdr:nvSpPr>
      <xdr:spPr>
        <a:xfrm>
          <a:off x="9398000" y="10234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6997C4E6-9EEA-45D2-B0F0-832522B0E37D}"/>
            </a:ext>
          </a:extLst>
        </xdr:cNvPr>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FABC50D4-CA71-42AD-9DAC-9BF02107743E}"/>
            </a:ext>
          </a:extLst>
        </xdr:cNvPr>
        <xdr:cNvSpPr/>
      </xdr:nvSpPr>
      <xdr:spPr>
        <a:xfrm>
          <a:off x="7842250" y="1023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BC7765EE-22C6-41AA-9210-D2A20FABA55E}"/>
            </a:ext>
          </a:extLst>
        </xdr:cNvPr>
        <xdr:cNvSpPr/>
      </xdr:nvSpPr>
      <xdr:spPr>
        <a:xfrm>
          <a:off x="7029450" y="1022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60F0A1B3-3A0B-4900-9465-18B135062EAE}"/>
            </a:ext>
          </a:extLst>
        </xdr:cNvPr>
        <xdr:cNvSpPr/>
      </xdr:nvSpPr>
      <xdr:spPr>
        <a:xfrm>
          <a:off x="6235700" y="1026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0AB60B4-204F-4A0D-A1E5-CA67B7F0DC6D}"/>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3EB1702-894A-45DC-B3A0-656E8DEA170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DAB1309-5879-4B4E-A193-02444EBF2307}"/>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F04A225-9057-4D29-B80C-87D1FE56C836}"/>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0996A04-9D09-4E59-BFC5-2DDAC9D89482}"/>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23495</xdr:rowOff>
    </xdr:from>
    <xdr:to>
      <xdr:col>55</xdr:col>
      <xdr:colOff>50800</xdr:colOff>
      <xdr:row>61</xdr:row>
      <xdr:rowOff>125095</xdr:rowOff>
    </xdr:to>
    <xdr:sp macro="" textlink="">
      <xdr:nvSpPr>
        <xdr:cNvPr id="246" name="楕円 245">
          <a:extLst>
            <a:ext uri="{FF2B5EF4-FFF2-40B4-BE49-F238E27FC236}">
              <a16:creationId xmlns:a16="http://schemas.microsoft.com/office/drawing/2014/main" id="{F7649BB0-8138-4610-81BD-463A4B16BF1E}"/>
            </a:ext>
          </a:extLst>
        </xdr:cNvPr>
        <xdr:cNvSpPr/>
      </xdr:nvSpPr>
      <xdr:spPr>
        <a:xfrm>
          <a:off x="9398000" y="10100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46372</xdr:rowOff>
    </xdr:from>
    <xdr:ext cx="469744" cy="259045"/>
    <xdr:sp macro="" textlink="">
      <xdr:nvSpPr>
        <xdr:cNvPr id="247" name="【体育館・プール】&#10;一人当たり面積該当値テキスト">
          <a:extLst>
            <a:ext uri="{FF2B5EF4-FFF2-40B4-BE49-F238E27FC236}">
              <a16:creationId xmlns:a16="http://schemas.microsoft.com/office/drawing/2014/main" id="{A4639FA8-0529-49CD-BE2E-C868E66AB3B5}"/>
            </a:ext>
          </a:extLst>
        </xdr:cNvPr>
        <xdr:cNvSpPr txBox="1"/>
      </xdr:nvSpPr>
      <xdr:spPr>
        <a:xfrm>
          <a:off x="9467850" y="995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27305</xdr:rowOff>
    </xdr:from>
    <xdr:to>
      <xdr:col>50</xdr:col>
      <xdr:colOff>165100</xdr:colOff>
      <xdr:row>61</xdr:row>
      <xdr:rowOff>128905</xdr:rowOff>
    </xdr:to>
    <xdr:sp macro="" textlink="">
      <xdr:nvSpPr>
        <xdr:cNvPr id="248" name="楕円 247">
          <a:extLst>
            <a:ext uri="{FF2B5EF4-FFF2-40B4-BE49-F238E27FC236}">
              <a16:creationId xmlns:a16="http://schemas.microsoft.com/office/drawing/2014/main" id="{4FE53127-AF0B-439E-9DB1-F81FA34E1210}"/>
            </a:ext>
          </a:extLst>
        </xdr:cNvPr>
        <xdr:cNvSpPr/>
      </xdr:nvSpPr>
      <xdr:spPr>
        <a:xfrm>
          <a:off x="8636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74295</xdr:rowOff>
    </xdr:from>
    <xdr:to>
      <xdr:col>55</xdr:col>
      <xdr:colOff>0</xdr:colOff>
      <xdr:row>61</xdr:row>
      <xdr:rowOff>78105</xdr:rowOff>
    </xdr:to>
    <xdr:cxnSp macro="">
      <xdr:nvCxnSpPr>
        <xdr:cNvPr id="249" name="直線コネクタ 248">
          <a:extLst>
            <a:ext uri="{FF2B5EF4-FFF2-40B4-BE49-F238E27FC236}">
              <a16:creationId xmlns:a16="http://schemas.microsoft.com/office/drawing/2014/main" id="{F3288D4B-2A20-4A37-938F-6BDB14261597}"/>
            </a:ext>
          </a:extLst>
        </xdr:cNvPr>
        <xdr:cNvCxnSpPr/>
      </xdr:nvCxnSpPr>
      <xdr:spPr>
        <a:xfrm flipV="1">
          <a:off x="8686800" y="1015174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29210</xdr:rowOff>
    </xdr:from>
    <xdr:to>
      <xdr:col>46</xdr:col>
      <xdr:colOff>38100</xdr:colOff>
      <xdr:row>61</xdr:row>
      <xdr:rowOff>130810</xdr:rowOff>
    </xdr:to>
    <xdr:sp macro="" textlink="">
      <xdr:nvSpPr>
        <xdr:cNvPr id="250" name="楕円 249">
          <a:extLst>
            <a:ext uri="{FF2B5EF4-FFF2-40B4-BE49-F238E27FC236}">
              <a16:creationId xmlns:a16="http://schemas.microsoft.com/office/drawing/2014/main" id="{02C62FE2-6775-447A-97F4-1D15D8165C40}"/>
            </a:ext>
          </a:extLst>
        </xdr:cNvPr>
        <xdr:cNvSpPr/>
      </xdr:nvSpPr>
      <xdr:spPr>
        <a:xfrm>
          <a:off x="7842250" y="10106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78105</xdr:rowOff>
    </xdr:from>
    <xdr:to>
      <xdr:col>50</xdr:col>
      <xdr:colOff>114300</xdr:colOff>
      <xdr:row>61</xdr:row>
      <xdr:rowOff>80010</xdr:rowOff>
    </xdr:to>
    <xdr:cxnSp macro="">
      <xdr:nvCxnSpPr>
        <xdr:cNvPr id="251" name="直線コネクタ 250">
          <a:extLst>
            <a:ext uri="{FF2B5EF4-FFF2-40B4-BE49-F238E27FC236}">
              <a16:creationId xmlns:a16="http://schemas.microsoft.com/office/drawing/2014/main" id="{AB62F973-E44D-4CE6-9C75-47A95D0A40F8}"/>
            </a:ext>
          </a:extLst>
        </xdr:cNvPr>
        <xdr:cNvCxnSpPr/>
      </xdr:nvCxnSpPr>
      <xdr:spPr>
        <a:xfrm flipV="1">
          <a:off x="7886700" y="1015555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33020</xdr:rowOff>
    </xdr:from>
    <xdr:to>
      <xdr:col>41</xdr:col>
      <xdr:colOff>101600</xdr:colOff>
      <xdr:row>61</xdr:row>
      <xdr:rowOff>134620</xdr:rowOff>
    </xdr:to>
    <xdr:sp macro="" textlink="">
      <xdr:nvSpPr>
        <xdr:cNvPr id="252" name="楕円 251">
          <a:extLst>
            <a:ext uri="{FF2B5EF4-FFF2-40B4-BE49-F238E27FC236}">
              <a16:creationId xmlns:a16="http://schemas.microsoft.com/office/drawing/2014/main" id="{5B1BD580-07CC-40E6-A172-EA98A68184D8}"/>
            </a:ext>
          </a:extLst>
        </xdr:cNvPr>
        <xdr:cNvSpPr/>
      </xdr:nvSpPr>
      <xdr:spPr>
        <a:xfrm>
          <a:off x="702945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80010</xdr:rowOff>
    </xdr:from>
    <xdr:to>
      <xdr:col>45</xdr:col>
      <xdr:colOff>177800</xdr:colOff>
      <xdr:row>61</xdr:row>
      <xdr:rowOff>83820</xdr:rowOff>
    </xdr:to>
    <xdr:cxnSp macro="">
      <xdr:nvCxnSpPr>
        <xdr:cNvPr id="253" name="直線コネクタ 252">
          <a:extLst>
            <a:ext uri="{FF2B5EF4-FFF2-40B4-BE49-F238E27FC236}">
              <a16:creationId xmlns:a16="http://schemas.microsoft.com/office/drawing/2014/main" id="{BC1C922E-82B6-42B3-9EAD-C4F00163C541}"/>
            </a:ext>
          </a:extLst>
        </xdr:cNvPr>
        <xdr:cNvCxnSpPr/>
      </xdr:nvCxnSpPr>
      <xdr:spPr>
        <a:xfrm flipV="1">
          <a:off x="7080250" y="1015746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34925</xdr:rowOff>
    </xdr:from>
    <xdr:to>
      <xdr:col>36</xdr:col>
      <xdr:colOff>165100</xdr:colOff>
      <xdr:row>61</xdr:row>
      <xdr:rowOff>136525</xdr:rowOff>
    </xdr:to>
    <xdr:sp macro="" textlink="">
      <xdr:nvSpPr>
        <xdr:cNvPr id="254" name="楕円 253">
          <a:extLst>
            <a:ext uri="{FF2B5EF4-FFF2-40B4-BE49-F238E27FC236}">
              <a16:creationId xmlns:a16="http://schemas.microsoft.com/office/drawing/2014/main" id="{53EAAFB0-D0AF-46ED-A3DA-3B7C9BD7B4AF}"/>
            </a:ext>
          </a:extLst>
        </xdr:cNvPr>
        <xdr:cNvSpPr/>
      </xdr:nvSpPr>
      <xdr:spPr>
        <a:xfrm>
          <a:off x="62357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83820</xdr:rowOff>
    </xdr:from>
    <xdr:to>
      <xdr:col>41</xdr:col>
      <xdr:colOff>50800</xdr:colOff>
      <xdr:row>61</xdr:row>
      <xdr:rowOff>85725</xdr:rowOff>
    </xdr:to>
    <xdr:cxnSp macro="">
      <xdr:nvCxnSpPr>
        <xdr:cNvPr id="255" name="直線コネクタ 254">
          <a:extLst>
            <a:ext uri="{FF2B5EF4-FFF2-40B4-BE49-F238E27FC236}">
              <a16:creationId xmlns:a16="http://schemas.microsoft.com/office/drawing/2014/main" id="{AB5FCF42-459E-4277-8F05-CA1A60A02B09}"/>
            </a:ext>
          </a:extLst>
        </xdr:cNvPr>
        <xdr:cNvCxnSpPr/>
      </xdr:nvCxnSpPr>
      <xdr:spPr>
        <a:xfrm flipV="1">
          <a:off x="6286500" y="10161270"/>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31372BA8-82B8-4BE0-A377-ADB32C86A545}"/>
            </a:ext>
          </a:extLst>
        </xdr:cNvPr>
        <xdr:cNvSpPr txBox="1"/>
      </xdr:nvSpPr>
      <xdr:spPr>
        <a:xfrm>
          <a:off x="845827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7FC80A5E-81A6-4A24-8E1D-D7056C0E64B5}"/>
            </a:ext>
          </a:extLst>
        </xdr:cNvPr>
        <xdr:cNvSpPr txBox="1"/>
      </xdr:nvSpPr>
      <xdr:spPr>
        <a:xfrm>
          <a:off x="767722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701132C3-CD2C-4F96-B3CA-C0887B4025F5}"/>
            </a:ext>
          </a:extLst>
        </xdr:cNvPr>
        <xdr:cNvSpPr txBox="1"/>
      </xdr:nvSpPr>
      <xdr:spPr>
        <a:xfrm>
          <a:off x="686442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41788C30-303A-4321-940A-6E363604057B}"/>
            </a:ext>
          </a:extLst>
        </xdr:cNvPr>
        <xdr:cNvSpPr txBox="1"/>
      </xdr:nvSpPr>
      <xdr:spPr>
        <a:xfrm>
          <a:off x="6070677" y="1035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145432</xdr:rowOff>
    </xdr:from>
    <xdr:ext cx="469744" cy="259045"/>
    <xdr:sp macro="" textlink="">
      <xdr:nvSpPr>
        <xdr:cNvPr id="260" name="n_1mainValue【体育館・プール】&#10;一人当たり面積">
          <a:extLst>
            <a:ext uri="{FF2B5EF4-FFF2-40B4-BE49-F238E27FC236}">
              <a16:creationId xmlns:a16="http://schemas.microsoft.com/office/drawing/2014/main" id="{F0F71A4D-E02F-4DD2-BE84-9125FC937779}"/>
            </a:ext>
          </a:extLst>
        </xdr:cNvPr>
        <xdr:cNvSpPr txBox="1"/>
      </xdr:nvSpPr>
      <xdr:spPr>
        <a:xfrm>
          <a:off x="8458277" y="989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147337</xdr:rowOff>
    </xdr:from>
    <xdr:ext cx="469744" cy="259045"/>
    <xdr:sp macro="" textlink="">
      <xdr:nvSpPr>
        <xdr:cNvPr id="261" name="n_2mainValue【体育館・プール】&#10;一人当たり面積">
          <a:extLst>
            <a:ext uri="{FF2B5EF4-FFF2-40B4-BE49-F238E27FC236}">
              <a16:creationId xmlns:a16="http://schemas.microsoft.com/office/drawing/2014/main" id="{6FFDA1C0-FCC9-43B0-87CD-1546E7E85572}"/>
            </a:ext>
          </a:extLst>
        </xdr:cNvPr>
        <xdr:cNvSpPr txBox="1"/>
      </xdr:nvSpPr>
      <xdr:spPr>
        <a:xfrm>
          <a:off x="7677227" y="9894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151147</xdr:rowOff>
    </xdr:from>
    <xdr:ext cx="469744" cy="259045"/>
    <xdr:sp macro="" textlink="">
      <xdr:nvSpPr>
        <xdr:cNvPr id="262" name="n_3mainValue【体育館・プール】&#10;一人当たり面積">
          <a:extLst>
            <a:ext uri="{FF2B5EF4-FFF2-40B4-BE49-F238E27FC236}">
              <a16:creationId xmlns:a16="http://schemas.microsoft.com/office/drawing/2014/main" id="{EE24A8DC-C9CE-4D9E-8FB7-EF6AB0D2C6AD}"/>
            </a:ext>
          </a:extLst>
        </xdr:cNvPr>
        <xdr:cNvSpPr txBox="1"/>
      </xdr:nvSpPr>
      <xdr:spPr>
        <a:xfrm>
          <a:off x="6864427" y="989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153052</xdr:rowOff>
    </xdr:from>
    <xdr:ext cx="469744" cy="259045"/>
    <xdr:sp macro="" textlink="">
      <xdr:nvSpPr>
        <xdr:cNvPr id="263" name="n_4mainValue【体育館・プール】&#10;一人当たり面積">
          <a:extLst>
            <a:ext uri="{FF2B5EF4-FFF2-40B4-BE49-F238E27FC236}">
              <a16:creationId xmlns:a16="http://schemas.microsoft.com/office/drawing/2014/main" id="{22B306FD-B847-4E34-9C15-14AC7D4AE00C}"/>
            </a:ext>
          </a:extLst>
        </xdr:cNvPr>
        <xdr:cNvSpPr txBox="1"/>
      </xdr:nvSpPr>
      <xdr:spPr>
        <a:xfrm>
          <a:off x="6070677" y="9900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D9157BC-BD17-447E-8C96-7E05123906C5}"/>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1E828FF-EC79-4C0F-AC8D-BF541E17FF5C}"/>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C5E0BE7-7715-47F4-A1EB-E56754D02C28}"/>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06E5BE2-24CD-4F21-80F1-EC385EFE668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C725BAD-EFD9-46D0-8D40-5ECBEA45F2A6}"/>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12D7E2C-EEFA-47D6-82EE-5B0F1FE074C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8799AB8-409B-490A-B4C4-20918187FE4C}"/>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DFB776F-EB2C-41F8-B6A5-21185CE4823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224BD75-1B27-4CD6-AA1E-8BEAF1EE62D5}"/>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483419B-A12B-4C41-8DD0-14FD5AEC438D}"/>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BE9F301-7C45-46B0-AC04-08F1500ED95D}"/>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3F20887-F604-4097-808D-01511FC21821}"/>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6EB9BAA-51EF-41FA-85A7-2410817CCA09}"/>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491D1CF-9FD2-488B-9FB9-269F93ED342B}"/>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0C4B00E-B5FD-4423-B33F-061F89737D56}"/>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0A6C629-419D-4D9E-9058-AB7AED4E4280}"/>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1DF79F6-2870-4CE1-9433-3BA9CCEFB0BD}"/>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22151E3-8448-42F2-BEAE-86D5F9B4FE5B}"/>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E491DC4-D76F-4854-8A66-793DF068C2F0}"/>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7F7EE90-C0DC-486B-BC64-464A43367BF7}"/>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CE06CAD-857B-42E0-B598-FBDD6AA691A2}"/>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81DD8B8-CC82-4D98-B642-C453507A2BC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C2C3813-A2F9-45DD-B57A-C99E88642A67}"/>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A7D7D97-AE9D-4E98-9BC2-64DF20A86153}"/>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22930825-FBF4-4F15-BD2E-7288B8189E7A}"/>
            </a:ext>
          </a:extLst>
        </xdr:cNvPr>
        <xdr:cNvCxnSpPr/>
      </xdr:nvCxnSpPr>
      <xdr:spPr>
        <a:xfrm flipV="1">
          <a:off x="4177665" y="1306448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35372133-8648-41F4-ACF9-72EC526DCB6F}"/>
            </a:ext>
          </a:extLst>
        </xdr:cNvPr>
        <xdr:cNvSpPr txBox="1"/>
      </xdr:nvSpPr>
      <xdr:spPr>
        <a:xfrm>
          <a:off x="4216400"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629DF554-FEF1-41BE-8944-1C874A5D2D21}"/>
            </a:ext>
          </a:extLst>
        </xdr:cNvPr>
        <xdr:cNvCxnSpPr/>
      </xdr:nvCxnSpPr>
      <xdr:spPr>
        <a:xfrm>
          <a:off x="410845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F89436DD-CE21-4589-B601-305C550BC36A}"/>
            </a:ext>
          </a:extLst>
        </xdr:cNvPr>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F43D6B8E-EE38-4274-A836-2568017C1067}"/>
            </a:ext>
          </a:extLst>
        </xdr:cNvPr>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8CA2D1A2-81E9-4BF4-85FB-0C00047155D5}"/>
            </a:ext>
          </a:extLst>
        </xdr:cNvPr>
        <xdr:cNvSpPr txBox="1"/>
      </xdr:nvSpPr>
      <xdr:spPr>
        <a:xfrm>
          <a:off x="4216400" y="1347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BF9AFAF-F157-49BF-A03A-B23858AB11A6}"/>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3277DE9F-C7C3-43DC-9A9B-C8E2733B4550}"/>
            </a:ext>
          </a:extLst>
        </xdr:cNvPr>
        <xdr:cNvSpPr/>
      </xdr:nvSpPr>
      <xdr:spPr>
        <a:xfrm>
          <a:off x="3384550" y="1360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AC20510D-B3D0-465D-BE28-E66E6AF3A5D7}"/>
            </a:ext>
          </a:extLst>
        </xdr:cNvPr>
        <xdr:cNvSpPr/>
      </xdr:nvSpPr>
      <xdr:spPr>
        <a:xfrm>
          <a:off x="25717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8E9CACFD-3CC2-42B4-80AF-8B7AB30D4F70}"/>
            </a:ext>
          </a:extLst>
        </xdr:cNvPr>
        <xdr:cNvSpPr/>
      </xdr:nvSpPr>
      <xdr:spPr>
        <a:xfrm>
          <a:off x="1778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712D0DDB-B111-487D-A680-C7B98D95456C}"/>
            </a:ext>
          </a:extLst>
        </xdr:cNvPr>
        <xdr:cNvSpPr/>
      </xdr:nvSpPr>
      <xdr:spPr>
        <a:xfrm>
          <a:off x="984250" y="135566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A69B456-5D01-40C0-93AD-1FDF69A78B5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0A8BD69-DA08-4010-969F-0D9B3898B55E}"/>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9FB0B3E-F77D-4F56-96E3-02CE5FE7BBAC}"/>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59DC34F-8C11-485E-B341-938A6AA13FD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9292952-7418-400A-89A4-81AA9FD46149}"/>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103505</xdr:rowOff>
    </xdr:from>
    <xdr:to>
      <xdr:col>24</xdr:col>
      <xdr:colOff>114300</xdr:colOff>
      <xdr:row>84</xdr:row>
      <xdr:rowOff>33655</xdr:rowOff>
    </xdr:to>
    <xdr:sp macro="" textlink="">
      <xdr:nvSpPr>
        <xdr:cNvPr id="304" name="楕円 303">
          <a:extLst>
            <a:ext uri="{FF2B5EF4-FFF2-40B4-BE49-F238E27FC236}">
              <a16:creationId xmlns:a16="http://schemas.microsoft.com/office/drawing/2014/main" id="{4DFC4C29-11AC-4457-A09B-ED0FE30B631E}"/>
            </a:ext>
          </a:extLst>
        </xdr:cNvPr>
        <xdr:cNvSpPr/>
      </xdr:nvSpPr>
      <xdr:spPr>
        <a:xfrm>
          <a:off x="4127500" y="13813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81932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56C51654-7FEE-4166-A4C2-C75EE8C1D7BC}"/>
            </a:ext>
          </a:extLst>
        </xdr:cNvPr>
        <xdr:cNvSpPr txBox="1"/>
      </xdr:nvSpPr>
      <xdr:spPr>
        <a:xfrm>
          <a:off x="4216400" y="1379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69214</xdr:rowOff>
    </xdr:from>
    <xdr:to>
      <xdr:col>20</xdr:col>
      <xdr:colOff>38100</xdr:colOff>
      <xdr:row>83</xdr:row>
      <xdr:rowOff>170814</xdr:rowOff>
    </xdr:to>
    <xdr:sp macro="" textlink="">
      <xdr:nvSpPr>
        <xdr:cNvPr id="306" name="楕円 305">
          <a:extLst>
            <a:ext uri="{FF2B5EF4-FFF2-40B4-BE49-F238E27FC236}">
              <a16:creationId xmlns:a16="http://schemas.microsoft.com/office/drawing/2014/main" id="{583EC57D-E651-410D-AF5A-032B5A618619}"/>
            </a:ext>
          </a:extLst>
        </xdr:cNvPr>
        <xdr:cNvSpPr/>
      </xdr:nvSpPr>
      <xdr:spPr>
        <a:xfrm>
          <a:off x="3384550" y="137788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120014</xdr:rowOff>
    </xdr:from>
    <xdr:to>
      <xdr:col>24</xdr:col>
      <xdr:colOff>63500</xdr:colOff>
      <xdr:row>83</xdr:row>
      <xdr:rowOff>154305</xdr:rowOff>
    </xdr:to>
    <xdr:cxnSp macro="">
      <xdr:nvCxnSpPr>
        <xdr:cNvPr id="307" name="直線コネクタ 306">
          <a:extLst>
            <a:ext uri="{FF2B5EF4-FFF2-40B4-BE49-F238E27FC236}">
              <a16:creationId xmlns:a16="http://schemas.microsoft.com/office/drawing/2014/main" id="{C29997A7-C49D-40AE-A716-05F5DD2F9788}"/>
            </a:ext>
          </a:extLst>
        </xdr:cNvPr>
        <xdr:cNvCxnSpPr/>
      </xdr:nvCxnSpPr>
      <xdr:spPr>
        <a:xfrm>
          <a:off x="3429000" y="13829664"/>
          <a:ext cx="7493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44450</xdr:rowOff>
    </xdr:from>
    <xdr:to>
      <xdr:col>15</xdr:col>
      <xdr:colOff>101600</xdr:colOff>
      <xdr:row>83</xdr:row>
      <xdr:rowOff>146050</xdr:rowOff>
    </xdr:to>
    <xdr:sp macro="" textlink="">
      <xdr:nvSpPr>
        <xdr:cNvPr id="308" name="楕円 307">
          <a:extLst>
            <a:ext uri="{FF2B5EF4-FFF2-40B4-BE49-F238E27FC236}">
              <a16:creationId xmlns:a16="http://schemas.microsoft.com/office/drawing/2014/main" id="{AB0A46E0-D3DA-4C4B-874B-F47E50A6F176}"/>
            </a:ext>
          </a:extLst>
        </xdr:cNvPr>
        <xdr:cNvSpPr/>
      </xdr:nvSpPr>
      <xdr:spPr>
        <a:xfrm>
          <a:off x="257175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95250</xdr:rowOff>
    </xdr:from>
    <xdr:to>
      <xdr:col>19</xdr:col>
      <xdr:colOff>177800</xdr:colOff>
      <xdr:row>83</xdr:row>
      <xdr:rowOff>120014</xdr:rowOff>
    </xdr:to>
    <xdr:cxnSp macro="">
      <xdr:nvCxnSpPr>
        <xdr:cNvPr id="309" name="直線コネクタ 308">
          <a:extLst>
            <a:ext uri="{FF2B5EF4-FFF2-40B4-BE49-F238E27FC236}">
              <a16:creationId xmlns:a16="http://schemas.microsoft.com/office/drawing/2014/main" id="{5CB264AC-80E2-4DF3-B292-E15D5C956EA7}"/>
            </a:ext>
          </a:extLst>
        </xdr:cNvPr>
        <xdr:cNvCxnSpPr/>
      </xdr:nvCxnSpPr>
      <xdr:spPr>
        <a:xfrm>
          <a:off x="2622550" y="13804900"/>
          <a:ext cx="80645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154939</xdr:rowOff>
    </xdr:from>
    <xdr:to>
      <xdr:col>10</xdr:col>
      <xdr:colOff>165100</xdr:colOff>
      <xdr:row>83</xdr:row>
      <xdr:rowOff>85089</xdr:rowOff>
    </xdr:to>
    <xdr:sp macro="" textlink="">
      <xdr:nvSpPr>
        <xdr:cNvPr id="310" name="楕円 309">
          <a:extLst>
            <a:ext uri="{FF2B5EF4-FFF2-40B4-BE49-F238E27FC236}">
              <a16:creationId xmlns:a16="http://schemas.microsoft.com/office/drawing/2014/main" id="{E0242E77-EDAD-406C-B7D2-CC2575FE060C}"/>
            </a:ext>
          </a:extLst>
        </xdr:cNvPr>
        <xdr:cNvSpPr/>
      </xdr:nvSpPr>
      <xdr:spPr>
        <a:xfrm>
          <a:off x="1778000" y="136994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34289</xdr:rowOff>
    </xdr:from>
    <xdr:to>
      <xdr:col>15</xdr:col>
      <xdr:colOff>50800</xdr:colOff>
      <xdr:row>83</xdr:row>
      <xdr:rowOff>95250</xdr:rowOff>
    </xdr:to>
    <xdr:cxnSp macro="">
      <xdr:nvCxnSpPr>
        <xdr:cNvPr id="311" name="直線コネクタ 310">
          <a:extLst>
            <a:ext uri="{FF2B5EF4-FFF2-40B4-BE49-F238E27FC236}">
              <a16:creationId xmlns:a16="http://schemas.microsoft.com/office/drawing/2014/main" id="{D5A2E1F5-FF46-4935-9D21-EFC6484ED327}"/>
            </a:ext>
          </a:extLst>
        </xdr:cNvPr>
        <xdr:cNvCxnSpPr/>
      </xdr:nvCxnSpPr>
      <xdr:spPr>
        <a:xfrm>
          <a:off x="1828800" y="13743939"/>
          <a:ext cx="79375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113030</xdr:rowOff>
    </xdr:from>
    <xdr:to>
      <xdr:col>6</xdr:col>
      <xdr:colOff>38100</xdr:colOff>
      <xdr:row>83</xdr:row>
      <xdr:rowOff>43180</xdr:rowOff>
    </xdr:to>
    <xdr:sp macro="" textlink="">
      <xdr:nvSpPr>
        <xdr:cNvPr id="312" name="楕円 311">
          <a:extLst>
            <a:ext uri="{FF2B5EF4-FFF2-40B4-BE49-F238E27FC236}">
              <a16:creationId xmlns:a16="http://schemas.microsoft.com/office/drawing/2014/main" id="{8C280E5F-3821-4BAD-8340-E206B9658768}"/>
            </a:ext>
          </a:extLst>
        </xdr:cNvPr>
        <xdr:cNvSpPr/>
      </xdr:nvSpPr>
      <xdr:spPr>
        <a:xfrm>
          <a:off x="984250" y="13657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163830</xdr:rowOff>
    </xdr:from>
    <xdr:to>
      <xdr:col>10</xdr:col>
      <xdr:colOff>114300</xdr:colOff>
      <xdr:row>83</xdr:row>
      <xdr:rowOff>34289</xdr:rowOff>
    </xdr:to>
    <xdr:cxnSp macro="">
      <xdr:nvCxnSpPr>
        <xdr:cNvPr id="313" name="直線コネクタ 312">
          <a:extLst>
            <a:ext uri="{FF2B5EF4-FFF2-40B4-BE49-F238E27FC236}">
              <a16:creationId xmlns:a16="http://schemas.microsoft.com/office/drawing/2014/main" id="{949D037E-0438-488A-886A-D0070C78D008}"/>
            </a:ext>
          </a:extLst>
        </xdr:cNvPr>
        <xdr:cNvCxnSpPr/>
      </xdr:nvCxnSpPr>
      <xdr:spPr>
        <a:xfrm>
          <a:off x="1028700" y="13708380"/>
          <a:ext cx="80010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3BDE21A0-E9F9-4CBF-8432-B5EDCA2DD3E2}"/>
            </a:ext>
          </a:extLst>
        </xdr:cNvPr>
        <xdr:cNvSpPr txBox="1"/>
      </xdr:nvSpPr>
      <xdr:spPr>
        <a:xfrm>
          <a:off x="3239144" y="1338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89B9F6CA-00CB-44EB-B09F-7BC5EF04B3F1}"/>
            </a:ext>
          </a:extLst>
        </xdr:cNvPr>
        <xdr:cNvSpPr txBox="1"/>
      </xdr:nvSpPr>
      <xdr:spPr>
        <a:xfrm>
          <a:off x="2439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C203B7B2-6A64-467A-AE63-564548087122}"/>
            </a:ext>
          </a:extLst>
        </xdr:cNvPr>
        <xdr:cNvSpPr txBox="1"/>
      </xdr:nvSpPr>
      <xdr:spPr>
        <a:xfrm>
          <a:off x="1645294"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EB98C7A7-78DC-41D5-A6CD-D02E660E0C36}"/>
            </a:ext>
          </a:extLst>
        </xdr:cNvPr>
        <xdr:cNvSpPr txBox="1"/>
      </xdr:nvSpPr>
      <xdr:spPr>
        <a:xfrm>
          <a:off x="851544"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161941</xdr:rowOff>
    </xdr:from>
    <xdr:ext cx="405111" cy="259045"/>
    <xdr:sp macro="" textlink="">
      <xdr:nvSpPr>
        <xdr:cNvPr id="318" name="n_1mainValue【福祉施設】&#10;有形固定資産減価償却率">
          <a:extLst>
            <a:ext uri="{FF2B5EF4-FFF2-40B4-BE49-F238E27FC236}">
              <a16:creationId xmlns:a16="http://schemas.microsoft.com/office/drawing/2014/main" id="{1189DC49-77B1-4BC0-9D61-4C8F3A4A3323}"/>
            </a:ext>
          </a:extLst>
        </xdr:cNvPr>
        <xdr:cNvSpPr txBox="1"/>
      </xdr:nvSpPr>
      <xdr:spPr>
        <a:xfrm>
          <a:off x="3239144" y="1387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319" name="n_2mainValue【福祉施設】&#10;有形固定資産減価償却率">
          <a:extLst>
            <a:ext uri="{FF2B5EF4-FFF2-40B4-BE49-F238E27FC236}">
              <a16:creationId xmlns:a16="http://schemas.microsoft.com/office/drawing/2014/main" id="{DB2E215F-E86F-49BD-B69C-469A197FE07E}"/>
            </a:ext>
          </a:extLst>
        </xdr:cNvPr>
        <xdr:cNvSpPr txBox="1"/>
      </xdr:nvSpPr>
      <xdr:spPr>
        <a:xfrm>
          <a:off x="2439044" y="1384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76216</xdr:rowOff>
    </xdr:from>
    <xdr:ext cx="405111" cy="259045"/>
    <xdr:sp macro="" textlink="">
      <xdr:nvSpPr>
        <xdr:cNvPr id="320" name="n_3mainValue【福祉施設】&#10;有形固定資産減価償却率">
          <a:extLst>
            <a:ext uri="{FF2B5EF4-FFF2-40B4-BE49-F238E27FC236}">
              <a16:creationId xmlns:a16="http://schemas.microsoft.com/office/drawing/2014/main" id="{83D594E0-14C2-412A-B427-49B28EBB84BA}"/>
            </a:ext>
          </a:extLst>
        </xdr:cNvPr>
        <xdr:cNvSpPr txBox="1"/>
      </xdr:nvSpPr>
      <xdr:spPr>
        <a:xfrm>
          <a:off x="1645294" y="1378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34307</xdr:rowOff>
    </xdr:from>
    <xdr:ext cx="405111" cy="259045"/>
    <xdr:sp macro="" textlink="">
      <xdr:nvSpPr>
        <xdr:cNvPr id="321" name="n_4mainValue【福祉施設】&#10;有形固定資産減価償却率">
          <a:extLst>
            <a:ext uri="{FF2B5EF4-FFF2-40B4-BE49-F238E27FC236}">
              <a16:creationId xmlns:a16="http://schemas.microsoft.com/office/drawing/2014/main" id="{F98BFD66-7480-4EB3-91D2-AA9A8CA848E4}"/>
            </a:ext>
          </a:extLst>
        </xdr:cNvPr>
        <xdr:cNvSpPr txBox="1"/>
      </xdr:nvSpPr>
      <xdr:spPr>
        <a:xfrm>
          <a:off x="851544" y="1374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4D61D5A-CFDE-4CDB-8E59-712F94887E9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9937076-F447-487C-9253-6CF8052E4651}"/>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015C7D3-6871-4FE1-8746-F5C65A8CFA64}"/>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A38EC4E-0742-4DB1-B65B-632AEEA592E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B356F9E-A3EC-4952-8872-C5E2D598D196}"/>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D694A95-AC5B-44EF-892F-6610A2A892D9}"/>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F0A6FE8-679C-4F04-8A24-A088AE5CB6B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5C19FFE-5D41-46D3-A0EB-1EBA564E34B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CC8D6B5-EB46-4F30-8456-FBF79F1D3B6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2B4AAE5-1CD9-4ED8-AC5E-FD71D7BDE431}"/>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CFB8D72-B2B2-4B4E-BAF6-C1AF363E5ABF}"/>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0B8EA83-EE40-435D-A9BA-76048A588229}"/>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84461F3-EC36-4D63-A080-99BFE5224287}"/>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D177F2E-F4A6-42C3-9DE1-7E3DA098F2D9}"/>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153B5DC-5B8B-425A-83F3-4FF194A58281}"/>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40D4701-8536-4226-94F0-8B9F6E964B5B}"/>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74537C0-90A9-42F3-80A7-04771EED03E2}"/>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F5F787D-0418-48F2-BCF7-B88D96CECEE1}"/>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D034119-4977-4FA7-9757-BFD14A763646}"/>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A16E169-1DD5-45E9-B7CD-0A37260CC567}"/>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554A444-C87D-4D59-B1CA-F7F1F184DF2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7433208-53C0-48E8-9979-014072C6419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41E99FC9-027A-4B50-BE35-884C75D08B32}"/>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2E3BF0D7-EE71-4690-BFC5-8E80046F4004}"/>
            </a:ext>
          </a:extLst>
        </xdr:cNvPr>
        <xdr:cNvCxnSpPr/>
      </xdr:nvCxnSpPr>
      <xdr:spPr>
        <a:xfrm flipV="1">
          <a:off x="9429115" y="1300607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5ADE5F7A-1010-4FF9-9712-2626DC110F0A}"/>
            </a:ext>
          </a:extLst>
        </xdr:cNvPr>
        <xdr:cNvSpPr txBox="1"/>
      </xdr:nvSpPr>
      <xdr:spPr>
        <a:xfrm>
          <a:off x="946785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8B26E7DB-62CE-418B-8F8A-93CA499001F4}"/>
            </a:ext>
          </a:extLst>
        </xdr:cNvPr>
        <xdr:cNvCxnSpPr/>
      </xdr:nvCxnSpPr>
      <xdr:spPr>
        <a:xfrm>
          <a:off x="935990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405941C0-588F-4250-ABDE-0B7B07B8DF90}"/>
            </a:ext>
          </a:extLst>
        </xdr:cNvPr>
        <xdr:cNvSpPr txBox="1"/>
      </xdr:nvSpPr>
      <xdr:spPr>
        <a:xfrm>
          <a:off x="9467850"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6A4E2625-EF0F-4E5F-8355-AC14FC88A7E3}"/>
            </a:ext>
          </a:extLst>
        </xdr:cNvPr>
        <xdr:cNvCxnSpPr/>
      </xdr:nvCxnSpPr>
      <xdr:spPr>
        <a:xfrm>
          <a:off x="9359900" y="13006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4A89A093-5FF4-4B1A-AA76-A1781B8C2C2A}"/>
            </a:ext>
          </a:extLst>
        </xdr:cNvPr>
        <xdr:cNvSpPr txBox="1"/>
      </xdr:nvSpPr>
      <xdr:spPr>
        <a:xfrm>
          <a:off x="9467850" y="1382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5618F6A5-6A2D-4603-A478-78CDED56390B}"/>
            </a:ext>
          </a:extLst>
        </xdr:cNvPr>
        <xdr:cNvSpPr/>
      </xdr:nvSpPr>
      <xdr:spPr>
        <a:xfrm>
          <a:off x="939800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27ED3E49-1FA3-4DD4-9D8E-7C41444D3D13}"/>
            </a:ext>
          </a:extLst>
        </xdr:cNvPr>
        <xdr:cNvSpPr/>
      </xdr:nvSpPr>
      <xdr:spPr>
        <a:xfrm>
          <a:off x="8636000" y="1396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688A6A00-BB9B-4FBF-BBF2-B584322811A2}"/>
            </a:ext>
          </a:extLst>
        </xdr:cNvPr>
        <xdr:cNvSpPr/>
      </xdr:nvSpPr>
      <xdr:spPr>
        <a:xfrm>
          <a:off x="784225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93A78C49-0C2A-4DF9-B2F4-F63F1FC6AA45}"/>
            </a:ext>
          </a:extLst>
        </xdr:cNvPr>
        <xdr:cNvSpPr/>
      </xdr:nvSpPr>
      <xdr:spPr>
        <a:xfrm>
          <a:off x="7029450" y="13964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03FEE4B4-93C2-443D-8E9F-1A34A96B60DD}"/>
            </a:ext>
          </a:extLst>
        </xdr:cNvPr>
        <xdr:cNvSpPr/>
      </xdr:nvSpPr>
      <xdr:spPr>
        <a:xfrm>
          <a:off x="6235700" y="13983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56B3E1-CDDD-407C-A928-7D33D24F169B}"/>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53ECAE1-7E51-4238-AA13-EDCEB512790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067EE0C-F58B-4B6A-A97C-10221D8BFF79}"/>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49E4635-A801-400E-81B5-8D16A514E699}"/>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E2B73DA-4300-4507-9290-AF2FFF38D9DB}"/>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154939</xdr:rowOff>
    </xdr:from>
    <xdr:to>
      <xdr:col>55</xdr:col>
      <xdr:colOff>50800</xdr:colOff>
      <xdr:row>86</xdr:row>
      <xdr:rowOff>85089</xdr:rowOff>
    </xdr:to>
    <xdr:sp macro="" textlink="">
      <xdr:nvSpPr>
        <xdr:cNvPr id="361" name="楕円 360">
          <a:extLst>
            <a:ext uri="{FF2B5EF4-FFF2-40B4-BE49-F238E27FC236}">
              <a16:creationId xmlns:a16="http://schemas.microsoft.com/office/drawing/2014/main" id="{DBA79AC0-4578-417A-9AE3-285D10E1EE39}"/>
            </a:ext>
          </a:extLst>
        </xdr:cNvPr>
        <xdr:cNvSpPr/>
      </xdr:nvSpPr>
      <xdr:spPr>
        <a:xfrm>
          <a:off x="9398000" y="141947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69866</xdr:rowOff>
    </xdr:from>
    <xdr:ext cx="469744" cy="259045"/>
    <xdr:sp macro="" textlink="">
      <xdr:nvSpPr>
        <xdr:cNvPr id="362" name="【福祉施設】&#10;一人当たり面積該当値テキスト">
          <a:extLst>
            <a:ext uri="{FF2B5EF4-FFF2-40B4-BE49-F238E27FC236}">
              <a16:creationId xmlns:a16="http://schemas.microsoft.com/office/drawing/2014/main" id="{A8EA314B-28E5-4DE4-8528-6C2C66667EE7}"/>
            </a:ext>
          </a:extLst>
        </xdr:cNvPr>
        <xdr:cNvSpPr txBox="1"/>
      </xdr:nvSpPr>
      <xdr:spPr>
        <a:xfrm>
          <a:off x="9467850" y="1410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154939</xdr:rowOff>
    </xdr:from>
    <xdr:to>
      <xdr:col>50</xdr:col>
      <xdr:colOff>165100</xdr:colOff>
      <xdr:row>86</xdr:row>
      <xdr:rowOff>85089</xdr:rowOff>
    </xdr:to>
    <xdr:sp macro="" textlink="">
      <xdr:nvSpPr>
        <xdr:cNvPr id="363" name="楕円 362">
          <a:extLst>
            <a:ext uri="{FF2B5EF4-FFF2-40B4-BE49-F238E27FC236}">
              <a16:creationId xmlns:a16="http://schemas.microsoft.com/office/drawing/2014/main" id="{FDD05CC2-32B7-46A8-80F9-6FA344A70F04}"/>
            </a:ext>
          </a:extLst>
        </xdr:cNvPr>
        <xdr:cNvSpPr/>
      </xdr:nvSpPr>
      <xdr:spPr>
        <a:xfrm>
          <a:off x="8636000" y="141947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34289</xdr:rowOff>
    </xdr:from>
    <xdr:to>
      <xdr:col>55</xdr:col>
      <xdr:colOff>0</xdr:colOff>
      <xdr:row>86</xdr:row>
      <xdr:rowOff>34289</xdr:rowOff>
    </xdr:to>
    <xdr:cxnSp macro="">
      <xdr:nvCxnSpPr>
        <xdr:cNvPr id="364" name="直線コネクタ 363">
          <a:extLst>
            <a:ext uri="{FF2B5EF4-FFF2-40B4-BE49-F238E27FC236}">
              <a16:creationId xmlns:a16="http://schemas.microsoft.com/office/drawing/2014/main" id="{B4772819-B29B-417C-9BCC-6054617512E3}"/>
            </a:ext>
          </a:extLst>
        </xdr:cNvPr>
        <xdr:cNvCxnSpPr/>
      </xdr:nvCxnSpPr>
      <xdr:spPr>
        <a:xfrm>
          <a:off x="8686800" y="1423923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154939</xdr:rowOff>
    </xdr:from>
    <xdr:to>
      <xdr:col>46</xdr:col>
      <xdr:colOff>38100</xdr:colOff>
      <xdr:row>86</xdr:row>
      <xdr:rowOff>85089</xdr:rowOff>
    </xdr:to>
    <xdr:sp macro="" textlink="">
      <xdr:nvSpPr>
        <xdr:cNvPr id="365" name="楕円 364">
          <a:extLst>
            <a:ext uri="{FF2B5EF4-FFF2-40B4-BE49-F238E27FC236}">
              <a16:creationId xmlns:a16="http://schemas.microsoft.com/office/drawing/2014/main" id="{D1A52DB7-8E17-4D0A-91E0-A583B18B3FA1}"/>
            </a:ext>
          </a:extLst>
        </xdr:cNvPr>
        <xdr:cNvSpPr/>
      </xdr:nvSpPr>
      <xdr:spPr>
        <a:xfrm>
          <a:off x="7842250" y="141947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34289</xdr:rowOff>
    </xdr:from>
    <xdr:to>
      <xdr:col>50</xdr:col>
      <xdr:colOff>114300</xdr:colOff>
      <xdr:row>86</xdr:row>
      <xdr:rowOff>34289</xdr:rowOff>
    </xdr:to>
    <xdr:cxnSp macro="">
      <xdr:nvCxnSpPr>
        <xdr:cNvPr id="366" name="直線コネクタ 365">
          <a:extLst>
            <a:ext uri="{FF2B5EF4-FFF2-40B4-BE49-F238E27FC236}">
              <a16:creationId xmlns:a16="http://schemas.microsoft.com/office/drawing/2014/main" id="{E6542B49-97CF-4585-81A1-8CB66E13E61A}"/>
            </a:ext>
          </a:extLst>
        </xdr:cNvPr>
        <xdr:cNvCxnSpPr/>
      </xdr:nvCxnSpPr>
      <xdr:spPr>
        <a:xfrm>
          <a:off x="7886700" y="1423923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154939</xdr:rowOff>
    </xdr:from>
    <xdr:to>
      <xdr:col>41</xdr:col>
      <xdr:colOff>101600</xdr:colOff>
      <xdr:row>86</xdr:row>
      <xdr:rowOff>85089</xdr:rowOff>
    </xdr:to>
    <xdr:sp macro="" textlink="">
      <xdr:nvSpPr>
        <xdr:cNvPr id="367" name="楕円 366">
          <a:extLst>
            <a:ext uri="{FF2B5EF4-FFF2-40B4-BE49-F238E27FC236}">
              <a16:creationId xmlns:a16="http://schemas.microsoft.com/office/drawing/2014/main" id="{F3D43D08-9379-464F-9D97-EC03F2F0F1BD}"/>
            </a:ext>
          </a:extLst>
        </xdr:cNvPr>
        <xdr:cNvSpPr/>
      </xdr:nvSpPr>
      <xdr:spPr>
        <a:xfrm>
          <a:off x="7029450" y="141947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34289</xdr:rowOff>
    </xdr:from>
    <xdr:to>
      <xdr:col>45</xdr:col>
      <xdr:colOff>177800</xdr:colOff>
      <xdr:row>86</xdr:row>
      <xdr:rowOff>34289</xdr:rowOff>
    </xdr:to>
    <xdr:cxnSp macro="">
      <xdr:nvCxnSpPr>
        <xdr:cNvPr id="368" name="直線コネクタ 367">
          <a:extLst>
            <a:ext uri="{FF2B5EF4-FFF2-40B4-BE49-F238E27FC236}">
              <a16:creationId xmlns:a16="http://schemas.microsoft.com/office/drawing/2014/main" id="{39648D52-3AB6-40EA-B46F-51165497CFB8}"/>
            </a:ext>
          </a:extLst>
        </xdr:cNvPr>
        <xdr:cNvCxnSpPr/>
      </xdr:nvCxnSpPr>
      <xdr:spPr>
        <a:xfrm>
          <a:off x="7080250" y="1423923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154939</xdr:rowOff>
    </xdr:from>
    <xdr:to>
      <xdr:col>36</xdr:col>
      <xdr:colOff>165100</xdr:colOff>
      <xdr:row>86</xdr:row>
      <xdr:rowOff>85089</xdr:rowOff>
    </xdr:to>
    <xdr:sp macro="" textlink="">
      <xdr:nvSpPr>
        <xdr:cNvPr id="369" name="楕円 368">
          <a:extLst>
            <a:ext uri="{FF2B5EF4-FFF2-40B4-BE49-F238E27FC236}">
              <a16:creationId xmlns:a16="http://schemas.microsoft.com/office/drawing/2014/main" id="{187B418C-A321-4631-A999-E13D7B5B5ACA}"/>
            </a:ext>
          </a:extLst>
        </xdr:cNvPr>
        <xdr:cNvSpPr/>
      </xdr:nvSpPr>
      <xdr:spPr>
        <a:xfrm>
          <a:off x="6235700" y="141947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34289</xdr:rowOff>
    </xdr:from>
    <xdr:to>
      <xdr:col>41</xdr:col>
      <xdr:colOff>50800</xdr:colOff>
      <xdr:row>86</xdr:row>
      <xdr:rowOff>34289</xdr:rowOff>
    </xdr:to>
    <xdr:cxnSp macro="">
      <xdr:nvCxnSpPr>
        <xdr:cNvPr id="370" name="直線コネクタ 369">
          <a:extLst>
            <a:ext uri="{FF2B5EF4-FFF2-40B4-BE49-F238E27FC236}">
              <a16:creationId xmlns:a16="http://schemas.microsoft.com/office/drawing/2014/main" id="{2751FA6A-EA82-4E1E-8562-F67EEB1C6C65}"/>
            </a:ext>
          </a:extLst>
        </xdr:cNvPr>
        <xdr:cNvCxnSpPr/>
      </xdr:nvCxnSpPr>
      <xdr:spPr>
        <a:xfrm>
          <a:off x="6286500" y="1423923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DC807922-7D7B-4A47-A3F9-91C6950B24B3}"/>
            </a:ext>
          </a:extLst>
        </xdr:cNvPr>
        <xdr:cNvSpPr txBox="1"/>
      </xdr:nvSpPr>
      <xdr:spPr>
        <a:xfrm>
          <a:off x="8458277" y="1375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AC0CB0E1-136C-41D3-8C3B-278D24D49A73}"/>
            </a:ext>
          </a:extLst>
        </xdr:cNvPr>
        <xdr:cNvSpPr txBox="1"/>
      </xdr:nvSpPr>
      <xdr:spPr>
        <a:xfrm>
          <a:off x="7677227" y="1375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210363C5-6716-4F47-8FBF-AE00E3B59469}"/>
            </a:ext>
          </a:extLst>
        </xdr:cNvPr>
        <xdr:cNvSpPr txBox="1"/>
      </xdr:nvSpPr>
      <xdr:spPr>
        <a:xfrm>
          <a:off x="686442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B05B5AB3-5FF0-4D4B-BDE6-867B2674BFCC}"/>
            </a:ext>
          </a:extLst>
        </xdr:cNvPr>
        <xdr:cNvSpPr txBox="1"/>
      </xdr:nvSpPr>
      <xdr:spPr>
        <a:xfrm>
          <a:off x="6070677" y="1376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76216</xdr:rowOff>
    </xdr:from>
    <xdr:ext cx="469744" cy="259045"/>
    <xdr:sp macro="" textlink="">
      <xdr:nvSpPr>
        <xdr:cNvPr id="375" name="n_1mainValue【福祉施設】&#10;一人当たり面積">
          <a:extLst>
            <a:ext uri="{FF2B5EF4-FFF2-40B4-BE49-F238E27FC236}">
              <a16:creationId xmlns:a16="http://schemas.microsoft.com/office/drawing/2014/main" id="{FEDE216D-2C47-4AC9-B28F-631E0F691994}"/>
            </a:ext>
          </a:extLst>
        </xdr:cNvPr>
        <xdr:cNvSpPr txBox="1"/>
      </xdr:nvSpPr>
      <xdr:spPr>
        <a:xfrm>
          <a:off x="8458277" y="1428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76216</xdr:rowOff>
    </xdr:from>
    <xdr:ext cx="469744" cy="259045"/>
    <xdr:sp macro="" textlink="">
      <xdr:nvSpPr>
        <xdr:cNvPr id="376" name="n_2mainValue【福祉施設】&#10;一人当たり面積">
          <a:extLst>
            <a:ext uri="{FF2B5EF4-FFF2-40B4-BE49-F238E27FC236}">
              <a16:creationId xmlns:a16="http://schemas.microsoft.com/office/drawing/2014/main" id="{66B7621B-6A01-48A0-A66C-280C79863101}"/>
            </a:ext>
          </a:extLst>
        </xdr:cNvPr>
        <xdr:cNvSpPr txBox="1"/>
      </xdr:nvSpPr>
      <xdr:spPr>
        <a:xfrm>
          <a:off x="7677227" y="1428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76216</xdr:rowOff>
    </xdr:from>
    <xdr:ext cx="469744" cy="259045"/>
    <xdr:sp macro="" textlink="">
      <xdr:nvSpPr>
        <xdr:cNvPr id="377" name="n_3mainValue【福祉施設】&#10;一人当たり面積">
          <a:extLst>
            <a:ext uri="{FF2B5EF4-FFF2-40B4-BE49-F238E27FC236}">
              <a16:creationId xmlns:a16="http://schemas.microsoft.com/office/drawing/2014/main" id="{219C6200-8D36-43B9-AFA8-B11D378DDF16}"/>
            </a:ext>
          </a:extLst>
        </xdr:cNvPr>
        <xdr:cNvSpPr txBox="1"/>
      </xdr:nvSpPr>
      <xdr:spPr>
        <a:xfrm>
          <a:off x="6864427" y="1428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76216</xdr:rowOff>
    </xdr:from>
    <xdr:ext cx="469744" cy="259045"/>
    <xdr:sp macro="" textlink="">
      <xdr:nvSpPr>
        <xdr:cNvPr id="378" name="n_4mainValue【福祉施設】&#10;一人当たり面積">
          <a:extLst>
            <a:ext uri="{FF2B5EF4-FFF2-40B4-BE49-F238E27FC236}">
              <a16:creationId xmlns:a16="http://schemas.microsoft.com/office/drawing/2014/main" id="{CB5340DC-EA08-4521-9FA6-C63DEDDD51C0}"/>
            </a:ext>
          </a:extLst>
        </xdr:cNvPr>
        <xdr:cNvSpPr txBox="1"/>
      </xdr:nvSpPr>
      <xdr:spPr>
        <a:xfrm>
          <a:off x="6070677" y="1428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A9EE26E-EC4B-4C56-9E9D-83771F4EC38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FDFEAB7-1D39-4F50-9F4F-5EF5A7A10E63}"/>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FB7FC5AD-A4F4-47E1-B0B3-ED139854811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38CD290-CEE4-4F3A-B348-60960D03CC2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248FEE3-710A-40FC-8FC3-2D1A83EF0DB4}"/>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84BE52E-D57A-4572-8932-0804181EE77D}"/>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98BB1DB1-4B18-4C63-B731-155F551EDC5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2451547-C317-475C-BF1A-C6352C1D7FC3}"/>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B220D00-B2E0-446B-8FB8-B7E0C4388762}"/>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C548F51-F72B-47CF-A67E-0406E447019D}"/>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FC989A22-1930-401A-BBE3-C111A29A30C3}"/>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E1F252BB-7F33-4394-AAE5-FA0F0F095546}"/>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8D9D2A4F-4B8A-4BAA-B90C-8C5697D5A5C5}"/>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73C862B0-07CD-422E-BDB0-811A30409E3C}"/>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D7BAAA11-F259-4849-9EA3-D60149B5E052}"/>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45B37005-8397-4463-B8C2-BED3332BDF44}"/>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7FEA44B6-4F80-4621-995A-9629A879BEDD}"/>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A8FA183C-4D1D-425F-8B08-67DF144CB913}"/>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3184EC4-E566-4C09-AECA-0B076B5E394A}"/>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119FD681-71B1-48FE-A4B5-973A136DCCC4}"/>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C0E02897-11B4-4341-82CE-DC0C072AE60F}"/>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CB10EFF9-84CA-4FCE-BADC-78408EE31549}"/>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52DA771D-4B89-4EA9-AF14-686C0F7C645D}"/>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E9671B2-67F5-4C85-BAB4-55401AD3F574}"/>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A566C4C8-1BA9-4E2D-BFA1-7E4A83847977}"/>
            </a:ext>
          </a:extLst>
        </xdr:cNvPr>
        <xdr:cNvCxnSpPr/>
      </xdr:nvCxnSpPr>
      <xdr:spPr>
        <a:xfrm flipV="1">
          <a:off x="4177665" y="165677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242BA649-E481-43CC-B815-68734AC07688}"/>
            </a:ext>
          </a:extLst>
        </xdr:cNvPr>
        <xdr:cNvSpPr txBox="1"/>
      </xdr:nvSpPr>
      <xdr:spPr>
        <a:xfrm>
          <a:off x="42164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C35B763D-7038-457F-9449-6B6E4B5E8C12}"/>
            </a:ext>
          </a:extLst>
        </xdr:cNvPr>
        <xdr:cNvCxnSpPr/>
      </xdr:nvCxnSpPr>
      <xdr:spPr>
        <a:xfrm>
          <a:off x="4108450" y="18087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84DB793-4C9A-4537-BCA5-536B5EF6413B}"/>
            </a:ext>
          </a:extLst>
        </xdr:cNvPr>
        <xdr:cNvSpPr txBox="1"/>
      </xdr:nvSpPr>
      <xdr:spPr>
        <a:xfrm>
          <a:off x="421640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F8D9242A-4B96-49C5-BF18-7E95D87B6268}"/>
            </a:ext>
          </a:extLst>
        </xdr:cNvPr>
        <xdr:cNvCxnSpPr/>
      </xdr:nvCxnSpPr>
      <xdr:spPr>
        <a:xfrm>
          <a:off x="41084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8010A89D-35B1-4442-9365-F8C7AC0DE5D1}"/>
            </a:ext>
          </a:extLst>
        </xdr:cNvPr>
        <xdr:cNvSpPr txBox="1"/>
      </xdr:nvSpPr>
      <xdr:spPr>
        <a:xfrm>
          <a:off x="4216400" y="1710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C07466A-8CE3-4AD9-BA98-ABE7D21FA432}"/>
            </a:ext>
          </a:extLst>
        </xdr:cNvPr>
        <xdr:cNvSpPr/>
      </xdr:nvSpPr>
      <xdr:spPr>
        <a:xfrm>
          <a:off x="4127500" y="1725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ED46A564-AED8-40AD-A978-76E171799E48}"/>
            </a:ext>
          </a:extLst>
        </xdr:cNvPr>
        <xdr:cNvSpPr/>
      </xdr:nvSpPr>
      <xdr:spPr>
        <a:xfrm>
          <a:off x="3384550" y="1721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983B9248-EBC5-420A-992A-990220B44885}"/>
            </a:ext>
          </a:extLst>
        </xdr:cNvPr>
        <xdr:cNvSpPr/>
      </xdr:nvSpPr>
      <xdr:spPr>
        <a:xfrm>
          <a:off x="2571750" y="1719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AC448278-0E04-4F81-8415-8850FBCB2586}"/>
            </a:ext>
          </a:extLst>
        </xdr:cNvPr>
        <xdr:cNvSpPr/>
      </xdr:nvSpPr>
      <xdr:spPr>
        <a:xfrm>
          <a:off x="177800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38E6F31A-0F16-4C13-8E7D-D858CD10E4CA}"/>
            </a:ext>
          </a:extLst>
        </xdr:cNvPr>
        <xdr:cNvSpPr/>
      </xdr:nvSpPr>
      <xdr:spPr>
        <a:xfrm>
          <a:off x="984250" y="17139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5BD7F6B-70BF-441D-ADF4-5B929219AFD8}"/>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851DDA9-C7CB-4847-B0C2-3169FF661928}"/>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F355488-178B-4B70-AD15-45F63D3BE9D3}"/>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44BFE7F-7668-4A6D-BB9E-6310B81D8BE2}"/>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D7E8F33-411E-43C2-B367-D4B2E8FDDB09}"/>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170180</xdr:rowOff>
    </xdr:from>
    <xdr:to>
      <xdr:col>24</xdr:col>
      <xdr:colOff>114300</xdr:colOff>
      <xdr:row>107</xdr:row>
      <xdr:rowOff>100330</xdr:rowOff>
    </xdr:to>
    <xdr:sp macro="" textlink="">
      <xdr:nvSpPr>
        <xdr:cNvPr id="419" name="楕円 418">
          <a:extLst>
            <a:ext uri="{FF2B5EF4-FFF2-40B4-BE49-F238E27FC236}">
              <a16:creationId xmlns:a16="http://schemas.microsoft.com/office/drawing/2014/main" id="{B4345FE0-5697-41F9-B57A-BCA05800DD31}"/>
            </a:ext>
          </a:extLst>
        </xdr:cNvPr>
        <xdr:cNvSpPr/>
      </xdr:nvSpPr>
      <xdr:spPr>
        <a:xfrm>
          <a:off x="4127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148607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2B40D8E-21B6-476D-BA7F-095E3B9F66D4}"/>
            </a:ext>
          </a:extLst>
        </xdr:cNvPr>
        <xdr:cNvSpPr txBox="1"/>
      </xdr:nvSpPr>
      <xdr:spPr>
        <a:xfrm>
          <a:off x="4216400" y="1775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158750</xdr:rowOff>
    </xdr:from>
    <xdr:to>
      <xdr:col>20</xdr:col>
      <xdr:colOff>38100</xdr:colOff>
      <xdr:row>107</xdr:row>
      <xdr:rowOff>88900</xdr:rowOff>
    </xdr:to>
    <xdr:sp macro="" textlink="">
      <xdr:nvSpPr>
        <xdr:cNvPr id="421" name="楕円 420">
          <a:extLst>
            <a:ext uri="{FF2B5EF4-FFF2-40B4-BE49-F238E27FC236}">
              <a16:creationId xmlns:a16="http://schemas.microsoft.com/office/drawing/2014/main" id="{B5470FE8-4E3F-4AD9-9085-A7F161D66656}"/>
            </a:ext>
          </a:extLst>
        </xdr:cNvPr>
        <xdr:cNvSpPr/>
      </xdr:nvSpPr>
      <xdr:spPr>
        <a:xfrm>
          <a:off x="3384550" y="17760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38100</xdr:rowOff>
    </xdr:from>
    <xdr:to>
      <xdr:col>24</xdr:col>
      <xdr:colOff>63500</xdr:colOff>
      <xdr:row>107</xdr:row>
      <xdr:rowOff>49530</xdr:rowOff>
    </xdr:to>
    <xdr:cxnSp macro="">
      <xdr:nvCxnSpPr>
        <xdr:cNvPr id="422" name="直線コネクタ 421">
          <a:extLst>
            <a:ext uri="{FF2B5EF4-FFF2-40B4-BE49-F238E27FC236}">
              <a16:creationId xmlns:a16="http://schemas.microsoft.com/office/drawing/2014/main" id="{58B1EE7C-4AE5-42AD-94D5-0F7C4216EEF4}"/>
            </a:ext>
          </a:extLst>
        </xdr:cNvPr>
        <xdr:cNvCxnSpPr/>
      </xdr:nvCxnSpPr>
      <xdr:spPr>
        <a:xfrm>
          <a:off x="3429000" y="17811750"/>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147320</xdr:rowOff>
    </xdr:from>
    <xdr:to>
      <xdr:col>15</xdr:col>
      <xdr:colOff>101600</xdr:colOff>
      <xdr:row>107</xdr:row>
      <xdr:rowOff>77470</xdr:rowOff>
    </xdr:to>
    <xdr:sp macro="" textlink="">
      <xdr:nvSpPr>
        <xdr:cNvPr id="423" name="楕円 422">
          <a:extLst>
            <a:ext uri="{FF2B5EF4-FFF2-40B4-BE49-F238E27FC236}">
              <a16:creationId xmlns:a16="http://schemas.microsoft.com/office/drawing/2014/main" id="{BBB96693-2601-421C-900B-7BA93A4061F5}"/>
            </a:ext>
          </a:extLst>
        </xdr:cNvPr>
        <xdr:cNvSpPr/>
      </xdr:nvSpPr>
      <xdr:spPr>
        <a:xfrm>
          <a:off x="257175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26670</xdr:rowOff>
    </xdr:from>
    <xdr:to>
      <xdr:col>19</xdr:col>
      <xdr:colOff>177800</xdr:colOff>
      <xdr:row>107</xdr:row>
      <xdr:rowOff>38100</xdr:rowOff>
    </xdr:to>
    <xdr:cxnSp macro="">
      <xdr:nvCxnSpPr>
        <xdr:cNvPr id="424" name="直線コネクタ 423">
          <a:extLst>
            <a:ext uri="{FF2B5EF4-FFF2-40B4-BE49-F238E27FC236}">
              <a16:creationId xmlns:a16="http://schemas.microsoft.com/office/drawing/2014/main" id="{22C1C7BB-E6EA-4373-A633-B8ACB70AAAF4}"/>
            </a:ext>
          </a:extLst>
        </xdr:cNvPr>
        <xdr:cNvCxnSpPr/>
      </xdr:nvCxnSpPr>
      <xdr:spPr>
        <a:xfrm>
          <a:off x="2622550" y="1780032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135889</xdr:rowOff>
    </xdr:from>
    <xdr:to>
      <xdr:col>10</xdr:col>
      <xdr:colOff>165100</xdr:colOff>
      <xdr:row>107</xdr:row>
      <xdr:rowOff>66039</xdr:rowOff>
    </xdr:to>
    <xdr:sp macro="" textlink="">
      <xdr:nvSpPr>
        <xdr:cNvPr id="425" name="楕円 424">
          <a:extLst>
            <a:ext uri="{FF2B5EF4-FFF2-40B4-BE49-F238E27FC236}">
              <a16:creationId xmlns:a16="http://schemas.microsoft.com/office/drawing/2014/main" id="{413BEB73-A064-48EF-9F8E-C75D2C5864AB}"/>
            </a:ext>
          </a:extLst>
        </xdr:cNvPr>
        <xdr:cNvSpPr/>
      </xdr:nvSpPr>
      <xdr:spPr>
        <a:xfrm>
          <a:off x="17780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15239</xdr:rowOff>
    </xdr:from>
    <xdr:to>
      <xdr:col>15</xdr:col>
      <xdr:colOff>50800</xdr:colOff>
      <xdr:row>107</xdr:row>
      <xdr:rowOff>26670</xdr:rowOff>
    </xdr:to>
    <xdr:cxnSp macro="">
      <xdr:nvCxnSpPr>
        <xdr:cNvPr id="426" name="直線コネクタ 425">
          <a:extLst>
            <a:ext uri="{FF2B5EF4-FFF2-40B4-BE49-F238E27FC236}">
              <a16:creationId xmlns:a16="http://schemas.microsoft.com/office/drawing/2014/main" id="{40BB76BB-2D9B-42CC-9A30-CA1BDA02D098}"/>
            </a:ext>
          </a:extLst>
        </xdr:cNvPr>
        <xdr:cNvCxnSpPr/>
      </xdr:nvCxnSpPr>
      <xdr:spPr>
        <a:xfrm>
          <a:off x="1828800" y="17788889"/>
          <a:ext cx="7937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122555</xdr:rowOff>
    </xdr:from>
    <xdr:to>
      <xdr:col>6</xdr:col>
      <xdr:colOff>38100</xdr:colOff>
      <xdr:row>107</xdr:row>
      <xdr:rowOff>52705</xdr:rowOff>
    </xdr:to>
    <xdr:sp macro="" textlink="">
      <xdr:nvSpPr>
        <xdr:cNvPr id="427" name="楕円 426">
          <a:extLst>
            <a:ext uri="{FF2B5EF4-FFF2-40B4-BE49-F238E27FC236}">
              <a16:creationId xmlns:a16="http://schemas.microsoft.com/office/drawing/2014/main" id="{A815AB86-3BB1-446C-9586-87B969269908}"/>
            </a:ext>
          </a:extLst>
        </xdr:cNvPr>
        <xdr:cNvSpPr/>
      </xdr:nvSpPr>
      <xdr:spPr>
        <a:xfrm>
          <a:off x="984250" y="17724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1905</xdr:rowOff>
    </xdr:from>
    <xdr:to>
      <xdr:col>10</xdr:col>
      <xdr:colOff>114300</xdr:colOff>
      <xdr:row>107</xdr:row>
      <xdr:rowOff>15239</xdr:rowOff>
    </xdr:to>
    <xdr:cxnSp macro="">
      <xdr:nvCxnSpPr>
        <xdr:cNvPr id="428" name="直線コネクタ 427">
          <a:extLst>
            <a:ext uri="{FF2B5EF4-FFF2-40B4-BE49-F238E27FC236}">
              <a16:creationId xmlns:a16="http://schemas.microsoft.com/office/drawing/2014/main" id="{461979BE-4E16-4687-BCB9-E7563C1E4FBA}"/>
            </a:ext>
          </a:extLst>
        </xdr:cNvPr>
        <xdr:cNvCxnSpPr/>
      </xdr:nvCxnSpPr>
      <xdr:spPr>
        <a:xfrm>
          <a:off x="1028700" y="17775555"/>
          <a:ext cx="8001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1BB6F033-4FD3-4123-8B31-8525DCD97EB6}"/>
            </a:ext>
          </a:extLst>
        </xdr:cNvPr>
        <xdr:cNvSpPr txBox="1"/>
      </xdr:nvSpPr>
      <xdr:spPr>
        <a:xfrm>
          <a:off x="32391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E1A8E9F8-EBF0-4013-9BD7-9F92B5D0D816}"/>
            </a:ext>
          </a:extLst>
        </xdr:cNvPr>
        <xdr:cNvSpPr txBox="1"/>
      </xdr:nvSpPr>
      <xdr:spPr>
        <a:xfrm>
          <a:off x="24390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E5C9BE3B-A702-4EDE-A09E-92BA1B19FA8D}"/>
            </a:ext>
          </a:extLst>
        </xdr:cNvPr>
        <xdr:cNvSpPr txBox="1"/>
      </xdr:nvSpPr>
      <xdr:spPr>
        <a:xfrm>
          <a:off x="164529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30C595BD-6E23-4264-9C30-2FA488BF6250}"/>
            </a:ext>
          </a:extLst>
        </xdr:cNvPr>
        <xdr:cNvSpPr txBox="1"/>
      </xdr:nvSpPr>
      <xdr:spPr>
        <a:xfrm>
          <a:off x="85154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80027</xdr:rowOff>
    </xdr:from>
    <xdr:ext cx="405111" cy="259045"/>
    <xdr:sp macro="" textlink="">
      <xdr:nvSpPr>
        <xdr:cNvPr id="433" name="n_1mainValue【市民会館】&#10;有形固定資産減価償却率">
          <a:extLst>
            <a:ext uri="{FF2B5EF4-FFF2-40B4-BE49-F238E27FC236}">
              <a16:creationId xmlns:a16="http://schemas.microsoft.com/office/drawing/2014/main" id="{F2009041-4D3E-4E50-9EA5-BCB05AC12C87}"/>
            </a:ext>
          </a:extLst>
        </xdr:cNvPr>
        <xdr:cNvSpPr txBox="1"/>
      </xdr:nvSpPr>
      <xdr:spPr>
        <a:xfrm>
          <a:off x="32391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68597</xdr:rowOff>
    </xdr:from>
    <xdr:ext cx="405111" cy="259045"/>
    <xdr:sp macro="" textlink="">
      <xdr:nvSpPr>
        <xdr:cNvPr id="434" name="n_2mainValue【市民会館】&#10;有形固定資産減価償却率">
          <a:extLst>
            <a:ext uri="{FF2B5EF4-FFF2-40B4-BE49-F238E27FC236}">
              <a16:creationId xmlns:a16="http://schemas.microsoft.com/office/drawing/2014/main" id="{26D139B5-EAB4-4583-A288-DE5FC74BEE20}"/>
            </a:ext>
          </a:extLst>
        </xdr:cNvPr>
        <xdr:cNvSpPr txBox="1"/>
      </xdr:nvSpPr>
      <xdr:spPr>
        <a:xfrm>
          <a:off x="243904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57166</xdr:rowOff>
    </xdr:from>
    <xdr:ext cx="405111" cy="259045"/>
    <xdr:sp macro="" textlink="">
      <xdr:nvSpPr>
        <xdr:cNvPr id="435" name="n_3mainValue【市民会館】&#10;有形固定資産減価償却率">
          <a:extLst>
            <a:ext uri="{FF2B5EF4-FFF2-40B4-BE49-F238E27FC236}">
              <a16:creationId xmlns:a16="http://schemas.microsoft.com/office/drawing/2014/main" id="{604D817F-DF49-49D7-9D01-F7B97BBA15BA}"/>
            </a:ext>
          </a:extLst>
        </xdr:cNvPr>
        <xdr:cNvSpPr txBox="1"/>
      </xdr:nvSpPr>
      <xdr:spPr>
        <a:xfrm>
          <a:off x="1645294" y="1783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43832</xdr:rowOff>
    </xdr:from>
    <xdr:ext cx="405111" cy="259045"/>
    <xdr:sp macro="" textlink="">
      <xdr:nvSpPr>
        <xdr:cNvPr id="436" name="n_4mainValue【市民会館】&#10;有形固定資産減価償却率">
          <a:extLst>
            <a:ext uri="{FF2B5EF4-FFF2-40B4-BE49-F238E27FC236}">
              <a16:creationId xmlns:a16="http://schemas.microsoft.com/office/drawing/2014/main" id="{1FC88F7F-BFF9-4452-9642-A007CB7AAC29}"/>
            </a:ext>
          </a:extLst>
        </xdr:cNvPr>
        <xdr:cNvSpPr txBox="1"/>
      </xdr:nvSpPr>
      <xdr:spPr>
        <a:xfrm>
          <a:off x="8515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C90A6D6-638C-4948-B791-0BEE08121E3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314093B-B93F-4461-BC6B-9C9D0663BB6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E5114AE8-46EB-4807-ABA1-B049629484BB}"/>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1C4F1C6C-8125-4408-B0AD-8F0A34D2899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39E29EFA-BA63-4674-B466-E75C3617730C}"/>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5CEB40C-BABB-432E-91C9-F2FDE82D6D90}"/>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54F29FA-F431-4E50-B6A7-F291DC7F0F2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39FC373-33D3-46E4-BE43-733C19741BA1}"/>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E1B7862-4250-49F6-8E76-04522FEB5CEF}"/>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3BA1E97D-8A23-4AEB-A88E-FB308AF15CAE}"/>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CC429640-73AF-4F08-81BE-25A195589DB4}"/>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C04EB6D-3D8C-4FD4-8DB0-F7F49696D7AA}"/>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FAA6F3E-AB23-457E-B839-FAFB37091128}"/>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2C71C711-67D1-49E0-9D0D-F981BFD0BF5E}"/>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7CBCA853-8E5E-41B1-85FA-ED2397023D3E}"/>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382778EC-C7DE-413D-95C5-F9DBED2A9603}"/>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DD7177A-CB2D-4D63-B100-213C04A25363}"/>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A021EB12-5FD9-4431-A6A6-21663EF988A1}"/>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C964485-AABC-4EEC-98E1-E7179EF1AB17}"/>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A204C24-1E39-4258-A97A-14669776EE35}"/>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B5EA812-10A3-4BDC-9C5A-887E7B9E4E32}"/>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D390424A-B1ED-4EA0-9A02-11C981D142E7}"/>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8F19D679-E3CF-4E61-AB70-01E4134FA125}"/>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194C3D58-A0A5-4822-A4B0-5F9961472A2A}"/>
            </a:ext>
          </a:extLst>
        </xdr:cNvPr>
        <xdr:cNvCxnSpPr/>
      </xdr:nvCxnSpPr>
      <xdr:spPr>
        <a:xfrm flipV="1">
          <a:off x="9429115" y="165773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28986A44-6184-48AE-B23D-F3B8908A0931}"/>
            </a:ext>
          </a:extLst>
        </xdr:cNvPr>
        <xdr:cNvSpPr txBox="1"/>
      </xdr:nvSpPr>
      <xdr:spPr>
        <a:xfrm>
          <a:off x="946785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6F25D1DD-B61F-4985-BE25-D084A1E042FF}"/>
            </a:ext>
          </a:extLst>
        </xdr:cNvPr>
        <xdr:cNvCxnSpPr/>
      </xdr:nvCxnSpPr>
      <xdr:spPr>
        <a:xfrm>
          <a:off x="935990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20426413-91B8-4B3D-8CDD-05726DB1507C}"/>
            </a:ext>
          </a:extLst>
        </xdr:cNvPr>
        <xdr:cNvSpPr txBox="1"/>
      </xdr:nvSpPr>
      <xdr:spPr>
        <a:xfrm>
          <a:off x="9467850"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C0951EDF-F7E8-45E5-9339-0D32D505A79C}"/>
            </a:ext>
          </a:extLst>
        </xdr:cNvPr>
        <xdr:cNvCxnSpPr/>
      </xdr:nvCxnSpPr>
      <xdr:spPr>
        <a:xfrm>
          <a:off x="9359900" y="1657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2197EE06-7E34-4E3D-99F4-88261DD3E0F0}"/>
            </a:ext>
          </a:extLst>
        </xdr:cNvPr>
        <xdr:cNvSpPr txBox="1"/>
      </xdr:nvSpPr>
      <xdr:spPr>
        <a:xfrm>
          <a:off x="9467850" y="1733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E9F1AAE7-B27D-4B25-8397-38DF928A57A3}"/>
            </a:ext>
          </a:extLst>
        </xdr:cNvPr>
        <xdr:cNvSpPr/>
      </xdr:nvSpPr>
      <xdr:spPr>
        <a:xfrm>
          <a:off x="939800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F1E32933-971C-47BA-AC4E-F339C82D5013}"/>
            </a:ext>
          </a:extLst>
        </xdr:cNvPr>
        <xdr:cNvSpPr/>
      </xdr:nvSpPr>
      <xdr:spPr>
        <a:xfrm>
          <a:off x="86360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21264303-9B01-4014-8375-BF8046210042}"/>
            </a:ext>
          </a:extLst>
        </xdr:cNvPr>
        <xdr:cNvSpPr/>
      </xdr:nvSpPr>
      <xdr:spPr>
        <a:xfrm>
          <a:off x="78422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4B93CAF6-8B0D-4C04-A41C-D859A3713DEC}"/>
            </a:ext>
          </a:extLst>
        </xdr:cNvPr>
        <xdr:cNvSpPr/>
      </xdr:nvSpPr>
      <xdr:spPr>
        <a:xfrm>
          <a:off x="70294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2B02F228-F5FA-4EFC-A9DC-762B1C629974}"/>
            </a:ext>
          </a:extLst>
        </xdr:cNvPr>
        <xdr:cNvSpPr/>
      </xdr:nvSpPr>
      <xdr:spPr>
        <a:xfrm>
          <a:off x="6235700" y="175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D33F94-6E71-4955-A410-703F9B411417}"/>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3D37A77-90D7-480B-A3B4-3D82E32EAB10}"/>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C9B3458-0333-4B3A-A355-6F8F96211C58}"/>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91D8B9F-8C44-4A38-A923-696EF03363E8}"/>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06BDA35-4158-424E-A7E9-6E7D1CD9F68F}"/>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109220</xdr:rowOff>
    </xdr:from>
    <xdr:to>
      <xdr:col>55</xdr:col>
      <xdr:colOff>50800</xdr:colOff>
      <xdr:row>106</xdr:row>
      <xdr:rowOff>39370</xdr:rowOff>
    </xdr:to>
    <xdr:sp macro="" textlink="">
      <xdr:nvSpPr>
        <xdr:cNvPr id="476" name="楕円 475">
          <a:extLst>
            <a:ext uri="{FF2B5EF4-FFF2-40B4-BE49-F238E27FC236}">
              <a16:creationId xmlns:a16="http://schemas.microsoft.com/office/drawing/2014/main" id="{34578C6A-0DA8-4A9C-BA5D-2854882075F9}"/>
            </a:ext>
          </a:extLst>
        </xdr:cNvPr>
        <xdr:cNvSpPr/>
      </xdr:nvSpPr>
      <xdr:spPr>
        <a:xfrm>
          <a:off x="9398000" y="17539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87647</xdr:rowOff>
    </xdr:from>
    <xdr:ext cx="469744" cy="259045"/>
    <xdr:sp macro="" textlink="">
      <xdr:nvSpPr>
        <xdr:cNvPr id="477" name="【市民会館】&#10;一人当たり面積該当値テキスト">
          <a:extLst>
            <a:ext uri="{FF2B5EF4-FFF2-40B4-BE49-F238E27FC236}">
              <a16:creationId xmlns:a16="http://schemas.microsoft.com/office/drawing/2014/main" id="{2FD27BC7-8592-437E-B2A7-7A9FF0C5D941}"/>
            </a:ext>
          </a:extLst>
        </xdr:cNvPr>
        <xdr:cNvSpPr txBox="1"/>
      </xdr:nvSpPr>
      <xdr:spPr>
        <a:xfrm>
          <a:off x="9467850" y="1751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113030</xdr:rowOff>
    </xdr:from>
    <xdr:to>
      <xdr:col>50</xdr:col>
      <xdr:colOff>165100</xdr:colOff>
      <xdr:row>106</xdr:row>
      <xdr:rowOff>43180</xdr:rowOff>
    </xdr:to>
    <xdr:sp macro="" textlink="">
      <xdr:nvSpPr>
        <xdr:cNvPr id="478" name="楕円 477">
          <a:extLst>
            <a:ext uri="{FF2B5EF4-FFF2-40B4-BE49-F238E27FC236}">
              <a16:creationId xmlns:a16="http://schemas.microsoft.com/office/drawing/2014/main" id="{6BAE704F-3498-4CE8-9281-A3D87C9434AC}"/>
            </a:ext>
          </a:extLst>
        </xdr:cNvPr>
        <xdr:cNvSpPr/>
      </xdr:nvSpPr>
      <xdr:spPr>
        <a:xfrm>
          <a:off x="86360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160020</xdr:rowOff>
    </xdr:from>
    <xdr:to>
      <xdr:col>55</xdr:col>
      <xdr:colOff>0</xdr:colOff>
      <xdr:row>105</xdr:row>
      <xdr:rowOff>163830</xdr:rowOff>
    </xdr:to>
    <xdr:cxnSp macro="">
      <xdr:nvCxnSpPr>
        <xdr:cNvPr id="479" name="直線コネクタ 478">
          <a:extLst>
            <a:ext uri="{FF2B5EF4-FFF2-40B4-BE49-F238E27FC236}">
              <a16:creationId xmlns:a16="http://schemas.microsoft.com/office/drawing/2014/main" id="{FC1C9715-9F3F-423A-B15F-103DB22C1AF0}"/>
            </a:ext>
          </a:extLst>
        </xdr:cNvPr>
        <xdr:cNvCxnSpPr/>
      </xdr:nvCxnSpPr>
      <xdr:spPr>
        <a:xfrm flipV="1">
          <a:off x="8686800" y="1759077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113030</xdr:rowOff>
    </xdr:from>
    <xdr:to>
      <xdr:col>46</xdr:col>
      <xdr:colOff>38100</xdr:colOff>
      <xdr:row>106</xdr:row>
      <xdr:rowOff>43180</xdr:rowOff>
    </xdr:to>
    <xdr:sp macro="" textlink="">
      <xdr:nvSpPr>
        <xdr:cNvPr id="480" name="楕円 479">
          <a:extLst>
            <a:ext uri="{FF2B5EF4-FFF2-40B4-BE49-F238E27FC236}">
              <a16:creationId xmlns:a16="http://schemas.microsoft.com/office/drawing/2014/main" id="{50629B59-9E17-4B8A-9521-D46BA2A146EE}"/>
            </a:ext>
          </a:extLst>
        </xdr:cNvPr>
        <xdr:cNvSpPr/>
      </xdr:nvSpPr>
      <xdr:spPr>
        <a:xfrm>
          <a:off x="7842250" y="17543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163830</xdr:rowOff>
    </xdr:from>
    <xdr:to>
      <xdr:col>50</xdr:col>
      <xdr:colOff>114300</xdr:colOff>
      <xdr:row>105</xdr:row>
      <xdr:rowOff>163830</xdr:rowOff>
    </xdr:to>
    <xdr:cxnSp macro="">
      <xdr:nvCxnSpPr>
        <xdr:cNvPr id="481" name="直線コネクタ 480">
          <a:extLst>
            <a:ext uri="{FF2B5EF4-FFF2-40B4-BE49-F238E27FC236}">
              <a16:creationId xmlns:a16="http://schemas.microsoft.com/office/drawing/2014/main" id="{E3A57678-5975-43DF-8006-82F3E276051D}"/>
            </a:ext>
          </a:extLst>
        </xdr:cNvPr>
        <xdr:cNvCxnSpPr/>
      </xdr:nvCxnSpPr>
      <xdr:spPr>
        <a:xfrm>
          <a:off x="7886700" y="175945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116839</xdr:rowOff>
    </xdr:from>
    <xdr:to>
      <xdr:col>41</xdr:col>
      <xdr:colOff>101600</xdr:colOff>
      <xdr:row>106</xdr:row>
      <xdr:rowOff>46989</xdr:rowOff>
    </xdr:to>
    <xdr:sp macro="" textlink="">
      <xdr:nvSpPr>
        <xdr:cNvPr id="482" name="楕円 481">
          <a:extLst>
            <a:ext uri="{FF2B5EF4-FFF2-40B4-BE49-F238E27FC236}">
              <a16:creationId xmlns:a16="http://schemas.microsoft.com/office/drawing/2014/main" id="{2A90A5B1-883F-4008-A39E-6C03741662FA}"/>
            </a:ext>
          </a:extLst>
        </xdr:cNvPr>
        <xdr:cNvSpPr/>
      </xdr:nvSpPr>
      <xdr:spPr>
        <a:xfrm>
          <a:off x="702945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163830</xdr:rowOff>
    </xdr:from>
    <xdr:to>
      <xdr:col>45</xdr:col>
      <xdr:colOff>177800</xdr:colOff>
      <xdr:row>105</xdr:row>
      <xdr:rowOff>167639</xdr:rowOff>
    </xdr:to>
    <xdr:cxnSp macro="">
      <xdr:nvCxnSpPr>
        <xdr:cNvPr id="483" name="直線コネクタ 482">
          <a:extLst>
            <a:ext uri="{FF2B5EF4-FFF2-40B4-BE49-F238E27FC236}">
              <a16:creationId xmlns:a16="http://schemas.microsoft.com/office/drawing/2014/main" id="{32400A99-98CF-48DD-8A3A-7DAC866CB5F2}"/>
            </a:ext>
          </a:extLst>
        </xdr:cNvPr>
        <xdr:cNvCxnSpPr/>
      </xdr:nvCxnSpPr>
      <xdr:spPr>
        <a:xfrm flipV="1">
          <a:off x="7080250" y="17594580"/>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120650</xdr:rowOff>
    </xdr:from>
    <xdr:to>
      <xdr:col>36</xdr:col>
      <xdr:colOff>165100</xdr:colOff>
      <xdr:row>106</xdr:row>
      <xdr:rowOff>50800</xdr:rowOff>
    </xdr:to>
    <xdr:sp macro="" textlink="">
      <xdr:nvSpPr>
        <xdr:cNvPr id="484" name="楕円 483">
          <a:extLst>
            <a:ext uri="{FF2B5EF4-FFF2-40B4-BE49-F238E27FC236}">
              <a16:creationId xmlns:a16="http://schemas.microsoft.com/office/drawing/2014/main" id="{F13471B9-5DFF-4B17-A4E3-D98B7916C8E6}"/>
            </a:ext>
          </a:extLst>
        </xdr:cNvPr>
        <xdr:cNvSpPr/>
      </xdr:nvSpPr>
      <xdr:spPr>
        <a:xfrm>
          <a:off x="62357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167639</xdr:rowOff>
    </xdr:from>
    <xdr:to>
      <xdr:col>41</xdr:col>
      <xdr:colOff>50800</xdr:colOff>
      <xdr:row>106</xdr:row>
      <xdr:rowOff>0</xdr:rowOff>
    </xdr:to>
    <xdr:cxnSp macro="">
      <xdr:nvCxnSpPr>
        <xdr:cNvPr id="485" name="直線コネクタ 484">
          <a:extLst>
            <a:ext uri="{FF2B5EF4-FFF2-40B4-BE49-F238E27FC236}">
              <a16:creationId xmlns:a16="http://schemas.microsoft.com/office/drawing/2014/main" id="{32A89F4A-88D1-4B8B-B4F2-5A4897E78C3E}"/>
            </a:ext>
          </a:extLst>
        </xdr:cNvPr>
        <xdr:cNvCxnSpPr/>
      </xdr:nvCxnSpPr>
      <xdr:spPr>
        <a:xfrm flipV="1">
          <a:off x="6286500" y="17598389"/>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EADE6803-D8CC-469A-8E2C-3D72979E917B}"/>
            </a:ext>
          </a:extLst>
        </xdr:cNvPr>
        <xdr:cNvSpPr txBox="1"/>
      </xdr:nvSpPr>
      <xdr:spPr>
        <a:xfrm>
          <a:off x="845827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C2DF58E5-B4F5-4E82-A925-5656CA148247}"/>
            </a:ext>
          </a:extLst>
        </xdr:cNvPr>
        <xdr:cNvSpPr txBox="1"/>
      </xdr:nvSpPr>
      <xdr:spPr>
        <a:xfrm>
          <a:off x="76772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EA934D2D-5A26-45C5-818A-D25A3E839185}"/>
            </a:ext>
          </a:extLst>
        </xdr:cNvPr>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477B2059-B0B1-421F-B5F4-6C1623F188C8}"/>
            </a:ext>
          </a:extLst>
        </xdr:cNvPr>
        <xdr:cNvSpPr txBox="1"/>
      </xdr:nvSpPr>
      <xdr:spPr>
        <a:xfrm>
          <a:off x="6070677" y="1729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34307</xdr:rowOff>
    </xdr:from>
    <xdr:ext cx="469744" cy="259045"/>
    <xdr:sp macro="" textlink="">
      <xdr:nvSpPr>
        <xdr:cNvPr id="490" name="n_1mainValue【市民会館】&#10;一人当たり面積">
          <a:extLst>
            <a:ext uri="{FF2B5EF4-FFF2-40B4-BE49-F238E27FC236}">
              <a16:creationId xmlns:a16="http://schemas.microsoft.com/office/drawing/2014/main" id="{CE4A08C0-7213-4F4F-96B5-99F1AB3B7FFE}"/>
            </a:ext>
          </a:extLst>
        </xdr:cNvPr>
        <xdr:cNvSpPr txBox="1"/>
      </xdr:nvSpPr>
      <xdr:spPr>
        <a:xfrm>
          <a:off x="845827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34307</xdr:rowOff>
    </xdr:from>
    <xdr:ext cx="469744" cy="259045"/>
    <xdr:sp macro="" textlink="">
      <xdr:nvSpPr>
        <xdr:cNvPr id="491" name="n_2mainValue【市民会館】&#10;一人当たり面積">
          <a:extLst>
            <a:ext uri="{FF2B5EF4-FFF2-40B4-BE49-F238E27FC236}">
              <a16:creationId xmlns:a16="http://schemas.microsoft.com/office/drawing/2014/main" id="{FD365453-1F68-453D-AF5B-7BB7F1070DDA}"/>
            </a:ext>
          </a:extLst>
        </xdr:cNvPr>
        <xdr:cNvSpPr txBox="1"/>
      </xdr:nvSpPr>
      <xdr:spPr>
        <a:xfrm>
          <a:off x="767722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38116</xdr:rowOff>
    </xdr:from>
    <xdr:ext cx="469744" cy="259045"/>
    <xdr:sp macro="" textlink="">
      <xdr:nvSpPr>
        <xdr:cNvPr id="492" name="n_3mainValue【市民会館】&#10;一人当たり面積">
          <a:extLst>
            <a:ext uri="{FF2B5EF4-FFF2-40B4-BE49-F238E27FC236}">
              <a16:creationId xmlns:a16="http://schemas.microsoft.com/office/drawing/2014/main" id="{5D655608-F91C-4C76-992B-F69A1F01D0F0}"/>
            </a:ext>
          </a:extLst>
        </xdr:cNvPr>
        <xdr:cNvSpPr txBox="1"/>
      </xdr:nvSpPr>
      <xdr:spPr>
        <a:xfrm>
          <a:off x="6864427"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41927</xdr:rowOff>
    </xdr:from>
    <xdr:ext cx="469744" cy="259045"/>
    <xdr:sp macro="" textlink="">
      <xdr:nvSpPr>
        <xdr:cNvPr id="493" name="n_4mainValue【市民会館】&#10;一人当たり面積">
          <a:extLst>
            <a:ext uri="{FF2B5EF4-FFF2-40B4-BE49-F238E27FC236}">
              <a16:creationId xmlns:a16="http://schemas.microsoft.com/office/drawing/2014/main" id="{64810D03-7E3C-436B-91A6-70880C7C6BB1}"/>
            </a:ext>
          </a:extLst>
        </xdr:cNvPr>
        <xdr:cNvSpPr txBox="1"/>
      </xdr:nvSpPr>
      <xdr:spPr>
        <a:xfrm>
          <a:off x="6070677" y="1764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2509A3A-A135-4849-B95F-96B4963EE38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C4A6C7A-40B1-4D08-9521-E935F36C767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3116525-9659-4EC6-9031-8E9BB9B3C96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F513D15-3A97-458C-9C43-BB57272D2D6B}"/>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BB4E839-CCA3-445A-91EF-CF8410D7C75E}"/>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62916A5-6AB6-4D4B-9C24-82E36112A846}"/>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599C5DA-D2CD-478E-9585-4D66955CD21E}"/>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451DE41-D9EA-4DDF-8AF6-450A623F0DC7}"/>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7CFC0CB-893C-42FD-A7FF-F06E8AC4754D}"/>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AAD7848-90D6-4493-95EE-465E9DDAD0A5}"/>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CE77BFE-FE43-4DBB-92A0-5B32FAE8E275}"/>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647F4469-2139-46A5-95BA-08B3B44E31C1}"/>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A9EF918E-7546-4E84-A22A-93699A870BB2}"/>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F0D4FA4-51F6-4B1E-80DF-54ADE769B06A}"/>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A37E2FBB-C726-48F3-B5C3-5D057C993BB2}"/>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AD376C6-7AAD-4ABB-8B06-1C46CCABD897}"/>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E05E9BE0-9AD2-4940-ACA4-5803852EA7E7}"/>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7082E0AD-138E-43A0-814B-D48788E9E3BC}"/>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D251040D-4B3B-4CB4-87BD-3682F15B98F1}"/>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EEF8662-757E-42B0-9915-4D6BEE70564B}"/>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D9F7841-1B1E-4506-B1A8-B57ABBE8679A}"/>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58605265-46EB-47EA-A5A1-A32FD5F4E422}"/>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BCB08C7-2847-452B-9D67-ED4827075D25}"/>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DBF56C9B-2EB2-4FA2-B183-A0E5F834239F}"/>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5B213DD8-4F6D-4F96-8C12-18687CCEFAAD}"/>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28A0C9D7-1FFA-4F8C-8A8F-F040148E022E}"/>
            </a:ext>
          </a:extLst>
        </xdr:cNvPr>
        <xdr:cNvCxnSpPr/>
      </xdr:nvCxnSpPr>
      <xdr:spPr>
        <a:xfrm flipV="1">
          <a:off x="14699614" y="552595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6EEA33F3-DEA2-4743-8256-D822F156703D}"/>
            </a:ext>
          </a:extLst>
        </xdr:cNvPr>
        <xdr:cNvSpPr txBox="1"/>
      </xdr:nvSpPr>
      <xdr:spPr>
        <a:xfrm>
          <a:off x="14738350" y="6989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4731EE39-3762-47C6-A61B-46F6F3C6D303}"/>
            </a:ext>
          </a:extLst>
        </xdr:cNvPr>
        <xdr:cNvCxnSpPr/>
      </xdr:nvCxnSpPr>
      <xdr:spPr>
        <a:xfrm>
          <a:off x="14611350" y="6985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669585F6-DE85-429E-BCCB-6881A14DC168}"/>
            </a:ext>
          </a:extLst>
        </xdr:cNvPr>
        <xdr:cNvSpPr txBox="1"/>
      </xdr:nvSpPr>
      <xdr:spPr>
        <a:xfrm>
          <a:off x="14738350" y="5307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8D7640A0-EF27-49AD-B8EA-03A8A9E8756D}"/>
            </a:ext>
          </a:extLst>
        </xdr:cNvPr>
        <xdr:cNvCxnSpPr/>
      </xdr:nvCxnSpPr>
      <xdr:spPr>
        <a:xfrm>
          <a:off x="14611350" y="5525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D38E357A-176E-4A52-B642-8D58F2516FC7}"/>
            </a:ext>
          </a:extLst>
        </xdr:cNvPr>
        <xdr:cNvSpPr txBox="1"/>
      </xdr:nvSpPr>
      <xdr:spPr>
        <a:xfrm>
          <a:off x="14738350" y="6386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2D3155D-C027-45B9-85F4-F86A40615778}"/>
            </a:ext>
          </a:extLst>
        </xdr:cNvPr>
        <xdr:cNvSpPr/>
      </xdr:nvSpPr>
      <xdr:spPr>
        <a:xfrm>
          <a:off x="14649450" y="64084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595D1F18-F799-48C2-9667-C90E23B323A3}"/>
            </a:ext>
          </a:extLst>
        </xdr:cNvPr>
        <xdr:cNvSpPr/>
      </xdr:nvSpPr>
      <xdr:spPr>
        <a:xfrm>
          <a:off x="138874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8235B12C-BB09-436C-AC3B-1326329B449D}"/>
            </a:ext>
          </a:extLst>
        </xdr:cNvPr>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E01F2B90-955A-4A33-A19C-4381707B16A6}"/>
            </a:ext>
          </a:extLst>
        </xdr:cNvPr>
        <xdr:cNvSpPr/>
      </xdr:nvSpPr>
      <xdr:spPr>
        <a:xfrm>
          <a:off x="12299950" y="63937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392DF880-DF3A-4647-BA18-A561F3DDFE38}"/>
            </a:ext>
          </a:extLst>
        </xdr:cNvPr>
        <xdr:cNvSpPr/>
      </xdr:nvSpPr>
      <xdr:spPr>
        <a:xfrm>
          <a:off x="1148715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19FDC59-E21C-45B1-9751-67218D001E04}"/>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F6BA3AE-6646-4950-95E7-CEDA0ED58BF6}"/>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D3E83CF-4A3D-417D-95BD-1E05CDE23846}"/>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426CB91-E3B1-4F19-8A76-688E38551AEB}"/>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29A42CE9-BB6E-412F-9429-EAE1B4563331}"/>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35" name="楕円 534">
          <a:extLst>
            <a:ext uri="{FF2B5EF4-FFF2-40B4-BE49-F238E27FC236}">
              <a16:creationId xmlns:a16="http://schemas.microsoft.com/office/drawing/2014/main" id="{8F233D31-1158-4F73-BB11-F7126550BAE2}"/>
            </a:ext>
          </a:extLst>
        </xdr:cNvPr>
        <xdr:cNvSpPr/>
      </xdr:nvSpPr>
      <xdr:spPr>
        <a:xfrm>
          <a:off x="14649450" y="6195967"/>
          <a:ext cx="952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103794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A3EACB19-DA76-455B-ADE7-F93E3917D0BB}"/>
            </a:ext>
          </a:extLst>
        </xdr:cNvPr>
        <xdr:cNvSpPr txBox="1"/>
      </xdr:nvSpPr>
      <xdr:spPr>
        <a:xfrm>
          <a:off x="14738350" y="6053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167458</xdr:rowOff>
    </xdr:from>
    <xdr:to>
      <xdr:col>81</xdr:col>
      <xdr:colOff>101600</xdr:colOff>
      <xdr:row>37</xdr:row>
      <xdr:rowOff>97608</xdr:rowOff>
    </xdr:to>
    <xdr:sp macro="" textlink="">
      <xdr:nvSpPr>
        <xdr:cNvPr id="537" name="楕円 536">
          <a:extLst>
            <a:ext uri="{FF2B5EF4-FFF2-40B4-BE49-F238E27FC236}">
              <a16:creationId xmlns:a16="http://schemas.microsoft.com/office/drawing/2014/main" id="{FF19C1C8-D7D5-4CA4-AAD4-ADC3EBDD8EEA}"/>
            </a:ext>
          </a:extLst>
        </xdr:cNvPr>
        <xdr:cNvSpPr/>
      </xdr:nvSpPr>
      <xdr:spPr>
        <a:xfrm>
          <a:off x="13887450" y="61174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46808</xdr:rowOff>
    </xdr:from>
    <xdr:to>
      <xdr:col>85</xdr:col>
      <xdr:colOff>127000</xdr:colOff>
      <xdr:row>37</xdr:row>
      <xdr:rowOff>131717</xdr:rowOff>
    </xdr:to>
    <xdr:cxnSp macro="">
      <xdr:nvCxnSpPr>
        <xdr:cNvPr id="538" name="直線コネクタ 537">
          <a:extLst>
            <a:ext uri="{FF2B5EF4-FFF2-40B4-BE49-F238E27FC236}">
              <a16:creationId xmlns:a16="http://schemas.microsoft.com/office/drawing/2014/main" id="{B5880ADE-CBE8-4027-9B91-76233601A53A}"/>
            </a:ext>
          </a:extLst>
        </xdr:cNvPr>
        <xdr:cNvCxnSpPr/>
      </xdr:nvCxnSpPr>
      <xdr:spPr>
        <a:xfrm>
          <a:off x="13938250" y="6161858"/>
          <a:ext cx="762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33564</xdr:rowOff>
    </xdr:from>
    <xdr:to>
      <xdr:col>76</xdr:col>
      <xdr:colOff>165100</xdr:colOff>
      <xdr:row>36</xdr:row>
      <xdr:rowOff>135164</xdr:rowOff>
    </xdr:to>
    <xdr:sp macro="" textlink="">
      <xdr:nvSpPr>
        <xdr:cNvPr id="539" name="楕円 538">
          <a:extLst>
            <a:ext uri="{FF2B5EF4-FFF2-40B4-BE49-F238E27FC236}">
              <a16:creationId xmlns:a16="http://schemas.microsoft.com/office/drawing/2014/main" id="{AF229006-E880-4969-9B78-26CEE15A8B22}"/>
            </a:ext>
          </a:extLst>
        </xdr:cNvPr>
        <xdr:cNvSpPr/>
      </xdr:nvSpPr>
      <xdr:spPr>
        <a:xfrm>
          <a:off x="13093700" y="598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84364</xdr:rowOff>
    </xdr:from>
    <xdr:to>
      <xdr:col>81</xdr:col>
      <xdr:colOff>50800</xdr:colOff>
      <xdr:row>37</xdr:row>
      <xdr:rowOff>46808</xdr:rowOff>
    </xdr:to>
    <xdr:cxnSp macro="">
      <xdr:nvCxnSpPr>
        <xdr:cNvPr id="540" name="直線コネクタ 539">
          <a:extLst>
            <a:ext uri="{FF2B5EF4-FFF2-40B4-BE49-F238E27FC236}">
              <a16:creationId xmlns:a16="http://schemas.microsoft.com/office/drawing/2014/main" id="{6CCC8D9B-91EC-4FC6-BDD1-0F3115C75E1D}"/>
            </a:ext>
          </a:extLst>
        </xdr:cNvPr>
        <xdr:cNvCxnSpPr/>
      </xdr:nvCxnSpPr>
      <xdr:spPr>
        <a:xfrm>
          <a:off x="13144500" y="6034314"/>
          <a:ext cx="79375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142966</xdr:rowOff>
    </xdr:from>
    <xdr:to>
      <xdr:col>72</xdr:col>
      <xdr:colOff>38100</xdr:colOff>
      <xdr:row>36</xdr:row>
      <xdr:rowOff>73116</xdr:rowOff>
    </xdr:to>
    <xdr:sp macro="" textlink="">
      <xdr:nvSpPr>
        <xdr:cNvPr id="541" name="楕円 540">
          <a:extLst>
            <a:ext uri="{FF2B5EF4-FFF2-40B4-BE49-F238E27FC236}">
              <a16:creationId xmlns:a16="http://schemas.microsoft.com/office/drawing/2014/main" id="{14015331-576F-40EB-9AB1-AF6D64DCD29D}"/>
            </a:ext>
          </a:extLst>
        </xdr:cNvPr>
        <xdr:cNvSpPr/>
      </xdr:nvSpPr>
      <xdr:spPr>
        <a:xfrm>
          <a:off x="12299950" y="59278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22316</xdr:rowOff>
    </xdr:from>
    <xdr:to>
      <xdr:col>76</xdr:col>
      <xdr:colOff>114300</xdr:colOff>
      <xdr:row>36</xdr:row>
      <xdr:rowOff>84364</xdr:rowOff>
    </xdr:to>
    <xdr:cxnSp macro="">
      <xdr:nvCxnSpPr>
        <xdr:cNvPr id="542" name="直線コネクタ 541">
          <a:extLst>
            <a:ext uri="{FF2B5EF4-FFF2-40B4-BE49-F238E27FC236}">
              <a16:creationId xmlns:a16="http://schemas.microsoft.com/office/drawing/2014/main" id="{36D091F9-C231-45E1-B594-2EF72539E050}"/>
            </a:ext>
          </a:extLst>
        </xdr:cNvPr>
        <xdr:cNvCxnSpPr/>
      </xdr:nvCxnSpPr>
      <xdr:spPr>
        <a:xfrm>
          <a:off x="12344400" y="5972266"/>
          <a:ext cx="8001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62956</xdr:rowOff>
    </xdr:from>
    <xdr:to>
      <xdr:col>67</xdr:col>
      <xdr:colOff>101600</xdr:colOff>
      <xdr:row>35</xdr:row>
      <xdr:rowOff>164556</xdr:rowOff>
    </xdr:to>
    <xdr:sp macro="" textlink="">
      <xdr:nvSpPr>
        <xdr:cNvPr id="543" name="楕円 542">
          <a:extLst>
            <a:ext uri="{FF2B5EF4-FFF2-40B4-BE49-F238E27FC236}">
              <a16:creationId xmlns:a16="http://schemas.microsoft.com/office/drawing/2014/main" id="{DC3E19AD-42D3-417E-8C3B-821AA148B3D4}"/>
            </a:ext>
          </a:extLst>
        </xdr:cNvPr>
        <xdr:cNvSpPr/>
      </xdr:nvSpPr>
      <xdr:spPr>
        <a:xfrm>
          <a:off x="11487150" y="584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113756</xdr:rowOff>
    </xdr:from>
    <xdr:to>
      <xdr:col>71</xdr:col>
      <xdr:colOff>177800</xdr:colOff>
      <xdr:row>36</xdr:row>
      <xdr:rowOff>22316</xdr:rowOff>
    </xdr:to>
    <xdr:cxnSp macro="">
      <xdr:nvCxnSpPr>
        <xdr:cNvPr id="544" name="直線コネクタ 543">
          <a:extLst>
            <a:ext uri="{FF2B5EF4-FFF2-40B4-BE49-F238E27FC236}">
              <a16:creationId xmlns:a16="http://schemas.microsoft.com/office/drawing/2014/main" id="{F82C3A5C-0B5B-4A38-BC90-FAFF3C01718E}"/>
            </a:ext>
          </a:extLst>
        </xdr:cNvPr>
        <xdr:cNvCxnSpPr/>
      </xdr:nvCxnSpPr>
      <xdr:spPr>
        <a:xfrm>
          <a:off x="11537950" y="5898606"/>
          <a:ext cx="8064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C09C2E68-6C42-4137-9A6F-C417DCD8DA67}"/>
            </a:ext>
          </a:extLst>
        </xdr:cNvPr>
        <xdr:cNvSpPr txBox="1"/>
      </xdr:nvSpPr>
      <xdr:spPr>
        <a:xfrm>
          <a:off x="13742044" y="646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599A9418-271E-4319-BF4C-ED4BDBBD763F}"/>
            </a:ext>
          </a:extLst>
        </xdr:cNvPr>
        <xdr:cNvSpPr txBox="1"/>
      </xdr:nvSpPr>
      <xdr:spPr>
        <a:xfrm>
          <a:off x="12960994" y="6442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147927C6-6CED-4D03-8F12-069ED9C474D6}"/>
            </a:ext>
          </a:extLst>
        </xdr:cNvPr>
        <xdr:cNvSpPr txBox="1"/>
      </xdr:nvSpPr>
      <xdr:spPr>
        <a:xfrm>
          <a:off x="12167244" y="648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DD047C92-9D61-43B5-A546-54591B352FC0}"/>
            </a:ext>
          </a:extLst>
        </xdr:cNvPr>
        <xdr:cNvSpPr txBox="1"/>
      </xdr:nvSpPr>
      <xdr:spPr>
        <a:xfrm>
          <a:off x="11354444" y="6483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114135</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E8635B98-33E8-406A-B501-5F20E882BA38}"/>
            </a:ext>
          </a:extLst>
        </xdr:cNvPr>
        <xdr:cNvSpPr txBox="1"/>
      </xdr:nvSpPr>
      <xdr:spPr>
        <a:xfrm>
          <a:off x="13742044" y="589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151691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87B187C0-4CC6-481B-8B6D-9C16416E8997}"/>
            </a:ext>
          </a:extLst>
        </xdr:cNvPr>
        <xdr:cNvSpPr txBox="1"/>
      </xdr:nvSpPr>
      <xdr:spPr>
        <a:xfrm>
          <a:off x="12960994" y="57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89643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373D7C4E-9B9A-4BB0-B789-6C36845C5E06}"/>
            </a:ext>
          </a:extLst>
        </xdr:cNvPr>
        <xdr:cNvSpPr txBox="1"/>
      </xdr:nvSpPr>
      <xdr:spPr>
        <a:xfrm>
          <a:off x="12167244" y="57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9633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871ED2-9D86-4B9C-84C3-4B47DCDFC4F9}"/>
            </a:ext>
          </a:extLst>
        </xdr:cNvPr>
        <xdr:cNvSpPr txBox="1"/>
      </xdr:nvSpPr>
      <xdr:spPr>
        <a:xfrm>
          <a:off x="11354444" y="56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33974905-D3AD-46B4-8568-7D0BB4455E2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087716A-705E-4400-8E17-726B044D3A2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8939BFEB-1511-4DA6-9DBC-407F6AFF07A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3F3A294B-A887-4FDF-913C-1D248715F6CA}"/>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837CEEE6-022E-4497-A491-C32CA3542D46}"/>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8B344F50-25F0-4CE0-8179-E1D77DD6B35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C2CB5D1-3E5F-4EC5-A92F-E544C3DE44E2}"/>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51CDD670-96AE-478B-B6F9-F42DEC0D336B}"/>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94B76691-3422-44B9-BE4B-6DB3B5A46211}"/>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4E155812-E648-47E7-BDD2-FF2B6A55A24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A2C0DE71-6D85-4B7B-8BF5-1F71B247C7D2}"/>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D7AFE66-5E47-412A-A8D4-8821D29EBA88}"/>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C3BF797C-0127-4488-8666-CF10D3C58E5E}"/>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47106FB9-15DF-4ABC-81ED-B70653035A5A}"/>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6980CE5A-18C7-4AD2-9DE2-DCA1E53E092A}"/>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6535D40A-4E6B-4E5D-8987-E7B242F062A0}"/>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4A24D8F2-7301-4724-91A5-FE1CDDA94FF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55C58E86-28ED-43C2-9267-776B4B848F91}"/>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4303539B-7825-4F39-B3B6-DC604C68323F}"/>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6B1FDB1-008A-4386-B509-71BD5814A460}"/>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6F4BA97-AD03-46D6-9F5F-84519C1D7EFE}"/>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D2D45051-3D07-4C5B-AD95-2DF113A7439B}"/>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C0EDD0B-09AD-4F87-B1BE-3D17C2E79DA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2A4F08FA-E46F-4BBC-9408-D266F7DC25FC}"/>
            </a:ext>
          </a:extLst>
        </xdr:cNvPr>
        <xdr:cNvCxnSpPr/>
      </xdr:nvCxnSpPr>
      <xdr:spPr>
        <a:xfrm flipV="1">
          <a:off x="19951064" y="569728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96532CF2-AC0F-416B-8D93-D2467FD8BA3A}"/>
            </a:ext>
          </a:extLst>
        </xdr:cNvPr>
        <xdr:cNvSpPr txBox="1"/>
      </xdr:nvSpPr>
      <xdr:spPr>
        <a:xfrm>
          <a:off x="19989800" y="698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DE35C06E-6894-4E29-A5F6-4370B54790E8}"/>
            </a:ext>
          </a:extLst>
        </xdr:cNvPr>
        <xdr:cNvCxnSpPr/>
      </xdr:nvCxnSpPr>
      <xdr:spPr>
        <a:xfrm>
          <a:off x="19881850" y="6976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DFFED14E-4833-403C-98A5-00C2B57AFF6E}"/>
            </a:ext>
          </a:extLst>
        </xdr:cNvPr>
        <xdr:cNvSpPr txBox="1"/>
      </xdr:nvSpPr>
      <xdr:spPr>
        <a:xfrm>
          <a:off x="19989800" y="54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7CA5BC9C-3D8F-414C-B0AD-CEF8653C51F1}"/>
            </a:ext>
          </a:extLst>
        </xdr:cNvPr>
        <xdr:cNvCxnSpPr/>
      </xdr:nvCxnSpPr>
      <xdr:spPr>
        <a:xfrm>
          <a:off x="19881850" y="5697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5926DD13-36FF-4EA5-A099-80E56B6E6115}"/>
            </a:ext>
          </a:extLst>
        </xdr:cNvPr>
        <xdr:cNvSpPr txBox="1"/>
      </xdr:nvSpPr>
      <xdr:spPr>
        <a:xfrm>
          <a:off x="19989800" y="6563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2E6C6F8E-C2A8-433B-ADB2-A8F5B6C3525D}"/>
            </a:ext>
          </a:extLst>
        </xdr:cNvPr>
        <xdr:cNvSpPr/>
      </xdr:nvSpPr>
      <xdr:spPr>
        <a:xfrm>
          <a:off x="19900900" y="6584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C0321663-2791-4918-9ED3-4D14353700CF}"/>
            </a:ext>
          </a:extLst>
        </xdr:cNvPr>
        <xdr:cNvSpPr/>
      </xdr:nvSpPr>
      <xdr:spPr>
        <a:xfrm>
          <a:off x="19157950" y="6590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9C32B2B-BB01-47B2-93E9-02B70DB03E07}"/>
            </a:ext>
          </a:extLst>
        </xdr:cNvPr>
        <xdr:cNvSpPr/>
      </xdr:nvSpPr>
      <xdr:spPr>
        <a:xfrm>
          <a:off x="18345150" y="6590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9BAC749-7F58-416D-93FD-994397FC16F0}"/>
            </a:ext>
          </a:extLst>
        </xdr:cNvPr>
        <xdr:cNvSpPr/>
      </xdr:nvSpPr>
      <xdr:spPr>
        <a:xfrm>
          <a:off x="17551400" y="6612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5AC7E1D0-A47B-4137-86F6-849148EAAD20}"/>
            </a:ext>
          </a:extLst>
        </xdr:cNvPr>
        <xdr:cNvSpPr/>
      </xdr:nvSpPr>
      <xdr:spPr>
        <a:xfrm>
          <a:off x="16757650" y="65981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E5ABDF4-7E9A-406F-9277-8BA8D62213DD}"/>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5614992-25BF-4092-A2C8-8EBF448CE9A6}"/>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A51B8C3-0C47-4E7C-A40C-0C1D6375E320}"/>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B964A5C-749D-4E08-910D-B4B905B9D62A}"/>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9DBA163-E2C8-47DD-9B07-F1F83FA9E79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19152</xdr:rowOff>
    </xdr:from>
    <xdr:to>
      <xdr:col>116</xdr:col>
      <xdr:colOff>114300</xdr:colOff>
      <xdr:row>39</xdr:row>
      <xdr:rowOff>120752</xdr:rowOff>
    </xdr:to>
    <xdr:sp macro="" textlink="">
      <xdr:nvSpPr>
        <xdr:cNvPr id="592" name="楕円 591">
          <a:extLst>
            <a:ext uri="{FF2B5EF4-FFF2-40B4-BE49-F238E27FC236}">
              <a16:creationId xmlns:a16="http://schemas.microsoft.com/office/drawing/2014/main" id="{0BB51122-14C7-448A-9C40-9F9FBDAAE841}"/>
            </a:ext>
          </a:extLst>
        </xdr:cNvPr>
        <xdr:cNvSpPr/>
      </xdr:nvSpPr>
      <xdr:spPr>
        <a:xfrm>
          <a:off x="19900900" y="646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42029</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8043B713-27A7-4298-AFA2-898C2ADE465D}"/>
            </a:ext>
          </a:extLst>
        </xdr:cNvPr>
        <xdr:cNvSpPr txBox="1"/>
      </xdr:nvSpPr>
      <xdr:spPr>
        <a:xfrm>
          <a:off x="19989800" y="632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16077</xdr:rowOff>
    </xdr:from>
    <xdr:to>
      <xdr:col>112</xdr:col>
      <xdr:colOff>38100</xdr:colOff>
      <xdr:row>39</xdr:row>
      <xdr:rowOff>117677</xdr:rowOff>
    </xdr:to>
    <xdr:sp macro="" textlink="">
      <xdr:nvSpPr>
        <xdr:cNvPr id="594" name="楕円 593">
          <a:extLst>
            <a:ext uri="{FF2B5EF4-FFF2-40B4-BE49-F238E27FC236}">
              <a16:creationId xmlns:a16="http://schemas.microsoft.com/office/drawing/2014/main" id="{778D4C2F-BE40-4EDF-A7A0-CEBECAED6D13}"/>
            </a:ext>
          </a:extLst>
        </xdr:cNvPr>
        <xdr:cNvSpPr/>
      </xdr:nvSpPr>
      <xdr:spPr>
        <a:xfrm>
          <a:off x="19157950" y="64613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66877</xdr:rowOff>
    </xdr:from>
    <xdr:to>
      <xdr:col>116</xdr:col>
      <xdr:colOff>63500</xdr:colOff>
      <xdr:row>39</xdr:row>
      <xdr:rowOff>69952</xdr:rowOff>
    </xdr:to>
    <xdr:cxnSp macro="">
      <xdr:nvCxnSpPr>
        <xdr:cNvPr id="595" name="直線コネクタ 594">
          <a:extLst>
            <a:ext uri="{FF2B5EF4-FFF2-40B4-BE49-F238E27FC236}">
              <a16:creationId xmlns:a16="http://schemas.microsoft.com/office/drawing/2014/main" id="{AC652A87-0F42-4BBE-8936-9857A54B39E2}"/>
            </a:ext>
          </a:extLst>
        </xdr:cNvPr>
        <xdr:cNvCxnSpPr/>
      </xdr:nvCxnSpPr>
      <xdr:spPr>
        <a:xfrm>
          <a:off x="19202400" y="6512127"/>
          <a:ext cx="749300" cy="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125744</xdr:rowOff>
    </xdr:from>
    <xdr:to>
      <xdr:col>107</xdr:col>
      <xdr:colOff>101600</xdr:colOff>
      <xdr:row>40</xdr:row>
      <xdr:rowOff>55894</xdr:rowOff>
    </xdr:to>
    <xdr:sp macro="" textlink="">
      <xdr:nvSpPr>
        <xdr:cNvPr id="596" name="楕円 595">
          <a:extLst>
            <a:ext uri="{FF2B5EF4-FFF2-40B4-BE49-F238E27FC236}">
              <a16:creationId xmlns:a16="http://schemas.microsoft.com/office/drawing/2014/main" id="{D38EBE7E-259C-4BAA-9F0B-8BCBBC3935E3}"/>
            </a:ext>
          </a:extLst>
        </xdr:cNvPr>
        <xdr:cNvSpPr/>
      </xdr:nvSpPr>
      <xdr:spPr>
        <a:xfrm>
          <a:off x="18345150" y="65709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66877</xdr:rowOff>
    </xdr:from>
    <xdr:to>
      <xdr:col>111</xdr:col>
      <xdr:colOff>177800</xdr:colOff>
      <xdr:row>40</xdr:row>
      <xdr:rowOff>5094</xdr:rowOff>
    </xdr:to>
    <xdr:cxnSp macro="">
      <xdr:nvCxnSpPr>
        <xdr:cNvPr id="597" name="直線コネクタ 596">
          <a:extLst>
            <a:ext uri="{FF2B5EF4-FFF2-40B4-BE49-F238E27FC236}">
              <a16:creationId xmlns:a16="http://schemas.microsoft.com/office/drawing/2014/main" id="{58CC2D40-1E96-452E-86A9-984410A542AB}"/>
            </a:ext>
          </a:extLst>
        </xdr:cNvPr>
        <xdr:cNvCxnSpPr/>
      </xdr:nvCxnSpPr>
      <xdr:spPr>
        <a:xfrm flipV="1">
          <a:off x="18395950" y="6512127"/>
          <a:ext cx="806450" cy="10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137657</xdr:rowOff>
    </xdr:from>
    <xdr:to>
      <xdr:col>102</xdr:col>
      <xdr:colOff>165100</xdr:colOff>
      <xdr:row>40</xdr:row>
      <xdr:rowOff>67807</xdr:rowOff>
    </xdr:to>
    <xdr:sp macro="" textlink="">
      <xdr:nvSpPr>
        <xdr:cNvPr id="598" name="楕円 597">
          <a:extLst>
            <a:ext uri="{FF2B5EF4-FFF2-40B4-BE49-F238E27FC236}">
              <a16:creationId xmlns:a16="http://schemas.microsoft.com/office/drawing/2014/main" id="{1DC8101F-AECB-48F7-81AE-B372593C5EC5}"/>
            </a:ext>
          </a:extLst>
        </xdr:cNvPr>
        <xdr:cNvSpPr/>
      </xdr:nvSpPr>
      <xdr:spPr>
        <a:xfrm>
          <a:off x="17551400" y="6582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5094</xdr:rowOff>
    </xdr:from>
    <xdr:to>
      <xdr:col>107</xdr:col>
      <xdr:colOff>50800</xdr:colOff>
      <xdr:row>40</xdr:row>
      <xdr:rowOff>17007</xdr:rowOff>
    </xdr:to>
    <xdr:cxnSp macro="">
      <xdr:nvCxnSpPr>
        <xdr:cNvPr id="599" name="直線コネクタ 598">
          <a:extLst>
            <a:ext uri="{FF2B5EF4-FFF2-40B4-BE49-F238E27FC236}">
              <a16:creationId xmlns:a16="http://schemas.microsoft.com/office/drawing/2014/main" id="{AEA18BCC-29C5-4595-9577-2568F4B5B695}"/>
            </a:ext>
          </a:extLst>
        </xdr:cNvPr>
        <xdr:cNvCxnSpPr/>
      </xdr:nvCxnSpPr>
      <xdr:spPr>
        <a:xfrm flipV="1">
          <a:off x="17602200" y="6615444"/>
          <a:ext cx="793750" cy="1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147713</xdr:rowOff>
    </xdr:from>
    <xdr:to>
      <xdr:col>98</xdr:col>
      <xdr:colOff>38100</xdr:colOff>
      <xdr:row>40</xdr:row>
      <xdr:rowOff>77863</xdr:rowOff>
    </xdr:to>
    <xdr:sp macro="" textlink="">
      <xdr:nvSpPr>
        <xdr:cNvPr id="600" name="楕円 599">
          <a:extLst>
            <a:ext uri="{FF2B5EF4-FFF2-40B4-BE49-F238E27FC236}">
              <a16:creationId xmlns:a16="http://schemas.microsoft.com/office/drawing/2014/main" id="{2528D40D-F10C-43CB-8DDA-0E89F8D79540}"/>
            </a:ext>
          </a:extLst>
        </xdr:cNvPr>
        <xdr:cNvSpPr/>
      </xdr:nvSpPr>
      <xdr:spPr>
        <a:xfrm>
          <a:off x="16757650" y="65929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17007</xdr:rowOff>
    </xdr:from>
    <xdr:to>
      <xdr:col>102</xdr:col>
      <xdr:colOff>114300</xdr:colOff>
      <xdr:row>40</xdr:row>
      <xdr:rowOff>27063</xdr:rowOff>
    </xdr:to>
    <xdr:cxnSp macro="">
      <xdr:nvCxnSpPr>
        <xdr:cNvPr id="601" name="直線コネクタ 600">
          <a:extLst>
            <a:ext uri="{FF2B5EF4-FFF2-40B4-BE49-F238E27FC236}">
              <a16:creationId xmlns:a16="http://schemas.microsoft.com/office/drawing/2014/main" id="{9444ED8A-3D22-4DC6-83E2-66B47D0E87EA}"/>
            </a:ext>
          </a:extLst>
        </xdr:cNvPr>
        <xdr:cNvCxnSpPr/>
      </xdr:nvCxnSpPr>
      <xdr:spPr>
        <a:xfrm flipV="1">
          <a:off x="16802100" y="6627357"/>
          <a:ext cx="800100" cy="1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28565BA9-679A-4257-9F2B-62019ABCC1B2}"/>
            </a:ext>
          </a:extLst>
        </xdr:cNvPr>
        <xdr:cNvSpPr txBox="1"/>
      </xdr:nvSpPr>
      <xdr:spPr>
        <a:xfrm>
          <a:off x="18947911" y="66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0183E60-F42D-4CE2-87E1-9659D5D7BE52}"/>
            </a:ext>
          </a:extLst>
        </xdr:cNvPr>
        <xdr:cNvSpPr txBox="1"/>
      </xdr:nvSpPr>
      <xdr:spPr>
        <a:xfrm>
          <a:off x="18166861" y="667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10F6CE29-D3FB-4024-8335-CF75F8E3B28F}"/>
            </a:ext>
          </a:extLst>
        </xdr:cNvPr>
        <xdr:cNvSpPr txBox="1"/>
      </xdr:nvSpPr>
      <xdr:spPr>
        <a:xfrm>
          <a:off x="17354061" y="670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A7D3C997-9114-4037-9742-CBB2EDE713A6}"/>
            </a:ext>
          </a:extLst>
        </xdr:cNvPr>
        <xdr:cNvSpPr txBox="1"/>
      </xdr:nvSpPr>
      <xdr:spPr>
        <a:xfrm>
          <a:off x="16560311" y="668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134204</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3016C3E2-BF2C-4819-A5BC-16DDF8A95076}"/>
            </a:ext>
          </a:extLst>
        </xdr:cNvPr>
        <xdr:cNvSpPr txBox="1"/>
      </xdr:nvSpPr>
      <xdr:spPr>
        <a:xfrm>
          <a:off x="18915595" y="6249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72421</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610CF7E0-78D0-4123-A7DC-3597AA9A385C}"/>
            </a:ext>
          </a:extLst>
        </xdr:cNvPr>
        <xdr:cNvSpPr txBox="1"/>
      </xdr:nvSpPr>
      <xdr:spPr>
        <a:xfrm>
          <a:off x="18166861" y="635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84334</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2721ABDC-2406-4423-9299-179A8C49EC4E}"/>
            </a:ext>
          </a:extLst>
        </xdr:cNvPr>
        <xdr:cNvSpPr txBox="1"/>
      </xdr:nvSpPr>
      <xdr:spPr>
        <a:xfrm>
          <a:off x="17354061" y="63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94390</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4E948561-AFE5-4456-8E0A-455856D4ADAE}"/>
            </a:ext>
          </a:extLst>
        </xdr:cNvPr>
        <xdr:cNvSpPr txBox="1"/>
      </xdr:nvSpPr>
      <xdr:spPr>
        <a:xfrm>
          <a:off x="16560311" y="637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B70533B3-A5B3-4BEF-A72A-A60481D4633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C433DB5A-CA27-4F6A-8EA7-F19A85AD9A9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9624746-5895-4ED6-9C68-B8C3AD582BD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C5C584A1-4C97-43B0-8476-4069FDA4B79F}"/>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E13F94E3-2088-4987-B0BD-4E5943AA8076}"/>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E0439855-A82C-4C12-8494-5B98B58967E9}"/>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724E0B4F-0394-4DAC-988A-38F2F81FDBE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37A6E9A-6493-4A12-A834-B87FD66E0129}"/>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FF8306C9-B4F4-48A9-8ADF-3432E3C2965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FE060909-7CCF-451C-88F9-0831E3755ACF}"/>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4E845F28-D035-4A3B-9660-849E4901055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C5F36F42-CA31-4FE9-85B6-07387D381F79}"/>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FD66D2AC-3E0A-419A-B190-3D560DF2B57B}"/>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B91862B-C38D-4AC7-9B9A-68DD92BB99FB}"/>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F353332B-4605-4234-AE75-7C4CBFEFBF12}"/>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9AF4E1A3-EC89-4886-A8FA-0A39EC0EF612}"/>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F35F9853-5F73-42AE-9C20-33A3DC2F5BAC}"/>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C85AC100-5A3F-48AA-929F-23EE3EAE6DAC}"/>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4941BC46-3FCF-4560-9430-F1F7A620AE9D}"/>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5D6DDB66-54FC-4A27-AEA0-6E152E8BFC6B}"/>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52211698-9294-450D-84B2-09553D92F5EC}"/>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9F6AE68E-FDF1-489D-AAA3-E94298265FDC}"/>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BB48BE30-BB64-4286-BF99-96254D19F26A}"/>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99052591-0540-4EE6-BDA5-C4AD57FBA17E}"/>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A784D083-E93A-4816-B964-ECA0D67AC37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8D03FEF3-C5FF-4722-824F-9419C9CFDEDB}"/>
            </a:ext>
          </a:extLst>
        </xdr:cNvPr>
        <xdr:cNvCxnSpPr/>
      </xdr:nvCxnSpPr>
      <xdr:spPr>
        <a:xfrm flipV="1">
          <a:off x="14699614" y="9228909"/>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EB400C80-F401-4777-8C2C-995030CAADA3}"/>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32F20477-5800-4C7E-BFD3-D2629C178218}"/>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FC05478C-A8EB-4D31-82CB-35DA2F787D3B}"/>
            </a:ext>
          </a:extLst>
        </xdr:cNvPr>
        <xdr:cNvSpPr txBox="1"/>
      </xdr:nvSpPr>
      <xdr:spPr>
        <a:xfrm>
          <a:off x="14738350" y="90104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834C52E9-7B89-4FA7-8B56-B5D198433E3F}"/>
            </a:ext>
          </a:extLst>
        </xdr:cNvPr>
        <xdr:cNvCxnSpPr/>
      </xdr:nvCxnSpPr>
      <xdr:spPr>
        <a:xfrm>
          <a:off x="14611350" y="92289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DF5C873C-25AE-4D5F-A9C2-24AC973E0E66}"/>
            </a:ext>
          </a:extLst>
        </xdr:cNvPr>
        <xdr:cNvSpPr txBox="1"/>
      </xdr:nvSpPr>
      <xdr:spPr>
        <a:xfrm>
          <a:off x="14738350" y="9802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6A7463FF-F0D1-443B-97A5-30A6CF53FA9D}"/>
            </a:ext>
          </a:extLst>
        </xdr:cNvPr>
        <xdr:cNvSpPr/>
      </xdr:nvSpPr>
      <xdr:spPr>
        <a:xfrm>
          <a:off x="14649450" y="994482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D98B9876-30D1-491D-8F5C-B00E40099033}"/>
            </a:ext>
          </a:extLst>
        </xdr:cNvPr>
        <xdr:cNvSpPr/>
      </xdr:nvSpPr>
      <xdr:spPr>
        <a:xfrm>
          <a:off x="1388745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C13CC61B-47F8-4121-A919-501981B808EB}"/>
            </a:ext>
          </a:extLst>
        </xdr:cNvPr>
        <xdr:cNvSpPr/>
      </xdr:nvSpPr>
      <xdr:spPr>
        <a:xfrm>
          <a:off x="13093700" y="993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1269B25E-D2B2-4418-896A-615E2ABD42ED}"/>
            </a:ext>
          </a:extLst>
        </xdr:cNvPr>
        <xdr:cNvSpPr/>
      </xdr:nvSpPr>
      <xdr:spPr>
        <a:xfrm>
          <a:off x="12299950" y="99154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564C0982-BCD7-4C7B-B964-A3FCC19A16C8}"/>
            </a:ext>
          </a:extLst>
        </xdr:cNvPr>
        <xdr:cNvSpPr/>
      </xdr:nvSpPr>
      <xdr:spPr>
        <a:xfrm>
          <a:off x="11487150" y="991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F076295-A54C-4B3C-A6BB-D3298A714177}"/>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210C3B1-7231-4F89-8BF8-63476ED0C8D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AF2DAD5-9001-44D5-B59A-DE0CF7CF06A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A5B6A85-B915-4780-A94F-62AF738183B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1A54ADE7-CCED-4F9F-84E5-F64613D7701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145143</xdr:rowOff>
    </xdr:from>
    <xdr:to>
      <xdr:col>85</xdr:col>
      <xdr:colOff>177800</xdr:colOff>
      <xdr:row>63</xdr:row>
      <xdr:rowOff>75293</xdr:rowOff>
    </xdr:to>
    <xdr:sp macro="" textlink="">
      <xdr:nvSpPr>
        <xdr:cNvPr id="651" name="楕円 650">
          <a:extLst>
            <a:ext uri="{FF2B5EF4-FFF2-40B4-BE49-F238E27FC236}">
              <a16:creationId xmlns:a16="http://schemas.microsoft.com/office/drawing/2014/main" id="{CBFD9401-58FD-4583-BD76-1035E4C43483}"/>
            </a:ext>
          </a:extLst>
        </xdr:cNvPr>
        <xdr:cNvSpPr/>
      </xdr:nvSpPr>
      <xdr:spPr>
        <a:xfrm>
          <a:off x="14649450" y="103876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123570</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314B388C-226D-483B-B39E-E2254C9860C6}"/>
            </a:ext>
          </a:extLst>
        </xdr:cNvPr>
        <xdr:cNvSpPr txBox="1"/>
      </xdr:nvSpPr>
      <xdr:spPr>
        <a:xfrm>
          <a:off x="14738350" y="10366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110853</xdr:rowOff>
    </xdr:from>
    <xdr:to>
      <xdr:col>81</xdr:col>
      <xdr:colOff>101600</xdr:colOff>
      <xdr:row>63</xdr:row>
      <xdr:rowOff>41003</xdr:rowOff>
    </xdr:to>
    <xdr:sp macro="" textlink="">
      <xdr:nvSpPr>
        <xdr:cNvPr id="653" name="楕円 652">
          <a:extLst>
            <a:ext uri="{FF2B5EF4-FFF2-40B4-BE49-F238E27FC236}">
              <a16:creationId xmlns:a16="http://schemas.microsoft.com/office/drawing/2014/main" id="{62C3EBDD-09CE-4B3A-9229-A84578977266}"/>
            </a:ext>
          </a:extLst>
        </xdr:cNvPr>
        <xdr:cNvSpPr/>
      </xdr:nvSpPr>
      <xdr:spPr>
        <a:xfrm>
          <a:off x="13887450" y="103534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161653</xdr:rowOff>
    </xdr:from>
    <xdr:to>
      <xdr:col>85</xdr:col>
      <xdr:colOff>127000</xdr:colOff>
      <xdr:row>63</xdr:row>
      <xdr:rowOff>24493</xdr:rowOff>
    </xdr:to>
    <xdr:cxnSp macro="">
      <xdr:nvCxnSpPr>
        <xdr:cNvPr id="654" name="直線コネクタ 653">
          <a:extLst>
            <a:ext uri="{FF2B5EF4-FFF2-40B4-BE49-F238E27FC236}">
              <a16:creationId xmlns:a16="http://schemas.microsoft.com/office/drawing/2014/main" id="{2CEAE2B3-9554-431F-94ED-857EE99D5419}"/>
            </a:ext>
          </a:extLst>
        </xdr:cNvPr>
        <xdr:cNvCxnSpPr/>
      </xdr:nvCxnSpPr>
      <xdr:spPr>
        <a:xfrm>
          <a:off x="13938250" y="10404203"/>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76563</xdr:rowOff>
    </xdr:from>
    <xdr:to>
      <xdr:col>76</xdr:col>
      <xdr:colOff>165100</xdr:colOff>
      <xdr:row>63</xdr:row>
      <xdr:rowOff>6713</xdr:rowOff>
    </xdr:to>
    <xdr:sp macro="" textlink="">
      <xdr:nvSpPr>
        <xdr:cNvPr id="655" name="楕円 654">
          <a:extLst>
            <a:ext uri="{FF2B5EF4-FFF2-40B4-BE49-F238E27FC236}">
              <a16:creationId xmlns:a16="http://schemas.microsoft.com/office/drawing/2014/main" id="{DE3DE0C7-D6D2-457E-9188-DF8C85C937C1}"/>
            </a:ext>
          </a:extLst>
        </xdr:cNvPr>
        <xdr:cNvSpPr/>
      </xdr:nvSpPr>
      <xdr:spPr>
        <a:xfrm>
          <a:off x="13093700" y="10319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127363</xdr:rowOff>
    </xdr:from>
    <xdr:to>
      <xdr:col>81</xdr:col>
      <xdr:colOff>50800</xdr:colOff>
      <xdr:row>62</xdr:row>
      <xdr:rowOff>161653</xdr:rowOff>
    </xdr:to>
    <xdr:cxnSp macro="">
      <xdr:nvCxnSpPr>
        <xdr:cNvPr id="656" name="直線コネクタ 655">
          <a:extLst>
            <a:ext uri="{FF2B5EF4-FFF2-40B4-BE49-F238E27FC236}">
              <a16:creationId xmlns:a16="http://schemas.microsoft.com/office/drawing/2014/main" id="{6060926F-EEC5-436A-83C3-BC3B9408CD82}"/>
            </a:ext>
          </a:extLst>
        </xdr:cNvPr>
        <xdr:cNvCxnSpPr/>
      </xdr:nvCxnSpPr>
      <xdr:spPr>
        <a:xfrm>
          <a:off x="13144500" y="10369913"/>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43906</xdr:rowOff>
    </xdr:from>
    <xdr:to>
      <xdr:col>72</xdr:col>
      <xdr:colOff>38100</xdr:colOff>
      <xdr:row>62</xdr:row>
      <xdr:rowOff>145506</xdr:rowOff>
    </xdr:to>
    <xdr:sp macro="" textlink="">
      <xdr:nvSpPr>
        <xdr:cNvPr id="657" name="楕円 656">
          <a:extLst>
            <a:ext uri="{FF2B5EF4-FFF2-40B4-BE49-F238E27FC236}">
              <a16:creationId xmlns:a16="http://schemas.microsoft.com/office/drawing/2014/main" id="{C322AE72-7E9A-4C3B-85E0-98230CCD6251}"/>
            </a:ext>
          </a:extLst>
        </xdr:cNvPr>
        <xdr:cNvSpPr/>
      </xdr:nvSpPr>
      <xdr:spPr>
        <a:xfrm>
          <a:off x="12299950" y="102864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94706</xdr:rowOff>
    </xdr:from>
    <xdr:to>
      <xdr:col>76</xdr:col>
      <xdr:colOff>114300</xdr:colOff>
      <xdr:row>62</xdr:row>
      <xdr:rowOff>127363</xdr:rowOff>
    </xdr:to>
    <xdr:cxnSp macro="">
      <xdr:nvCxnSpPr>
        <xdr:cNvPr id="658" name="直線コネクタ 657">
          <a:extLst>
            <a:ext uri="{FF2B5EF4-FFF2-40B4-BE49-F238E27FC236}">
              <a16:creationId xmlns:a16="http://schemas.microsoft.com/office/drawing/2014/main" id="{299D1EBF-83BA-45E8-9862-2409E2F2EDE0}"/>
            </a:ext>
          </a:extLst>
        </xdr:cNvPr>
        <xdr:cNvCxnSpPr/>
      </xdr:nvCxnSpPr>
      <xdr:spPr>
        <a:xfrm>
          <a:off x="12344400" y="10337256"/>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9616</xdr:rowOff>
    </xdr:from>
    <xdr:to>
      <xdr:col>67</xdr:col>
      <xdr:colOff>101600</xdr:colOff>
      <xdr:row>62</xdr:row>
      <xdr:rowOff>111216</xdr:rowOff>
    </xdr:to>
    <xdr:sp macro="" textlink="">
      <xdr:nvSpPr>
        <xdr:cNvPr id="659" name="楕円 658">
          <a:extLst>
            <a:ext uri="{FF2B5EF4-FFF2-40B4-BE49-F238E27FC236}">
              <a16:creationId xmlns:a16="http://schemas.microsoft.com/office/drawing/2014/main" id="{6276DC66-FB58-4C55-B224-2CFF3E25A789}"/>
            </a:ext>
          </a:extLst>
        </xdr:cNvPr>
        <xdr:cNvSpPr/>
      </xdr:nvSpPr>
      <xdr:spPr>
        <a:xfrm>
          <a:off x="11487150" y="1025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60416</xdr:rowOff>
    </xdr:from>
    <xdr:to>
      <xdr:col>71</xdr:col>
      <xdr:colOff>177800</xdr:colOff>
      <xdr:row>62</xdr:row>
      <xdr:rowOff>94706</xdr:rowOff>
    </xdr:to>
    <xdr:cxnSp macro="">
      <xdr:nvCxnSpPr>
        <xdr:cNvPr id="660" name="直線コネクタ 659">
          <a:extLst>
            <a:ext uri="{FF2B5EF4-FFF2-40B4-BE49-F238E27FC236}">
              <a16:creationId xmlns:a16="http://schemas.microsoft.com/office/drawing/2014/main" id="{7F3BC982-7D5F-48BF-A7C1-9DF7CED41552}"/>
            </a:ext>
          </a:extLst>
        </xdr:cNvPr>
        <xdr:cNvCxnSpPr/>
      </xdr:nvCxnSpPr>
      <xdr:spPr>
        <a:xfrm>
          <a:off x="11537950" y="10302966"/>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5B085DC1-8C07-48AA-AC29-52293995B13C}"/>
            </a:ext>
          </a:extLst>
        </xdr:cNvPr>
        <xdr:cNvSpPr txBox="1"/>
      </xdr:nvSpPr>
      <xdr:spPr>
        <a:xfrm>
          <a:off x="137420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1F56ACF9-4DB0-433C-8DAB-D005C9877FB3}"/>
            </a:ext>
          </a:extLst>
        </xdr:cNvPr>
        <xdr:cNvSpPr txBox="1"/>
      </xdr:nvSpPr>
      <xdr:spPr>
        <a:xfrm>
          <a:off x="12960994" y="972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809E9B2-4E94-4C9E-91CF-8CBFB2ECE134}"/>
            </a:ext>
          </a:extLst>
        </xdr:cNvPr>
        <xdr:cNvSpPr txBox="1"/>
      </xdr:nvSpPr>
      <xdr:spPr>
        <a:xfrm>
          <a:off x="12167244" y="970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BC28ABF7-ED72-416F-8FDA-BB4F6075321E}"/>
            </a:ext>
          </a:extLst>
        </xdr:cNvPr>
        <xdr:cNvSpPr txBox="1"/>
      </xdr:nvSpPr>
      <xdr:spPr>
        <a:xfrm>
          <a:off x="11354444" y="970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32130</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E8E2FF99-FC19-4D6F-89D0-1A90F29F378E}"/>
            </a:ext>
          </a:extLst>
        </xdr:cNvPr>
        <xdr:cNvSpPr txBox="1"/>
      </xdr:nvSpPr>
      <xdr:spPr>
        <a:xfrm>
          <a:off x="13742044" y="10439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169290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4D6733C0-3D5B-43A1-9B4F-7E47433940C7}"/>
            </a:ext>
          </a:extLst>
        </xdr:cNvPr>
        <xdr:cNvSpPr txBox="1"/>
      </xdr:nvSpPr>
      <xdr:spPr>
        <a:xfrm>
          <a:off x="12960994" y="1040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136633</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872B7333-3276-42AC-B770-CC7A0D2F95BB}"/>
            </a:ext>
          </a:extLst>
        </xdr:cNvPr>
        <xdr:cNvSpPr txBox="1"/>
      </xdr:nvSpPr>
      <xdr:spPr>
        <a:xfrm>
          <a:off x="12167244" y="10379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102343</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588CE2AD-C3EA-4684-AEF8-B91ABE2C0C61}"/>
            </a:ext>
          </a:extLst>
        </xdr:cNvPr>
        <xdr:cNvSpPr txBox="1"/>
      </xdr:nvSpPr>
      <xdr:spPr>
        <a:xfrm>
          <a:off x="11354444" y="10344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E96C026-74FB-49E9-B375-C5EB2D58D78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6CCE5051-CF89-43BC-9794-549C6AB1957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71C670B4-53A8-4564-9ACF-B3A2A7FF6B1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E71ACE62-1892-4479-9D9B-F2E1639800B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74538B88-B756-45C7-8EDD-A856D98CFBA1}"/>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609A4663-0DC7-4FD0-A778-5B54178BE116}"/>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ED4C75EF-62BD-40C2-8BB4-F6F2724C8536}"/>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20ACC5D-74FE-4BE9-8D8B-02E9791C506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C8DAB4D0-0A0B-4C40-9F91-F16BC79C7FC2}"/>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94A96DC3-B728-427E-A1BA-5A4E5E25149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6703559E-2C67-4D79-95F4-15217D2076EA}"/>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EAF22DE7-9A0A-4D53-9C38-46A682D9E8A5}"/>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15342D65-5354-4C74-988E-FACA5E603F04}"/>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D0441A75-B722-4185-8BD3-458C12117B31}"/>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F1D5A7B6-52B5-4107-B63E-2A461D601231}"/>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449EFEA6-1343-4646-BFE9-8100FC89F4F5}"/>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FDA0AD04-E452-42C0-A430-44A85249731A}"/>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C2D42C08-9A60-4E6A-A451-426A64F46A04}"/>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F467144E-C84E-4F3C-AB9D-17CB831B4830}"/>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5CDF1723-4AC6-490C-A393-8494D17DB890}"/>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9C7DF549-D8D9-48DB-BF53-52BCD8AA10C0}"/>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47899534-56C9-452D-ABAF-A4E44E2DA709}"/>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7DA20BE1-869A-4942-8DE0-476DFE7DBFC6}"/>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44EE6480-E1CA-47A0-A535-EF71A5E8D06E}"/>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16B04EF1-77FA-4BBA-A5A6-3D5F94C707B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7C3D37EC-B2F2-4D06-8E10-7508A1D43FD1}"/>
            </a:ext>
          </a:extLst>
        </xdr:cNvPr>
        <xdr:cNvCxnSpPr/>
      </xdr:nvCxnSpPr>
      <xdr:spPr>
        <a:xfrm flipV="1">
          <a:off x="19951064" y="9236528"/>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D7C46DD3-92AF-4061-BE9C-4AEF4177E688}"/>
            </a:ext>
          </a:extLst>
        </xdr:cNvPr>
        <xdr:cNvSpPr txBox="1"/>
      </xdr:nvSpPr>
      <xdr:spPr>
        <a:xfrm>
          <a:off x="19989800" y="106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4D9E060C-121B-46EA-89F0-42AAAFDD11FE}"/>
            </a:ext>
          </a:extLst>
        </xdr:cNvPr>
        <xdr:cNvCxnSpPr/>
      </xdr:nvCxnSpPr>
      <xdr:spPr>
        <a:xfrm>
          <a:off x="19881850" y="106816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CCA94EBA-D119-4230-88A2-6EA243FB2DE5}"/>
            </a:ext>
          </a:extLst>
        </xdr:cNvPr>
        <xdr:cNvSpPr txBox="1"/>
      </xdr:nvSpPr>
      <xdr:spPr>
        <a:xfrm>
          <a:off x="19989800" y="901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B8EFC0DE-3EB4-4327-B7C3-E5249897AD33}"/>
            </a:ext>
          </a:extLst>
        </xdr:cNvPr>
        <xdr:cNvCxnSpPr/>
      </xdr:nvCxnSpPr>
      <xdr:spPr>
        <a:xfrm>
          <a:off x="19881850" y="92365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3006614A-451D-4C57-B5C0-B17B1FDB1517}"/>
            </a:ext>
          </a:extLst>
        </xdr:cNvPr>
        <xdr:cNvSpPr txBox="1"/>
      </xdr:nvSpPr>
      <xdr:spPr>
        <a:xfrm>
          <a:off x="19989800" y="100613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66B49054-24FC-45C0-813A-A6D2F650E615}"/>
            </a:ext>
          </a:extLst>
        </xdr:cNvPr>
        <xdr:cNvSpPr/>
      </xdr:nvSpPr>
      <xdr:spPr>
        <a:xfrm>
          <a:off x="19900900" y="102035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8414385E-59F3-4B8B-8316-4400AB943A91}"/>
            </a:ext>
          </a:extLst>
        </xdr:cNvPr>
        <xdr:cNvSpPr/>
      </xdr:nvSpPr>
      <xdr:spPr>
        <a:xfrm>
          <a:off x="191579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65CD66D1-A02C-4575-B9AB-1169F959CB3F}"/>
            </a:ext>
          </a:extLst>
        </xdr:cNvPr>
        <xdr:cNvSpPr/>
      </xdr:nvSpPr>
      <xdr:spPr>
        <a:xfrm>
          <a:off x="1834515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2A073D72-69F7-435C-8542-53FD467CA59F}"/>
            </a:ext>
          </a:extLst>
        </xdr:cNvPr>
        <xdr:cNvSpPr/>
      </xdr:nvSpPr>
      <xdr:spPr>
        <a:xfrm>
          <a:off x="1755140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2A892676-4692-4FB7-9082-CC73ED381A44}"/>
            </a:ext>
          </a:extLst>
        </xdr:cNvPr>
        <xdr:cNvSpPr/>
      </xdr:nvSpPr>
      <xdr:spPr>
        <a:xfrm>
          <a:off x="167576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2B5F83D-70B0-4560-BE2A-53842CC8F7F6}"/>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71E28D70-8C5F-48EA-9170-6C4A6A56CFE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F3DD83B-A353-4EFA-B4C2-392769063376}"/>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BA3AADB-9184-4BC8-84C1-B7DA6B7C607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1EA64EB0-13A2-4C40-BFFD-7E692B42415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66222</xdr:rowOff>
    </xdr:from>
    <xdr:to>
      <xdr:col>116</xdr:col>
      <xdr:colOff>114300</xdr:colOff>
      <xdr:row>63</xdr:row>
      <xdr:rowOff>167822</xdr:rowOff>
    </xdr:to>
    <xdr:sp macro="" textlink="">
      <xdr:nvSpPr>
        <xdr:cNvPr id="710" name="楕円 709">
          <a:extLst>
            <a:ext uri="{FF2B5EF4-FFF2-40B4-BE49-F238E27FC236}">
              <a16:creationId xmlns:a16="http://schemas.microsoft.com/office/drawing/2014/main" id="{F8B09D2D-C3A2-4FFE-93B4-A52B7400504B}"/>
            </a:ext>
          </a:extLst>
        </xdr:cNvPr>
        <xdr:cNvSpPr/>
      </xdr:nvSpPr>
      <xdr:spPr>
        <a:xfrm>
          <a:off x="19900900" y="1047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44649</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AF639199-B7CD-439B-AA49-1A101D712AA9}"/>
            </a:ext>
          </a:extLst>
        </xdr:cNvPr>
        <xdr:cNvSpPr txBox="1"/>
      </xdr:nvSpPr>
      <xdr:spPr>
        <a:xfrm>
          <a:off x="19989800" y="1045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66222</xdr:rowOff>
    </xdr:from>
    <xdr:to>
      <xdr:col>112</xdr:col>
      <xdr:colOff>38100</xdr:colOff>
      <xdr:row>63</xdr:row>
      <xdr:rowOff>167822</xdr:rowOff>
    </xdr:to>
    <xdr:sp macro="" textlink="">
      <xdr:nvSpPr>
        <xdr:cNvPr id="712" name="楕円 711">
          <a:extLst>
            <a:ext uri="{FF2B5EF4-FFF2-40B4-BE49-F238E27FC236}">
              <a16:creationId xmlns:a16="http://schemas.microsoft.com/office/drawing/2014/main" id="{19A2D228-1020-4376-B458-2C63B2060DF2}"/>
            </a:ext>
          </a:extLst>
        </xdr:cNvPr>
        <xdr:cNvSpPr/>
      </xdr:nvSpPr>
      <xdr:spPr>
        <a:xfrm>
          <a:off x="19157950" y="104738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117022</xdr:rowOff>
    </xdr:from>
    <xdr:to>
      <xdr:col>116</xdr:col>
      <xdr:colOff>63500</xdr:colOff>
      <xdr:row>63</xdr:row>
      <xdr:rowOff>117022</xdr:rowOff>
    </xdr:to>
    <xdr:cxnSp macro="">
      <xdr:nvCxnSpPr>
        <xdr:cNvPr id="713" name="直線コネクタ 712">
          <a:extLst>
            <a:ext uri="{FF2B5EF4-FFF2-40B4-BE49-F238E27FC236}">
              <a16:creationId xmlns:a16="http://schemas.microsoft.com/office/drawing/2014/main" id="{41CEE573-B22C-42E1-BFD1-D4D9FB211DCA}"/>
            </a:ext>
          </a:extLst>
        </xdr:cNvPr>
        <xdr:cNvCxnSpPr/>
      </xdr:nvCxnSpPr>
      <xdr:spPr>
        <a:xfrm>
          <a:off x="19202400" y="1052467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66222</xdr:rowOff>
    </xdr:from>
    <xdr:to>
      <xdr:col>107</xdr:col>
      <xdr:colOff>101600</xdr:colOff>
      <xdr:row>63</xdr:row>
      <xdr:rowOff>167822</xdr:rowOff>
    </xdr:to>
    <xdr:sp macro="" textlink="">
      <xdr:nvSpPr>
        <xdr:cNvPr id="714" name="楕円 713">
          <a:extLst>
            <a:ext uri="{FF2B5EF4-FFF2-40B4-BE49-F238E27FC236}">
              <a16:creationId xmlns:a16="http://schemas.microsoft.com/office/drawing/2014/main" id="{ACB4E729-9CE2-48A1-A5F0-829CB30437A3}"/>
            </a:ext>
          </a:extLst>
        </xdr:cNvPr>
        <xdr:cNvSpPr/>
      </xdr:nvSpPr>
      <xdr:spPr>
        <a:xfrm>
          <a:off x="18345150" y="1047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117022</xdr:rowOff>
    </xdr:from>
    <xdr:to>
      <xdr:col>111</xdr:col>
      <xdr:colOff>177800</xdr:colOff>
      <xdr:row>63</xdr:row>
      <xdr:rowOff>117022</xdr:rowOff>
    </xdr:to>
    <xdr:cxnSp macro="">
      <xdr:nvCxnSpPr>
        <xdr:cNvPr id="715" name="直線コネクタ 714">
          <a:extLst>
            <a:ext uri="{FF2B5EF4-FFF2-40B4-BE49-F238E27FC236}">
              <a16:creationId xmlns:a16="http://schemas.microsoft.com/office/drawing/2014/main" id="{764EB056-3975-48F7-8DA4-75DF8F374CC7}"/>
            </a:ext>
          </a:extLst>
        </xdr:cNvPr>
        <xdr:cNvCxnSpPr/>
      </xdr:nvCxnSpPr>
      <xdr:spPr>
        <a:xfrm>
          <a:off x="18395950" y="1052467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77107</xdr:rowOff>
    </xdr:from>
    <xdr:to>
      <xdr:col>102</xdr:col>
      <xdr:colOff>165100</xdr:colOff>
      <xdr:row>64</xdr:row>
      <xdr:rowOff>7257</xdr:rowOff>
    </xdr:to>
    <xdr:sp macro="" textlink="">
      <xdr:nvSpPr>
        <xdr:cNvPr id="716" name="楕円 715">
          <a:extLst>
            <a:ext uri="{FF2B5EF4-FFF2-40B4-BE49-F238E27FC236}">
              <a16:creationId xmlns:a16="http://schemas.microsoft.com/office/drawing/2014/main" id="{92EC2A2A-F403-4193-84BF-9DD554C5CE8D}"/>
            </a:ext>
          </a:extLst>
        </xdr:cNvPr>
        <xdr:cNvSpPr/>
      </xdr:nvSpPr>
      <xdr:spPr>
        <a:xfrm>
          <a:off x="17551400" y="104847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117022</xdr:rowOff>
    </xdr:from>
    <xdr:to>
      <xdr:col>107</xdr:col>
      <xdr:colOff>50800</xdr:colOff>
      <xdr:row>63</xdr:row>
      <xdr:rowOff>127907</xdr:rowOff>
    </xdr:to>
    <xdr:cxnSp macro="">
      <xdr:nvCxnSpPr>
        <xdr:cNvPr id="717" name="直線コネクタ 716">
          <a:extLst>
            <a:ext uri="{FF2B5EF4-FFF2-40B4-BE49-F238E27FC236}">
              <a16:creationId xmlns:a16="http://schemas.microsoft.com/office/drawing/2014/main" id="{C34AA106-AC71-4386-BBB4-BDC94B7FC36C}"/>
            </a:ext>
          </a:extLst>
        </xdr:cNvPr>
        <xdr:cNvCxnSpPr/>
      </xdr:nvCxnSpPr>
      <xdr:spPr>
        <a:xfrm flipV="1">
          <a:off x="17602200" y="10524672"/>
          <a:ext cx="79375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77107</xdr:rowOff>
    </xdr:from>
    <xdr:to>
      <xdr:col>98</xdr:col>
      <xdr:colOff>38100</xdr:colOff>
      <xdr:row>64</xdr:row>
      <xdr:rowOff>7257</xdr:rowOff>
    </xdr:to>
    <xdr:sp macro="" textlink="">
      <xdr:nvSpPr>
        <xdr:cNvPr id="718" name="楕円 717">
          <a:extLst>
            <a:ext uri="{FF2B5EF4-FFF2-40B4-BE49-F238E27FC236}">
              <a16:creationId xmlns:a16="http://schemas.microsoft.com/office/drawing/2014/main" id="{5421CE08-CAE7-4763-A72B-41F4B1913A86}"/>
            </a:ext>
          </a:extLst>
        </xdr:cNvPr>
        <xdr:cNvSpPr/>
      </xdr:nvSpPr>
      <xdr:spPr>
        <a:xfrm>
          <a:off x="16757650" y="104847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127907</xdr:rowOff>
    </xdr:from>
    <xdr:to>
      <xdr:col>102</xdr:col>
      <xdr:colOff>114300</xdr:colOff>
      <xdr:row>63</xdr:row>
      <xdr:rowOff>127907</xdr:rowOff>
    </xdr:to>
    <xdr:cxnSp macro="">
      <xdr:nvCxnSpPr>
        <xdr:cNvPr id="719" name="直線コネクタ 718">
          <a:extLst>
            <a:ext uri="{FF2B5EF4-FFF2-40B4-BE49-F238E27FC236}">
              <a16:creationId xmlns:a16="http://schemas.microsoft.com/office/drawing/2014/main" id="{B3EAC263-AEC8-431A-BB66-312D53F304B8}"/>
            </a:ext>
          </a:extLst>
        </xdr:cNvPr>
        <xdr:cNvCxnSpPr/>
      </xdr:nvCxnSpPr>
      <xdr:spPr>
        <a:xfrm>
          <a:off x="16802100" y="105355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A19E98F0-D11A-41B0-8E25-52D7C3ABA4F8}"/>
            </a:ext>
          </a:extLst>
        </xdr:cNvPr>
        <xdr:cNvSpPr txBox="1"/>
      </xdr:nvSpPr>
      <xdr:spPr>
        <a:xfrm>
          <a:off x="189802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F8FDEA8-8115-4CB1-805E-FC403D3853B2}"/>
            </a:ext>
          </a:extLst>
        </xdr:cNvPr>
        <xdr:cNvSpPr txBox="1"/>
      </xdr:nvSpPr>
      <xdr:spPr>
        <a:xfrm>
          <a:off x="1818012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E573A2EA-0774-4C4A-88B0-C828A27B066C}"/>
            </a:ext>
          </a:extLst>
        </xdr:cNvPr>
        <xdr:cNvSpPr txBox="1"/>
      </xdr:nvSpPr>
      <xdr:spPr>
        <a:xfrm>
          <a:off x="1738637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9C8C0A16-95EF-4455-A849-CC142B17E3D7}"/>
            </a:ext>
          </a:extLst>
        </xdr:cNvPr>
        <xdr:cNvSpPr txBox="1"/>
      </xdr:nvSpPr>
      <xdr:spPr>
        <a:xfrm>
          <a:off x="165926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158949</xdr:rowOff>
    </xdr:from>
    <xdr:ext cx="469744" cy="259045"/>
    <xdr:sp macro="" textlink="">
      <xdr:nvSpPr>
        <xdr:cNvPr id="724" name="n_1mainValue【保健センター・保健所】&#10;一人当たり面積">
          <a:extLst>
            <a:ext uri="{FF2B5EF4-FFF2-40B4-BE49-F238E27FC236}">
              <a16:creationId xmlns:a16="http://schemas.microsoft.com/office/drawing/2014/main" id="{63BFC107-808A-4319-8990-C37287F13F2C}"/>
            </a:ext>
          </a:extLst>
        </xdr:cNvPr>
        <xdr:cNvSpPr txBox="1"/>
      </xdr:nvSpPr>
      <xdr:spPr>
        <a:xfrm>
          <a:off x="18980227" y="1056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158949</xdr:rowOff>
    </xdr:from>
    <xdr:ext cx="469744" cy="259045"/>
    <xdr:sp macro="" textlink="">
      <xdr:nvSpPr>
        <xdr:cNvPr id="725" name="n_2mainValue【保健センター・保健所】&#10;一人当たり面積">
          <a:extLst>
            <a:ext uri="{FF2B5EF4-FFF2-40B4-BE49-F238E27FC236}">
              <a16:creationId xmlns:a16="http://schemas.microsoft.com/office/drawing/2014/main" id="{40C4CAB3-1077-42C6-8BB7-00781156E25D}"/>
            </a:ext>
          </a:extLst>
        </xdr:cNvPr>
        <xdr:cNvSpPr txBox="1"/>
      </xdr:nvSpPr>
      <xdr:spPr>
        <a:xfrm>
          <a:off x="18180127" y="1056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169834</xdr:rowOff>
    </xdr:from>
    <xdr:ext cx="469744" cy="259045"/>
    <xdr:sp macro="" textlink="">
      <xdr:nvSpPr>
        <xdr:cNvPr id="726" name="n_3mainValue【保健センター・保健所】&#10;一人当たり面積">
          <a:extLst>
            <a:ext uri="{FF2B5EF4-FFF2-40B4-BE49-F238E27FC236}">
              <a16:creationId xmlns:a16="http://schemas.microsoft.com/office/drawing/2014/main" id="{75B44346-D79E-41AC-BE32-C4446D0160C5}"/>
            </a:ext>
          </a:extLst>
        </xdr:cNvPr>
        <xdr:cNvSpPr txBox="1"/>
      </xdr:nvSpPr>
      <xdr:spPr>
        <a:xfrm>
          <a:off x="17386377" y="1057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169834</xdr:rowOff>
    </xdr:from>
    <xdr:ext cx="469744" cy="259045"/>
    <xdr:sp macro="" textlink="">
      <xdr:nvSpPr>
        <xdr:cNvPr id="727" name="n_4mainValue【保健センター・保健所】&#10;一人当たり面積">
          <a:extLst>
            <a:ext uri="{FF2B5EF4-FFF2-40B4-BE49-F238E27FC236}">
              <a16:creationId xmlns:a16="http://schemas.microsoft.com/office/drawing/2014/main" id="{EB616CAB-B2B1-45FB-9692-7DC2037CC83B}"/>
            </a:ext>
          </a:extLst>
        </xdr:cNvPr>
        <xdr:cNvSpPr txBox="1"/>
      </xdr:nvSpPr>
      <xdr:spPr>
        <a:xfrm>
          <a:off x="16592627" y="1057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8351790E-5A46-4B46-A187-3C0582A3F38E}"/>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1B338690-5244-42DB-85B9-6B8C4B823DC3}"/>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661ED90D-F65A-4185-8B16-E23BDC346B4B}"/>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DE34E70-25F3-45FA-9DED-01AE121B66C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CA3850E2-587E-4B8C-8DA2-76EBBB24317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55368C43-0D05-4778-AC7D-BF5B02E8809A}"/>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D6872EA-073D-4683-A5FC-206439F09CBD}"/>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70D76834-495E-465A-8303-5BC2D046BEFB}"/>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114E4FCF-1660-4A1A-BBF6-039EF3E951A8}"/>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990485F8-9C03-4E85-95B2-E406D54D97CB}"/>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8A36C2A1-DDD4-42B0-8C98-5CE824AC9692}"/>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59766D84-73C7-441B-808B-917342894B0B}"/>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2C6FB88-E225-44D7-8014-32747A3231EF}"/>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9BFCE748-4C49-4AD4-A3F9-7F1D4DCF8DEE}"/>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97F814C3-5C51-4F4C-AEF6-844F1B7E7EE2}"/>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2082B5C6-555D-4BE2-9FB0-6B256321C264}"/>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9033F71E-030C-4727-883C-42B54B27708E}"/>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B8A9DD76-9582-4B1B-932F-C57F9FD2234C}"/>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C132F850-0692-4273-BB4F-2E9B104249B2}"/>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D5E2BF3D-950B-42C4-AEA5-9C7861FB14F5}"/>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F3B74EFD-2588-40F6-8A15-3678303CD758}"/>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F6B31550-CE0F-4720-BFE1-AF2851E565BB}"/>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8558DDC-3577-4DCD-A3D4-0D24AFFC1E64}"/>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24D7C2CC-1E44-4EF5-8C92-9D882B098C14}"/>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1C0F0EEF-0E0C-4221-8EEA-0644A64E1371}"/>
            </a:ext>
          </a:extLst>
        </xdr:cNvPr>
        <xdr:cNvCxnSpPr/>
      </xdr:nvCxnSpPr>
      <xdr:spPr>
        <a:xfrm flipV="1">
          <a:off x="14699614" y="1291082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E2771A73-CD03-4F20-BD5E-6125F70E3534}"/>
            </a:ext>
          </a:extLst>
        </xdr:cNvPr>
        <xdr:cNvSpPr txBox="1"/>
      </xdr:nvSpPr>
      <xdr:spPr>
        <a:xfrm>
          <a:off x="14738350" y="1429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7C0B3A71-8131-41C2-B518-4F119C24576B}"/>
            </a:ext>
          </a:extLst>
        </xdr:cNvPr>
        <xdr:cNvCxnSpPr/>
      </xdr:nvCxnSpPr>
      <xdr:spPr>
        <a:xfrm>
          <a:off x="14611350" y="1429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EF357671-6C2B-447E-BA66-90DD219B8EFD}"/>
            </a:ext>
          </a:extLst>
        </xdr:cNvPr>
        <xdr:cNvSpPr txBox="1"/>
      </xdr:nvSpPr>
      <xdr:spPr>
        <a:xfrm>
          <a:off x="1473835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535C9CE-0C6D-4025-9123-4D15FE4F0BD3}"/>
            </a:ext>
          </a:extLst>
        </xdr:cNvPr>
        <xdr:cNvCxnSpPr/>
      </xdr:nvCxnSpPr>
      <xdr:spPr>
        <a:xfrm>
          <a:off x="146113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FB6AACBB-4BF0-496F-9A42-34F994EF2221}"/>
            </a:ext>
          </a:extLst>
        </xdr:cNvPr>
        <xdr:cNvSpPr txBox="1"/>
      </xdr:nvSpPr>
      <xdr:spPr>
        <a:xfrm>
          <a:off x="14738350" y="13613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39A43D07-4CB5-4D42-BD82-CB4707633384}"/>
            </a:ext>
          </a:extLst>
        </xdr:cNvPr>
        <xdr:cNvSpPr/>
      </xdr:nvSpPr>
      <xdr:spPr>
        <a:xfrm>
          <a:off x="14649450" y="13634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D060084E-3A5C-414B-A493-4F5E64AFD439}"/>
            </a:ext>
          </a:extLst>
        </xdr:cNvPr>
        <xdr:cNvSpPr/>
      </xdr:nvSpPr>
      <xdr:spPr>
        <a:xfrm>
          <a:off x="1388745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98FB498B-8E1E-4D2D-8089-C4EF7885A285}"/>
            </a:ext>
          </a:extLst>
        </xdr:cNvPr>
        <xdr:cNvSpPr/>
      </xdr:nvSpPr>
      <xdr:spPr>
        <a:xfrm>
          <a:off x="13093700" y="1359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62C4555C-58A7-4CE5-80D5-EC8AE913FA4E}"/>
            </a:ext>
          </a:extLst>
        </xdr:cNvPr>
        <xdr:cNvSpPr/>
      </xdr:nvSpPr>
      <xdr:spPr>
        <a:xfrm>
          <a:off x="12299950" y="135642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F1AB2C31-AA1B-4826-8915-216E612BA32A}"/>
            </a:ext>
          </a:extLst>
        </xdr:cNvPr>
        <xdr:cNvSpPr/>
      </xdr:nvSpPr>
      <xdr:spPr>
        <a:xfrm>
          <a:off x="11487150" y="1354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B173970-7730-434C-8B88-3C34DE51BC91}"/>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F3D466C-4E1E-48A8-8FC4-61AC95227F54}"/>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4CBFE7D0-F87A-4374-B835-1E6CD05611BA}"/>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CCEC5D19-A959-49CD-A1B6-171D79F7CFB4}"/>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2AE3C678-9865-43D7-BED0-6CA1E3D24E2C}"/>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8" name="楕円 767">
          <a:extLst>
            <a:ext uri="{FF2B5EF4-FFF2-40B4-BE49-F238E27FC236}">
              <a16:creationId xmlns:a16="http://schemas.microsoft.com/office/drawing/2014/main" id="{DAB3E88D-F1F1-49C6-8872-E1D4D0387FC0}"/>
            </a:ext>
          </a:extLst>
        </xdr:cNvPr>
        <xdr:cNvSpPr/>
      </xdr:nvSpPr>
      <xdr:spPr>
        <a:xfrm>
          <a:off x="14649450" y="135623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40657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E10903B-A6CB-4823-AE6E-5D8BCB7CA8B9}"/>
            </a:ext>
          </a:extLst>
        </xdr:cNvPr>
        <xdr:cNvSpPr txBox="1"/>
      </xdr:nvSpPr>
      <xdr:spPr>
        <a:xfrm>
          <a:off x="14738350" y="1342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2539</xdr:rowOff>
    </xdr:from>
    <xdr:to>
      <xdr:col>81</xdr:col>
      <xdr:colOff>101600</xdr:colOff>
      <xdr:row>82</xdr:row>
      <xdr:rowOff>104139</xdr:rowOff>
    </xdr:to>
    <xdr:sp macro="" textlink="">
      <xdr:nvSpPr>
        <xdr:cNvPr id="770" name="楕円 769">
          <a:extLst>
            <a:ext uri="{FF2B5EF4-FFF2-40B4-BE49-F238E27FC236}">
              <a16:creationId xmlns:a16="http://schemas.microsoft.com/office/drawing/2014/main" id="{2B935257-1822-4EED-AAF6-CE2675224EEC}"/>
            </a:ext>
          </a:extLst>
        </xdr:cNvPr>
        <xdr:cNvSpPr/>
      </xdr:nvSpPr>
      <xdr:spPr>
        <a:xfrm>
          <a:off x="13887450" y="1354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53339</xdr:rowOff>
    </xdr:from>
    <xdr:to>
      <xdr:col>85</xdr:col>
      <xdr:colOff>127000</xdr:colOff>
      <xdr:row>82</xdr:row>
      <xdr:rowOff>68580</xdr:rowOff>
    </xdr:to>
    <xdr:cxnSp macro="">
      <xdr:nvCxnSpPr>
        <xdr:cNvPr id="771" name="直線コネクタ 770">
          <a:extLst>
            <a:ext uri="{FF2B5EF4-FFF2-40B4-BE49-F238E27FC236}">
              <a16:creationId xmlns:a16="http://schemas.microsoft.com/office/drawing/2014/main" id="{17F6A322-5EFB-4309-AB50-922D72BB8F61}"/>
            </a:ext>
          </a:extLst>
        </xdr:cNvPr>
        <xdr:cNvCxnSpPr/>
      </xdr:nvCxnSpPr>
      <xdr:spPr>
        <a:xfrm>
          <a:off x="13938250" y="13597889"/>
          <a:ext cx="762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133986</xdr:rowOff>
    </xdr:from>
    <xdr:to>
      <xdr:col>76</xdr:col>
      <xdr:colOff>165100</xdr:colOff>
      <xdr:row>81</xdr:row>
      <xdr:rowOff>64136</xdr:rowOff>
    </xdr:to>
    <xdr:sp macro="" textlink="">
      <xdr:nvSpPr>
        <xdr:cNvPr id="772" name="楕円 771">
          <a:extLst>
            <a:ext uri="{FF2B5EF4-FFF2-40B4-BE49-F238E27FC236}">
              <a16:creationId xmlns:a16="http://schemas.microsoft.com/office/drawing/2014/main" id="{F1FB1C24-A101-4DE9-B787-85ACB16DE843}"/>
            </a:ext>
          </a:extLst>
        </xdr:cNvPr>
        <xdr:cNvSpPr/>
      </xdr:nvSpPr>
      <xdr:spPr>
        <a:xfrm>
          <a:off x="13093700" y="133483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13336</xdr:rowOff>
    </xdr:from>
    <xdr:to>
      <xdr:col>81</xdr:col>
      <xdr:colOff>50800</xdr:colOff>
      <xdr:row>82</xdr:row>
      <xdr:rowOff>53339</xdr:rowOff>
    </xdr:to>
    <xdr:cxnSp macro="">
      <xdr:nvCxnSpPr>
        <xdr:cNvPr id="773" name="直線コネクタ 772">
          <a:extLst>
            <a:ext uri="{FF2B5EF4-FFF2-40B4-BE49-F238E27FC236}">
              <a16:creationId xmlns:a16="http://schemas.microsoft.com/office/drawing/2014/main" id="{CD15BDCA-35BD-4943-9306-734E3152D53F}"/>
            </a:ext>
          </a:extLst>
        </xdr:cNvPr>
        <xdr:cNvCxnSpPr/>
      </xdr:nvCxnSpPr>
      <xdr:spPr>
        <a:xfrm>
          <a:off x="13144500" y="13392786"/>
          <a:ext cx="793750" cy="20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124461</xdr:rowOff>
    </xdr:from>
    <xdr:to>
      <xdr:col>72</xdr:col>
      <xdr:colOff>38100</xdr:colOff>
      <xdr:row>81</xdr:row>
      <xdr:rowOff>54611</xdr:rowOff>
    </xdr:to>
    <xdr:sp macro="" textlink="">
      <xdr:nvSpPr>
        <xdr:cNvPr id="774" name="楕円 773">
          <a:extLst>
            <a:ext uri="{FF2B5EF4-FFF2-40B4-BE49-F238E27FC236}">
              <a16:creationId xmlns:a16="http://schemas.microsoft.com/office/drawing/2014/main" id="{1C3BC512-AEDB-4315-8AE8-685F80072FAB}"/>
            </a:ext>
          </a:extLst>
        </xdr:cNvPr>
        <xdr:cNvSpPr/>
      </xdr:nvSpPr>
      <xdr:spPr>
        <a:xfrm>
          <a:off x="12299950" y="133388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3811</xdr:rowOff>
    </xdr:from>
    <xdr:to>
      <xdr:col>76</xdr:col>
      <xdr:colOff>114300</xdr:colOff>
      <xdr:row>81</xdr:row>
      <xdr:rowOff>13336</xdr:rowOff>
    </xdr:to>
    <xdr:cxnSp macro="">
      <xdr:nvCxnSpPr>
        <xdr:cNvPr id="775" name="直線コネクタ 774">
          <a:extLst>
            <a:ext uri="{FF2B5EF4-FFF2-40B4-BE49-F238E27FC236}">
              <a16:creationId xmlns:a16="http://schemas.microsoft.com/office/drawing/2014/main" id="{1E503F27-4997-4A55-AF6B-8D69109EAA77}"/>
            </a:ext>
          </a:extLst>
        </xdr:cNvPr>
        <xdr:cNvCxnSpPr/>
      </xdr:nvCxnSpPr>
      <xdr:spPr>
        <a:xfrm>
          <a:off x="12344400" y="13383261"/>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84455</xdr:rowOff>
    </xdr:from>
    <xdr:to>
      <xdr:col>67</xdr:col>
      <xdr:colOff>101600</xdr:colOff>
      <xdr:row>81</xdr:row>
      <xdr:rowOff>14605</xdr:rowOff>
    </xdr:to>
    <xdr:sp macro="" textlink="">
      <xdr:nvSpPr>
        <xdr:cNvPr id="776" name="楕円 775">
          <a:extLst>
            <a:ext uri="{FF2B5EF4-FFF2-40B4-BE49-F238E27FC236}">
              <a16:creationId xmlns:a16="http://schemas.microsoft.com/office/drawing/2014/main" id="{16216085-2366-48E7-BA89-37EF3F598A60}"/>
            </a:ext>
          </a:extLst>
        </xdr:cNvPr>
        <xdr:cNvSpPr/>
      </xdr:nvSpPr>
      <xdr:spPr>
        <a:xfrm>
          <a:off x="11487150" y="13298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135255</xdr:rowOff>
    </xdr:from>
    <xdr:to>
      <xdr:col>71</xdr:col>
      <xdr:colOff>177800</xdr:colOff>
      <xdr:row>81</xdr:row>
      <xdr:rowOff>3811</xdr:rowOff>
    </xdr:to>
    <xdr:cxnSp macro="">
      <xdr:nvCxnSpPr>
        <xdr:cNvPr id="777" name="直線コネクタ 776">
          <a:extLst>
            <a:ext uri="{FF2B5EF4-FFF2-40B4-BE49-F238E27FC236}">
              <a16:creationId xmlns:a16="http://schemas.microsoft.com/office/drawing/2014/main" id="{800D7222-76AD-4060-90B3-C6F89712982B}"/>
            </a:ext>
          </a:extLst>
        </xdr:cNvPr>
        <xdr:cNvCxnSpPr/>
      </xdr:nvCxnSpPr>
      <xdr:spPr>
        <a:xfrm>
          <a:off x="11537950" y="13349605"/>
          <a:ext cx="806450" cy="3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01AEC2FE-73F9-4B0F-9AA9-93C089EC2075}"/>
            </a:ext>
          </a:extLst>
        </xdr:cNvPr>
        <xdr:cNvSpPr txBox="1"/>
      </xdr:nvSpPr>
      <xdr:spPr>
        <a:xfrm>
          <a:off x="13742044" y="1370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082B9AEB-938E-4676-95D2-48C5AE63B681}"/>
            </a:ext>
          </a:extLst>
        </xdr:cNvPr>
        <xdr:cNvSpPr txBox="1"/>
      </xdr:nvSpPr>
      <xdr:spPr>
        <a:xfrm>
          <a:off x="12960994" y="1369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788877A2-28AA-4089-B77E-C68A9723CE30}"/>
            </a:ext>
          </a:extLst>
        </xdr:cNvPr>
        <xdr:cNvSpPr txBox="1"/>
      </xdr:nvSpPr>
      <xdr:spPr>
        <a:xfrm>
          <a:off x="12167244" y="1365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467E8622-261E-49CA-B244-5DBF12D39E01}"/>
            </a:ext>
          </a:extLst>
        </xdr:cNvPr>
        <xdr:cNvSpPr txBox="1"/>
      </xdr:nvSpPr>
      <xdr:spPr>
        <a:xfrm>
          <a:off x="11354444" y="1364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120666</xdr:rowOff>
    </xdr:from>
    <xdr:ext cx="405111" cy="259045"/>
    <xdr:sp macro="" textlink="">
      <xdr:nvSpPr>
        <xdr:cNvPr id="782" name="n_1mainValue【消防施設】&#10;有形固定資産減価償却率">
          <a:extLst>
            <a:ext uri="{FF2B5EF4-FFF2-40B4-BE49-F238E27FC236}">
              <a16:creationId xmlns:a16="http://schemas.microsoft.com/office/drawing/2014/main" id="{D271754E-AFFA-43FD-A561-E9E196359D35}"/>
            </a:ext>
          </a:extLst>
        </xdr:cNvPr>
        <xdr:cNvSpPr txBox="1"/>
      </xdr:nvSpPr>
      <xdr:spPr>
        <a:xfrm>
          <a:off x="13742044"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80663</xdr:rowOff>
    </xdr:from>
    <xdr:ext cx="405111" cy="259045"/>
    <xdr:sp macro="" textlink="">
      <xdr:nvSpPr>
        <xdr:cNvPr id="783" name="n_2mainValue【消防施設】&#10;有形固定資産減価償却率">
          <a:extLst>
            <a:ext uri="{FF2B5EF4-FFF2-40B4-BE49-F238E27FC236}">
              <a16:creationId xmlns:a16="http://schemas.microsoft.com/office/drawing/2014/main" id="{B9852B3C-C7BE-498E-B868-A4F8FDEE98AE}"/>
            </a:ext>
          </a:extLst>
        </xdr:cNvPr>
        <xdr:cNvSpPr txBox="1"/>
      </xdr:nvSpPr>
      <xdr:spPr>
        <a:xfrm>
          <a:off x="12960994" y="1312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71138</xdr:rowOff>
    </xdr:from>
    <xdr:ext cx="405111" cy="259045"/>
    <xdr:sp macro="" textlink="">
      <xdr:nvSpPr>
        <xdr:cNvPr id="784" name="n_3mainValue【消防施設】&#10;有形固定資産減価償却率">
          <a:extLst>
            <a:ext uri="{FF2B5EF4-FFF2-40B4-BE49-F238E27FC236}">
              <a16:creationId xmlns:a16="http://schemas.microsoft.com/office/drawing/2014/main" id="{6FD3519F-6FDF-489A-94ED-948244EBA466}"/>
            </a:ext>
          </a:extLst>
        </xdr:cNvPr>
        <xdr:cNvSpPr txBox="1"/>
      </xdr:nvSpPr>
      <xdr:spPr>
        <a:xfrm>
          <a:off x="12167244"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31132</xdr:rowOff>
    </xdr:from>
    <xdr:ext cx="405111" cy="259045"/>
    <xdr:sp macro="" textlink="">
      <xdr:nvSpPr>
        <xdr:cNvPr id="785" name="n_4mainValue【消防施設】&#10;有形固定資産減価償却率">
          <a:extLst>
            <a:ext uri="{FF2B5EF4-FFF2-40B4-BE49-F238E27FC236}">
              <a16:creationId xmlns:a16="http://schemas.microsoft.com/office/drawing/2014/main" id="{DC674ABC-73A4-4835-ABCA-7BE11150B057}"/>
            </a:ext>
          </a:extLst>
        </xdr:cNvPr>
        <xdr:cNvSpPr txBox="1"/>
      </xdr:nvSpPr>
      <xdr:spPr>
        <a:xfrm>
          <a:off x="11354444" y="1308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C3619B61-731A-45B0-8A17-9D79B729841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85199FCB-0C1B-4D36-B671-8BEC63EA02CB}"/>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C5B0178A-3535-4A0C-BBA8-83C1E03B324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1BAA5065-1623-4298-99A4-371C982CD8E6}"/>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9563C736-869B-4AE9-BE10-DF8B7118DA18}"/>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41080454-4AB9-48D6-B161-99F90C6B27ED}"/>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93878491-5509-4C94-908F-BEEA39B44DC9}"/>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85A2D21-8879-4675-B2A2-F793098AF9AB}"/>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2CDE2AA1-41AD-46A8-8AE9-B5C6377E66D4}"/>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DBBC3B1-32B1-4FFE-BCE2-1E1228109FD1}"/>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7E2F7EBC-4C66-4880-8034-0E070BDBE3E4}"/>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61BBEDD9-97DB-4A1D-9ECB-F02611C62946}"/>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87D462D1-4A2C-4C6D-8A2D-88400335C553}"/>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2BADECFA-68AC-4E40-8206-4CEF387BEA2E}"/>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80B484E2-105A-4677-86FE-0210355E1C52}"/>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8D20F9CE-6866-46B3-97E2-9B9E4ECAA46C}"/>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2872BB71-DA28-42FF-8CFE-D09FB37EFC18}"/>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3621C843-27A3-42C8-9910-C5E69044C2B5}"/>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7AB45306-101B-4298-8AED-546D02C78945}"/>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8434B997-DA3D-4819-BC96-0A3360FCAFE4}"/>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F23AB3E-A266-403A-A13A-B525D11A459E}"/>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92BA5D6D-4571-4C14-8261-1A747B665B84}"/>
            </a:ext>
          </a:extLst>
        </xdr:cNvPr>
        <xdr:cNvCxnSpPr/>
      </xdr:nvCxnSpPr>
      <xdr:spPr>
        <a:xfrm flipV="1">
          <a:off x="19951064" y="1322044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343BBBE3-4EB9-4F72-9B3C-6C025339C72C}"/>
            </a:ext>
          </a:extLst>
        </xdr:cNvPr>
        <xdr:cNvSpPr txBox="1"/>
      </xdr:nvSpPr>
      <xdr:spPr>
        <a:xfrm>
          <a:off x="19989800" y="1421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35E11CD2-9909-445E-B8C9-801C2CE9C584}"/>
            </a:ext>
          </a:extLst>
        </xdr:cNvPr>
        <xdr:cNvCxnSpPr/>
      </xdr:nvCxnSpPr>
      <xdr:spPr>
        <a:xfrm>
          <a:off x="198818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B3B1680-91C6-4592-9585-3E71F3BD8B2A}"/>
            </a:ext>
          </a:extLst>
        </xdr:cNvPr>
        <xdr:cNvSpPr txBox="1"/>
      </xdr:nvSpPr>
      <xdr:spPr>
        <a:xfrm>
          <a:off x="19989800" y="1300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BEABD83D-9F44-42C3-AF3F-1E6BD28E0BB6}"/>
            </a:ext>
          </a:extLst>
        </xdr:cNvPr>
        <xdr:cNvCxnSpPr/>
      </xdr:nvCxnSpPr>
      <xdr:spPr>
        <a:xfrm>
          <a:off x="19881850" y="13220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2E937A6E-62F2-4729-9E9B-1585D8923234}"/>
            </a:ext>
          </a:extLst>
        </xdr:cNvPr>
        <xdr:cNvSpPr txBox="1"/>
      </xdr:nvSpPr>
      <xdr:spPr>
        <a:xfrm>
          <a:off x="19989800" y="136758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BC76C078-BEE6-4932-8A1F-2BA02BAF358E}"/>
            </a:ext>
          </a:extLst>
        </xdr:cNvPr>
        <xdr:cNvSpPr/>
      </xdr:nvSpPr>
      <xdr:spPr>
        <a:xfrm>
          <a:off x="19900900" y="13818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89A2C223-EFC9-4673-9ED8-D07839731222}"/>
            </a:ext>
          </a:extLst>
        </xdr:cNvPr>
        <xdr:cNvSpPr/>
      </xdr:nvSpPr>
      <xdr:spPr>
        <a:xfrm>
          <a:off x="1915795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11EF4808-2DDA-4B19-B1E9-FCD0E66B1596}"/>
            </a:ext>
          </a:extLst>
        </xdr:cNvPr>
        <xdr:cNvSpPr/>
      </xdr:nvSpPr>
      <xdr:spPr>
        <a:xfrm>
          <a:off x="1834515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E55ED9EB-9550-4C6C-93AD-8AEE87C2B01A}"/>
            </a:ext>
          </a:extLst>
        </xdr:cNvPr>
        <xdr:cNvSpPr/>
      </xdr:nvSpPr>
      <xdr:spPr>
        <a:xfrm>
          <a:off x="17551400" y="137952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0DA6D354-8473-4CD6-95AB-42A8C4A63A6A}"/>
            </a:ext>
          </a:extLst>
        </xdr:cNvPr>
        <xdr:cNvSpPr/>
      </xdr:nvSpPr>
      <xdr:spPr>
        <a:xfrm>
          <a:off x="16757650" y="138363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AA604E5-8D50-44BE-B252-768FDEE6C05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D6295E4-D706-4FAD-AD27-B16332AF86DD}"/>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53BBF27-5282-403F-97ED-381B87F1745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6887187-0F28-4E91-A41E-ECF841C45222}"/>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F0D16EF-A98A-4F33-BD0A-C685C781E68C}"/>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140463</xdr:rowOff>
    </xdr:from>
    <xdr:to>
      <xdr:col>116</xdr:col>
      <xdr:colOff>114300</xdr:colOff>
      <xdr:row>84</xdr:row>
      <xdr:rowOff>70613</xdr:rowOff>
    </xdr:to>
    <xdr:sp macro="" textlink="">
      <xdr:nvSpPr>
        <xdr:cNvPr id="823" name="楕円 822">
          <a:extLst>
            <a:ext uri="{FF2B5EF4-FFF2-40B4-BE49-F238E27FC236}">
              <a16:creationId xmlns:a16="http://schemas.microsoft.com/office/drawing/2014/main" id="{07CF6920-A95D-47CE-BC18-FC80647985FC}"/>
            </a:ext>
          </a:extLst>
        </xdr:cNvPr>
        <xdr:cNvSpPr/>
      </xdr:nvSpPr>
      <xdr:spPr>
        <a:xfrm>
          <a:off x="19900900" y="13850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118890</xdr:rowOff>
    </xdr:from>
    <xdr:ext cx="469744" cy="259045"/>
    <xdr:sp macro="" textlink="">
      <xdr:nvSpPr>
        <xdr:cNvPr id="824" name="【消防施設】&#10;一人当たり面積該当値テキスト">
          <a:extLst>
            <a:ext uri="{FF2B5EF4-FFF2-40B4-BE49-F238E27FC236}">
              <a16:creationId xmlns:a16="http://schemas.microsoft.com/office/drawing/2014/main" id="{6DF1A3CA-0CC0-4177-98D7-088A77FA4F0F}"/>
            </a:ext>
          </a:extLst>
        </xdr:cNvPr>
        <xdr:cNvSpPr txBox="1"/>
      </xdr:nvSpPr>
      <xdr:spPr>
        <a:xfrm>
          <a:off x="19989800" y="1382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131318</xdr:rowOff>
    </xdr:from>
    <xdr:to>
      <xdr:col>112</xdr:col>
      <xdr:colOff>38100</xdr:colOff>
      <xdr:row>84</xdr:row>
      <xdr:rowOff>61468</xdr:rowOff>
    </xdr:to>
    <xdr:sp macro="" textlink="">
      <xdr:nvSpPr>
        <xdr:cNvPr id="825" name="楕円 824">
          <a:extLst>
            <a:ext uri="{FF2B5EF4-FFF2-40B4-BE49-F238E27FC236}">
              <a16:creationId xmlns:a16="http://schemas.microsoft.com/office/drawing/2014/main" id="{3451385F-D618-47DA-AA17-7B5303D65E64}"/>
            </a:ext>
          </a:extLst>
        </xdr:cNvPr>
        <xdr:cNvSpPr/>
      </xdr:nvSpPr>
      <xdr:spPr>
        <a:xfrm>
          <a:off x="19157950" y="138409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xdr:rowOff>
    </xdr:from>
    <xdr:to>
      <xdr:col>116</xdr:col>
      <xdr:colOff>63500</xdr:colOff>
      <xdr:row>84</xdr:row>
      <xdr:rowOff>19813</xdr:rowOff>
    </xdr:to>
    <xdr:cxnSp macro="">
      <xdr:nvCxnSpPr>
        <xdr:cNvPr id="826" name="直線コネクタ 825">
          <a:extLst>
            <a:ext uri="{FF2B5EF4-FFF2-40B4-BE49-F238E27FC236}">
              <a16:creationId xmlns:a16="http://schemas.microsoft.com/office/drawing/2014/main" id="{30F260CB-8EB5-4358-A971-AE69FC7EB910}"/>
            </a:ext>
          </a:extLst>
        </xdr:cNvPr>
        <xdr:cNvCxnSpPr/>
      </xdr:nvCxnSpPr>
      <xdr:spPr>
        <a:xfrm>
          <a:off x="19202400" y="13885418"/>
          <a:ext cx="7493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827" name="楕円 826">
          <a:extLst>
            <a:ext uri="{FF2B5EF4-FFF2-40B4-BE49-F238E27FC236}">
              <a16:creationId xmlns:a16="http://schemas.microsoft.com/office/drawing/2014/main" id="{8413A7E2-659E-43C0-A6F5-91915C1FC203}"/>
            </a:ext>
          </a:extLst>
        </xdr:cNvPr>
        <xdr:cNvSpPr/>
      </xdr:nvSpPr>
      <xdr:spPr>
        <a:xfrm>
          <a:off x="18345150" y="137769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84</xdr:row>
      <xdr:rowOff>10668</xdr:rowOff>
    </xdr:to>
    <xdr:cxnSp macro="">
      <xdr:nvCxnSpPr>
        <xdr:cNvPr id="828" name="直線コネクタ 827">
          <a:extLst>
            <a:ext uri="{FF2B5EF4-FFF2-40B4-BE49-F238E27FC236}">
              <a16:creationId xmlns:a16="http://schemas.microsoft.com/office/drawing/2014/main" id="{09DD5EB2-0EFD-4F42-9112-EDC242B840BF}"/>
            </a:ext>
          </a:extLst>
        </xdr:cNvPr>
        <xdr:cNvCxnSpPr/>
      </xdr:nvCxnSpPr>
      <xdr:spPr>
        <a:xfrm>
          <a:off x="18395950" y="13827761"/>
          <a:ext cx="806450" cy="5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62737</xdr:rowOff>
    </xdr:from>
    <xdr:to>
      <xdr:col>102</xdr:col>
      <xdr:colOff>165100</xdr:colOff>
      <xdr:row>83</xdr:row>
      <xdr:rowOff>164337</xdr:rowOff>
    </xdr:to>
    <xdr:sp macro="" textlink="">
      <xdr:nvSpPr>
        <xdr:cNvPr id="829" name="楕円 828">
          <a:extLst>
            <a:ext uri="{FF2B5EF4-FFF2-40B4-BE49-F238E27FC236}">
              <a16:creationId xmlns:a16="http://schemas.microsoft.com/office/drawing/2014/main" id="{5EB84FD9-1BDC-47EF-BCC6-B0A65B88DBFC}"/>
            </a:ext>
          </a:extLst>
        </xdr:cNvPr>
        <xdr:cNvSpPr/>
      </xdr:nvSpPr>
      <xdr:spPr>
        <a:xfrm>
          <a:off x="17551400" y="1377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113537</xdr:rowOff>
    </xdr:from>
    <xdr:to>
      <xdr:col>107</xdr:col>
      <xdr:colOff>50800</xdr:colOff>
      <xdr:row>83</xdr:row>
      <xdr:rowOff>118111</xdr:rowOff>
    </xdr:to>
    <xdr:cxnSp macro="">
      <xdr:nvCxnSpPr>
        <xdr:cNvPr id="830" name="直線コネクタ 829">
          <a:extLst>
            <a:ext uri="{FF2B5EF4-FFF2-40B4-BE49-F238E27FC236}">
              <a16:creationId xmlns:a16="http://schemas.microsoft.com/office/drawing/2014/main" id="{2C341BB6-E6F0-4D6D-AD3E-D9683D11A55D}"/>
            </a:ext>
          </a:extLst>
        </xdr:cNvPr>
        <xdr:cNvCxnSpPr/>
      </xdr:nvCxnSpPr>
      <xdr:spPr>
        <a:xfrm>
          <a:off x="17602200" y="13823187"/>
          <a:ext cx="79375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31" name="楕円 830">
          <a:extLst>
            <a:ext uri="{FF2B5EF4-FFF2-40B4-BE49-F238E27FC236}">
              <a16:creationId xmlns:a16="http://schemas.microsoft.com/office/drawing/2014/main" id="{FA6EFE1A-5279-4901-9528-60DC5130847F}"/>
            </a:ext>
          </a:extLst>
        </xdr:cNvPr>
        <xdr:cNvSpPr/>
      </xdr:nvSpPr>
      <xdr:spPr>
        <a:xfrm>
          <a:off x="16757650" y="137769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113537</xdr:rowOff>
    </xdr:from>
    <xdr:to>
      <xdr:col>102</xdr:col>
      <xdr:colOff>114300</xdr:colOff>
      <xdr:row>83</xdr:row>
      <xdr:rowOff>118111</xdr:rowOff>
    </xdr:to>
    <xdr:cxnSp macro="">
      <xdr:nvCxnSpPr>
        <xdr:cNvPr id="832" name="直線コネクタ 831">
          <a:extLst>
            <a:ext uri="{FF2B5EF4-FFF2-40B4-BE49-F238E27FC236}">
              <a16:creationId xmlns:a16="http://schemas.microsoft.com/office/drawing/2014/main" id="{F1E21909-FE70-438C-995D-6EEF4CC371DE}"/>
            </a:ext>
          </a:extLst>
        </xdr:cNvPr>
        <xdr:cNvCxnSpPr/>
      </xdr:nvCxnSpPr>
      <xdr:spPr>
        <a:xfrm flipV="1">
          <a:off x="16802100" y="13823187"/>
          <a:ext cx="8001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E1F727CE-C962-4444-8C4B-DCB9E987CC10}"/>
            </a:ext>
          </a:extLst>
        </xdr:cNvPr>
        <xdr:cNvSpPr txBox="1"/>
      </xdr:nvSpPr>
      <xdr:spPr>
        <a:xfrm>
          <a:off x="18980227" y="136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1656CC56-F391-491F-B880-F8E3BEC9D636}"/>
            </a:ext>
          </a:extLst>
        </xdr:cNvPr>
        <xdr:cNvSpPr txBox="1"/>
      </xdr:nvSpPr>
      <xdr:spPr>
        <a:xfrm>
          <a:off x="18180127" y="138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B3B4E347-7E89-4C9C-8FF3-A4E471C8497F}"/>
            </a:ext>
          </a:extLst>
        </xdr:cNvPr>
        <xdr:cNvSpPr txBox="1"/>
      </xdr:nvSpPr>
      <xdr:spPr>
        <a:xfrm>
          <a:off x="17386377" y="1388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9C934876-FB84-4CDB-9EF8-520D9D5CABCF}"/>
            </a:ext>
          </a:extLst>
        </xdr:cNvPr>
        <xdr:cNvSpPr txBox="1"/>
      </xdr:nvSpPr>
      <xdr:spPr>
        <a:xfrm>
          <a:off x="16592627" y="1392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52595</xdr:rowOff>
    </xdr:from>
    <xdr:ext cx="469744" cy="259045"/>
    <xdr:sp macro="" textlink="">
      <xdr:nvSpPr>
        <xdr:cNvPr id="837" name="n_1mainValue【消防施設】&#10;一人当たり面積">
          <a:extLst>
            <a:ext uri="{FF2B5EF4-FFF2-40B4-BE49-F238E27FC236}">
              <a16:creationId xmlns:a16="http://schemas.microsoft.com/office/drawing/2014/main" id="{ABCD7ED1-2237-44A1-BF4B-530E21CFF154}"/>
            </a:ext>
          </a:extLst>
        </xdr:cNvPr>
        <xdr:cNvSpPr txBox="1"/>
      </xdr:nvSpPr>
      <xdr:spPr>
        <a:xfrm>
          <a:off x="18980227" y="1392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38" name="n_2mainValue【消防施設】&#10;一人当たり面積">
          <a:extLst>
            <a:ext uri="{FF2B5EF4-FFF2-40B4-BE49-F238E27FC236}">
              <a16:creationId xmlns:a16="http://schemas.microsoft.com/office/drawing/2014/main" id="{86CA98D1-0447-44E8-AEB2-B8F01780E2D5}"/>
            </a:ext>
          </a:extLst>
        </xdr:cNvPr>
        <xdr:cNvSpPr txBox="1"/>
      </xdr:nvSpPr>
      <xdr:spPr>
        <a:xfrm>
          <a:off x="181801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9414</xdr:rowOff>
    </xdr:from>
    <xdr:ext cx="469744" cy="259045"/>
    <xdr:sp macro="" textlink="">
      <xdr:nvSpPr>
        <xdr:cNvPr id="839" name="n_3mainValue【消防施設】&#10;一人当たり面積">
          <a:extLst>
            <a:ext uri="{FF2B5EF4-FFF2-40B4-BE49-F238E27FC236}">
              <a16:creationId xmlns:a16="http://schemas.microsoft.com/office/drawing/2014/main" id="{F2AA7224-5C70-4DA8-8961-8FEE9D29A4E0}"/>
            </a:ext>
          </a:extLst>
        </xdr:cNvPr>
        <xdr:cNvSpPr txBox="1"/>
      </xdr:nvSpPr>
      <xdr:spPr>
        <a:xfrm>
          <a:off x="17386377" y="1355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40" name="n_4mainValue【消防施設】&#10;一人当たり面積">
          <a:extLst>
            <a:ext uri="{FF2B5EF4-FFF2-40B4-BE49-F238E27FC236}">
              <a16:creationId xmlns:a16="http://schemas.microsoft.com/office/drawing/2014/main" id="{43CF544C-1299-4C84-B62F-7546736B5953}"/>
            </a:ext>
          </a:extLst>
        </xdr:cNvPr>
        <xdr:cNvSpPr txBox="1"/>
      </xdr:nvSpPr>
      <xdr:spPr>
        <a:xfrm>
          <a:off x="165926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A19C9E4-5FBE-4120-A9EF-D6F2BB74A1B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2FD45985-7899-4634-B73A-D45AB834BD23}"/>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8579EF7-78D9-49FA-91D4-1157B74BD2BE}"/>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CCD1837-AFBE-4EB4-9E6F-4B9ECAC3FD5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C4605EC1-1856-4764-AE4B-650777062ACF}"/>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A031E039-D36C-40DE-8196-8EC23C2DF4D2}"/>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0612493-A870-40D8-A413-D6A35B2CDC07}"/>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F169830-D07E-4E6F-A54A-4E02CEC0D47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4EDABA7-EE41-493C-9D5F-77EE4ACBF21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1CF6F4C-C061-4445-B557-20513EEF7D6D}"/>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561321E-AF4C-44C8-AB0D-6782DB0637F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C3B6184-8DFE-4491-965F-A2A9D9117454}"/>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FF98BFE-D2AE-4944-B4D1-9E3DB4FAC9C9}"/>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693EBA93-AD40-4807-A332-8127DD96276C}"/>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3C226DDF-4501-4362-B309-670DC778419E}"/>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2C40E3F-8B05-4C1C-8B46-2A2B5FBA7786}"/>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5498083D-CF7A-4E76-8C44-93D225E123CA}"/>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520B2E81-31BF-45EC-9C06-BD92CDE40C7E}"/>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E1C75401-0145-48BB-813C-7DF02E0A30D1}"/>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A0B76FC-13B9-4724-B0DD-9863C71D6C5C}"/>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FF9457D-04D4-46AE-BB9B-387A830069CB}"/>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7AF93069-FD5C-42E8-ACDF-013C63377573}"/>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789BACED-CE51-42A3-9056-654B818B352F}"/>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55641719-77F3-4A15-8CB5-AB5BDCDB579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DCA548A4-63BE-4EA2-A5F0-3D000A7241A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58A108DC-0E4D-4472-B6C0-73A3B68810CD}"/>
            </a:ext>
          </a:extLst>
        </xdr:cNvPr>
        <xdr:cNvCxnSpPr/>
      </xdr:nvCxnSpPr>
      <xdr:spPr>
        <a:xfrm flipV="1">
          <a:off x="14699614" y="166072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28E8587F-E93D-4000-A69F-7E64703079DB}"/>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61B3EE6C-0497-4DD1-BC73-37127FF99407}"/>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60F1E0E0-B5A8-416E-8529-BD29A71205AF}"/>
            </a:ext>
          </a:extLst>
        </xdr:cNvPr>
        <xdr:cNvSpPr txBox="1"/>
      </xdr:nvSpPr>
      <xdr:spPr>
        <a:xfrm>
          <a:off x="14738350" y="163824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471DB3E1-CC5A-471D-8344-704E680ECB99}"/>
            </a:ext>
          </a:extLst>
        </xdr:cNvPr>
        <xdr:cNvCxnSpPr/>
      </xdr:nvCxnSpPr>
      <xdr:spPr>
        <a:xfrm>
          <a:off x="14611350" y="16607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76D41B1E-B355-43AC-9D01-87E30FF432C3}"/>
            </a:ext>
          </a:extLst>
        </xdr:cNvPr>
        <xdr:cNvSpPr txBox="1"/>
      </xdr:nvSpPr>
      <xdr:spPr>
        <a:xfrm>
          <a:off x="14738350" y="17131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73385A30-A405-48AE-B82E-0058B7000BC6}"/>
            </a:ext>
          </a:extLst>
        </xdr:cNvPr>
        <xdr:cNvSpPr/>
      </xdr:nvSpPr>
      <xdr:spPr>
        <a:xfrm>
          <a:off x="14649450" y="172798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383BD8A8-A6BE-4945-AEB2-4142DDA8F7FC}"/>
            </a:ext>
          </a:extLst>
        </xdr:cNvPr>
        <xdr:cNvSpPr/>
      </xdr:nvSpPr>
      <xdr:spPr>
        <a:xfrm>
          <a:off x="1388745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BDD9B1A1-DFA3-4DC3-92D0-66FFD47EDECF}"/>
            </a:ext>
          </a:extLst>
        </xdr:cNvPr>
        <xdr:cNvSpPr/>
      </xdr:nvSpPr>
      <xdr:spPr>
        <a:xfrm>
          <a:off x="1309370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82FBF40B-E50C-46B9-92D0-9A2C05CB3FDC}"/>
            </a:ext>
          </a:extLst>
        </xdr:cNvPr>
        <xdr:cNvSpPr/>
      </xdr:nvSpPr>
      <xdr:spPr>
        <a:xfrm>
          <a:off x="12299950" y="17273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E771043B-7D0B-45CA-ADF8-B1B2AD114CB8}"/>
            </a:ext>
          </a:extLst>
        </xdr:cNvPr>
        <xdr:cNvSpPr/>
      </xdr:nvSpPr>
      <xdr:spPr>
        <a:xfrm>
          <a:off x="11487150" y="1729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F4DE7D-1E00-42F7-B1DB-403F0A1FC4D3}"/>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E7F2229-E216-40C7-B59C-AACF62BA01C8}"/>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D7A34A6-272D-4D44-998A-17FFD7B79FE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14B6952-F4FC-40F0-BB12-36A7E28E5058}"/>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C5684A5E-1CF5-4A1C-993A-71C070ECAE44}"/>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882" name="楕円 881">
          <a:extLst>
            <a:ext uri="{FF2B5EF4-FFF2-40B4-BE49-F238E27FC236}">
              <a16:creationId xmlns:a16="http://schemas.microsoft.com/office/drawing/2014/main" id="{C99766C8-9DCF-4C29-B696-B481C8D5714A}"/>
            </a:ext>
          </a:extLst>
        </xdr:cNvPr>
        <xdr:cNvSpPr/>
      </xdr:nvSpPr>
      <xdr:spPr>
        <a:xfrm>
          <a:off x="14649450" y="176504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26688</xdr:rowOff>
    </xdr:from>
    <xdr:ext cx="405111" cy="259045"/>
    <xdr:sp macro="" textlink="">
      <xdr:nvSpPr>
        <xdr:cNvPr id="883" name="【庁舎】&#10;有形固定資産減価償却率該当値テキスト">
          <a:extLst>
            <a:ext uri="{FF2B5EF4-FFF2-40B4-BE49-F238E27FC236}">
              <a16:creationId xmlns:a16="http://schemas.microsoft.com/office/drawing/2014/main" id="{F4EAAB46-1847-4E82-BDAB-7057E17462C9}"/>
            </a:ext>
          </a:extLst>
        </xdr:cNvPr>
        <xdr:cNvSpPr txBox="1"/>
      </xdr:nvSpPr>
      <xdr:spPr>
        <a:xfrm>
          <a:off x="14738350"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44994</xdr:rowOff>
    </xdr:from>
    <xdr:to>
      <xdr:col>81</xdr:col>
      <xdr:colOff>101600</xdr:colOff>
      <xdr:row>106</xdr:row>
      <xdr:rowOff>146594</xdr:rowOff>
    </xdr:to>
    <xdr:sp macro="" textlink="">
      <xdr:nvSpPr>
        <xdr:cNvPr id="884" name="楕円 883">
          <a:extLst>
            <a:ext uri="{FF2B5EF4-FFF2-40B4-BE49-F238E27FC236}">
              <a16:creationId xmlns:a16="http://schemas.microsoft.com/office/drawing/2014/main" id="{26329AA8-79F0-4089-81B6-F045253A4F82}"/>
            </a:ext>
          </a:extLst>
        </xdr:cNvPr>
        <xdr:cNvSpPr/>
      </xdr:nvSpPr>
      <xdr:spPr>
        <a:xfrm>
          <a:off x="13887450" y="176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95794</xdr:rowOff>
    </xdr:from>
    <xdr:to>
      <xdr:col>85</xdr:col>
      <xdr:colOff>127000</xdr:colOff>
      <xdr:row>106</xdr:row>
      <xdr:rowOff>99061</xdr:rowOff>
    </xdr:to>
    <xdr:cxnSp macro="">
      <xdr:nvCxnSpPr>
        <xdr:cNvPr id="885" name="直線コネクタ 884">
          <a:extLst>
            <a:ext uri="{FF2B5EF4-FFF2-40B4-BE49-F238E27FC236}">
              <a16:creationId xmlns:a16="http://schemas.microsoft.com/office/drawing/2014/main" id="{5FEDB88D-AC20-456C-8C3E-0F3B152C60B2}"/>
            </a:ext>
          </a:extLst>
        </xdr:cNvPr>
        <xdr:cNvCxnSpPr/>
      </xdr:nvCxnSpPr>
      <xdr:spPr>
        <a:xfrm>
          <a:off x="13938250" y="17697994"/>
          <a:ext cx="762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10705</xdr:rowOff>
    </xdr:from>
    <xdr:to>
      <xdr:col>76</xdr:col>
      <xdr:colOff>165100</xdr:colOff>
      <xdr:row>106</xdr:row>
      <xdr:rowOff>112305</xdr:rowOff>
    </xdr:to>
    <xdr:sp macro="" textlink="">
      <xdr:nvSpPr>
        <xdr:cNvPr id="886" name="楕円 885">
          <a:extLst>
            <a:ext uri="{FF2B5EF4-FFF2-40B4-BE49-F238E27FC236}">
              <a16:creationId xmlns:a16="http://schemas.microsoft.com/office/drawing/2014/main" id="{5073FF84-BCD8-4CB5-B010-723A7AE2A8AF}"/>
            </a:ext>
          </a:extLst>
        </xdr:cNvPr>
        <xdr:cNvSpPr/>
      </xdr:nvSpPr>
      <xdr:spPr>
        <a:xfrm>
          <a:off x="13093700" y="1761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61505</xdr:rowOff>
    </xdr:from>
    <xdr:to>
      <xdr:col>81</xdr:col>
      <xdr:colOff>50800</xdr:colOff>
      <xdr:row>106</xdr:row>
      <xdr:rowOff>95794</xdr:rowOff>
    </xdr:to>
    <xdr:cxnSp macro="">
      <xdr:nvCxnSpPr>
        <xdr:cNvPr id="887" name="直線コネクタ 886">
          <a:extLst>
            <a:ext uri="{FF2B5EF4-FFF2-40B4-BE49-F238E27FC236}">
              <a16:creationId xmlns:a16="http://schemas.microsoft.com/office/drawing/2014/main" id="{9555E2BC-842C-4252-BA28-F5A25D3504F9}"/>
            </a:ext>
          </a:extLst>
        </xdr:cNvPr>
        <xdr:cNvCxnSpPr/>
      </xdr:nvCxnSpPr>
      <xdr:spPr>
        <a:xfrm>
          <a:off x="13144500" y="17663705"/>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23768</xdr:rowOff>
    </xdr:from>
    <xdr:to>
      <xdr:col>72</xdr:col>
      <xdr:colOff>38100</xdr:colOff>
      <xdr:row>106</xdr:row>
      <xdr:rowOff>125368</xdr:rowOff>
    </xdr:to>
    <xdr:sp macro="" textlink="">
      <xdr:nvSpPr>
        <xdr:cNvPr id="888" name="楕円 887">
          <a:extLst>
            <a:ext uri="{FF2B5EF4-FFF2-40B4-BE49-F238E27FC236}">
              <a16:creationId xmlns:a16="http://schemas.microsoft.com/office/drawing/2014/main" id="{B614A5E1-6538-497B-ACDB-F0385B93297A}"/>
            </a:ext>
          </a:extLst>
        </xdr:cNvPr>
        <xdr:cNvSpPr/>
      </xdr:nvSpPr>
      <xdr:spPr>
        <a:xfrm>
          <a:off x="12299950" y="176259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61505</xdr:rowOff>
    </xdr:from>
    <xdr:to>
      <xdr:col>76</xdr:col>
      <xdr:colOff>114300</xdr:colOff>
      <xdr:row>106</xdr:row>
      <xdr:rowOff>74568</xdr:rowOff>
    </xdr:to>
    <xdr:cxnSp macro="">
      <xdr:nvCxnSpPr>
        <xdr:cNvPr id="889" name="直線コネクタ 888">
          <a:extLst>
            <a:ext uri="{FF2B5EF4-FFF2-40B4-BE49-F238E27FC236}">
              <a16:creationId xmlns:a16="http://schemas.microsoft.com/office/drawing/2014/main" id="{DCE5AD5A-DB92-43D4-9499-652128DB1CC2}"/>
            </a:ext>
          </a:extLst>
        </xdr:cNvPr>
        <xdr:cNvCxnSpPr/>
      </xdr:nvCxnSpPr>
      <xdr:spPr>
        <a:xfrm flipV="1">
          <a:off x="12344400" y="17663705"/>
          <a:ext cx="8001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138068</xdr:rowOff>
    </xdr:from>
    <xdr:to>
      <xdr:col>67</xdr:col>
      <xdr:colOff>101600</xdr:colOff>
      <xdr:row>107</xdr:row>
      <xdr:rowOff>68218</xdr:rowOff>
    </xdr:to>
    <xdr:sp macro="" textlink="">
      <xdr:nvSpPr>
        <xdr:cNvPr id="890" name="楕円 889">
          <a:extLst>
            <a:ext uri="{FF2B5EF4-FFF2-40B4-BE49-F238E27FC236}">
              <a16:creationId xmlns:a16="http://schemas.microsoft.com/office/drawing/2014/main" id="{81A13AA7-9A26-47F1-B9A0-D55133AFF1CD}"/>
            </a:ext>
          </a:extLst>
        </xdr:cNvPr>
        <xdr:cNvSpPr/>
      </xdr:nvSpPr>
      <xdr:spPr>
        <a:xfrm>
          <a:off x="11487150" y="177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74568</xdr:rowOff>
    </xdr:from>
    <xdr:to>
      <xdr:col>71</xdr:col>
      <xdr:colOff>177800</xdr:colOff>
      <xdr:row>107</xdr:row>
      <xdr:rowOff>17418</xdr:rowOff>
    </xdr:to>
    <xdr:cxnSp macro="">
      <xdr:nvCxnSpPr>
        <xdr:cNvPr id="891" name="直線コネクタ 890">
          <a:extLst>
            <a:ext uri="{FF2B5EF4-FFF2-40B4-BE49-F238E27FC236}">
              <a16:creationId xmlns:a16="http://schemas.microsoft.com/office/drawing/2014/main" id="{AA350A5D-4FA0-4845-B4F6-8E2F87BC659B}"/>
            </a:ext>
          </a:extLst>
        </xdr:cNvPr>
        <xdr:cNvCxnSpPr/>
      </xdr:nvCxnSpPr>
      <xdr:spPr>
        <a:xfrm flipV="1">
          <a:off x="11537950" y="17676768"/>
          <a:ext cx="8064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ECEB553C-A950-4978-AC40-B0A9A6713655}"/>
            </a:ext>
          </a:extLst>
        </xdr:cNvPr>
        <xdr:cNvSpPr txBox="1"/>
      </xdr:nvSpPr>
      <xdr:spPr>
        <a:xfrm>
          <a:off x="13742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230252EB-74BF-4D5B-884F-11E873859306}"/>
            </a:ext>
          </a:extLst>
        </xdr:cNvPr>
        <xdr:cNvSpPr txBox="1"/>
      </xdr:nvSpPr>
      <xdr:spPr>
        <a:xfrm>
          <a:off x="1296099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6E28BEF6-C412-4823-B2D9-0744212CD241}"/>
            </a:ext>
          </a:extLst>
        </xdr:cNvPr>
        <xdr:cNvSpPr txBox="1"/>
      </xdr:nvSpPr>
      <xdr:spPr>
        <a:xfrm>
          <a:off x="121672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BAFD5FDB-CECE-4CAC-B3C6-71F4FD7B89DB}"/>
            </a:ext>
          </a:extLst>
        </xdr:cNvPr>
        <xdr:cNvSpPr txBox="1"/>
      </xdr:nvSpPr>
      <xdr:spPr>
        <a:xfrm>
          <a:off x="11354444" y="1707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137721</xdr:rowOff>
    </xdr:from>
    <xdr:ext cx="405111" cy="259045"/>
    <xdr:sp macro="" textlink="">
      <xdr:nvSpPr>
        <xdr:cNvPr id="896" name="n_1mainValue【庁舎】&#10;有形固定資産減価償却率">
          <a:extLst>
            <a:ext uri="{FF2B5EF4-FFF2-40B4-BE49-F238E27FC236}">
              <a16:creationId xmlns:a16="http://schemas.microsoft.com/office/drawing/2014/main" id="{BBF7573F-7386-45FE-B6C1-55BE204FE5AB}"/>
            </a:ext>
          </a:extLst>
        </xdr:cNvPr>
        <xdr:cNvSpPr txBox="1"/>
      </xdr:nvSpPr>
      <xdr:spPr>
        <a:xfrm>
          <a:off x="13742044" y="1773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103432</xdr:rowOff>
    </xdr:from>
    <xdr:ext cx="405111" cy="259045"/>
    <xdr:sp macro="" textlink="">
      <xdr:nvSpPr>
        <xdr:cNvPr id="897" name="n_2mainValue【庁舎】&#10;有形固定資産減価償却率">
          <a:extLst>
            <a:ext uri="{FF2B5EF4-FFF2-40B4-BE49-F238E27FC236}">
              <a16:creationId xmlns:a16="http://schemas.microsoft.com/office/drawing/2014/main" id="{AEE5DBCA-E8B7-45F8-A118-2B0BE85B6B57}"/>
            </a:ext>
          </a:extLst>
        </xdr:cNvPr>
        <xdr:cNvSpPr txBox="1"/>
      </xdr:nvSpPr>
      <xdr:spPr>
        <a:xfrm>
          <a:off x="12960994" y="1770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116495</xdr:rowOff>
    </xdr:from>
    <xdr:ext cx="405111" cy="259045"/>
    <xdr:sp macro="" textlink="">
      <xdr:nvSpPr>
        <xdr:cNvPr id="898" name="n_3mainValue【庁舎】&#10;有形固定資産減価償却率">
          <a:extLst>
            <a:ext uri="{FF2B5EF4-FFF2-40B4-BE49-F238E27FC236}">
              <a16:creationId xmlns:a16="http://schemas.microsoft.com/office/drawing/2014/main" id="{91B236B4-2424-4823-B9EE-A6FB7ECB18A3}"/>
            </a:ext>
          </a:extLst>
        </xdr:cNvPr>
        <xdr:cNvSpPr txBox="1"/>
      </xdr:nvSpPr>
      <xdr:spPr>
        <a:xfrm>
          <a:off x="12167244" y="1771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59345</xdr:rowOff>
    </xdr:from>
    <xdr:ext cx="405111" cy="259045"/>
    <xdr:sp macro="" textlink="">
      <xdr:nvSpPr>
        <xdr:cNvPr id="899" name="n_4mainValue【庁舎】&#10;有形固定資産減価償却率">
          <a:extLst>
            <a:ext uri="{FF2B5EF4-FFF2-40B4-BE49-F238E27FC236}">
              <a16:creationId xmlns:a16="http://schemas.microsoft.com/office/drawing/2014/main" id="{D94C3A11-6A3A-494C-9B8C-73C5B2992690}"/>
            </a:ext>
          </a:extLst>
        </xdr:cNvPr>
        <xdr:cNvSpPr txBox="1"/>
      </xdr:nvSpPr>
      <xdr:spPr>
        <a:xfrm>
          <a:off x="11354444" y="1783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88FAB634-2842-4E9D-8420-49D931A884DC}"/>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F7BB837-DB48-40DE-AB1C-22E31F968116}"/>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EEF46248-8F72-472D-B3FA-AA5A321E2BF6}"/>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40951333-A5A8-4F0F-A041-462BA41F0A3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E880F893-FDE1-4E9A-AFA0-996EEB76A216}"/>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C4529D66-F4F0-43EB-95EA-BC23CB953F0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20D642D-E0AC-434D-B072-B0526D6C112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EEA563B-7A96-421C-9B27-0A1311ECEB2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64F18793-2979-41C0-9ABF-E282AD0F0ACD}"/>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E53E36-A722-4FEA-B7C0-1846681AEBE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FA40A13E-E8BD-4D2E-B752-3921875043BB}"/>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018053EF-EEE9-45CA-BC99-94F90366CF84}"/>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0306A6C5-A346-42CC-A6B5-8F74475740A1}"/>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8A2CBCF2-F10A-431E-A55A-C8616861D038}"/>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C9F11662-2CE3-422D-BC12-D8E7B5CE5B69}"/>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229C90ED-DA27-4F6F-8034-1C0E46BC7475}"/>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D6AEBB61-E08D-44A6-9A00-0668FF415084}"/>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98D4757D-6605-4FDC-A702-6B1FB8F69442}"/>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2C413686-E316-489F-BF1C-60FE66295988}"/>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AF166725-EE5A-48F9-A273-79AD8D43562C}"/>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8444C162-2DBB-4FE1-B1DA-BB0702B2E4F8}"/>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34D4EEEF-A58C-4BB1-96EA-233243B92AA5}"/>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ABADF18F-64F4-4816-B79A-9EB4434E2A16}"/>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C5C3FA01-F97D-403F-99EC-F9863C3EBFF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C01A3CA3-7248-4FFD-99F5-1A140102DE7F}"/>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FC33FFE0-18E6-493E-8775-9881842DAD52}"/>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FC514AC5-E174-4176-9519-313F693E7101}"/>
            </a:ext>
          </a:extLst>
        </xdr:cNvPr>
        <xdr:cNvCxnSpPr/>
      </xdr:nvCxnSpPr>
      <xdr:spPr>
        <a:xfrm flipV="1">
          <a:off x="19951064" y="166203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3D9C5E30-CCBB-484E-ACD8-4249F8C764FF}"/>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ECD9EE8C-718E-450F-BB21-F3B06ADB1495}"/>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25765B34-B76B-4F82-8845-7A7105842F6B}"/>
            </a:ext>
          </a:extLst>
        </xdr:cNvPr>
        <xdr:cNvSpPr txBox="1"/>
      </xdr:nvSpPr>
      <xdr:spPr>
        <a:xfrm>
          <a:off x="19989800" y="1639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482306ED-37AB-4953-8879-E60123841643}"/>
            </a:ext>
          </a:extLst>
        </xdr:cNvPr>
        <xdr:cNvCxnSpPr/>
      </xdr:nvCxnSpPr>
      <xdr:spPr>
        <a:xfrm>
          <a:off x="198818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B1CEFEFC-B247-4FB4-B74F-D2C08A50C2C4}"/>
            </a:ext>
          </a:extLst>
        </xdr:cNvPr>
        <xdr:cNvSpPr txBox="1"/>
      </xdr:nvSpPr>
      <xdr:spPr>
        <a:xfrm>
          <a:off x="19989800" y="17528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E9A9A9F0-5C0D-466A-9577-D48515FDEE4B}"/>
            </a:ext>
          </a:extLst>
        </xdr:cNvPr>
        <xdr:cNvSpPr/>
      </xdr:nvSpPr>
      <xdr:spPr>
        <a:xfrm>
          <a:off x="1990090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1A2C767D-73F5-4AE7-8CE5-3777EB289B3C}"/>
            </a:ext>
          </a:extLst>
        </xdr:cNvPr>
        <xdr:cNvSpPr/>
      </xdr:nvSpPr>
      <xdr:spPr>
        <a:xfrm>
          <a:off x="19157950" y="176471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CE88B04C-193A-405A-84AE-EAB1A72CE000}"/>
            </a:ext>
          </a:extLst>
        </xdr:cNvPr>
        <xdr:cNvSpPr/>
      </xdr:nvSpPr>
      <xdr:spPr>
        <a:xfrm>
          <a:off x="1834515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2DD978E7-5597-40E1-9BCD-F4CAE8A2353E}"/>
            </a:ext>
          </a:extLst>
        </xdr:cNvPr>
        <xdr:cNvSpPr/>
      </xdr:nvSpPr>
      <xdr:spPr>
        <a:xfrm>
          <a:off x="175514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B0B92AFE-1963-4348-9DB5-BC809AD978AD}"/>
            </a:ext>
          </a:extLst>
        </xdr:cNvPr>
        <xdr:cNvSpPr/>
      </xdr:nvSpPr>
      <xdr:spPr>
        <a:xfrm>
          <a:off x="16757650" y="177223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B4A9F0E-F18C-4ED5-B134-B282970D828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3796B0B-A355-4E3E-A40D-50B2C75D7E2B}"/>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0D2BA63-E8AD-479A-8038-F3A19E2E0809}"/>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94E5DD05-F5E9-446E-A060-0FE6D3454B59}"/>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504351D9-9FF0-4AEB-AB84-D4EB743031FF}"/>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123371</xdr:rowOff>
    </xdr:from>
    <xdr:to>
      <xdr:col>116</xdr:col>
      <xdr:colOff>114300</xdr:colOff>
      <xdr:row>109</xdr:row>
      <xdr:rowOff>53521</xdr:rowOff>
    </xdr:to>
    <xdr:sp macro="" textlink="">
      <xdr:nvSpPr>
        <xdr:cNvPr id="942" name="楕円 941">
          <a:extLst>
            <a:ext uri="{FF2B5EF4-FFF2-40B4-BE49-F238E27FC236}">
              <a16:creationId xmlns:a16="http://schemas.microsoft.com/office/drawing/2014/main" id="{0216A58A-FE27-4723-8049-5187AC10EE0A}"/>
            </a:ext>
          </a:extLst>
        </xdr:cNvPr>
        <xdr:cNvSpPr/>
      </xdr:nvSpPr>
      <xdr:spPr>
        <a:xfrm>
          <a:off x="199009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38298</xdr:rowOff>
    </xdr:from>
    <xdr:ext cx="469744" cy="259045"/>
    <xdr:sp macro="" textlink="">
      <xdr:nvSpPr>
        <xdr:cNvPr id="943" name="【庁舎】&#10;一人当たり面積該当値テキスト">
          <a:extLst>
            <a:ext uri="{FF2B5EF4-FFF2-40B4-BE49-F238E27FC236}">
              <a16:creationId xmlns:a16="http://schemas.microsoft.com/office/drawing/2014/main" id="{6ED8B3CF-BC42-4EB7-B600-BAC21D935E4D}"/>
            </a:ext>
          </a:extLst>
        </xdr:cNvPr>
        <xdr:cNvSpPr txBox="1"/>
      </xdr:nvSpPr>
      <xdr:spPr>
        <a:xfrm>
          <a:off x="19989800" y="1798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123371</xdr:rowOff>
    </xdr:from>
    <xdr:to>
      <xdr:col>112</xdr:col>
      <xdr:colOff>38100</xdr:colOff>
      <xdr:row>109</xdr:row>
      <xdr:rowOff>53521</xdr:rowOff>
    </xdr:to>
    <xdr:sp macro="" textlink="">
      <xdr:nvSpPr>
        <xdr:cNvPr id="944" name="楕円 943">
          <a:extLst>
            <a:ext uri="{FF2B5EF4-FFF2-40B4-BE49-F238E27FC236}">
              <a16:creationId xmlns:a16="http://schemas.microsoft.com/office/drawing/2014/main" id="{F61BC152-0273-48D5-993D-6560C10E96F0}"/>
            </a:ext>
          </a:extLst>
        </xdr:cNvPr>
        <xdr:cNvSpPr/>
      </xdr:nvSpPr>
      <xdr:spPr>
        <a:xfrm>
          <a:off x="19157950" y="180684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2721</xdr:rowOff>
    </xdr:from>
    <xdr:to>
      <xdr:col>116</xdr:col>
      <xdr:colOff>63500</xdr:colOff>
      <xdr:row>109</xdr:row>
      <xdr:rowOff>2721</xdr:rowOff>
    </xdr:to>
    <xdr:cxnSp macro="">
      <xdr:nvCxnSpPr>
        <xdr:cNvPr id="945" name="直線コネクタ 944">
          <a:extLst>
            <a:ext uri="{FF2B5EF4-FFF2-40B4-BE49-F238E27FC236}">
              <a16:creationId xmlns:a16="http://schemas.microsoft.com/office/drawing/2014/main" id="{51D221C4-190E-4B86-AF39-312D0D1F5712}"/>
            </a:ext>
          </a:extLst>
        </xdr:cNvPr>
        <xdr:cNvCxnSpPr/>
      </xdr:nvCxnSpPr>
      <xdr:spPr>
        <a:xfrm>
          <a:off x="19202400" y="1811927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126637</xdr:rowOff>
    </xdr:from>
    <xdr:to>
      <xdr:col>107</xdr:col>
      <xdr:colOff>101600</xdr:colOff>
      <xdr:row>109</xdr:row>
      <xdr:rowOff>56787</xdr:rowOff>
    </xdr:to>
    <xdr:sp macro="" textlink="">
      <xdr:nvSpPr>
        <xdr:cNvPr id="946" name="楕円 945">
          <a:extLst>
            <a:ext uri="{FF2B5EF4-FFF2-40B4-BE49-F238E27FC236}">
              <a16:creationId xmlns:a16="http://schemas.microsoft.com/office/drawing/2014/main" id="{B82671DB-A061-4F0B-B65D-15868BCB2B1D}"/>
            </a:ext>
          </a:extLst>
        </xdr:cNvPr>
        <xdr:cNvSpPr/>
      </xdr:nvSpPr>
      <xdr:spPr>
        <a:xfrm>
          <a:off x="1834515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2721</xdr:rowOff>
    </xdr:from>
    <xdr:to>
      <xdr:col>111</xdr:col>
      <xdr:colOff>177800</xdr:colOff>
      <xdr:row>109</xdr:row>
      <xdr:rowOff>5987</xdr:rowOff>
    </xdr:to>
    <xdr:cxnSp macro="">
      <xdr:nvCxnSpPr>
        <xdr:cNvPr id="947" name="直線コネクタ 946">
          <a:extLst>
            <a:ext uri="{FF2B5EF4-FFF2-40B4-BE49-F238E27FC236}">
              <a16:creationId xmlns:a16="http://schemas.microsoft.com/office/drawing/2014/main" id="{8232388A-940A-481E-9036-E9C31BB9E7CB}"/>
            </a:ext>
          </a:extLst>
        </xdr:cNvPr>
        <xdr:cNvCxnSpPr/>
      </xdr:nvCxnSpPr>
      <xdr:spPr>
        <a:xfrm flipV="1">
          <a:off x="18395950" y="18119271"/>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129902</xdr:rowOff>
    </xdr:from>
    <xdr:to>
      <xdr:col>102</xdr:col>
      <xdr:colOff>165100</xdr:colOff>
      <xdr:row>109</xdr:row>
      <xdr:rowOff>60052</xdr:rowOff>
    </xdr:to>
    <xdr:sp macro="" textlink="">
      <xdr:nvSpPr>
        <xdr:cNvPr id="948" name="楕円 947">
          <a:extLst>
            <a:ext uri="{FF2B5EF4-FFF2-40B4-BE49-F238E27FC236}">
              <a16:creationId xmlns:a16="http://schemas.microsoft.com/office/drawing/2014/main" id="{B2804636-3426-4DDC-B063-30AC377AC901}"/>
            </a:ext>
          </a:extLst>
        </xdr:cNvPr>
        <xdr:cNvSpPr/>
      </xdr:nvSpPr>
      <xdr:spPr>
        <a:xfrm>
          <a:off x="175514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5987</xdr:rowOff>
    </xdr:from>
    <xdr:to>
      <xdr:col>107</xdr:col>
      <xdr:colOff>50800</xdr:colOff>
      <xdr:row>109</xdr:row>
      <xdr:rowOff>9252</xdr:rowOff>
    </xdr:to>
    <xdr:cxnSp macro="">
      <xdr:nvCxnSpPr>
        <xdr:cNvPr id="949" name="直線コネクタ 948">
          <a:extLst>
            <a:ext uri="{FF2B5EF4-FFF2-40B4-BE49-F238E27FC236}">
              <a16:creationId xmlns:a16="http://schemas.microsoft.com/office/drawing/2014/main" id="{C5CD2105-EADE-4880-B6C4-D5FEEBB31771}"/>
            </a:ext>
          </a:extLst>
        </xdr:cNvPr>
        <xdr:cNvCxnSpPr/>
      </xdr:nvCxnSpPr>
      <xdr:spPr>
        <a:xfrm flipV="1">
          <a:off x="17602200" y="18122537"/>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129902</xdr:rowOff>
    </xdr:from>
    <xdr:to>
      <xdr:col>98</xdr:col>
      <xdr:colOff>38100</xdr:colOff>
      <xdr:row>109</xdr:row>
      <xdr:rowOff>60052</xdr:rowOff>
    </xdr:to>
    <xdr:sp macro="" textlink="">
      <xdr:nvSpPr>
        <xdr:cNvPr id="950" name="楕円 949">
          <a:extLst>
            <a:ext uri="{FF2B5EF4-FFF2-40B4-BE49-F238E27FC236}">
              <a16:creationId xmlns:a16="http://schemas.microsoft.com/office/drawing/2014/main" id="{A4AC2196-5443-4793-BE41-EADD2F27BBA9}"/>
            </a:ext>
          </a:extLst>
        </xdr:cNvPr>
        <xdr:cNvSpPr/>
      </xdr:nvSpPr>
      <xdr:spPr>
        <a:xfrm>
          <a:off x="16757650" y="180750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9252</xdr:rowOff>
    </xdr:from>
    <xdr:to>
      <xdr:col>102</xdr:col>
      <xdr:colOff>114300</xdr:colOff>
      <xdr:row>109</xdr:row>
      <xdr:rowOff>9252</xdr:rowOff>
    </xdr:to>
    <xdr:cxnSp macro="">
      <xdr:nvCxnSpPr>
        <xdr:cNvPr id="951" name="直線コネクタ 950">
          <a:extLst>
            <a:ext uri="{FF2B5EF4-FFF2-40B4-BE49-F238E27FC236}">
              <a16:creationId xmlns:a16="http://schemas.microsoft.com/office/drawing/2014/main" id="{9C5441C5-FEA8-40F0-BCFA-829EEFE7348B}"/>
            </a:ext>
          </a:extLst>
        </xdr:cNvPr>
        <xdr:cNvCxnSpPr/>
      </xdr:nvCxnSpPr>
      <xdr:spPr>
        <a:xfrm>
          <a:off x="16802100" y="1812580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35694A40-0C1C-4D21-814D-9E945390ABA9}"/>
            </a:ext>
          </a:extLst>
        </xdr:cNvPr>
        <xdr:cNvSpPr txBox="1"/>
      </xdr:nvSpPr>
      <xdr:spPr>
        <a:xfrm>
          <a:off x="18980227" y="1742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0B6CB409-12F9-4098-BA0A-79AE9699B882}"/>
            </a:ext>
          </a:extLst>
        </xdr:cNvPr>
        <xdr:cNvSpPr txBox="1"/>
      </xdr:nvSpPr>
      <xdr:spPr>
        <a:xfrm>
          <a:off x="18180127" y="1745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EE7DD8EF-80BF-44BC-8800-5603BF611CE8}"/>
            </a:ext>
          </a:extLst>
        </xdr:cNvPr>
        <xdr:cNvSpPr txBox="1"/>
      </xdr:nvSpPr>
      <xdr:spPr>
        <a:xfrm>
          <a:off x="17386377" y="1745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5C939322-0EC9-4FB1-9D48-842E1D4B8C1B}"/>
            </a:ext>
          </a:extLst>
        </xdr:cNvPr>
        <xdr:cNvSpPr txBox="1"/>
      </xdr:nvSpPr>
      <xdr:spPr>
        <a:xfrm>
          <a:off x="165926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44648</xdr:rowOff>
    </xdr:from>
    <xdr:ext cx="469744" cy="259045"/>
    <xdr:sp macro="" textlink="">
      <xdr:nvSpPr>
        <xdr:cNvPr id="956" name="n_1mainValue【庁舎】&#10;一人当たり面積">
          <a:extLst>
            <a:ext uri="{FF2B5EF4-FFF2-40B4-BE49-F238E27FC236}">
              <a16:creationId xmlns:a16="http://schemas.microsoft.com/office/drawing/2014/main" id="{7720FEDF-C48F-42AB-B66A-87E63D177C17}"/>
            </a:ext>
          </a:extLst>
        </xdr:cNvPr>
        <xdr:cNvSpPr txBox="1"/>
      </xdr:nvSpPr>
      <xdr:spPr>
        <a:xfrm>
          <a:off x="189802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47914</xdr:rowOff>
    </xdr:from>
    <xdr:ext cx="469744" cy="259045"/>
    <xdr:sp macro="" textlink="">
      <xdr:nvSpPr>
        <xdr:cNvPr id="957" name="n_2mainValue【庁舎】&#10;一人当たり面積">
          <a:extLst>
            <a:ext uri="{FF2B5EF4-FFF2-40B4-BE49-F238E27FC236}">
              <a16:creationId xmlns:a16="http://schemas.microsoft.com/office/drawing/2014/main" id="{5E18E439-17F4-4E19-BFA4-2BF431D195E9}"/>
            </a:ext>
          </a:extLst>
        </xdr:cNvPr>
        <xdr:cNvSpPr txBox="1"/>
      </xdr:nvSpPr>
      <xdr:spPr>
        <a:xfrm>
          <a:off x="181801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51179</xdr:rowOff>
    </xdr:from>
    <xdr:ext cx="469744" cy="259045"/>
    <xdr:sp macro="" textlink="">
      <xdr:nvSpPr>
        <xdr:cNvPr id="958" name="n_3mainValue【庁舎】&#10;一人当たり面積">
          <a:extLst>
            <a:ext uri="{FF2B5EF4-FFF2-40B4-BE49-F238E27FC236}">
              <a16:creationId xmlns:a16="http://schemas.microsoft.com/office/drawing/2014/main" id="{46D8753C-7D56-4BD9-96CB-99F4973BA979}"/>
            </a:ext>
          </a:extLst>
        </xdr:cNvPr>
        <xdr:cNvSpPr txBox="1"/>
      </xdr:nvSpPr>
      <xdr:spPr>
        <a:xfrm>
          <a:off x="1738637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51179</xdr:rowOff>
    </xdr:from>
    <xdr:ext cx="469744" cy="259045"/>
    <xdr:sp macro="" textlink="">
      <xdr:nvSpPr>
        <xdr:cNvPr id="959" name="n_4mainValue【庁舎】&#10;一人当たり面積">
          <a:extLst>
            <a:ext uri="{FF2B5EF4-FFF2-40B4-BE49-F238E27FC236}">
              <a16:creationId xmlns:a16="http://schemas.microsoft.com/office/drawing/2014/main" id="{BFE95EDC-FCD3-4853-917A-6E7BA85DB5F9}"/>
            </a:ext>
          </a:extLst>
        </xdr:cNvPr>
        <xdr:cNvSpPr txBox="1"/>
      </xdr:nvSpPr>
      <xdr:spPr>
        <a:xfrm>
          <a:off x="1659262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E2248A37-209C-4815-9FB1-A8362DB4184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2DB99AF9-4157-4B5A-8956-199A425085F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DB7E8049-9BB6-447E-AC7B-62430BA6B249}"/>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多くの類型において有形固定資産減価償却率が類似団体を上回っており、施設の老朽化が進んでいる。今後は平成２８年度策定し令和３年度に改定した公共施設等総合管理計画や、令和２年度策定し、令和７年度に改定した個別施設計画に基づき、公共施設の統廃合も踏まえた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07_&#39208;&#26519;&#24066;/&#12304;&#36001;&#25919;&#29366;&#27841;&#36039;&#26009;&#38598;&#12305;_102075_&#39208;&#26519;&#24066;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7_&#39208;&#26519;&#24066;/&#12304;&#36001;&#25919;&#29366;&#27841;&#36039;&#26009;&#38598;&#12305;_102075_&#39208;&#26519;&#24066;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7_&#39208;&#26519;&#24066;/&#12304;&#36001;&#25919;&#29366;&#27841;&#36039;&#26009;&#38598;&#12305;_102075_&#39208;&#2651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94.6</v>
          </cell>
          <cell r="BX51">
            <v>87.1</v>
          </cell>
          <cell r="CF51">
            <v>85.3</v>
          </cell>
          <cell r="CN51">
            <v>81.3</v>
          </cell>
          <cell r="CV51">
            <v>81.900000000000006</v>
          </cell>
        </row>
        <row r="53">
          <cell r="BP53">
            <v>61.2</v>
          </cell>
          <cell r="BX53">
            <v>62.9</v>
          </cell>
          <cell r="CF53">
            <v>64.5</v>
          </cell>
          <cell r="CN53">
            <v>65.5</v>
          </cell>
          <cell r="CV53">
            <v>66.2</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94.6</v>
          </cell>
          <cell r="BX73">
            <v>87.1</v>
          </cell>
          <cell r="CF73">
            <v>85.3</v>
          </cell>
          <cell r="CN73">
            <v>81.3</v>
          </cell>
          <cell r="CV73">
            <v>81.900000000000006</v>
          </cell>
        </row>
        <row r="75">
          <cell r="BP75">
            <v>5.2</v>
          </cell>
          <cell r="BX75">
            <v>5.3</v>
          </cell>
          <cell r="CF75">
            <v>5.6</v>
          </cell>
          <cell r="CN75">
            <v>5.6</v>
          </cell>
          <cell r="CV75">
            <v>5.9</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34707216</v>
      </c>
      <c r="BO4" s="436"/>
      <c r="BP4" s="436"/>
      <c r="BQ4" s="436"/>
      <c r="BR4" s="436"/>
      <c r="BS4" s="436"/>
      <c r="BT4" s="436"/>
      <c r="BU4" s="437"/>
      <c r="BV4" s="435">
        <v>34180189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12.4</v>
      </c>
      <c r="CU4" s="576"/>
      <c r="CV4" s="576"/>
      <c r="CW4" s="576"/>
      <c r="CX4" s="576"/>
      <c r="CY4" s="576"/>
      <c r="CZ4" s="576"/>
      <c r="DA4" s="577"/>
      <c r="DB4" s="575">
        <v>12.6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32445062</v>
      </c>
      <c r="BO5" s="407"/>
      <c r="BP5" s="407"/>
      <c r="BQ5" s="407"/>
      <c r="BR5" s="407"/>
      <c r="BS5" s="407"/>
      <c r="BT5" s="407"/>
      <c r="BU5" s="408"/>
      <c r="BV5" s="406">
        <v>31926261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v>
      </c>
      <c r="CU5" s="404"/>
      <c r="CV5" s="404"/>
      <c r="CW5" s="404"/>
      <c r="CX5" s="404"/>
      <c r="CY5" s="404"/>
      <c r="CZ5" s="404"/>
      <c r="DA5" s="405"/>
      <c r="DB5" s="403">
        <v>96.4</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2262154</v>
      </c>
      <c r="BO6" s="407"/>
      <c r="BP6" s="407"/>
      <c r="BQ6" s="407"/>
      <c r="BR6" s="407"/>
      <c r="BS6" s="407"/>
      <c r="BT6" s="407"/>
      <c r="BU6" s="408"/>
      <c r="BV6" s="406">
        <v>2253928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97.6</v>
      </c>
      <c r="CU6" s="550"/>
      <c r="CV6" s="550"/>
      <c r="CW6" s="550"/>
      <c r="CX6" s="550"/>
      <c r="CY6" s="550"/>
      <c r="CZ6" s="550"/>
      <c r="DA6" s="551"/>
      <c r="DB6" s="549">
        <v>97.5</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38257</v>
      </c>
      <c r="BO7" s="407"/>
      <c r="BP7" s="407"/>
      <c r="BQ7" s="407"/>
      <c r="BR7" s="407"/>
      <c r="BS7" s="407"/>
      <c r="BT7" s="407"/>
      <c r="BU7" s="408"/>
      <c r="BV7" s="406">
        <v>62677</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17892482</v>
      </c>
      <c r="CU7" s="407"/>
      <c r="CV7" s="407"/>
      <c r="CW7" s="407"/>
      <c r="CX7" s="407"/>
      <c r="CY7" s="407"/>
      <c r="CZ7" s="407"/>
      <c r="DA7" s="408"/>
      <c r="DB7" s="406">
        <v>17417632</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2223897</v>
      </c>
      <c r="BO8" s="407"/>
      <c r="BP8" s="407"/>
      <c r="BQ8" s="407"/>
      <c r="BR8" s="407"/>
      <c r="BS8" s="407"/>
      <c r="BT8" s="407"/>
      <c r="BU8" s="408"/>
      <c r="BV8" s="406">
        <v>2191251</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0.78</v>
      </c>
      <c r="CU8" s="510"/>
      <c r="CV8" s="510"/>
      <c r="CW8" s="510"/>
      <c r="CX8" s="510"/>
      <c r="CY8" s="510"/>
      <c r="CZ8" s="510"/>
      <c r="DA8" s="511"/>
      <c r="DB8" s="509">
        <v>0.8</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75309</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32646</v>
      </c>
      <c r="BO9" s="407"/>
      <c r="BP9" s="407"/>
      <c r="BQ9" s="407"/>
      <c r="BR9" s="407"/>
      <c r="BS9" s="407"/>
      <c r="BT9" s="407"/>
      <c r="BU9" s="408"/>
      <c r="BV9" s="406">
        <v>-521207</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9.3000000000000007</v>
      </c>
      <c r="CU9" s="404"/>
      <c r="CV9" s="404"/>
      <c r="CW9" s="404"/>
      <c r="CX9" s="404"/>
      <c r="CY9" s="404"/>
      <c r="CZ9" s="404"/>
      <c r="DA9" s="405"/>
      <c r="DB9" s="403">
        <v>9.5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76667</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4606</v>
      </c>
      <c r="BO10" s="407"/>
      <c r="BP10" s="407"/>
      <c r="BQ10" s="407"/>
      <c r="BR10" s="407"/>
      <c r="BS10" s="407"/>
      <c r="BT10" s="407"/>
      <c r="BU10" s="408"/>
      <c r="BV10" s="406">
        <v>4606</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73667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1891637</v>
      </c>
      <c r="BO12" s="407"/>
      <c r="BP12" s="407"/>
      <c r="BQ12" s="407"/>
      <c r="BR12" s="407"/>
      <c r="BS12" s="407"/>
      <c r="BT12" s="407"/>
      <c r="BU12" s="408"/>
      <c r="BV12" s="406">
        <v>1890902</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69548</v>
      </c>
      <c r="S13" s="494"/>
      <c r="T13" s="494"/>
      <c r="U13" s="494"/>
      <c r="V13" s="495"/>
      <c r="W13" s="496" t="s">
        <v>131</v>
      </c>
      <c r="X13" s="392"/>
      <c r="Y13" s="392"/>
      <c r="Z13" s="392"/>
      <c r="AA13" s="392"/>
      <c r="AB13" s="393"/>
      <c r="AC13" s="359">
        <v>1397</v>
      </c>
      <c r="AD13" s="360"/>
      <c r="AE13" s="360"/>
      <c r="AF13" s="360"/>
      <c r="AG13" s="361"/>
      <c r="AH13" s="359">
        <v>1541</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-1854385</v>
      </c>
      <c r="BO13" s="407"/>
      <c r="BP13" s="407"/>
      <c r="BQ13" s="407"/>
      <c r="BR13" s="407"/>
      <c r="BS13" s="407"/>
      <c r="BT13" s="407"/>
      <c r="BU13" s="408"/>
      <c r="BV13" s="406">
        <v>-2407503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5.9</v>
      </c>
      <c r="CU13" s="404"/>
      <c r="CV13" s="404"/>
      <c r="CW13" s="404"/>
      <c r="CX13" s="404"/>
      <c r="CY13" s="404"/>
      <c r="CZ13" s="404"/>
      <c r="DA13" s="405"/>
      <c r="DB13" s="403">
        <v>5.6</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74084</v>
      </c>
      <c r="S14" s="494"/>
      <c r="T14" s="494"/>
      <c r="U14" s="494"/>
      <c r="V14" s="495"/>
      <c r="W14" s="497"/>
      <c r="X14" s="395"/>
      <c r="Y14" s="395"/>
      <c r="Z14" s="395"/>
      <c r="AA14" s="395"/>
      <c r="AB14" s="396"/>
      <c r="AC14" s="486">
        <v>3.8</v>
      </c>
      <c r="AD14" s="487"/>
      <c r="AE14" s="487"/>
      <c r="AF14" s="487"/>
      <c r="AG14" s="488"/>
      <c r="AH14" s="486">
        <v>4.3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81.900000000000006</v>
      </c>
      <c r="CU14" s="504"/>
      <c r="CV14" s="504"/>
      <c r="CW14" s="504"/>
      <c r="CX14" s="504"/>
      <c r="CY14" s="504"/>
      <c r="CZ14" s="504"/>
      <c r="DA14" s="505"/>
      <c r="DB14" s="503">
        <v>81.3</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70496</v>
      </c>
      <c r="S15" s="494"/>
      <c r="T15" s="494"/>
      <c r="U15" s="494"/>
      <c r="V15" s="495"/>
      <c r="W15" s="496" t="s">
        <v>137</v>
      </c>
      <c r="X15" s="392"/>
      <c r="Y15" s="392"/>
      <c r="Z15" s="392"/>
      <c r="AA15" s="392"/>
      <c r="AB15" s="393"/>
      <c r="AC15" s="359">
        <v>13243</v>
      </c>
      <c r="AD15" s="360"/>
      <c r="AE15" s="360"/>
      <c r="AF15" s="360"/>
      <c r="AG15" s="361"/>
      <c r="AH15" s="359">
        <v>12790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11201351</v>
      </c>
      <c r="BO15" s="436"/>
      <c r="BP15" s="436"/>
      <c r="BQ15" s="436"/>
      <c r="BR15" s="436"/>
      <c r="BS15" s="436"/>
      <c r="BT15" s="436"/>
      <c r="BU15" s="437"/>
      <c r="BV15" s="435">
        <v>11047415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35.700000000000003</v>
      </c>
      <c r="AD16" s="487"/>
      <c r="AE16" s="487"/>
      <c r="AF16" s="487"/>
      <c r="AG16" s="488"/>
      <c r="AH16" s="486">
        <v>35.799999999999997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14748653</v>
      </c>
      <c r="BO16" s="407"/>
      <c r="BP16" s="407"/>
      <c r="BQ16" s="407"/>
      <c r="BR16" s="407"/>
      <c r="BS16" s="407"/>
      <c r="BT16" s="407"/>
      <c r="BU16" s="408"/>
      <c r="BV16" s="406">
        <v>14240357</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22408</v>
      </c>
      <c r="AD17" s="360"/>
      <c r="AE17" s="360"/>
      <c r="AF17" s="360"/>
      <c r="AG17" s="361"/>
      <c r="AH17" s="359">
        <v>21401</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14248373</v>
      </c>
      <c r="BO17" s="407"/>
      <c r="BP17" s="407"/>
      <c r="BQ17" s="407"/>
      <c r="BR17" s="407"/>
      <c r="BS17" s="407"/>
      <c r="BT17" s="407"/>
      <c r="BU17" s="408"/>
      <c r="BV17" s="406">
        <v>14031835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60.97</v>
      </c>
      <c r="M18" s="459"/>
      <c r="N18" s="459"/>
      <c r="O18" s="459"/>
      <c r="P18" s="459"/>
      <c r="Q18" s="459"/>
      <c r="R18" s="460"/>
      <c r="S18" s="460"/>
      <c r="T18" s="460"/>
      <c r="U18" s="460"/>
      <c r="V18" s="461"/>
      <c r="W18" s="477"/>
      <c r="X18" s="478"/>
      <c r="Y18" s="478"/>
      <c r="Z18" s="478"/>
      <c r="AA18" s="478"/>
      <c r="AB18" s="502"/>
      <c r="AC18" s="376">
        <v>60.5</v>
      </c>
      <c r="AD18" s="377"/>
      <c r="AE18" s="377"/>
      <c r="AF18" s="377"/>
      <c r="AG18" s="462"/>
      <c r="AH18" s="376">
        <v>59.9</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18031581</v>
      </c>
      <c r="BO18" s="407"/>
      <c r="BP18" s="407"/>
      <c r="BQ18" s="407"/>
      <c r="BR18" s="407"/>
      <c r="BS18" s="407"/>
      <c r="BT18" s="407"/>
      <c r="BU18" s="408"/>
      <c r="BV18" s="406">
        <v>17200552</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1235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23463293</v>
      </c>
      <c r="BO19" s="407"/>
      <c r="BP19" s="407"/>
      <c r="BQ19" s="407"/>
      <c r="BR19" s="407"/>
      <c r="BS19" s="407"/>
      <c r="BT19" s="407"/>
      <c r="BU19" s="408"/>
      <c r="BV19" s="406">
        <v>22873195</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31643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26293261</v>
      </c>
      <c r="BO22" s="436"/>
      <c r="BP22" s="436"/>
      <c r="BQ22" s="436"/>
      <c r="BR22" s="436"/>
      <c r="BS22" s="436"/>
      <c r="BT22" s="436"/>
      <c r="BU22" s="437"/>
      <c r="BV22" s="435">
        <v>26569380</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23323135</v>
      </c>
      <c r="BO23" s="407"/>
      <c r="BP23" s="407"/>
      <c r="BQ23" s="407"/>
      <c r="BR23" s="407"/>
      <c r="BS23" s="407"/>
      <c r="BT23" s="407"/>
      <c r="BU23" s="408"/>
      <c r="BV23" s="406">
        <v>23558753</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8900</v>
      </c>
      <c r="R24" s="360"/>
      <c r="S24" s="360"/>
      <c r="T24" s="360"/>
      <c r="U24" s="360"/>
      <c r="V24" s="361"/>
      <c r="W24" s="449"/>
      <c r="X24" s="386"/>
      <c r="Y24" s="387"/>
      <c r="Z24" s="362" t="s">
        <v>162</v>
      </c>
      <c r="AA24" s="363"/>
      <c r="AB24" s="363"/>
      <c r="AC24" s="363"/>
      <c r="AD24" s="363"/>
      <c r="AE24" s="363"/>
      <c r="AF24" s="363"/>
      <c r="AG24" s="364"/>
      <c r="AH24" s="359">
        <v>538</v>
      </c>
      <c r="AI24" s="360"/>
      <c r="AJ24" s="360"/>
      <c r="AK24" s="360"/>
      <c r="AL24" s="361"/>
      <c r="AM24" s="359">
        <v>1633906</v>
      </c>
      <c r="AN24" s="360"/>
      <c r="AO24" s="360"/>
      <c r="AP24" s="360"/>
      <c r="AQ24" s="360"/>
      <c r="AR24" s="361"/>
      <c r="AS24" s="359">
        <v>3037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14776180</v>
      </c>
      <c r="BO24" s="407"/>
      <c r="BP24" s="407"/>
      <c r="BQ24" s="407"/>
      <c r="BR24" s="407"/>
      <c r="BS24" s="407"/>
      <c r="BT24" s="407"/>
      <c r="BU24" s="408"/>
      <c r="BV24" s="406">
        <v>14044062</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7565</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5466025</v>
      </c>
      <c r="BO25" s="436"/>
      <c r="BP25" s="436"/>
      <c r="BQ25" s="436"/>
      <c r="BR25" s="436"/>
      <c r="BS25" s="436"/>
      <c r="BT25" s="436"/>
      <c r="BU25" s="437"/>
      <c r="BV25" s="435">
        <v>6333459</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6675</v>
      </c>
      <c r="R26" s="360"/>
      <c r="S26" s="360"/>
      <c r="T26" s="360"/>
      <c r="U26" s="360"/>
      <c r="V26" s="361"/>
      <c r="W26" s="449"/>
      <c r="X26" s="386"/>
      <c r="Y26" s="387"/>
      <c r="Z26" s="362" t="s">
        <v>168</v>
      </c>
      <c r="AA26" s="417"/>
      <c r="AB26" s="417"/>
      <c r="AC26" s="417"/>
      <c r="AD26" s="417"/>
      <c r="AE26" s="417"/>
      <c r="AF26" s="417"/>
      <c r="AG26" s="418"/>
      <c r="AH26" s="359">
        <v>10</v>
      </c>
      <c r="AI26" s="360"/>
      <c r="AJ26" s="360"/>
      <c r="AK26" s="360"/>
      <c r="AL26" s="361"/>
      <c r="AM26" s="359">
        <v>33820</v>
      </c>
      <c r="AN26" s="360"/>
      <c r="AO26" s="360"/>
      <c r="AP26" s="360"/>
      <c r="AQ26" s="360"/>
      <c r="AR26" s="361"/>
      <c r="AS26" s="359">
        <v>3382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4700</v>
      </c>
      <c r="R27" s="360"/>
      <c r="S27" s="360"/>
      <c r="T27" s="360"/>
      <c r="U27" s="360"/>
      <c r="V27" s="361"/>
      <c r="W27" s="449"/>
      <c r="X27" s="386"/>
      <c r="Y27" s="387"/>
      <c r="Z27" s="362" t="s">
        <v>171</v>
      </c>
      <c r="AA27" s="363"/>
      <c r="AB27" s="363"/>
      <c r="AC27" s="363"/>
      <c r="AD27" s="363"/>
      <c r="AE27" s="363"/>
      <c r="AF27" s="363"/>
      <c r="AG27" s="364"/>
      <c r="AH27" s="359">
        <v>30</v>
      </c>
      <c r="AI27" s="360"/>
      <c r="AJ27" s="360"/>
      <c r="AK27" s="360"/>
      <c r="AL27" s="361"/>
      <c r="AM27" s="359">
        <v>97179</v>
      </c>
      <c r="AN27" s="360"/>
      <c r="AO27" s="360"/>
      <c r="AP27" s="360"/>
      <c r="AQ27" s="360"/>
      <c r="AR27" s="361"/>
      <c r="AS27" s="359">
        <v>3239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1129700</v>
      </c>
      <c r="BO27" s="441"/>
      <c r="BP27" s="441"/>
      <c r="BQ27" s="441"/>
      <c r="BR27" s="441"/>
      <c r="BS27" s="441"/>
      <c r="BT27" s="441"/>
      <c r="BU27" s="442"/>
      <c r="BV27" s="440">
        <v>1129475</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4200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3369500</v>
      </c>
      <c r="BO28" s="436"/>
      <c r="BP28" s="436"/>
      <c r="BQ28" s="436"/>
      <c r="BR28" s="436"/>
      <c r="BS28" s="436"/>
      <c r="BT28" s="436"/>
      <c r="BU28" s="437"/>
      <c r="BV28" s="435">
        <v>3606531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16</v>
      </c>
      <c r="M29" s="360"/>
      <c r="N29" s="360"/>
      <c r="O29" s="360"/>
      <c r="P29" s="361"/>
      <c r="Q29" s="359">
        <v>3900</v>
      </c>
      <c r="R29" s="360"/>
      <c r="S29" s="360"/>
      <c r="T29" s="360"/>
      <c r="U29" s="360"/>
      <c r="V29" s="361"/>
      <c r="W29" s="450"/>
      <c r="X29" s="451"/>
      <c r="Y29" s="452"/>
      <c r="Z29" s="362" t="s">
        <v>177</v>
      </c>
      <c r="AA29" s="363"/>
      <c r="AB29" s="363"/>
      <c r="AC29" s="363"/>
      <c r="AD29" s="363"/>
      <c r="AE29" s="363"/>
      <c r="AF29" s="363"/>
      <c r="AG29" s="364"/>
      <c r="AH29" s="359">
        <v>568</v>
      </c>
      <c r="AI29" s="360"/>
      <c r="AJ29" s="360"/>
      <c r="AK29" s="360"/>
      <c r="AL29" s="361"/>
      <c r="AM29" s="359">
        <v>1731085</v>
      </c>
      <c r="AN29" s="360"/>
      <c r="AO29" s="360"/>
      <c r="AP29" s="360"/>
      <c r="AQ29" s="360"/>
      <c r="AR29" s="361"/>
      <c r="AS29" s="359">
        <v>3048</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610010</v>
      </c>
      <c r="BO29" s="407"/>
      <c r="BP29" s="407"/>
      <c r="BQ29" s="407"/>
      <c r="BR29" s="407"/>
      <c r="BS29" s="407"/>
      <c r="BT29" s="407"/>
      <c r="BU29" s="408"/>
      <c r="BV29" s="406">
        <v>531940</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1090679</v>
      </c>
      <c r="BO30" s="441"/>
      <c r="BP30" s="441"/>
      <c r="BQ30" s="441"/>
      <c r="BR30" s="441"/>
      <c r="BS30" s="441"/>
      <c r="BT30" s="441"/>
      <c r="BU30" s="442"/>
      <c r="BV30" s="440">
        <v>1124313</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館林地区消防組合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7</v>
      </c>
      <c r="BX35" s="354"/>
      <c r="BY35" s="355" t="str">
        <f>IF('各会計、関係団体の財政状況及び健全化判断比率'!B69="","",'各会計、関係団体の財政状況及び健全化判断比率'!B69)</f>
        <v>邑楽館林医療企業団</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館林衛生施設組合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9</v>
      </c>
      <c r="BX37" s="354"/>
      <c r="BY37" s="355" t="str">
        <f>IF('各会計、関係団体の財政状況及び健全化判断比率'!B71="","",'各会計、関係団体の財政状況及び健全化判断比率'!B71)</f>
        <v>群馬県後期高齢者医療広域連合（一般会計）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10</v>
      </c>
      <c r="BX38" s="354"/>
      <c r="BY38" s="355" t="str">
        <f>IF('各会計、関係団体の財政状況及び健全化判断比率'!B72="","",'各会計、関係団体の財政状況及び健全化判断比率'!B72)</f>
        <v>群馬県後期高齢者医療広域連合（事業会計）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11</v>
      </c>
      <c r="BX39" s="354"/>
      <c r="BY39" s="355" t="str">
        <f>IF('各会計、関係団体の財政状況及び健全化判断比率'!B73="","",'各会計、関係団体の財政状況及び健全化判断比率'!B73)</f>
        <v>群馬県市町村会館管理組合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12</v>
      </c>
      <c r="BX40" s="354"/>
      <c r="BY40" s="355" t="str">
        <f>IF('各会計、関係団体の財政状況及び健全化判断比率'!B74="","",'各会計、関係団体の財政状況及び健全化判断比率'!B74)</f>
        <v>群馬東部水道企業団</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lJMScS+Xs7dxg8DKjNP9UCxsGCvu1wr/gToDIj3ml2c5X99GdgbRkFKQYjtorScirhP/2HsxsSj+EBBy3bgjPQ==" saltValue="HMJINy3EzlLytyxdavNYQ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12461948</v>
      </c>
      <c r="S5" s="664"/>
      <c r="T5" s="664"/>
      <c r="U5" s="664"/>
      <c r="V5" s="664"/>
      <c r="W5" s="664"/>
      <c r="X5" s="664"/>
      <c r="Y5" s="689"/>
      <c r="Z5" s="702">
        <v>35.9</v>
      </c>
      <c r="AA5" s="702"/>
      <c r="AB5" s="702"/>
      <c r="AC5" s="702"/>
      <c r="AD5" s="703">
        <v>11686433</v>
      </c>
      <c r="AE5" s="703"/>
      <c r="AF5" s="703"/>
      <c r="AG5" s="703"/>
      <c r="AH5" s="703"/>
      <c r="AI5" s="703"/>
      <c r="AJ5" s="703"/>
      <c r="AK5" s="703"/>
      <c r="AL5" s="690">
        <v>63.2</v>
      </c>
      <c r="AM5" s="672"/>
      <c r="AN5" s="672"/>
      <c r="AO5" s="691"/>
      <c r="AP5" s="666" t="s">
        <v>216</v>
      </c>
      <c r="AQ5" s="667"/>
      <c r="AR5" s="667"/>
      <c r="AS5" s="667"/>
      <c r="AT5" s="667"/>
      <c r="AU5" s="667"/>
      <c r="AV5" s="667"/>
      <c r="AW5" s="667"/>
      <c r="AX5" s="667"/>
      <c r="AY5" s="667"/>
      <c r="AZ5" s="667"/>
      <c r="BA5" s="667"/>
      <c r="BB5" s="667"/>
      <c r="BC5" s="667"/>
      <c r="BD5" s="667"/>
      <c r="BE5" s="667"/>
      <c r="BF5" s="668"/>
      <c r="BG5" s="608">
        <v>11686433</v>
      </c>
      <c r="BH5" s="609"/>
      <c r="BI5" s="609"/>
      <c r="BJ5" s="609"/>
      <c r="BK5" s="609"/>
      <c r="BL5" s="609"/>
      <c r="BM5" s="609"/>
      <c r="BN5" s="610"/>
      <c r="BO5" s="646">
        <v>93.8</v>
      </c>
      <c r="BP5" s="646"/>
      <c r="BQ5" s="646"/>
      <c r="BR5" s="646"/>
      <c r="BS5" s="647">
        <v>270845</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257408</v>
      </c>
      <c r="S6" s="609"/>
      <c r="T6" s="609"/>
      <c r="U6" s="609"/>
      <c r="V6" s="609"/>
      <c r="W6" s="609"/>
      <c r="X6" s="609"/>
      <c r="Y6" s="610"/>
      <c r="Z6" s="646">
        <v>0.7</v>
      </c>
      <c r="AA6" s="646"/>
      <c r="AB6" s="646"/>
      <c r="AC6" s="646"/>
      <c r="AD6" s="647">
        <v>257408</v>
      </c>
      <c r="AE6" s="647"/>
      <c r="AF6" s="647"/>
      <c r="AG6" s="647"/>
      <c r="AH6" s="647"/>
      <c r="AI6" s="647"/>
      <c r="AJ6" s="647"/>
      <c r="AK6" s="647"/>
      <c r="AL6" s="611">
        <v>1.4</v>
      </c>
      <c r="AM6" s="612"/>
      <c r="AN6" s="612"/>
      <c r="AO6" s="648"/>
      <c r="AP6" s="605" t="s">
        <v>221</v>
      </c>
      <c r="AQ6" s="606"/>
      <c r="AR6" s="606"/>
      <c r="AS6" s="606"/>
      <c r="AT6" s="606"/>
      <c r="AU6" s="606"/>
      <c r="AV6" s="606"/>
      <c r="AW6" s="606"/>
      <c r="AX6" s="606"/>
      <c r="AY6" s="606"/>
      <c r="AZ6" s="606"/>
      <c r="BA6" s="606"/>
      <c r="BB6" s="606"/>
      <c r="BC6" s="606"/>
      <c r="BD6" s="606"/>
      <c r="BE6" s="606"/>
      <c r="BF6" s="607"/>
      <c r="BG6" s="608">
        <v>11686433</v>
      </c>
      <c r="BH6" s="609"/>
      <c r="BI6" s="609"/>
      <c r="BJ6" s="609"/>
      <c r="BK6" s="609"/>
      <c r="BL6" s="609"/>
      <c r="BM6" s="609"/>
      <c r="BN6" s="610"/>
      <c r="BO6" s="646">
        <v>93.8</v>
      </c>
      <c r="BP6" s="646"/>
      <c r="BQ6" s="646"/>
      <c r="BR6" s="646"/>
      <c r="BS6" s="647">
        <v>270845</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217350</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217350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4332</v>
      </c>
      <c r="S7" s="609"/>
      <c r="T7" s="609"/>
      <c r="U7" s="609"/>
      <c r="V7" s="609"/>
      <c r="W7" s="609"/>
      <c r="X7" s="609"/>
      <c r="Y7" s="610"/>
      <c r="Z7" s="646">
        <v>0</v>
      </c>
      <c r="AA7" s="646"/>
      <c r="AB7" s="646"/>
      <c r="AC7" s="646"/>
      <c r="AD7" s="647">
        <v>4332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4911833</v>
      </c>
      <c r="BH7" s="609"/>
      <c r="BI7" s="609"/>
      <c r="BJ7" s="609"/>
      <c r="BK7" s="609"/>
      <c r="BL7" s="609"/>
      <c r="BM7" s="609"/>
      <c r="BN7" s="610"/>
      <c r="BO7" s="646">
        <v>39.4</v>
      </c>
      <c r="BP7" s="646"/>
      <c r="BQ7" s="646"/>
      <c r="BR7" s="646"/>
      <c r="BS7" s="647">
        <v>270845</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3249614</v>
      </c>
      <c r="CS7" s="609"/>
      <c r="CT7" s="609"/>
      <c r="CU7" s="609"/>
      <c r="CV7" s="609"/>
      <c r="CW7" s="609"/>
      <c r="CX7" s="609"/>
      <c r="CY7" s="610"/>
      <c r="CZ7" s="646">
        <v>10</v>
      </c>
      <c r="DA7" s="646"/>
      <c r="DB7" s="646"/>
      <c r="DC7" s="646"/>
      <c r="DD7" s="614">
        <v>182421</v>
      </c>
      <c r="DE7" s="609"/>
      <c r="DF7" s="609"/>
      <c r="DG7" s="609"/>
      <c r="DH7" s="609"/>
      <c r="DI7" s="609"/>
      <c r="DJ7" s="609"/>
      <c r="DK7" s="609"/>
      <c r="DL7" s="609"/>
      <c r="DM7" s="609"/>
      <c r="DN7" s="609"/>
      <c r="DO7" s="609"/>
      <c r="DP7" s="610"/>
      <c r="DQ7" s="614">
        <v>2450950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85965</v>
      </c>
      <c r="S8" s="609"/>
      <c r="T8" s="609"/>
      <c r="U8" s="609"/>
      <c r="V8" s="609"/>
      <c r="W8" s="609"/>
      <c r="X8" s="609"/>
      <c r="Y8" s="610"/>
      <c r="Z8" s="646">
        <v>0.2</v>
      </c>
      <c r="AA8" s="646"/>
      <c r="AB8" s="646"/>
      <c r="AC8" s="646"/>
      <c r="AD8" s="647">
        <v>85965</v>
      </c>
      <c r="AE8" s="647"/>
      <c r="AF8" s="647"/>
      <c r="AG8" s="647"/>
      <c r="AH8" s="647"/>
      <c r="AI8" s="647"/>
      <c r="AJ8" s="647"/>
      <c r="AK8" s="647"/>
      <c r="AL8" s="611">
        <v>0.5</v>
      </c>
      <c r="AM8" s="612"/>
      <c r="AN8" s="612"/>
      <c r="AO8" s="648"/>
      <c r="AP8" s="605" t="s">
        <v>227</v>
      </c>
      <c r="AQ8" s="606"/>
      <c r="AR8" s="606"/>
      <c r="AS8" s="606"/>
      <c r="AT8" s="606"/>
      <c r="AU8" s="606"/>
      <c r="AV8" s="606"/>
      <c r="AW8" s="606"/>
      <c r="AX8" s="606"/>
      <c r="AY8" s="606"/>
      <c r="AZ8" s="606"/>
      <c r="BA8" s="606"/>
      <c r="BB8" s="606"/>
      <c r="BC8" s="606"/>
      <c r="BD8" s="606"/>
      <c r="BE8" s="606"/>
      <c r="BF8" s="607"/>
      <c r="BG8" s="608">
        <v>119045</v>
      </c>
      <c r="BH8" s="609"/>
      <c r="BI8" s="609"/>
      <c r="BJ8" s="609"/>
      <c r="BK8" s="609"/>
      <c r="BL8" s="609"/>
      <c r="BM8" s="609"/>
      <c r="BN8" s="610"/>
      <c r="BO8" s="646">
        <v>1</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13335606</v>
      </c>
      <c r="CS8" s="609"/>
      <c r="CT8" s="609"/>
      <c r="CU8" s="609"/>
      <c r="CV8" s="609"/>
      <c r="CW8" s="609"/>
      <c r="CX8" s="609"/>
      <c r="CY8" s="610"/>
      <c r="CZ8" s="646">
        <v>41.1</v>
      </c>
      <c r="DA8" s="646"/>
      <c r="DB8" s="646"/>
      <c r="DC8" s="646"/>
      <c r="DD8" s="614">
        <v>822413</v>
      </c>
      <c r="DE8" s="609"/>
      <c r="DF8" s="609"/>
      <c r="DG8" s="609"/>
      <c r="DH8" s="609"/>
      <c r="DI8" s="609"/>
      <c r="DJ8" s="609"/>
      <c r="DK8" s="609"/>
      <c r="DL8" s="609"/>
      <c r="DM8" s="609"/>
      <c r="DN8" s="609"/>
      <c r="DO8" s="609"/>
      <c r="DP8" s="610"/>
      <c r="DQ8" s="614">
        <v>6929985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116044</v>
      </c>
      <c r="S9" s="609"/>
      <c r="T9" s="609"/>
      <c r="U9" s="609"/>
      <c r="V9" s="609"/>
      <c r="W9" s="609"/>
      <c r="X9" s="609"/>
      <c r="Y9" s="610"/>
      <c r="Z9" s="646">
        <v>0.3</v>
      </c>
      <c r="AA9" s="646"/>
      <c r="AB9" s="646"/>
      <c r="AC9" s="646"/>
      <c r="AD9" s="647">
        <v>116044</v>
      </c>
      <c r="AE9" s="647"/>
      <c r="AF9" s="647"/>
      <c r="AG9" s="647"/>
      <c r="AH9" s="647"/>
      <c r="AI9" s="647"/>
      <c r="AJ9" s="647"/>
      <c r="AK9" s="647"/>
      <c r="AL9" s="611">
        <v>0.6</v>
      </c>
      <c r="AM9" s="612"/>
      <c r="AN9" s="612"/>
      <c r="AO9" s="648"/>
      <c r="AP9" s="605" t="s">
        <v>230</v>
      </c>
      <c r="AQ9" s="606"/>
      <c r="AR9" s="606"/>
      <c r="AS9" s="606"/>
      <c r="AT9" s="606"/>
      <c r="AU9" s="606"/>
      <c r="AV9" s="606"/>
      <c r="AW9" s="606"/>
      <c r="AX9" s="606"/>
      <c r="AY9" s="606"/>
      <c r="AZ9" s="606"/>
      <c r="BA9" s="606"/>
      <c r="BB9" s="606"/>
      <c r="BC9" s="606"/>
      <c r="BD9" s="606"/>
      <c r="BE9" s="606"/>
      <c r="BF9" s="607"/>
      <c r="BG9" s="608">
        <v>3721119</v>
      </c>
      <c r="BH9" s="609"/>
      <c r="BI9" s="609"/>
      <c r="BJ9" s="609"/>
      <c r="BK9" s="609"/>
      <c r="BL9" s="609"/>
      <c r="BM9" s="609"/>
      <c r="BN9" s="610"/>
      <c r="BO9" s="646">
        <v>29.9</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3451334</v>
      </c>
      <c r="CS9" s="609"/>
      <c r="CT9" s="609"/>
      <c r="CU9" s="609"/>
      <c r="CV9" s="609"/>
      <c r="CW9" s="609"/>
      <c r="CX9" s="609"/>
      <c r="CY9" s="610"/>
      <c r="CZ9" s="646">
        <v>10.6</v>
      </c>
      <c r="DA9" s="646"/>
      <c r="DB9" s="646"/>
      <c r="DC9" s="646"/>
      <c r="DD9" s="614">
        <v>70466</v>
      </c>
      <c r="DE9" s="609"/>
      <c r="DF9" s="609"/>
      <c r="DG9" s="609"/>
      <c r="DH9" s="609"/>
      <c r="DI9" s="609"/>
      <c r="DJ9" s="609"/>
      <c r="DK9" s="609"/>
      <c r="DL9" s="609"/>
      <c r="DM9" s="609"/>
      <c r="DN9" s="609"/>
      <c r="DO9" s="609"/>
      <c r="DP9" s="610"/>
      <c r="DQ9" s="614">
        <v>3218645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289351</v>
      </c>
      <c r="BH10" s="609"/>
      <c r="BI10" s="609"/>
      <c r="BJ10" s="609"/>
      <c r="BK10" s="609"/>
      <c r="BL10" s="609"/>
      <c r="BM10" s="609"/>
      <c r="BN10" s="610"/>
      <c r="BO10" s="646">
        <v>2.2999999999999998</v>
      </c>
      <c r="BP10" s="646"/>
      <c r="BQ10" s="646"/>
      <c r="BR10" s="646"/>
      <c r="BS10" s="647">
        <v>48157</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38890</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30074</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2004533</v>
      </c>
      <c r="S11" s="609"/>
      <c r="T11" s="609"/>
      <c r="U11" s="609"/>
      <c r="V11" s="609"/>
      <c r="W11" s="609"/>
      <c r="X11" s="609"/>
      <c r="Y11" s="610"/>
      <c r="Z11" s="611">
        <v>5.8</v>
      </c>
      <c r="AA11" s="612"/>
      <c r="AB11" s="612"/>
      <c r="AC11" s="613"/>
      <c r="AD11" s="614">
        <v>2004533</v>
      </c>
      <c r="AE11" s="609"/>
      <c r="AF11" s="609"/>
      <c r="AG11" s="609"/>
      <c r="AH11" s="609"/>
      <c r="AI11" s="609"/>
      <c r="AJ11" s="609"/>
      <c r="AK11" s="610"/>
      <c r="AL11" s="611">
        <v>10.8</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782318</v>
      </c>
      <c r="BH11" s="609"/>
      <c r="BI11" s="609"/>
      <c r="BJ11" s="609"/>
      <c r="BK11" s="609"/>
      <c r="BL11" s="609"/>
      <c r="BM11" s="609"/>
      <c r="BN11" s="610"/>
      <c r="BO11" s="646">
        <v>6.3</v>
      </c>
      <c r="BP11" s="646"/>
      <c r="BQ11" s="646"/>
      <c r="BR11" s="646"/>
      <c r="BS11" s="647">
        <v>222688</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354509</v>
      </c>
      <c r="CS11" s="609"/>
      <c r="CT11" s="609"/>
      <c r="CU11" s="609"/>
      <c r="CV11" s="609"/>
      <c r="CW11" s="609"/>
      <c r="CX11" s="609"/>
      <c r="CY11" s="610"/>
      <c r="CZ11" s="646">
        <v>1.1000000000000001</v>
      </c>
      <c r="DA11" s="646"/>
      <c r="DB11" s="646"/>
      <c r="DC11" s="646"/>
      <c r="DD11" s="614">
        <v>110804</v>
      </c>
      <c r="DE11" s="609"/>
      <c r="DF11" s="609"/>
      <c r="DG11" s="609"/>
      <c r="DH11" s="609"/>
      <c r="DI11" s="609"/>
      <c r="DJ11" s="609"/>
      <c r="DK11" s="609"/>
      <c r="DL11" s="609"/>
      <c r="DM11" s="609"/>
      <c r="DN11" s="609"/>
      <c r="DO11" s="609"/>
      <c r="DP11" s="610"/>
      <c r="DQ11" s="614">
        <v>279179</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5936296</v>
      </c>
      <c r="BH12" s="609"/>
      <c r="BI12" s="609"/>
      <c r="BJ12" s="609"/>
      <c r="BK12" s="609"/>
      <c r="BL12" s="609"/>
      <c r="BM12" s="609"/>
      <c r="BN12" s="610"/>
      <c r="BO12" s="646">
        <v>47.6</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1342562</v>
      </c>
      <c r="CS12" s="609"/>
      <c r="CT12" s="609"/>
      <c r="CU12" s="609"/>
      <c r="CV12" s="609"/>
      <c r="CW12" s="609"/>
      <c r="CX12" s="609"/>
      <c r="CY12" s="610"/>
      <c r="CZ12" s="646">
        <v>4.0999999999999996</v>
      </c>
      <c r="DA12" s="646"/>
      <c r="DB12" s="646"/>
      <c r="DC12" s="646"/>
      <c r="DD12" s="614">
        <v>124581</v>
      </c>
      <c r="DE12" s="609"/>
      <c r="DF12" s="609"/>
      <c r="DG12" s="609"/>
      <c r="DH12" s="609"/>
      <c r="DI12" s="609"/>
      <c r="DJ12" s="609"/>
      <c r="DK12" s="609"/>
      <c r="DL12" s="609"/>
      <c r="DM12" s="609"/>
      <c r="DN12" s="609"/>
      <c r="DO12" s="609"/>
      <c r="DP12" s="610"/>
      <c r="DQ12" s="614">
        <v>416521</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5923819</v>
      </c>
      <c r="BH13" s="609"/>
      <c r="BI13" s="609"/>
      <c r="BJ13" s="609"/>
      <c r="BK13" s="609"/>
      <c r="BL13" s="609"/>
      <c r="BM13" s="609"/>
      <c r="BN13" s="610"/>
      <c r="BO13" s="646">
        <v>47.5</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2935826</v>
      </c>
      <c r="CS13" s="609"/>
      <c r="CT13" s="609"/>
      <c r="CU13" s="609"/>
      <c r="CV13" s="609"/>
      <c r="CW13" s="609"/>
      <c r="CX13" s="609"/>
      <c r="CY13" s="610"/>
      <c r="CZ13" s="646">
        <v>9</v>
      </c>
      <c r="DA13" s="646"/>
      <c r="DB13" s="646"/>
      <c r="DC13" s="646"/>
      <c r="DD13" s="614">
        <v>1455341</v>
      </c>
      <c r="DE13" s="609"/>
      <c r="DF13" s="609"/>
      <c r="DG13" s="609"/>
      <c r="DH13" s="609"/>
      <c r="DI13" s="609"/>
      <c r="DJ13" s="609"/>
      <c r="DK13" s="609"/>
      <c r="DL13" s="609"/>
      <c r="DM13" s="609"/>
      <c r="DN13" s="609"/>
      <c r="DO13" s="609"/>
      <c r="DP13" s="610"/>
      <c r="DQ13" s="614">
        <v>1576513</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266967</v>
      </c>
      <c r="BH14" s="609"/>
      <c r="BI14" s="609"/>
      <c r="BJ14" s="609"/>
      <c r="BK14" s="609"/>
      <c r="BL14" s="609"/>
      <c r="BM14" s="609"/>
      <c r="BN14" s="610"/>
      <c r="BO14" s="646">
        <v>2.1</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997806</v>
      </c>
      <c r="CS14" s="609"/>
      <c r="CT14" s="609"/>
      <c r="CU14" s="609"/>
      <c r="CV14" s="609"/>
      <c r="CW14" s="609"/>
      <c r="CX14" s="609"/>
      <c r="CY14" s="610"/>
      <c r="CZ14" s="646">
        <v>3.1</v>
      </c>
      <c r="DA14" s="646"/>
      <c r="DB14" s="646"/>
      <c r="DC14" s="646"/>
      <c r="DD14" s="614">
        <v>1298</v>
      </c>
      <c r="DE14" s="609"/>
      <c r="DF14" s="609"/>
      <c r="DG14" s="609"/>
      <c r="DH14" s="609"/>
      <c r="DI14" s="609"/>
      <c r="DJ14" s="609"/>
      <c r="DK14" s="609"/>
      <c r="DL14" s="609"/>
      <c r="DM14" s="609"/>
      <c r="DN14" s="609"/>
      <c r="DO14" s="609"/>
      <c r="DP14" s="610"/>
      <c r="DQ14" s="614">
        <v>993337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37867</v>
      </c>
      <c r="S15" s="609"/>
      <c r="T15" s="609"/>
      <c r="U15" s="609"/>
      <c r="V15" s="609"/>
      <c r="W15" s="609"/>
      <c r="X15" s="609"/>
      <c r="Y15" s="610"/>
      <c r="Z15" s="646">
        <v>0.1</v>
      </c>
      <c r="AA15" s="646"/>
      <c r="AB15" s="646"/>
      <c r="AC15" s="646"/>
      <c r="AD15" s="647">
        <v>37867</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571337</v>
      </c>
      <c r="BH15" s="609"/>
      <c r="BI15" s="609"/>
      <c r="BJ15" s="609"/>
      <c r="BK15" s="609"/>
      <c r="BL15" s="609"/>
      <c r="BM15" s="609"/>
      <c r="BN15" s="610"/>
      <c r="BO15" s="646">
        <v>4.5999999999999996</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4307243</v>
      </c>
      <c r="CS15" s="609"/>
      <c r="CT15" s="609"/>
      <c r="CU15" s="609"/>
      <c r="CV15" s="609"/>
      <c r="CW15" s="609"/>
      <c r="CX15" s="609"/>
      <c r="CY15" s="610"/>
      <c r="CZ15" s="646">
        <v>13.3</v>
      </c>
      <c r="DA15" s="646"/>
      <c r="DB15" s="646"/>
      <c r="DC15" s="646"/>
      <c r="DD15" s="614">
        <v>1142082</v>
      </c>
      <c r="DE15" s="609"/>
      <c r="DF15" s="609"/>
      <c r="DG15" s="609"/>
      <c r="DH15" s="609"/>
      <c r="DI15" s="609"/>
      <c r="DJ15" s="609"/>
      <c r="DK15" s="609"/>
      <c r="DL15" s="609"/>
      <c r="DM15" s="609"/>
      <c r="DN15" s="609"/>
      <c r="DO15" s="609"/>
      <c r="DP15" s="610"/>
      <c r="DQ15" s="614">
        <v>2898906</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224970</v>
      </c>
      <c r="S16" s="609"/>
      <c r="T16" s="609"/>
      <c r="U16" s="609"/>
      <c r="V16" s="609"/>
      <c r="W16" s="609"/>
      <c r="X16" s="609"/>
      <c r="Y16" s="610"/>
      <c r="Z16" s="646">
        <v>0.6</v>
      </c>
      <c r="AA16" s="646"/>
      <c r="AB16" s="646"/>
      <c r="AC16" s="646"/>
      <c r="AD16" s="647">
        <v>224970</v>
      </c>
      <c r="AE16" s="647"/>
      <c r="AF16" s="647"/>
      <c r="AG16" s="647"/>
      <c r="AH16" s="647"/>
      <c r="AI16" s="647"/>
      <c r="AJ16" s="647"/>
      <c r="AK16" s="647"/>
      <c r="AL16" s="611">
        <v>1.2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407328</v>
      </c>
      <c r="S17" s="609"/>
      <c r="T17" s="609"/>
      <c r="U17" s="609"/>
      <c r="V17" s="609"/>
      <c r="W17" s="609"/>
      <c r="X17" s="609"/>
      <c r="Y17" s="610"/>
      <c r="Z17" s="646">
        <v>1.2</v>
      </c>
      <c r="AA17" s="646"/>
      <c r="AB17" s="646"/>
      <c r="AC17" s="646"/>
      <c r="AD17" s="647">
        <v>407328</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2214322</v>
      </c>
      <c r="CS17" s="609"/>
      <c r="CT17" s="609"/>
      <c r="CU17" s="609"/>
      <c r="CV17" s="609"/>
      <c r="CW17" s="609"/>
      <c r="CX17" s="609"/>
      <c r="CY17" s="610"/>
      <c r="CZ17" s="646">
        <v>6.8</v>
      </c>
      <c r="DA17" s="646"/>
      <c r="DB17" s="646"/>
      <c r="DC17" s="646"/>
      <c r="DD17" s="614" t="s">
        <v>122</v>
      </c>
      <c r="DE17" s="609"/>
      <c r="DF17" s="609"/>
      <c r="DG17" s="609"/>
      <c r="DH17" s="609"/>
      <c r="DI17" s="609"/>
      <c r="DJ17" s="609"/>
      <c r="DK17" s="609"/>
      <c r="DL17" s="609"/>
      <c r="DM17" s="609"/>
      <c r="DN17" s="609"/>
      <c r="DO17" s="609"/>
      <c r="DP17" s="610"/>
      <c r="DQ17" s="614">
        <v>2189679</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75261</v>
      </c>
      <c r="S18" s="609"/>
      <c r="T18" s="609"/>
      <c r="U18" s="609"/>
      <c r="V18" s="609"/>
      <c r="W18" s="609"/>
      <c r="X18" s="609"/>
      <c r="Y18" s="610"/>
      <c r="Z18" s="646">
        <v>0.2</v>
      </c>
      <c r="AA18" s="646"/>
      <c r="AB18" s="646"/>
      <c r="AC18" s="646"/>
      <c r="AD18" s="647">
        <v>75261</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327996</v>
      </c>
      <c r="S19" s="609"/>
      <c r="T19" s="609"/>
      <c r="U19" s="609"/>
      <c r="V19" s="609"/>
      <c r="W19" s="609"/>
      <c r="X19" s="609"/>
      <c r="Y19" s="610"/>
      <c r="Z19" s="646">
        <v>0.9</v>
      </c>
      <c r="AA19" s="646"/>
      <c r="AB19" s="646"/>
      <c r="AC19" s="646"/>
      <c r="AD19" s="647">
        <v>327996</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775515</v>
      </c>
      <c r="BH19" s="609"/>
      <c r="BI19" s="609"/>
      <c r="BJ19" s="609"/>
      <c r="BK19" s="609"/>
      <c r="BL19" s="609"/>
      <c r="BM19" s="609"/>
      <c r="BN19" s="610"/>
      <c r="BO19" s="646">
        <v>6.2</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4071</v>
      </c>
      <c r="S20" s="609"/>
      <c r="T20" s="609"/>
      <c r="U20" s="609"/>
      <c r="V20" s="609"/>
      <c r="W20" s="609"/>
      <c r="X20" s="609"/>
      <c r="Y20" s="610"/>
      <c r="Z20" s="646">
        <v>0</v>
      </c>
      <c r="AA20" s="646"/>
      <c r="AB20" s="646"/>
      <c r="AC20" s="646"/>
      <c r="AD20" s="647">
        <v>4071</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775515</v>
      </c>
      <c r="BH20" s="609"/>
      <c r="BI20" s="609"/>
      <c r="BJ20" s="609"/>
      <c r="BK20" s="609"/>
      <c r="BL20" s="609"/>
      <c r="BM20" s="609"/>
      <c r="BN20" s="610"/>
      <c r="BO20" s="646">
        <v>6.2</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32445062</v>
      </c>
      <c r="CS20" s="609"/>
      <c r="CT20" s="609"/>
      <c r="CU20" s="609"/>
      <c r="CV20" s="609"/>
      <c r="CW20" s="609"/>
      <c r="CX20" s="609"/>
      <c r="CY20" s="610"/>
      <c r="CZ20" s="646">
        <v>100</v>
      </c>
      <c r="DA20" s="646"/>
      <c r="DB20" s="646"/>
      <c r="DC20" s="646"/>
      <c r="DD20" s="614">
        <v>3909406</v>
      </c>
      <c r="DE20" s="609"/>
      <c r="DF20" s="609"/>
      <c r="DG20" s="609"/>
      <c r="DH20" s="609"/>
      <c r="DI20" s="609"/>
      <c r="DJ20" s="609"/>
      <c r="DK20" s="609"/>
      <c r="DL20" s="609"/>
      <c r="DM20" s="609"/>
      <c r="DN20" s="609"/>
      <c r="DO20" s="609"/>
      <c r="DP20" s="610"/>
      <c r="DQ20" s="614">
        <v>21201139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3934234</v>
      </c>
      <c r="S21" s="609"/>
      <c r="T21" s="609"/>
      <c r="U21" s="609"/>
      <c r="V21" s="609"/>
      <c r="W21" s="609"/>
      <c r="X21" s="609"/>
      <c r="Y21" s="610"/>
      <c r="Z21" s="646">
        <v>11.3</v>
      </c>
      <c r="AA21" s="646"/>
      <c r="AB21" s="646"/>
      <c r="AC21" s="646"/>
      <c r="AD21" s="647">
        <v>3547302</v>
      </c>
      <c r="AE21" s="647"/>
      <c r="AF21" s="647"/>
      <c r="AG21" s="647"/>
      <c r="AH21" s="647"/>
      <c r="AI21" s="647"/>
      <c r="AJ21" s="647"/>
      <c r="AK21" s="647"/>
      <c r="AL21" s="611">
        <v>19.2</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3547302</v>
      </c>
      <c r="S22" s="609"/>
      <c r="T22" s="609"/>
      <c r="U22" s="609"/>
      <c r="V22" s="609"/>
      <c r="W22" s="609"/>
      <c r="X22" s="609"/>
      <c r="Y22" s="610"/>
      <c r="Z22" s="646">
        <v>10.199999999999999</v>
      </c>
      <c r="AA22" s="646"/>
      <c r="AB22" s="646"/>
      <c r="AC22" s="646"/>
      <c r="AD22" s="647">
        <v>3547302</v>
      </c>
      <c r="AE22" s="647"/>
      <c r="AF22" s="647"/>
      <c r="AG22" s="647"/>
      <c r="AH22" s="647"/>
      <c r="AI22" s="647"/>
      <c r="AJ22" s="647"/>
      <c r="AK22" s="647"/>
      <c r="AL22" s="611">
        <v>19.2</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386932</v>
      </c>
      <c r="S23" s="609"/>
      <c r="T23" s="609"/>
      <c r="U23" s="609"/>
      <c r="V23" s="609"/>
      <c r="W23" s="609"/>
      <c r="X23" s="609"/>
      <c r="Y23" s="610"/>
      <c r="Z23" s="646">
        <v>1.1000000000000001</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775515</v>
      </c>
      <c r="BH23" s="609"/>
      <c r="BI23" s="609"/>
      <c r="BJ23" s="609"/>
      <c r="BK23" s="609"/>
      <c r="BL23" s="609"/>
      <c r="BM23" s="609"/>
      <c r="BN23" s="610"/>
      <c r="BO23" s="646">
        <v>6.2</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15278512</v>
      </c>
      <c r="CS24" s="664"/>
      <c r="CT24" s="664"/>
      <c r="CU24" s="664"/>
      <c r="CV24" s="664"/>
      <c r="CW24" s="664"/>
      <c r="CX24" s="664"/>
      <c r="CY24" s="689"/>
      <c r="CZ24" s="690">
        <v>47.1</v>
      </c>
      <c r="DA24" s="672"/>
      <c r="DB24" s="672"/>
      <c r="DC24" s="692"/>
      <c r="DD24" s="688">
        <v>10206960</v>
      </c>
      <c r="DE24" s="664"/>
      <c r="DF24" s="664"/>
      <c r="DG24" s="664"/>
      <c r="DH24" s="664"/>
      <c r="DI24" s="664"/>
      <c r="DJ24" s="664"/>
      <c r="DK24" s="689"/>
      <c r="DL24" s="688">
        <v>9261735</v>
      </c>
      <c r="DM24" s="664"/>
      <c r="DN24" s="664"/>
      <c r="DO24" s="664"/>
      <c r="DP24" s="664"/>
      <c r="DQ24" s="664"/>
      <c r="DR24" s="664"/>
      <c r="DS24" s="664"/>
      <c r="DT24" s="664"/>
      <c r="DU24" s="664"/>
      <c r="DV24" s="689"/>
      <c r="DW24" s="690">
        <v>49.8</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19534629</v>
      </c>
      <c r="S25" s="609"/>
      <c r="T25" s="609"/>
      <c r="U25" s="609"/>
      <c r="V25" s="609"/>
      <c r="W25" s="609"/>
      <c r="X25" s="609"/>
      <c r="Y25" s="610"/>
      <c r="Z25" s="646">
        <v>56.3</v>
      </c>
      <c r="AA25" s="646"/>
      <c r="AB25" s="646"/>
      <c r="AC25" s="646"/>
      <c r="AD25" s="647">
        <v>18372182</v>
      </c>
      <c r="AE25" s="647"/>
      <c r="AF25" s="647"/>
      <c r="AG25" s="647"/>
      <c r="AH25" s="647"/>
      <c r="AI25" s="647"/>
      <c r="AJ25" s="647"/>
      <c r="AK25" s="647"/>
      <c r="AL25" s="611">
        <v>99.4</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5522769</v>
      </c>
      <c r="CS25" s="621"/>
      <c r="CT25" s="621"/>
      <c r="CU25" s="621"/>
      <c r="CV25" s="621"/>
      <c r="CW25" s="621"/>
      <c r="CX25" s="621"/>
      <c r="CY25" s="622"/>
      <c r="CZ25" s="611">
        <v>17</v>
      </c>
      <c r="DA25" s="623"/>
      <c r="DB25" s="623"/>
      <c r="DC25" s="624"/>
      <c r="DD25" s="614">
        <v>5178264</v>
      </c>
      <c r="DE25" s="621"/>
      <c r="DF25" s="621"/>
      <c r="DG25" s="621"/>
      <c r="DH25" s="621"/>
      <c r="DI25" s="621"/>
      <c r="DJ25" s="621"/>
      <c r="DK25" s="622"/>
      <c r="DL25" s="614">
        <v>5130652</v>
      </c>
      <c r="DM25" s="621"/>
      <c r="DN25" s="621"/>
      <c r="DO25" s="621"/>
      <c r="DP25" s="621"/>
      <c r="DQ25" s="621"/>
      <c r="DR25" s="621"/>
      <c r="DS25" s="621"/>
      <c r="DT25" s="621"/>
      <c r="DU25" s="621"/>
      <c r="DV25" s="622"/>
      <c r="DW25" s="611">
        <v>27.6</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10431</v>
      </c>
      <c r="S26" s="609"/>
      <c r="T26" s="609"/>
      <c r="U26" s="609"/>
      <c r="V26" s="609"/>
      <c r="W26" s="609"/>
      <c r="X26" s="609"/>
      <c r="Y26" s="610"/>
      <c r="Z26" s="646">
        <v>0</v>
      </c>
      <c r="AA26" s="646"/>
      <c r="AB26" s="646"/>
      <c r="AC26" s="646"/>
      <c r="AD26" s="647">
        <v>10431</v>
      </c>
      <c r="AE26" s="647"/>
      <c r="AF26" s="647"/>
      <c r="AG26" s="647"/>
      <c r="AH26" s="647"/>
      <c r="AI26" s="647"/>
      <c r="AJ26" s="647"/>
      <c r="AK26" s="647"/>
      <c r="AL26" s="611">
        <v>0.1</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3256899</v>
      </c>
      <c r="CS26" s="609"/>
      <c r="CT26" s="609"/>
      <c r="CU26" s="609"/>
      <c r="CV26" s="609"/>
      <c r="CW26" s="609"/>
      <c r="CX26" s="609"/>
      <c r="CY26" s="610"/>
      <c r="CZ26" s="611">
        <v>10</v>
      </c>
      <c r="DA26" s="623"/>
      <c r="DB26" s="623"/>
      <c r="DC26" s="624"/>
      <c r="DD26" s="614">
        <v>3048218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108425</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12461948</v>
      </c>
      <c r="BH27" s="609"/>
      <c r="BI27" s="609"/>
      <c r="BJ27" s="609"/>
      <c r="BK27" s="609"/>
      <c r="BL27" s="609"/>
      <c r="BM27" s="609"/>
      <c r="BN27" s="610"/>
      <c r="BO27" s="646">
        <v>100</v>
      </c>
      <c r="BP27" s="646"/>
      <c r="BQ27" s="646"/>
      <c r="BR27" s="646"/>
      <c r="BS27" s="647">
        <v>270845</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7541421</v>
      </c>
      <c r="CS27" s="621"/>
      <c r="CT27" s="621"/>
      <c r="CU27" s="621"/>
      <c r="CV27" s="621"/>
      <c r="CW27" s="621"/>
      <c r="CX27" s="621"/>
      <c r="CY27" s="622"/>
      <c r="CZ27" s="611">
        <v>23.2</v>
      </c>
      <c r="DA27" s="623"/>
      <c r="DB27" s="623"/>
      <c r="DC27" s="624"/>
      <c r="DD27" s="614">
        <v>2839017</v>
      </c>
      <c r="DE27" s="621"/>
      <c r="DF27" s="621"/>
      <c r="DG27" s="621"/>
      <c r="DH27" s="621"/>
      <c r="DI27" s="621"/>
      <c r="DJ27" s="621"/>
      <c r="DK27" s="622"/>
      <c r="DL27" s="614">
        <v>1941404</v>
      </c>
      <c r="DM27" s="621"/>
      <c r="DN27" s="621"/>
      <c r="DO27" s="621"/>
      <c r="DP27" s="621"/>
      <c r="DQ27" s="621"/>
      <c r="DR27" s="621"/>
      <c r="DS27" s="621"/>
      <c r="DT27" s="621"/>
      <c r="DU27" s="621"/>
      <c r="DV27" s="622"/>
      <c r="DW27" s="611">
        <v>10.4</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368132</v>
      </c>
      <c r="S28" s="609"/>
      <c r="T28" s="609"/>
      <c r="U28" s="609"/>
      <c r="V28" s="609"/>
      <c r="W28" s="609"/>
      <c r="X28" s="609"/>
      <c r="Y28" s="610"/>
      <c r="Z28" s="646">
        <v>1.1000000000000001</v>
      </c>
      <c r="AA28" s="646"/>
      <c r="AB28" s="646"/>
      <c r="AC28" s="646"/>
      <c r="AD28" s="647">
        <v>17125</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2214322</v>
      </c>
      <c r="CS28" s="609"/>
      <c r="CT28" s="609"/>
      <c r="CU28" s="609"/>
      <c r="CV28" s="609"/>
      <c r="CW28" s="609"/>
      <c r="CX28" s="609"/>
      <c r="CY28" s="610"/>
      <c r="CZ28" s="611">
        <v>6.8</v>
      </c>
      <c r="DA28" s="623"/>
      <c r="DB28" s="623"/>
      <c r="DC28" s="624"/>
      <c r="DD28" s="614">
        <v>2189679</v>
      </c>
      <c r="DE28" s="609"/>
      <c r="DF28" s="609"/>
      <c r="DG28" s="609"/>
      <c r="DH28" s="609"/>
      <c r="DI28" s="609"/>
      <c r="DJ28" s="609"/>
      <c r="DK28" s="610"/>
      <c r="DL28" s="614">
        <v>2189679</v>
      </c>
      <c r="DM28" s="609"/>
      <c r="DN28" s="609"/>
      <c r="DO28" s="609"/>
      <c r="DP28" s="609"/>
      <c r="DQ28" s="609"/>
      <c r="DR28" s="609"/>
      <c r="DS28" s="609"/>
      <c r="DT28" s="609"/>
      <c r="DU28" s="609"/>
      <c r="DV28" s="610"/>
      <c r="DW28" s="611">
        <v>11.8</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41507</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2213647</v>
      </c>
      <c r="CS29" s="621"/>
      <c r="CT29" s="621"/>
      <c r="CU29" s="621"/>
      <c r="CV29" s="621"/>
      <c r="CW29" s="621"/>
      <c r="CX29" s="621"/>
      <c r="CY29" s="622"/>
      <c r="CZ29" s="611">
        <v>6.8</v>
      </c>
      <c r="DA29" s="623"/>
      <c r="DB29" s="623"/>
      <c r="DC29" s="624"/>
      <c r="DD29" s="614">
        <v>2189004</v>
      </c>
      <c r="DE29" s="621"/>
      <c r="DF29" s="621"/>
      <c r="DG29" s="621"/>
      <c r="DH29" s="621"/>
      <c r="DI29" s="621"/>
      <c r="DJ29" s="621"/>
      <c r="DK29" s="622"/>
      <c r="DL29" s="614">
        <v>2189004</v>
      </c>
      <c r="DM29" s="621"/>
      <c r="DN29" s="621"/>
      <c r="DO29" s="621"/>
      <c r="DP29" s="621"/>
      <c r="DQ29" s="621"/>
      <c r="DR29" s="621"/>
      <c r="DS29" s="621"/>
      <c r="DT29" s="621"/>
      <c r="DU29" s="621"/>
      <c r="DV29" s="622"/>
      <c r="DW29" s="611">
        <v>11.8</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5839372</v>
      </c>
      <c r="S30" s="609"/>
      <c r="T30" s="609"/>
      <c r="U30" s="609"/>
      <c r="V30" s="609"/>
      <c r="W30" s="609"/>
      <c r="X30" s="609"/>
      <c r="Y30" s="610"/>
      <c r="Z30" s="646">
        <v>16.8</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2112419</v>
      </c>
      <c r="CS30" s="609"/>
      <c r="CT30" s="609"/>
      <c r="CU30" s="609"/>
      <c r="CV30" s="609"/>
      <c r="CW30" s="609"/>
      <c r="CX30" s="609"/>
      <c r="CY30" s="610"/>
      <c r="CZ30" s="611">
        <v>6.5</v>
      </c>
      <c r="DA30" s="623"/>
      <c r="DB30" s="623"/>
      <c r="DC30" s="624"/>
      <c r="DD30" s="614">
        <v>2089225</v>
      </c>
      <c r="DE30" s="609"/>
      <c r="DF30" s="609"/>
      <c r="DG30" s="609"/>
      <c r="DH30" s="609"/>
      <c r="DI30" s="609"/>
      <c r="DJ30" s="609"/>
      <c r="DK30" s="610"/>
      <c r="DL30" s="614">
        <v>2089225</v>
      </c>
      <c r="DM30" s="609"/>
      <c r="DN30" s="609"/>
      <c r="DO30" s="609"/>
      <c r="DP30" s="609"/>
      <c r="DQ30" s="609"/>
      <c r="DR30" s="609"/>
      <c r="DS30" s="609"/>
      <c r="DT30" s="609"/>
      <c r="DU30" s="609"/>
      <c r="DV30" s="610"/>
      <c r="DW30" s="611">
        <v>11.2</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99.2</v>
      </c>
      <c r="BH31" s="671"/>
      <c r="BI31" s="671"/>
      <c r="BJ31" s="671"/>
      <c r="BK31" s="671"/>
      <c r="BL31" s="671"/>
      <c r="BM31" s="672">
        <v>97.4</v>
      </c>
      <c r="BN31" s="671"/>
      <c r="BO31" s="671"/>
      <c r="BP31" s="671"/>
      <c r="BQ31" s="673"/>
      <c r="BR31" s="670">
        <v>99.2</v>
      </c>
      <c r="BS31" s="671"/>
      <c r="BT31" s="671"/>
      <c r="BU31" s="671"/>
      <c r="BV31" s="671"/>
      <c r="BW31" s="671"/>
      <c r="BX31" s="672">
        <v>97.3</v>
      </c>
      <c r="BY31" s="671"/>
      <c r="BZ31" s="671"/>
      <c r="CA31" s="671"/>
      <c r="CB31" s="673"/>
      <c r="CD31" s="629"/>
      <c r="CE31" s="630"/>
      <c r="CF31" s="605" t="s">
        <v>300</v>
      </c>
      <c r="CG31" s="606"/>
      <c r="CH31" s="606"/>
      <c r="CI31" s="606"/>
      <c r="CJ31" s="606"/>
      <c r="CK31" s="606"/>
      <c r="CL31" s="606"/>
      <c r="CM31" s="606"/>
      <c r="CN31" s="606"/>
      <c r="CO31" s="606"/>
      <c r="CP31" s="606"/>
      <c r="CQ31" s="607"/>
      <c r="CR31" s="608">
        <v>101228</v>
      </c>
      <c r="CS31" s="621"/>
      <c r="CT31" s="621"/>
      <c r="CU31" s="621"/>
      <c r="CV31" s="621"/>
      <c r="CW31" s="621"/>
      <c r="CX31" s="621"/>
      <c r="CY31" s="622"/>
      <c r="CZ31" s="611">
        <v>0.3</v>
      </c>
      <c r="DA31" s="623"/>
      <c r="DB31" s="623"/>
      <c r="DC31" s="624"/>
      <c r="DD31" s="614">
        <v>99779</v>
      </c>
      <c r="DE31" s="621"/>
      <c r="DF31" s="621"/>
      <c r="DG31" s="621"/>
      <c r="DH31" s="621"/>
      <c r="DI31" s="621"/>
      <c r="DJ31" s="621"/>
      <c r="DK31" s="622"/>
      <c r="DL31" s="614">
        <v>99779</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2327864</v>
      </c>
      <c r="S32" s="609"/>
      <c r="T32" s="609"/>
      <c r="U32" s="609"/>
      <c r="V32" s="609"/>
      <c r="W32" s="609"/>
      <c r="X32" s="609"/>
      <c r="Y32" s="610"/>
      <c r="Z32" s="646">
        <v>6.7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99.1</v>
      </c>
      <c r="BH32" s="621"/>
      <c r="BI32" s="621"/>
      <c r="BJ32" s="621"/>
      <c r="BK32" s="621"/>
      <c r="BL32" s="621"/>
      <c r="BM32" s="612">
        <v>96.9</v>
      </c>
      <c r="BN32" s="621"/>
      <c r="BO32" s="621"/>
      <c r="BP32" s="621"/>
      <c r="BQ32" s="644"/>
      <c r="BR32" s="674">
        <v>98.9</v>
      </c>
      <c r="BS32" s="621"/>
      <c r="BT32" s="621"/>
      <c r="BU32" s="621"/>
      <c r="BV32" s="621"/>
      <c r="BW32" s="621"/>
      <c r="BX32" s="612">
        <v>96.7</v>
      </c>
      <c r="BY32" s="621"/>
      <c r="BZ32" s="621"/>
      <c r="CA32" s="621"/>
      <c r="CB32" s="644"/>
      <c r="CD32" s="631"/>
      <c r="CE32" s="632"/>
      <c r="CF32" s="605" t="s">
        <v>304</v>
      </c>
      <c r="CG32" s="606"/>
      <c r="CH32" s="606"/>
      <c r="CI32" s="606"/>
      <c r="CJ32" s="606"/>
      <c r="CK32" s="606"/>
      <c r="CL32" s="606"/>
      <c r="CM32" s="606"/>
      <c r="CN32" s="606"/>
      <c r="CO32" s="606"/>
      <c r="CP32" s="606"/>
      <c r="CQ32" s="607"/>
      <c r="CR32" s="608">
        <v>675</v>
      </c>
      <c r="CS32" s="609"/>
      <c r="CT32" s="609"/>
      <c r="CU32" s="609"/>
      <c r="CV32" s="609"/>
      <c r="CW32" s="609"/>
      <c r="CX32" s="609"/>
      <c r="CY32" s="610"/>
      <c r="CZ32" s="611">
        <v>0</v>
      </c>
      <c r="DA32" s="623"/>
      <c r="DB32" s="623"/>
      <c r="DC32" s="624"/>
      <c r="DD32" s="614">
        <v>675</v>
      </c>
      <c r="DE32" s="609"/>
      <c r="DF32" s="609"/>
      <c r="DG32" s="609"/>
      <c r="DH32" s="609"/>
      <c r="DI32" s="609"/>
      <c r="DJ32" s="609"/>
      <c r="DK32" s="610"/>
      <c r="DL32" s="614">
        <v>675</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71500</v>
      </c>
      <c r="S33" s="609"/>
      <c r="T33" s="609"/>
      <c r="U33" s="609"/>
      <c r="V33" s="609"/>
      <c r="W33" s="609"/>
      <c r="X33" s="609"/>
      <c r="Y33" s="610"/>
      <c r="Z33" s="646">
        <v>0.2</v>
      </c>
      <c r="AA33" s="646"/>
      <c r="AB33" s="646"/>
      <c r="AC33" s="646"/>
      <c r="AD33" s="647">
        <v>40915</v>
      </c>
      <c r="AE33" s="647"/>
      <c r="AF33" s="647"/>
      <c r="AG33" s="647"/>
      <c r="AH33" s="647"/>
      <c r="AI33" s="647"/>
      <c r="AJ33" s="647"/>
      <c r="AK33" s="647"/>
      <c r="AL33" s="611">
        <v>0.2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99.3</v>
      </c>
      <c r="BH33" s="593"/>
      <c r="BI33" s="593"/>
      <c r="BJ33" s="593"/>
      <c r="BK33" s="593"/>
      <c r="BL33" s="593"/>
      <c r="BM33" s="639">
        <v>97.7</v>
      </c>
      <c r="BN33" s="593"/>
      <c r="BO33" s="593"/>
      <c r="BP33" s="593"/>
      <c r="BQ33" s="656"/>
      <c r="BR33" s="669">
        <v>99.3</v>
      </c>
      <c r="BS33" s="593"/>
      <c r="BT33" s="593"/>
      <c r="BU33" s="593"/>
      <c r="BV33" s="593"/>
      <c r="BW33" s="593"/>
      <c r="BX33" s="639">
        <v>97.6</v>
      </c>
      <c r="BY33" s="593"/>
      <c r="BZ33" s="593"/>
      <c r="CA33" s="593"/>
      <c r="CB33" s="656"/>
      <c r="CD33" s="605" t="s">
        <v>307</v>
      </c>
      <c r="CE33" s="606"/>
      <c r="CF33" s="606"/>
      <c r="CG33" s="606"/>
      <c r="CH33" s="606"/>
      <c r="CI33" s="606"/>
      <c r="CJ33" s="606"/>
      <c r="CK33" s="606"/>
      <c r="CL33" s="606"/>
      <c r="CM33" s="606"/>
      <c r="CN33" s="606"/>
      <c r="CO33" s="606"/>
      <c r="CP33" s="606"/>
      <c r="CQ33" s="607"/>
      <c r="CR33" s="608">
        <v>13257144</v>
      </c>
      <c r="CS33" s="621"/>
      <c r="CT33" s="621"/>
      <c r="CU33" s="621"/>
      <c r="CV33" s="621"/>
      <c r="CW33" s="621"/>
      <c r="CX33" s="621"/>
      <c r="CY33" s="622"/>
      <c r="CZ33" s="611">
        <v>40.9</v>
      </c>
      <c r="DA33" s="623"/>
      <c r="DB33" s="623"/>
      <c r="DC33" s="624"/>
      <c r="DD33" s="614">
        <v>10154175</v>
      </c>
      <c r="DE33" s="621"/>
      <c r="DF33" s="621"/>
      <c r="DG33" s="621"/>
      <c r="DH33" s="621"/>
      <c r="DI33" s="621"/>
      <c r="DJ33" s="621"/>
      <c r="DK33" s="622"/>
      <c r="DL33" s="614">
        <v>8769846</v>
      </c>
      <c r="DM33" s="621"/>
      <c r="DN33" s="621"/>
      <c r="DO33" s="621"/>
      <c r="DP33" s="621"/>
      <c r="DQ33" s="621"/>
      <c r="DR33" s="621"/>
      <c r="DS33" s="621"/>
      <c r="DT33" s="621"/>
      <c r="DU33" s="621"/>
      <c r="DV33" s="622"/>
      <c r="DW33" s="611">
        <v>47.2</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206998</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4612239</v>
      </c>
      <c r="CS34" s="609"/>
      <c r="CT34" s="609"/>
      <c r="CU34" s="609"/>
      <c r="CV34" s="609"/>
      <c r="CW34" s="609"/>
      <c r="CX34" s="609"/>
      <c r="CY34" s="610"/>
      <c r="CZ34" s="611">
        <v>14.2</v>
      </c>
      <c r="DA34" s="623"/>
      <c r="DB34" s="623"/>
      <c r="DC34" s="624"/>
      <c r="DD34" s="614">
        <v>3469031</v>
      </c>
      <c r="DE34" s="609"/>
      <c r="DF34" s="609"/>
      <c r="DG34" s="609"/>
      <c r="DH34" s="609"/>
      <c r="DI34" s="609"/>
      <c r="DJ34" s="609"/>
      <c r="DK34" s="610"/>
      <c r="DL34" s="614">
        <v>3001568</v>
      </c>
      <c r="DM34" s="609"/>
      <c r="DN34" s="609"/>
      <c r="DO34" s="609"/>
      <c r="DP34" s="609"/>
      <c r="DQ34" s="609"/>
      <c r="DR34" s="609"/>
      <c r="DS34" s="609"/>
      <c r="DT34" s="609"/>
      <c r="DU34" s="609"/>
      <c r="DV34" s="610"/>
      <c r="DW34" s="611">
        <v>16.2</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2543438</v>
      </c>
      <c r="S35" s="609"/>
      <c r="T35" s="609"/>
      <c r="U35" s="609"/>
      <c r="V35" s="609"/>
      <c r="W35" s="609"/>
      <c r="X35" s="609"/>
      <c r="Y35" s="610"/>
      <c r="Z35" s="646">
        <v>7.3</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264450</v>
      </c>
      <c r="CS35" s="621"/>
      <c r="CT35" s="621"/>
      <c r="CU35" s="621"/>
      <c r="CV35" s="621"/>
      <c r="CW35" s="621"/>
      <c r="CX35" s="621"/>
      <c r="CY35" s="622"/>
      <c r="CZ35" s="611">
        <v>0.8</v>
      </c>
      <c r="DA35" s="623"/>
      <c r="DB35" s="623"/>
      <c r="DC35" s="624"/>
      <c r="DD35" s="614">
        <v>217732</v>
      </c>
      <c r="DE35" s="621"/>
      <c r="DF35" s="621"/>
      <c r="DG35" s="621"/>
      <c r="DH35" s="621"/>
      <c r="DI35" s="621"/>
      <c r="DJ35" s="621"/>
      <c r="DK35" s="622"/>
      <c r="DL35" s="614">
        <v>217674</v>
      </c>
      <c r="DM35" s="621"/>
      <c r="DN35" s="621"/>
      <c r="DO35" s="621"/>
      <c r="DP35" s="621"/>
      <c r="DQ35" s="621"/>
      <c r="DR35" s="621"/>
      <c r="DS35" s="621"/>
      <c r="DT35" s="621"/>
      <c r="DU35" s="621"/>
      <c r="DV35" s="622"/>
      <c r="DW35" s="611">
        <v>1.2</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603928</v>
      </c>
      <c r="S36" s="609"/>
      <c r="T36" s="609"/>
      <c r="U36" s="609"/>
      <c r="V36" s="609"/>
      <c r="W36" s="609"/>
      <c r="X36" s="609"/>
      <c r="Y36" s="610"/>
      <c r="Z36" s="646">
        <v>1.7</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4043567</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67550</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4421227</v>
      </c>
      <c r="CS36" s="609"/>
      <c r="CT36" s="609"/>
      <c r="CU36" s="609"/>
      <c r="CV36" s="609"/>
      <c r="CW36" s="609"/>
      <c r="CX36" s="609"/>
      <c r="CY36" s="610"/>
      <c r="CZ36" s="611">
        <v>13.6</v>
      </c>
      <c r="DA36" s="623"/>
      <c r="DB36" s="623"/>
      <c r="DC36" s="624"/>
      <c r="DD36" s="614">
        <v>3927001</v>
      </c>
      <c r="DE36" s="609"/>
      <c r="DF36" s="609"/>
      <c r="DG36" s="609"/>
      <c r="DH36" s="609"/>
      <c r="DI36" s="609"/>
      <c r="DJ36" s="609"/>
      <c r="DK36" s="610"/>
      <c r="DL36" s="614">
        <v>3328790</v>
      </c>
      <c r="DM36" s="609"/>
      <c r="DN36" s="609"/>
      <c r="DO36" s="609"/>
      <c r="DP36" s="609"/>
      <c r="DQ36" s="609"/>
      <c r="DR36" s="609"/>
      <c r="DS36" s="609"/>
      <c r="DT36" s="609"/>
      <c r="DU36" s="609"/>
      <c r="DV36" s="610"/>
      <c r="DW36" s="611">
        <v>17.899999999999999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1214692</v>
      </c>
      <c r="S37" s="609"/>
      <c r="T37" s="609"/>
      <c r="U37" s="609"/>
      <c r="V37" s="609"/>
      <c r="W37" s="609"/>
      <c r="X37" s="609"/>
      <c r="Y37" s="610"/>
      <c r="Z37" s="646">
        <v>3.5</v>
      </c>
      <c r="AA37" s="646"/>
      <c r="AB37" s="646"/>
      <c r="AC37" s="646"/>
      <c r="AD37" s="647">
        <v>43448</v>
      </c>
      <c r="AE37" s="647"/>
      <c r="AF37" s="647"/>
      <c r="AG37" s="647"/>
      <c r="AH37" s="647"/>
      <c r="AI37" s="647"/>
      <c r="AJ37" s="647"/>
      <c r="AK37" s="647"/>
      <c r="AL37" s="611">
        <v>0.2</v>
      </c>
      <c r="AM37" s="612"/>
      <c r="AN37" s="612"/>
      <c r="AO37" s="648"/>
      <c r="AQ37" s="641" t="s">
        <v>319</v>
      </c>
      <c r="AR37" s="642"/>
      <c r="AS37" s="642"/>
      <c r="AT37" s="642"/>
      <c r="AU37" s="642"/>
      <c r="AV37" s="642"/>
      <c r="AW37" s="642"/>
      <c r="AX37" s="642"/>
      <c r="AY37" s="643"/>
      <c r="AZ37" s="608">
        <v>931823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62408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1984529</v>
      </c>
      <c r="CS37" s="621"/>
      <c r="CT37" s="621"/>
      <c r="CU37" s="621"/>
      <c r="CV37" s="621"/>
      <c r="CW37" s="621"/>
      <c r="CX37" s="621"/>
      <c r="CY37" s="622"/>
      <c r="CZ37" s="611">
        <v>6.1</v>
      </c>
      <c r="DA37" s="623"/>
      <c r="DB37" s="623"/>
      <c r="DC37" s="624"/>
      <c r="DD37" s="614">
        <v>1984529</v>
      </c>
      <c r="DE37" s="621"/>
      <c r="DF37" s="621"/>
      <c r="DG37" s="621"/>
      <c r="DH37" s="621"/>
      <c r="DI37" s="621"/>
      <c r="DJ37" s="621"/>
      <c r="DK37" s="622"/>
      <c r="DL37" s="614">
        <v>1976510</v>
      </c>
      <c r="DM37" s="621"/>
      <c r="DN37" s="621"/>
      <c r="DO37" s="621"/>
      <c r="DP37" s="621"/>
      <c r="DQ37" s="621"/>
      <c r="DR37" s="621"/>
      <c r="DS37" s="621"/>
      <c r="DT37" s="621"/>
      <c r="DU37" s="621"/>
      <c r="DV37" s="622"/>
      <c r="DW37" s="611">
        <v>10.6</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1836300</v>
      </c>
      <c r="S38" s="609"/>
      <c r="T38" s="609"/>
      <c r="U38" s="609"/>
      <c r="V38" s="609"/>
      <c r="W38" s="609"/>
      <c r="X38" s="609"/>
      <c r="Y38" s="610"/>
      <c r="Z38" s="646">
        <v>5.3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467000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9701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2644744</v>
      </c>
      <c r="CS38" s="609"/>
      <c r="CT38" s="609"/>
      <c r="CU38" s="609"/>
      <c r="CV38" s="609"/>
      <c r="CW38" s="609"/>
      <c r="CX38" s="609"/>
      <c r="CY38" s="610"/>
      <c r="CZ38" s="611">
        <v>8.1999999999999993</v>
      </c>
      <c r="DA38" s="623"/>
      <c r="DB38" s="623"/>
      <c r="DC38" s="624"/>
      <c r="DD38" s="614">
        <v>2075288</v>
      </c>
      <c r="DE38" s="609"/>
      <c r="DF38" s="609"/>
      <c r="DG38" s="609"/>
      <c r="DH38" s="609"/>
      <c r="DI38" s="609"/>
      <c r="DJ38" s="609"/>
      <c r="DK38" s="610"/>
      <c r="DL38" s="614">
        <v>2022285</v>
      </c>
      <c r="DM38" s="609"/>
      <c r="DN38" s="609"/>
      <c r="DO38" s="609"/>
      <c r="DP38" s="609"/>
      <c r="DQ38" s="609"/>
      <c r="DR38" s="609"/>
      <c r="DS38" s="609"/>
      <c r="DT38" s="609"/>
      <c r="DU38" s="609"/>
      <c r="DV38" s="610"/>
      <c r="DW38" s="611">
        <v>10.9</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14422</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644123</v>
      </c>
      <c r="CS39" s="621"/>
      <c r="CT39" s="621"/>
      <c r="CU39" s="621"/>
      <c r="CV39" s="621"/>
      <c r="CW39" s="621"/>
      <c r="CX39" s="621"/>
      <c r="CY39" s="622"/>
      <c r="CZ39" s="611">
        <v>2</v>
      </c>
      <c r="DA39" s="623"/>
      <c r="DB39" s="623"/>
      <c r="DC39" s="624"/>
      <c r="DD39" s="614">
        <v>171254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96800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106</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670361</v>
      </c>
      <c r="CS40" s="609"/>
      <c r="CT40" s="609"/>
      <c r="CU40" s="609"/>
      <c r="CV40" s="609"/>
      <c r="CW40" s="609"/>
      <c r="CX40" s="609"/>
      <c r="CY40" s="610"/>
      <c r="CZ40" s="611">
        <v>2.1</v>
      </c>
      <c r="DA40" s="623"/>
      <c r="DB40" s="623"/>
      <c r="DC40" s="624"/>
      <c r="DD40" s="614">
        <v>293869</v>
      </c>
      <c r="DE40" s="609"/>
      <c r="DF40" s="609"/>
      <c r="DG40" s="609"/>
      <c r="DH40" s="609"/>
      <c r="DI40" s="609"/>
      <c r="DJ40" s="609"/>
      <c r="DK40" s="610"/>
      <c r="DL40" s="614">
        <v>199529</v>
      </c>
      <c r="DM40" s="609"/>
      <c r="DN40" s="609"/>
      <c r="DO40" s="609"/>
      <c r="DP40" s="609"/>
      <c r="DQ40" s="609"/>
      <c r="DR40" s="609"/>
      <c r="DS40" s="609"/>
      <c r="DT40" s="609"/>
      <c r="DU40" s="609"/>
      <c r="DV40" s="610"/>
      <c r="DW40" s="611">
        <v>1.1000000000000001</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34707216</v>
      </c>
      <c r="S41" s="633"/>
      <c r="T41" s="633"/>
      <c r="U41" s="633"/>
      <c r="V41" s="633"/>
      <c r="W41" s="633"/>
      <c r="X41" s="633"/>
      <c r="Y41" s="636"/>
      <c r="Z41" s="637">
        <v>100</v>
      </c>
      <c r="AA41" s="637"/>
      <c r="AB41" s="637"/>
      <c r="AC41" s="637"/>
      <c r="AD41" s="638">
        <v>18484101</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616919</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2027825</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345</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3909406</v>
      </c>
      <c r="CS42" s="621"/>
      <c r="CT42" s="621"/>
      <c r="CU42" s="621"/>
      <c r="CV42" s="621"/>
      <c r="CW42" s="621"/>
      <c r="CX42" s="621"/>
      <c r="CY42" s="622"/>
      <c r="CZ42" s="611">
        <v>12</v>
      </c>
      <c r="DA42" s="623"/>
      <c r="DB42" s="623"/>
      <c r="DC42" s="624"/>
      <c r="DD42" s="614">
        <v>840004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213290</v>
      </c>
      <c r="CS43" s="621"/>
      <c r="CT43" s="621"/>
      <c r="CU43" s="621"/>
      <c r="CV43" s="621"/>
      <c r="CW43" s="621"/>
      <c r="CX43" s="621"/>
      <c r="CY43" s="622"/>
      <c r="CZ43" s="611">
        <v>0.7</v>
      </c>
      <c r="DA43" s="623"/>
      <c r="DB43" s="623"/>
      <c r="DC43" s="624"/>
      <c r="DD43" s="614">
        <v>212364</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3909406</v>
      </c>
      <c r="CS44" s="609"/>
      <c r="CT44" s="609"/>
      <c r="CU44" s="609"/>
      <c r="CV44" s="609"/>
      <c r="CW44" s="609"/>
      <c r="CX44" s="609"/>
      <c r="CY44" s="610"/>
      <c r="CZ44" s="611">
        <v>12</v>
      </c>
      <c r="DA44" s="612"/>
      <c r="DB44" s="612"/>
      <c r="DC44" s="613"/>
      <c r="DD44" s="614">
        <v>840004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1962209</v>
      </c>
      <c r="CS45" s="621"/>
      <c r="CT45" s="621"/>
      <c r="CU45" s="621"/>
      <c r="CV45" s="621"/>
      <c r="CW45" s="621"/>
      <c r="CX45" s="621"/>
      <c r="CY45" s="622"/>
      <c r="CZ45" s="611">
        <v>6</v>
      </c>
      <c r="DA45" s="623"/>
      <c r="DB45" s="623"/>
      <c r="DC45" s="624"/>
      <c r="DD45" s="614">
        <v>99132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1931357</v>
      </c>
      <c r="CS46" s="609"/>
      <c r="CT46" s="609"/>
      <c r="CU46" s="609"/>
      <c r="CV46" s="609"/>
      <c r="CW46" s="609"/>
      <c r="CX46" s="609"/>
      <c r="CY46" s="610"/>
      <c r="CZ46" s="611">
        <v>6</v>
      </c>
      <c r="DA46" s="612"/>
      <c r="DB46" s="612"/>
      <c r="DC46" s="613"/>
      <c r="DD46" s="614">
        <v>739932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32445062</v>
      </c>
      <c r="CS49" s="593"/>
      <c r="CT49" s="593"/>
      <c r="CU49" s="593"/>
      <c r="CV49" s="593"/>
      <c r="CW49" s="593"/>
      <c r="CX49" s="593"/>
      <c r="CY49" s="594"/>
      <c r="CZ49" s="595">
        <v>100</v>
      </c>
      <c r="DA49" s="596"/>
      <c r="DB49" s="596"/>
      <c r="DC49" s="597"/>
      <c r="DD49" s="598">
        <v>21201139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C4AhwmmEIQF5bFfs7ZYCEOffX4sDOh/Thmlo1IXq/+hSkYJW7DBTdJov4TkkcXGiKRbta9VaRk+PDJimFA1xwA==" saltValue="Qaqe+9sgeWDLrjGa8nxe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34803</v>
      </c>
      <c r="R7" s="1090"/>
      <c r="S7" s="1090"/>
      <c r="T7" s="1090"/>
      <c r="U7" s="1090"/>
      <c r="V7" s="1090">
        <v>32541</v>
      </c>
      <c r="W7" s="1090"/>
      <c r="X7" s="1090"/>
      <c r="Y7" s="1090"/>
      <c r="Z7" s="1090"/>
      <c r="AA7" s="1090">
        <v>2262</v>
      </c>
      <c r="AB7" s="1090"/>
      <c r="AC7" s="1090"/>
      <c r="AD7" s="1090"/>
      <c r="AE7" s="1091"/>
      <c r="AF7" s="1092">
        <v>2224</v>
      </c>
      <c r="AG7" s="1093"/>
      <c r="AH7" s="1093"/>
      <c r="AI7" s="1093"/>
      <c r="AJ7" s="1094"/>
      <c r="AK7" s="1095">
        <v>2152</v>
      </c>
      <c r="AL7" s="1096"/>
      <c r="AM7" s="1096"/>
      <c r="AN7" s="1096"/>
      <c r="AO7" s="1096"/>
      <c r="AP7" s="1096">
        <v>26293</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34707</v>
      </c>
      <c r="R23" s="1048"/>
      <c r="S23" s="1048"/>
      <c r="T23" s="1048"/>
      <c r="U23" s="1048"/>
      <c r="V23" s="1048">
        <v>32445</v>
      </c>
      <c r="W23" s="1048"/>
      <c r="X23" s="1048"/>
      <c r="Y23" s="1048"/>
      <c r="Z23" s="1048"/>
      <c r="AA23" s="1048">
        <v>2262</v>
      </c>
      <c r="AB23" s="1048"/>
      <c r="AC23" s="1048"/>
      <c r="AD23" s="1048"/>
      <c r="AE23" s="1055"/>
      <c r="AF23" s="1056">
        <v>2224</v>
      </c>
      <c r="AG23" s="1048"/>
      <c r="AH23" s="1048"/>
      <c r="AI23" s="1048"/>
      <c r="AJ23" s="1057"/>
      <c r="AK23" s="1058"/>
      <c r="AL23" s="1059"/>
      <c r="AM23" s="1059"/>
      <c r="AN23" s="1059"/>
      <c r="AO23" s="1059"/>
      <c r="AP23" s="1048">
        <v>26293</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7426</v>
      </c>
      <c r="R28" s="1038"/>
      <c r="S28" s="1038"/>
      <c r="T28" s="1038"/>
      <c r="U28" s="1038"/>
      <c r="V28" s="1038">
        <v>7358</v>
      </c>
      <c r="W28" s="1038"/>
      <c r="X28" s="1038"/>
      <c r="Y28" s="1038"/>
      <c r="Z28" s="1038"/>
      <c r="AA28" s="1038">
        <v>68</v>
      </c>
      <c r="AB28" s="1038"/>
      <c r="AC28" s="1038"/>
      <c r="AD28" s="1038"/>
      <c r="AE28" s="1039"/>
      <c r="AF28" s="1040">
        <v>68</v>
      </c>
      <c r="AG28" s="1038"/>
      <c r="AH28" s="1038"/>
      <c r="AI28" s="1038"/>
      <c r="AJ28" s="1041"/>
      <c r="AK28" s="1029">
        <v>718</v>
      </c>
      <c r="AL28" s="1030"/>
      <c r="AM28" s="1030"/>
      <c r="AN28" s="1030"/>
      <c r="AO28" s="1030"/>
      <c r="AP28" s="1030"/>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7026</v>
      </c>
      <c r="R29" s="1026"/>
      <c r="S29" s="1026"/>
      <c r="T29" s="1026"/>
      <c r="U29" s="1026"/>
      <c r="V29" s="1026">
        <v>6752</v>
      </c>
      <c r="W29" s="1026"/>
      <c r="X29" s="1026"/>
      <c r="Y29" s="1026"/>
      <c r="Z29" s="1026"/>
      <c r="AA29" s="1026">
        <v>274</v>
      </c>
      <c r="AB29" s="1026"/>
      <c r="AC29" s="1026"/>
      <c r="AD29" s="1026"/>
      <c r="AE29" s="1027"/>
      <c r="AF29" s="1022">
        <v>274</v>
      </c>
      <c r="AG29" s="1023"/>
      <c r="AH29" s="1023"/>
      <c r="AI29" s="1023"/>
      <c r="AJ29" s="1024"/>
      <c r="AK29" s="967">
        <v>1097</v>
      </c>
      <c r="AL29" s="958"/>
      <c r="AM29" s="958"/>
      <c r="AN29" s="958"/>
      <c r="AO29" s="958"/>
      <c r="AP29" s="958"/>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1267</v>
      </c>
      <c r="R30" s="1026"/>
      <c r="S30" s="1026"/>
      <c r="T30" s="1026"/>
      <c r="U30" s="1026"/>
      <c r="V30" s="1026">
        <v>1261</v>
      </c>
      <c r="W30" s="1026"/>
      <c r="X30" s="1026"/>
      <c r="Y30" s="1026"/>
      <c r="Z30" s="1026"/>
      <c r="AA30" s="1026">
        <v>6</v>
      </c>
      <c r="AB30" s="1026"/>
      <c r="AC30" s="1026"/>
      <c r="AD30" s="1026"/>
      <c r="AE30" s="1027"/>
      <c r="AF30" s="1022">
        <v>6</v>
      </c>
      <c r="AG30" s="1023"/>
      <c r="AH30" s="1023"/>
      <c r="AI30" s="1023"/>
      <c r="AJ30" s="1024"/>
      <c r="AK30" s="967">
        <v>276</v>
      </c>
      <c r="AL30" s="958"/>
      <c r="AM30" s="958"/>
      <c r="AN30" s="958"/>
      <c r="AO30" s="958"/>
      <c r="AP30" s="958"/>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1509</v>
      </c>
      <c r="R31" s="1026"/>
      <c r="S31" s="1026"/>
      <c r="T31" s="1026"/>
      <c r="U31" s="1026"/>
      <c r="V31" s="1026">
        <v>1364</v>
      </c>
      <c r="W31" s="1026"/>
      <c r="X31" s="1026"/>
      <c r="Y31" s="1026"/>
      <c r="Z31" s="1026"/>
      <c r="AA31" s="1026">
        <v>145</v>
      </c>
      <c r="AB31" s="1026"/>
      <c r="AC31" s="1026"/>
      <c r="AD31" s="1026"/>
      <c r="AE31" s="1027"/>
      <c r="AF31" s="1022">
        <v>455</v>
      </c>
      <c r="AG31" s="1023"/>
      <c r="AH31" s="1023"/>
      <c r="AI31" s="1023"/>
      <c r="AJ31" s="1024"/>
      <c r="AK31" s="967">
        <v>467</v>
      </c>
      <c r="AL31" s="958"/>
      <c r="AM31" s="958"/>
      <c r="AN31" s="958"/>
      <c r="AO31" s="958"/>
      <c r="AP31" s="958">
        <v>5772</v>
      </c>
      <c r="AQ31" s="958"/>
      <c r="AR31" s="958"/>
      <c r="AS31" s="958"/>
      <c r="AT31" s="958"/>
      <c r="AU31" s="958">
        <v>3810</v>
      </c>
      <c r="AV31" s="958"/>
      <c r="AW31" s="958"/>
      <c r="AX31" s="958"/>
      <c r="AY31" s="958"/>
      <c r="AZ31" s="1028"/>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803</v>
      </c>
      <c r="AG63" s="946"/>
      <c r="AH63" s="946"/>
      <c r="AI63" s="946"/>
      <c r="AJ63" s="1009"/>
      <c r="AK63" s="1010"/>
      <c r="AL63" s="950"/>
      <c r="AM63" s="950"/>
      <c r="AN63" s="950"/>
      <c r="AO63" s="950"/>
      <c r="AP63" s="946">
        <v>5772</v>
      </c>
      <c r="AQ63" s="946"/>
      <c r="AR63" s="946"/>
      <c r="AS63" s="946"/>
      <c r="AT63" s="946"/>
      <c r="AU63" s="946">
        <v>3810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545</v>
      </c>
      <c r="C68" s="973"/>
      <c r="D68" s="973"/>
      <c r="E68" s="973"/>
      <c r="F68" s="973"/>
      <c r="G68" s="973"/>
      <c r="H68" s="973"/>
      <c r="I68" s="973"/>
      <c r="J68" s="973"/>
      <c r="K68" s="973"/>
      <c r="L68" s="973"/>
      <c r="M68" s="973"/>
      <c r="N68" s="973"/>
      <c r="O68" s="973"/>
      <c r="P68" s="974"/>
      <c r="Q68" s="975">
        <v>2522</v>
      </c>
      <c r="R68" s="969"/>
      <c r="S68" s="969"/>
      <c r="T68" s="969"/>
      <c r="U68" s="969"/>
      <c r="V68" s="969">
        <v>2449</v>
      </c>
      <c r="W68" s="969"/>
      <c r="X68" s="969"/>
      <c r="Y68" s="969"/>
      <c r="Z68" s="969"/>
      <c r="AA68" s="969">
        <v>73</v>
      </c>
      <c r="AB68" s="969"/>
      <c r="AC68" s="969"/>
      <c r="AD68" s="969"/>
      <c r="AE68" s="969"/>
      <c r="AF68" s="969">
        <v>73</v>
      </c>
      <c r="AG68" s="969"/>
      <c r="AH68" s="969"/>
      <c r="AI68" s="969"/>
      <c r="AJ68" s="969"/>
      <c r="AK68" s="969">
        <v>70</v>
      </c>
      <c r="AL68" s="969"/>
      <c r="AM68" s="969"/>
      <c r="AN68" s="969"/>
      <c r="AO68" s="969"/>
      <c r="AP68" s="969">
        <v>2706</v>
      </c>
      <c r="AQ68" s="969"/>
      <c r="AR68" s="969"/>
      <c r="AS68" s="969"/>
      <c r="AT68" s="969"/>
      <c r="AU68" s="969">
        <v>1341</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546</v>
      </c>
      <c r="C69" s="962"/>
      <c r="D69" s="962"/>
      <c r="E69" s="962"/>
      <c r="F69" s="962"/>
      <c r="G69" s="962"/>
      <c r="H69" s="962"/>
      <c r="I69" s="962"/>
      <c r="J69" s="962"/>
      <c r="K69" s="962"/>
      <c r="L69" s="962"/>
      <c r="M69" s="962"/>
      <c r="N69" s="962"/>
      <c r="O69" s="962"/>
      <c r="P69" s="963"/>
      <c r="Q69" s="964">
        <v>9440</v>
      </c>
      <c r="R69" s="958"/>
      <c r="S69" s="958"/>
      <c r="T69" s="958"/>
      <c r="U69" s="958"/>
      <c r="V69" s="958">
        <v>10260</v>
      </c>
      <c r="W69" s="958"/>
      <c r="X69" s="958"/>
      <c r="Y69" s="958"/>
      <c r="Z69" s="958"/>
      <c r="AA69" s="958">
        <v>-819</v>
      </c>
      <c r="AB69" s="958"/>
      <c r="AC69" s="958"/>
      <c r="AD69" s="958"/>
      <c r="AE69" s="958"/>
      <c r="AF69" s="958">
        <v>3578</v>
      </c>
      <c r="AG69" s="958"/>
      <c r="AH69" s="958"/>
      <c r="AI69" s="958"/>
      <c r="AJ69" s="958"/>
      <c r="AK69" s="958">
        <v>873</v>
      </c>
      <c r="AL69" s="958"/>
      <c r="AM69" s="958"/>
      <c r="AN69" s="958"/>
      <c r="AO69" s="958"/>
      <c r="AP69" s="958">
        <v>6429</v>
      </c>
      <c r="AQ69" s="958"/>
      <c r="AR69" s="958"/>
      <c r="AS69" s="958"/>
      <c r="AT69" s="958"/>
      <c r="AU69" s="958">
        <v>3247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547</v>
      </c>
      <c r="C70" s="962"/>
      <c r="D70" s="962"/>
      <c r="E70" s="962"/>
      <c r="F70" s="962"/>
      <c r="G70" s="962"/>
      <c r="H70" s="962"/>
      <c r="I70" s="962"/>
      <c r="J70" s="962"/>
      <c r="K70" s="962"/>
      <c r="L70" s="962"/>
      <c r="M70" s="962"/>
      <c r="N70" s="962"/>
      <c r="O70" s="962"/>
      <c r="P70" s="963"/>
      <c r="Q70" s="964">
        <v>1629</v>
      </c>
      <c r="R70" s="958"/>
      <c r="S70" s="958"/>
      <c r="T70" s="958"/>
      <c r="U70" s="958"/>
      <c r="V70" s="958">
        <v>1577</v>
      </c>
      <c r="W70" s="958"/>
      <c r="X70" s="958"/>
      <c r="Y70" s="958"/>
      <c r="Z70" s="958"/>
      <c r="AA70" s="958">
        <v>52</v>
      </c>
      <c r="AB70" s="958"/>
      <c r="AC70" s="958"/>
      <c r="AD70" s="958"/>
      <c r="AE70" s="958"/>
      <c r="AF70" s="958">
        <v>52</v>
      </c>
      <c r="AG70" s="958"/>
      <c r="AH70" s="958"/>
      <c r="AI70" s="958"/>
      <c r="AJ70" s="958"/>
      <c r="AK70" s="958">
        <v>45</v>
      </c>
      <c r="AL70" s="958"/>
      <c r="AM70" s="958"/>
      <c r="AN70" s="958"/>
      <c r="AO70" s="958"/>
      <c r="AP70" s="958">
        <v>4162</v>
      </c>
      <c r="AQ70" s="958"/>
      <c r="AR70" s="958"/>
      <c r="AS70" s="958"/>
      <c r="AT70" s="958"/>
      <c r="AU70" s="958">
        <v>2951</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548</v>
      </c>
      <c r="C71" s="962"/>
      <c r="D71" s="962"/>
      <c r="E71" s="962"/>
      <c r="F71" s="962"/>
      <c r="G71" s="962"/>
      <c r="H71" s="962"/>
      <c r="I71" s="962"/>
      <c r="J71" s="962"/>
      <c r="K71" s="962"/>
      <c r="L71" s="962"/>
      <c r="M71" s="962"/>
      <c r="N71" s="962"/>
      <c r="O71" s="962"/>
      <c r="P71" s="963"/>
      <c r="Q71" s="964">
        <v>103</v>
      </c>
      <c r="R71" s="958"/>
      <c r="S71" s="958"/>
      <c r="T71" s="958"/>
      <c r="U71" s="958"/>
      <c r="V71" s="958">
        <v>91</v>
      </c>
      <c r="W71" s="958"/>
      <c r="X71" s="958"/>
      <c r="Y71" s="958"/>
      <c r="Z71" s="958"/>
      <c r="AA71" s="958">
        <v>11</v>
      </c>
      <c r="AB71" s="958"/>
      <c r="AC71" s="958"/>
      <c r="AD71" s="958"/>
      <c r="AE71" s="958"/>
      <c r="AF71" s="958">
        <v>11</v>
      </c>
      <c r="AG71" s="958"/>
      <c r="AH71" s="958"/>
      <c r="AI71" s="958"/>
      <c r="AJ71" s="958"/>
      <c r="AK71" s="958" t="s">
        <v>552</v>
      </c>
      <c r="AL71" s="958"/>
      <c r="AM71" s="958"/>
      <c r="AN71" s="958"/>
      <c r="AO71" s="958"/>
      <c r="AP71" s="958" t="s">
        <v>552</v>
      </c>
      <c r="AQ71" s="958"/>
      <c r="AR71" s="958"/>
      <c r="AS71" s="958"/>
      <c r="AT71" s="958"/>
      <c r="AU71" s="958" t="s">
        <v>552</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549</v>
      </c>
      <c r="C72" s="962"/>
      <c r="D72" s="962"/>
      <c r="E72" s="962"/>
      <c r="F72" s="962"/>
      <c r="G72" s="962"/>
      <c r="H72" s="962"/>
      <c r="I72" s="962"/>
      <c r="J72" s="962"/>
      <c r="K72" s="962"/>
      <c r="L72" s="962"/>
      <c r="M72" s="962"/>
      <c r="N72" s="962"/>
      <c r="O72" s="962"/>
      <c r="P72" s="963"/>
      <c r="Q72" s="964">
        <v>276838</v>
      </c>
      <c r="R72" s="958"/>
      <c r="S72" s="958"/>
      <c r="T72" s="958"/>
      <c r="U72" s="958"/>
      <c r="V72" s="958">
        <v>269931</v>
      </c>
      <c r="W72" s="958"/>
      <c r="X72" s="958"/>
      <c r="Y72" s="958"/>
      <c r="Z72" s="958"/>
      <c r="AA72" s="958">
        <v>6907</v>
      </c>
      <c r="AB72" s="958"/>
      <c r="AC72" s="958"/>
      <c r="AD72" s="958"/>
      <c r="AE72" s="958"/>
      <c r="AF72" s="958">
        <v>6907</v>
      </c>
      <c r="AG72" s="958"/>
      <c r="AH72" s="958"/>
      <c r="AI72" s="958"/>
      <c r="AJ72" s="958"/>
      <c r="AK72" s="958">
        <v>2277</v>
      </c>
      <c r="AL72" s="958"/>
      <c r="AM72" s="958"/>
      <c r="AN72" s="958"/>
      <c r="AO72" s="958"/>
      <c r="AP72" s="958" t="s">
        <v>552</v>
      </c>
      <c r="AQ72" s="958"/>
      <c r="AR72" s="958"/>
      <c r="AS72" s="958"/>
      <c r="AT72" s="958"/>
      <c r="AU72" s="958" t="s">
        <v>552</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550</v>
      </c>
      <c r="C73" s="962"/>
      <c r="D73" s="962"/>
      <c r="E73" s="962"/>
      <c r="F73" s="962"/>
      <c r="G73" s="962"/>
      <c r="H73" s="962"/>
      <c r="I73" s="962"/>
      <c r="J73" s="962"/>
      <c r="K73" s="962"/>
      <c r="L73" s="962"/>
      <c r="M73" s="962"/>
      <c r="N73" s="962"/>
      <c r="O73" s="962"/>
      <c r="P73" s="963"/>
      <c r="Q73" s="964">
        <v>227</v>
      </c>
      <c r="R73" s="958"/>
      <c r="S73" s="958"/>
      <c r="T73" s="958"/>
      <c r="U73" s="958"/>
      <c r="V73" s="958">
        <v>199</v>
      </c>
      <c r="W73" s="958"/>
      <c r="X73" s="958"/>
      <c r="Y73" s="958"/>
      <c r="Z73" s="958"/>
      <c r="AA73" s="958">
        <v>28</v>
      </c>
      <c r="AB73" s="958"/>
      <c r="AC73" s="958"/>
      <c r="AD73" s="958"/>
      <c r="AE73" s="958"/>
      <c r="AF73" s="958">
        <v>28</v>
      </c>
      <c r="AG73" s="958"/>
      <c r="AH73" s="958"/>
      <c r="AI73" s="958"/>
      <c r="AJ73" s="958"/>
      <c r="AK73" s="958">
        <v>75</v>
      </c>
      <c r="AL73" s="958"/>
      <c r="AM73" s="958"/>
      <c r="AN73" s="958"/>
      <c r="AO73" s="958"/>
      <c r="AP73" s="958" t="s">
        <v>552</v>
      </c>
      <c r="AQ73" s="958"/>
      <c r="AR73" s="958"/>
      <c r="AS73" s="958"/>
      <c r="AT73" s="958"/>
      <c r="AU73" s="958" t="s">
        <v>552</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551</v>
      </c>
      <c r="C74" s="962"/>
      <c r="D74" s="962"/>
      <c r="E74" s="962"/>
      <c r="F74" s="962"/>
      <c r="G74" s="962"/>
      <c r="H74" s="962"/>
      <c r="I74" s="962"/>
      <c r="J74" s="962"/>
      <c r="K74" s="962"/>
      <c r="L74" s="962"/>
      <c r="M74" s="962"/>
      <c r="N74" s="962"/>
      <c r="O74" s="962"/>
      <c r="P74" s="963"/>
      <c r="Q74" s="964">
        <v>10336</v>
      </c>
      <c r="R74" s="958"/>
      <c r="S74" s="958"/>
      <c r="T74" s="958"/>
      <c r="U74" s="958"/>
      <c r="V74" s="958">
        <v>8903</v>
      </c>
      <c r="W74" s="958"/>
      <c r="X74" s="958"/>
      <c r="Y74" s="958"/>
      <c r="Z74" s="958"/>
      <c r="AA74" s="958">
        <v>1433</v>
      </c>
      <c r="AB74" s="958"/>
      <c r="AC74" s="958"/>
      <c r="AD74" s="958"/>
      <c r="AE74" s="958"/>
      <c r="AF74" s="958">
        <v>5026</v>
      </c>
      <c r="AG74" s="958"/>
      <c r="AH74" s="958"/>
      <c r="AI74" s="958"/>
      <c r="AJ74" s="958"/>
      <c r="AK74" s="958">
        <v>26</v>
      </c>
      <c r="AL74" s="958"/>
      <c r="AM74" s="958"/>
      <c r="AN74" s="958"/>
      <c r="AO74" s="958"/>
      <c r="AP74" s="958">
        <v>27292</v>
      </c>
      <c r="AQ74" s="958"/>
      <c r="AR74" s="958"/>
      <c r="AS74" s="958"/>
      <c r="AT74" s="958"/>
      <c r="AU74" s="958" t="s">
        <v>552</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15675</v>
      </c>
      <c r="AG88" s="946"/>
      <c r="AH88" s="946"/>
      <c r="AI88" s="946"/>
      <c r="AJ88" s="946"/>
      <c r="AK88" s="950"/>
      <c r="AL88" s="950"/>
      <c r="AM88" s="950"/>
      <c r="AN88" s="950"/>
      <c r="AO88" s="950"/>
      <c r="AP88" s="946">
        <v>40589</v>
      </c>
      <c r="AQ88" s="946"/>
      <c r="AR88" s="946"/>
      <c r="AS88" s="946"/>
      <c r="AT88" s="946"/>
      <c r="AU88" s="946">
        <v>7539</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2156497</v>
      </c>
      <c r="AB110" s="876"/>
      <c r="AC110" s="876"/>
      <c r="AD110" s="876"/>
      <c r="AE110" s="877"/>
      <c r="AF110" s="878">
        <v>2193121</v>
      </c>
      <c r="AG110" s="876"/>
      <c r="AH110" s="876"/>
      <c r="AI110" s="876"/>
      <c r="AJ110" s="877"/>
      <c r="AK110" s="878">
        <v>2213647</v>
      </c>
      <c r="AL110" s="876"/>
      <c r="AM110" s="876"/>
      <c r="AN110" s="876"/>
      <c r="AO110" s="877"/>
      <c r="AP110" s="879">
        <v>13.8</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26843035</v>
      </c>
      <c r="BR110" s="829"/>
      <c r="BS110" s="829"/>
      <c r="BT110" s="829"/>
      <c r="BU110" s="829"/>
      <c r="BV110" s="829">
        <v>26569380</v>
      </c>
      <c r="BW110" s="829"/>
      <c r="BX110" s="829"/>
      <c r="BY110" s="829"/>
      <c r="BZ110" s="829"/>
      <c r="CA110" s="829">
        <v>26293261</v>
      </c>
      <c r="CB110" s="829"/>
      <c r="CC110" s="829"/>
      <c r="CD110" s="829"/>
      <c r="CE110" s="829"/>
      <c r="CF110" s="853">
        <v>164.2</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1349267</v>
      </c>
      <c r="DH110" s="829"/>
      <c r="DI110" s="829"/>
      <c r="DJ110" s="829"/>
      <c r="DK110" s="829"/>
      <c r="DL110" s="829">
        <v>1225309</v>
      </c>
      <c r="DM110" s="829"/>
      <c r="DN110" s="829"/>
      <c r="DO110" s="829"/>
      <c r="DP110" s="829"/>
      <c r="DQ110" s="829">
        <v>1100171</v>
      </c>
      <c r="DR110" s="829"/>
      <c r="DS110" s="829"/>
      <c r="DT110" s="829"/>
      <c r="DU110" s="829"/>
      <c r="DV110" s="830">
        <v>6.9</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1349267</v>
      </c>
      <c r="BR111" s="804"/>
      <c r="BS111" s="804"/>
      <c r="BT111" s="804"/>
      <c r="BU111" s="804"/>
      <c r="BV111" s="804">
        <v>1225309</v>
      </c>
      <c r="BW111" s="804"/>
      <c r="BX111" s="804"/>
      <c r="BY111" s="804"/>
      <c r="BZ111" s="804"/>
      <c r="CA111" s="804">
        <v>1100171</v>
      </c>
      <c r="CB111" s="804"/>
      <c r="CC111" s="804"/>
      <c r="CD111" s="804"/>
      <c r="CE111" s="804"/>
      <c r="CF111" s="862">
        <v>6.9</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3647763</v>
      </c>
      <c r="BR112" s="804"/>
      <c r="BS112" s="804"/>
      <c r="BT112" s="804"/>
      <c r="BU112" s="804"/>
      <c r="BV112" s="804">
        <v>3767291</v>
      </c>
      <c r="BW112" s="804"/>
      <c r="BX112" s="804"/>
      <c r="BY112" s="804"/>
      <c r="BZ112" s="804"/>
      <c r="CA112" s="804">
        <v>3809539</v>
      </c>
      <c r="CB112" s="804"/>
      <c r="CC112" s="804"/>
      <c r="CD112" s="804"/>
      <c r="CE112" s="804"/>
      <c r="CF112" s="862">
        <v>23.8</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362987</v>
      </c>
      <c r="AB113" s="906"/>
      <c r="AC113" s="906"/>
      <c r="AD113" s="906"/>
      <c r="AE113" s="907"/>
      <c r="AF113" s="908">
        <v>342883</v>
      </c>
      <c r="AG113" s="906"/>
      <c r="AH113" s="906"/>
      <c r="AI113" s="906"/>
      <c r="AJ113" s="907"/>
      <c r="AK113" s="908">
        <v>333881</v>
      </c>
      <c r="AL113" s="906"/>
      <c r="AM113" s="906"/>
      <c r="AN113" s="906"/>
      <c r="AO113" s="907"/>
      <c r="AP113" s="909">
        <v>2.1</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8350221</v>
      </c>
      <c r="BR113" s="804"/>
      <c r="BS113" s="804"/>
      <c r="BT113" s="804"/>
      <c r="BU113" s="804"/>
      <c r="BV113" s="804">
        <v>8097835</v>
      </c>
      <c r="BW113" s="804"/>
      <c r="BX113" s="804"/>
      <c r="BY113" s="804"/>
      <c r="BZ113" s="804"/>
      <c r="CA113" s="804">
        <v>7539125</v>
      </c>
      <c r="CB113" s="804"/>
      <c r="CC113" s="804"/>
      <c r="CD113" s="804"/>
      <c r="CE113" s="804"/>
      <c r="CF113" s="862">
        <v>47.1</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654244</v>
      </c>
      <c r="AB114" s="767"/>
      <c r="AC114" s="767"/>
      <c r="AD114" s="767"/>
      <c r="AE114" s="768"/>
      <c r="AF114" s="769">
        <v>672308</v>
      </c>
      <c r="AG114" s="767"/>
      <c r="AH114" s="767"/>
      <c r="AI114" s="767"/>
      <c r="AJ114" s="768"/>
      <c r="AK114" s="769">
        <v>744440</v>
      </c>
      <c r="AL114" s="767"/>
      <c r="AM114" s="767"/>
      <c r="AN114" s="767"/>
      <c r="AO114" s="768"/>
      <c r="AP114" s="811">
        <v>4.5999999999999996</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3843009</v>
      </c>
      <c r="BR114" s="804"/>
      <c r="BS114" s="804"/>
      <c r="BT114" s="804"/>
      <c r="BU114" s="804"/>
      <c r="BV114" s="804">
        <v>3922183</v>
      </c>
      <c r="BW114" s="804"/>
      <c r="BX114" s="804"/>
      <c r="BY114" s="804"/>
      <c r="BZ114" s="804"/>
      <c r="CA114" s="804">
        <v>4003200</v>
      </c>
      <c r="CB114" s="804"/>
      <c r="CC114" s="804"/>
      <c r="CD114" s="804"/>
      <c r="CE114" s="804"/>
      <c r="CF114" s="862">
        <v>25</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135231</v>
      </c>
      <c r="AB115" s="906"/>
      <c r="AC115" s="906"/>
      <c r="AD115" s="906"/>
      <c r="AE115" s="907"/>
      <c r="AF115" s="908">
        <v>135312</v>
      </c>
      <c r="AG115" s="906"/>
      <c r="AH115" s="906"/>
      <c r="AI115" s="906"/>
      <c r="AJ115" s="907"/>
      <c r="AK115" s="908">
        <v>135400</v>
      </c>
      <c r="AL115" s="906"/>
      <c r="AM115" s="906"/>
      <c r="AN115" s="906"/>
      <c r="AO115" s="907"/>
      <c r="AP115" s="909">
        <v>0.8</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v>3203</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1290</v>
      </c>
      <c r="AB116" s="767"/>
      <c r="AC116" s="767"/>
      <c r="AD116" s="767"/>
      <c r="AE116" s="768"/>
      <c r="AF116" s="769">
        <v>2461</v>
      </c>
      <c r="AG116" s="767"/>
      <c r="AH116" s="767"/>
      <c r="AI116" s="767"/>
      <c r="AJ116" s="768"/>
      <c r="AK116" s="769">
        <v>675</v>
      </c>
      <c r="AL116" s="767"/>
      <c r="AM116" s="767"/>
      <c r="AN116" s="767"/>
      <c r="AO116" s="768"/>
      <c r="AP116" s="811">
        <v>0</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3310249</v>
      </c>
      <c r="AB117" s="890"/>
      <c r="AC117" s="890"/>
      <c r="AD117" s="890"/>
      <c r="AE117" s="891"/>
      <c r="AF117" s="892">
        <v>3346085</v>
      </c>
      <c r="AG117" s="890"/>
      <c r="AH117" s="890"/>
      <c r="AI117" s="890"/>
      <c r="AJ117" s="891"/>
      <c r="AK117" s="892">
        <v>3428043</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135231</v>
      </c>
      <c r="AB119" s="876"/>
      <c r="AC119" s="876"/>
      <c r="AD119" s="876"/>
      <c r="AE119" s="877"/>
      <c r="AF119" s="878">
        <v>135312</v>
      </c>
      <c r="AG119" s="876"/>
      <c r="AH119" s="876"/>
      <c r="AI119" s="876"/>
      <c r="AJ119" s="877"/>
      <c r="AK119" s="878">
        <v>135400</v>
      </c>
      <c r="AL119" s="876"/>
      <c r="AM119" s="876"/>
      <c r="AN119" s="876"/>
      <c r="AO119" s="877"/>
      <c r="AP119" s="879">
        <v>0.8</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439</v>
      </c>
      <c r="BP119" s="865"/>
      <c r="BQ119" s="866">
        <v>44036498</v>
      </c>
      <c r="BR119" s="832"/>
      <c r="BS119" s="832"/>
      <c r="BT119" s="832"/>
      <c r="BU119" s="832"/>
      <c r="BV119" s="832">
        <v>43581998</v>
      </c>
      <c r="BW119" s="832"/>
      <c r="BX119" s="832"/>
      <c r="BY119" s="832"/>
      <c r="BZ119" s="832"/>
      <c r="CA119" s="832">
        <v>42745296</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5691344</v>
      </c>
      <c r="BR120" s="829"/>
      <c r="BS120" s="829"/>
      <c r="BT120" s="829"/>
      <c r="BU120" s="829"/>
      <c r="BV120" s="829">
        <v>6199735</v>
      </c>
      <c r="BW120" s="829"/>
      <c r="BX120" s="829"/>
      <c r="BY120" s="829"/>
      <c r="BZ120" s="829"/>
      <c r="CA120" s="829">
        <v>6067871</v>
      </c>
      <c r="CB120" s="829"/>
      <c r="CC120" s="829"/>
      <c r="CD120" s="829"/>
      <c r="CE120" s="829"/>
      <c r="CF120" s="853">
        <v>37.9</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3647763</v>
      </c>
      <c r="DH120" s="829"/>
      <c r="DI120" s="829"/>
      <c r="DJ120" s="829"/>
      <c r="DK120" s="829"/>
      <c r="DL120" s="829">
        <v>3767291</v>
      </c>
      <c r="DM120" s="829"/>
      <c r="DN120" s="829"/>
      <c r="DO120" s="829"/>
      <c r="DP120" s="829"/>
      <c r="DQ120" s="829">
        <v>3809539</v>
      </c>
      <c r="DR120" s="829"/>
      <c r="DS120" s="829"/>
      <c r="DT120" s="829"/>
      <c r="DU120" s="829"/>
      <c r="DV120" s="830">
        <v>23.8</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2336645</v>
      </c>
      <c r="BR121" s="804"/>
      <c r="BS121" s="804"/>
      <c r="BT121" s="804"/>
      <c r="BU121" s="804"/>
      <c r="BV121" s="804">
        <v>2439622</v>
      </c>
      <c r="BW121" s="804"/>
      <c r="BX121" s="804"/>
      <c r="BY121" s="804"/>
      <c r="BZ121" s="804"/>
      <c r="CA121" s="804">
        <v>2312112</v>
      </c>
      <c r="CB121" s="804"/>
      <c r="CC121" s="804"/>
      <c r="CD121" s="804"/>
      <c r="CE121" s="804"/>
      <c r="CF121" s="862">
        <v>14.4</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22974878</v>
      </c>
      <c r="BR122" s="832"/>
      <c r="BS122" s="832"/>
      <c r="BT122" s="832"/>
      <c r="BU122" s="832"/>
      <c r="BV122" s="832">
        <v>22317050</v>
      </c>
      <c r="BW122" s="832"/>
      <c r="BX122" s="832"/>
      <c r="BY122" s="832"/>
      <c r="BZ122" s="832"/>
      <c r="CA122" s="832">
        <v>21239211</v>
      </c>
      <c r="CB122" s="832"/>
      <c r="CC122" s="832"/>
      <c r="CD122" s="832"/>
      <c r="CE122" s="832"/>
      <c r="CF122" s="833">
        <v>132.6</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447</v>
      </c>
      <c r="BP123" s="865"/>
      <c r="BQ123" s="819">
        <v>31002867</v>
      </c>
      <c r="BR123" s="820"/>
      <c r="BS123" s="820"/>
      <c r="BT123" s="820"/>
      <c r="BU123" s="820"/>
      <c r="BV123" s="820">
        <v>30956407</v>
      </c>
      <c r="BW123" s="820"/>
      <c r="BX123" s="820"/>
      <c r="BY123" s="820"/>
      <c r="BZ123" s="820"/>
      <c r="CA123" s="820">
        <v>29619194</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85.3</v>
      </c>
      <c r="BR124" s="818"/>
      <c r="BS124" s="818"/>
      <c r="BT124" s="818"/>
      <c r="BU124" s="818"/>
      <c r="BV124" s="818">
        <v>81.3</v>
      </c>
      <c r="BW124" s="818"/>
      <c r="BX124" s="818"/>
      <c r="BY124" s="818"/>
      <c r="BZ124" s="818"/>
      <c r="CA124" s="818">
        <v>81.900000000000006</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544820</v>
      </c>
      <c r="AB128" s="788"/>
      <c r="AC128" s="788"/>
      <c r="AD128" s="788"/>
      <c r="AE128" s="789"/>
      <c r="AF128" s="790">
        <v>536178</v>
      </c>
      <c r="AG128" s="788"/>
      <c r="AH128" s="788"/>
      <c r="AI128" s="788"/>
      <c r="AJ128" s="789"/>
      <c r="AK128" s="790">
        <v>524885</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12.6</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v>3203</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17164719</v>
      </c>
      <c r="AB129" s="767"/>
      <c r="AC129" s="767"/>
      <c r="AD129" s="767"/>
      <c r="AE129" s="768"/>
      <c r="AF129" s="769">
        <v>17417632</v>
      </c>
      <c r="AG129" s="767"/>
      <c r="AH129" s="767"/>
      <c r="AI129" s="767"/>
      <c r="AJ129" s="768"/>
      <c r="AK129" s="769">
        <v>17892482</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17.600000000000001</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1898785</v>
      </c>
      <c r="AB130" s="767"/>
      <c r="AC130" s="767"/>
      <c r="AD130" s="767"/>
      <c r="AE130" s="768"/>
      <c r="AF130" s="769">
        <v>1889550</v>
      </c>
      <c r="AG130" s="767"/>
      <c r="AH130" s="767"/>
      <c r="AI130" s="767"/>
      <c r="AJ130" s="768"/>
      <c r="AK130" s="769">
        <v>1880568</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5.9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15265934</v>
      </c>
      <c r="AB131" s="751"/>
      <c r="AC131" s="751"/>
      <c r="AD131" s="751"/>
      <c r="AE131" s="752"/>
      <c r="AF131" s="753">
        <v>15528082</v>
      </c>
      <c r="AG131" s="751"/>
      <c r="AH131" s="751"/>
      <c r="AI131" s="751"/>
      <c r="AJ131" s="752"/>
      <c r="AK131" s="753">
        <v>16011914</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v>81.900000000000006</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5.6769798690000002</v>
      </c>
      <c r="AB132" s="732"/>
      <c r="AC132" s="732"/>
      <c r="AD132" s="732"/>
      <c r="AE132" s="733"/>
      <c r="AF132" s="734">
        <v>5.9270488139999999</v>
      </c>
      <c r="AG132" s="732"/>
      <c r="AH132" s="732"/>
      <c r="AI132" s="732"/>
      <c r="AJ132" s="733"/>
      <c r="AK132" s="734">
        <v>6.3864320030000004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5.6</v>
      </c>
      <c r="AB133" s="711"/>
      <c r="AC133" s="711"/>
      <c r="AD133" s="711"/>
      <c r="AE133" s="712"/>
      <c r="AF133" s="710">
        <v>5.6</v>
      </c>
      <c r="AG133" s="711"/>
      <c r="AH133" s="711"/>
      <c r="AI133" s="711"/>
      <c r="AJ133" s="712"/>
      <c r="AK133" s="710">
        <v>5.9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OPGOAdJU9hFq3qhsRcLCGu5+XYKyPo38GBth63SyT7aGhkIsFTLi3zxE76PcVZDSG/dmo8mUFn1zjyy7zG2OA==" saltValue="Sn0i7HVVscoNA8rLooXmu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qiE40IGc53oUG624XY7RXE+f+izjLUkOuopdNbSP/ndSQpBpSDZeJSM+te1Oo4d7dFJ7/IiX423deK+QFaNyA==" saltValue="YBvpTbI/m6Jd+vXnyCxN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oi3iHlQwqlfGb68gJXUDTlpbzKiNpS8smjm4bm64FBpYDyDKpPOYFWS5V4fAnodPHUbbZ7Yt9vs2n6JCwwzRQ==" saltValue="v0oupvV1ksYV7SdP+up+C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05" t="s">
        <v>476</v>
      </c>
      <c r="AP7" s="253"/>
      <c r="AQ7" s="254" t="s">
        <v>477</v>
      </c>
      <c r="AR7" s="255"/>
    </row>
    <row r="8" spans="1:46" ht="13" x14ac:dyDescent="0.2">
      <c r="A8" s="247"/>
      <c r="AK8" s="256"/>
      <c r="AL8" s="257"/>
      <c r="AM8" s="257"/>
      <c r="AN8" s="258"/>
      <c r="AO8" s="1106"/>
      <c r="AP8" s="259" t="s">
        <v>478</v>
      </c>
      <c r="AQ8" s="260" t="s">
        <v>479</v>
      </c>
      <c r="AR8" s="261" t="s">
        <v>480</v>
      </c>
    </row>
    <row r="9" spans="1:46" ht="13" x14ac:dyDescent="0.2">
      <c r="A9" s="247"/>
      <c r="AK9" s="1117" t="s">
        <v>481</v>
      </c>
      <c r="AL9" s="1118"/>
      <c r="AM9" s="1118"/>
      <c r="AN9" s="1119"/>
      <c r="AO9" s="262">
        <v>5522769</v>
      </c>
      <c r="AP9" s="262">
        <v>74969</v>
      </c>
      <c r="AQ9" s="263">
        <v>80646</v>
      </c>
      <c r="AR9" s="264">
        <v>-7</v>
      </c>
    </row>
    <row r="10" spans="1:46" ht="13.5" customHeight="1" x14ac:dyDescent="0.2">
      <c r="A10" s="247"/>
      <c r="AK10" s="1117" t="s">
        <v>482</v>
      </c>
      <c r="AL10" s="1118"/>
      <c r="AM10" s="1118"/>
      <c r="AN10" s="1119"/>
      <c r="AO10" s="265">
        <v>805749</v>
      </c>
      <c r="AP10" s="265">
        <v>10938</v>
      </c>
      <c r="AQ10" s="266">
        <v>6637</v>
      </c>
      <c r="AR10" s="267">
        <v>64.8</v>
      </c>
    </row>
    <row r="11" spans="1:46" ht="13.5" customHeight="1" x14ac:dyDescent="0.2">
      <c r="A11" s="247"/>
      <c r="AK11" s="1117" t="s">
        <v>483</v>
      </c>
      <c r="AL11" s="1118"/>
      <c r="AM11" s="1118"/>
      <c r="AN11" s="1119"/>
      <c r="AO11" s="265">
        <v>626</v>
      </c>
      <c r="AP11" s="265">
        <v>8</v>
      </c>
      <c r="AQ11" s="266">
        <v>1119</v>
      </c>
      <c r="AR11" s="267">
        <v>-99.3</v>
      </c>
    </row>
    <row r="12" spans="1:46" ht="13.5" customHeight="1" x14ac:dyDescent="0.2">
      <c r="A12" s="247"/>
      <c r="AK12" s="1117" t="s">
        <v>484</v>
      </c>
      <c r="AL12" s="1118"/>
      <c r="AM12" s="1118"/>
      <c r="AN12" s="1119"/>
      <c r="AO12" s="265" t="s">
        <v>485</v>
      </c>
      <c r="AP12" s="265" t="s">
        <v>485</v>
      </c>
      <c r="AQ12" s="266">
        <v>8</v>
      </c>
      <c r="AR12" s="267" t="s">
        <v>485</v>
      </c>
    </row>
    <row r="13" spans="1:46" ht="13.5" customHeight="1" x14ac:dyDescent="0.2">
      <c r="A13" s="247"/>
      <c r="AK13" s="1117" t="s">
        <v>486</v>
      </c>
      <c r="AL13" s="1118"/>
      <c r="AM13" s="1118"/>
      <c r="AN13" s="1119"/>
      <c r="AO13" s="265">
        <v>209989</v>
      </c>
      <c r="AP13" s="265">
        <v>2851</v>
      </c>
      <c r="AQ13" s="266">
        <v>2502</v>
      </c>
      <c r="AR13" s="267">
        <v>13.9</v>
      </c>
    </row>
    <row r="14" spans="1:46" ht="13.5" customHeight="1" x14ac:dyDescent="0.2">
      <c r="A14" s="247"/>
      <c r="AK14" s="1117" t="s">
        <v>487</v>
      </c>
      <c r="AL14" s="1118"/>
      <c r="AM14" s="1118"/>
      <c r="AN14" s="1119"/>
      <c r="AO14" s="265">
        <v>213290</v>
      </c>
      <c r="AP14" s="265">
        <v>2895</v>
      </c>
      <c r="AQ14" s="266">
        <v>1863</v>
      </c>
      <c r="AR14" s="267">
        <v>55.4</v>
      </c>
    </row>
    <row r="15" spans="1:46" ht="13.5" customHeight="1" x14ac:dyDescent="0.2">
      <c r="A15" s="247"/>
      <c r="AK15" s="1120" t="s">
        <v>488</v>
      </c>
      <c r="AL15" s="1121"/>
      <c r="AM15" s="1121"/>
      <c r="AN15" s="1122"/>
      <c r="AO15" s="265">
        <v>-282831</v>
      </c>
      <c r="AP15" s="265">
        <v>-3839</v>
      </c>
      <c r="AQ15" s="266">
        <v>-4800</v>
      </c>
      <c r="AR15" s="267">
        <v>-20</v>
      </c>
    </row>
    <row r="16" spans="1:46" ht="13" x14ac:dyDescent="0.2">
      <c r="A16" s="247"/>
      <c r="AK16" s="1120" t="s">
        <v>177</v>
      </c>
      <c r="AL16" s="1121"/>
      <c r="AM16" s="1121"/>
      <c r="AN16" s="1122"/>
      <c r="AO16" s="265">
        <v>6469592</v>
      </c>
      <c r="AP16" s="265">
        <v>87822</v>
      </c>
      <c r="AQ16" s="266">
        <v>87975</v>
      </c>
      <c r="AR16" s="267">
        <v>-0.2</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23" t="s">
        <v>493</v>
      </c>
      <c r="AL21" s="1124"/>
      <c r="AM21" s="1124"/>
      <c r="AN21" s="1125"/>
      <c r="AO21" s="277">
        <v>7.71</v>
      </c>
      <c r="AP21" s="278">
        <v>7.71</v>
      </c>
      <c r="AQ21" s="279">
        <v>0</v>
      </c>
      <c r="AS21" s="280"/>
      <c r="AT21" s="276"/>
    </row>
    <row r="22" spans="1:46" s="248" customFormat="1" ht="13" x14ac:dyDescent="0.2">
      <c r="A22" s="276"/>
      <c r="AK22" s="1123" t="s">
        <v>494</v>
      </c>
      <c r="AL22" s="1124"/>
      <c r="AM22" s="1124"/>
      <c r="AN22" s="1125"/>
      <c r="AO22" s="281">
        <v>95.4</v>
      </c>
      <c r="AP22" s="282">
        <v>98.3</v>
      </c>
      <c r="AQ22" s="283">
        <v>-2.9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05" t="s">
        <v>476</v>
      </c>
      <c r="AP30" s="253"/>
      <c r="AQ30" s="254" t="s">
        <v>477</v>
      </c>
      <c r="AR30" s="255"/>
    </row>
    <row r="31" spans="1:46" ht="13" x14ac:dyDescent="0.2">
      <c r="A31" s="247"/>
      <c r="AK31" s="256"/>
      <c r="AL31" s="257"/>
      <c r="AM31" s="257"/>
      <c r="AN31" s="258"/>
      <c r="AO31" s="1106"/>
      <c r="AP31" s="259" t="s">
        <v>478</v>
      </c>
      <c r="AQ31" s="260" t="s">
        <v>479</v>
      </c>
      <c r="AR31" s="261" t="s">
        <v>480</v>
      </c>
    </row>
    <row r="32" spans="1:46" ht="27" customHeight="1" x14ac:dyDescent="0.2">
      <c r="A32" s="247"/>
      <c r="AK32" s="1107" t="s">
        <v>498</v>
      </c>
      <c r="AL32" s="1108"/>
      <c r="AM32" s="1108"/>
      <c r="AN32" s="1109"/>
      <c r="AO32" s="291">
        <v>2213647</v>
      </c>
      <c r="AP32" s="291">
        <v>30049</v>
      </c>
      <c r="AQ32" s="292">
        <v>41451</v>
      </c>
      <c r="AR32" s="293">
        <v>-27.5</v>
      </c>
    </row>
    <row r="33" spans="1:46" ht="13.5" customHeight="1" x14ac:dyDescent="0.2">
      <c r="A33" s="247"/>
      <c r="AK33" s="1107" t="s">
        <v>499</v>
      </c>
      <c r="AL33" s="1108"/>
      <c r="AM33" s="1108"/>
      <c r="AN33" s="1109"/>
      <c r="AO33" s="291" t="s">
        <v>485</v>
      </c>
      <c r="AP33" s="291" t="s">
        <v>485</v>
      </c>
      <c r="AQ33" s="292" t="s">
        <v>485</v>
      </c>
      <c r="AR33" s="293" t="s">
        <v>485</v>
      </c>
    </row>
    <row r="34" spans="1:46" ht="27" customHeight="1" x14ac:dyDescent="0.2">
      <c r="A34" s="247"/>
      <c r="AK34" s="1107" t="s">
        <v>500</v>
      </c>
      <c r="AL34" s="1108"/>
      <c r="AM34" s="1108"/>
      <c r="AN34" s="1109"/>
      <c r="AO34" s="291" t="s">
        <v>485</v>
      </c>
      <c r="AP34" s="291" t="s">
        <v>485</v>
      </c>
      <c r="AQ34" s="292">
        <v>35</v>
      </c>
      <c r="AR34" s="293" t="s">
        <v>485</v>
      </c>
    </row>
    <row r="35" spans="1:46" ht="27" customHeight="1" x14ac:dyDescent="0.2">
      <c r="A35" s="247"/>
      <c r="AK35" s="1107" t="s">
        <v>501</v>
      </c>
      <c r="AL35" s="1108"/>
      <c r="AM35" s="1108"/>
      <c r="AN35" s="1109"/>
      <c r="AO35" s="291">
        <v>333881</v>
      </c>
      <c r="AP35" s="291">
        <v>4532</v>
      </c>
      <c r="AQ35" s="292">
        <v>11775</v>
      </c>
      <c r="AR35" s="293">
        <v>-61.5</v>
      </c>
    </row>
    <row r="36" spans="1:46" ht="27" customHeight="1" x14ac:dyDescent="0.2">
      <c r="A36" s="247"/>
      <c r="AK36" s="1107" t="s">
        <v>502</v>
      </c>
      <c r="AL36" s="1108"/>
      <c r="AM36" s="1108"/>
      <c r="AN36" s="1109"/>
      <c r="AO36" s="291">
        <v>744440</v>
      </c>
      <c r="AP36" s="291">
        <v>10105</v>
      </c>
      <c r="AQ36" s="292">
        <v>2188</v>
      </c>
      <c r="AR36" s="293">
        <v>361.8</v>
      </c>
    </row>
    <row r="37" spans="1:46" ht="13.5" customHeight="1" x14ac:dyDescent="0.2">
      <c r="A37" s="247"/>
      <c r="AK37" s="1107" t="s">
        <v>503</v>
      </c>
      <c r="AL37" s="1108"/>
      <c r="AM37" s="1108"/>
      <c r="AN37" s="1109"/>
      <c r="AO37" s="291">
        <v>135400</v>
      </c>
      <c r="AP37" s="291">
        <v>1838</v>
      </c>
      <c r="AQ37" s="292">
        <v>531</v>
      </c>
      <c r="AR37" s="293">
        <v>246.1</v>
      </c>
    </row>
    <row r="38" spans="1:46" ht="27" customHeight="1" x14ac:dyDescent="0.2">
      <c r="A38" s="247"/>
      <c r="AK38" s="1110" t="s">
        <v>504</v>
      </c>
      <c r="AL38" s="1111"/>
      <c r="AM38" s="1111"/>
      <c r="AN38" s="1112"/>
      <c r="AO38" s="294">
        <v>675</v>
      </c>
      <c r="AP38" s="294">
        <v>9</v>
      </c>
      <c r="AQ38" s="295">
        <v>1</v>
      </c>
      <c r="AR38" s="283">
        <v>800</v>
      </c>
      <c r="AS38" s="290"/>
    </row>
    <row r="39" spans="1:46" ht="13" x14ac:dyDescent="0.2">
      <c r="A39" s="247"/>
      <c r="AK39" s="1110" t="s">
        <v>505</v>
      </c>
      <c r="AL39" s="1111"/>
      <c r="AM39" s="1111"/>
      <c r="AN39" s="1112"/>
      <c r="AO39" s="291">
        <v>-524885</v>
      </c>
      <c r="AP39" s="291">
        <v>-7125</v>
      </c>
      <c r="AQ39" s="292">
        <v>-5414</v>
      </c>
      <c r="AR39" s="293">
        <v>31.6</v>
      </c>
      <c r="AS39" s="290"/>
    </row>
    <row r="40" spans="1:46" ht="27" customHeight="1" x14ac:dyDescent="0.2">
      <c r="A40" s="247"/>
      <c r="AK40" s="1107" t="s">
        <v>506</v>
      </c>
      <c r="AL40" s="1108"/>
      <c r="AM40" s="1108"/>
      <c r="AN40" s="1109"/>
      <c r="AO40" s="291">
        <v>-1880568</v>
      </c>
      <c r="AP40" s="291">
        <v>-25528</v>
      </c>
      <c r="AQ40" s="292">
        <v>-35360</v>
      </c>
      <c r="AR40" s="293">
        <v>-27.8</v>
      </c>
      <c r="AS40" s="290"/>
    </row>
    <row r="41" spans="1:46" ht="13" x14ac:dyDescent="0.2">
      <c r="A41" s="247"/>
      <c r="AK41" s="1113" t="s">
        <v>287</v>
      </c>
      <c r="AL41" s="1114"/>
      <c r="AM41" s="1114"/>
      <c r="AN41" s="1115"/>
      <c r="AO41" s="291">
        <v>1022590</v>
      </c>
      <c r="AP41" s="291">
        <v>13881</v>
      </c>
      <c r="AQ41" s="292">
        <v>15207</v>
      </c>
      <c r="AR41" s="293">
        <v>-8.6999999999999993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00" t="s">
        <v>476</v>
      </c>
      <c r="AN49" s="1102" t="s">
        <v>509</v>
      </c>
      <c r="AO49" s="1103"/>
      <c r="AP49" s="1103"/>
      <c r="AQ49" s="1103"/>
      <c r="AR49" s="1104"/>
    </row>
    <row r="50" spans="1:44" ht="13" x14ac:dyDescent="0.2">
      <c r="A50" s="247"/>
      <c r="AK50" s="305"/>
      <c r="AL50" s="306"/>
      <c r="AM50" s="1101"/>
      <c r="AN50" s="307" t="s">
        <v>510</v>
      </c>
      <c r="AO50" s="308" t="s">
        <v>511</v>
      </c>
      <c r="AP50" s="309" t="s">
        <v>512</v>
      </c>
      <c r="AQ50" s="310" t="s">
        <v>513</v>
      </c>
      <c r="AR50" s="311" t="s">
        <v>514</v>
      </c>
    </row>
    <row r="51" spans="1:44" ht="13" x14ac:dyDescent="0.2">
      <c r="A51" s="247"/>
      <c r="AK51" s="303" t="s">
        <v>515</v>
      </c>
      <c r="AL51" s="304"/>
      <c r="AM51" s="312">
        <v>4494266</v>
      </c>
      <c r="AN51" s="313">
        <v>59627</v>
      </c>
      <c r="AO51" s="314">
        <v>31.3</v>
      </c>
      <c r="AP51" s="315">
        <v>63812</v>
      </c>
      <c r="AQ51" s="316">
        <v>2.2999999999999998</v>
      </c>
      <c r="AR51" s="317">
        <v>29</v>
      </c>
    </row>
    <row r="52" spans="1:44" ht="13" x14ac:dyDescent="0.2">
      <c r="A52" s="247"/>
      <c r="AK52" s="318"/>
      <c r="AL52" s="319" t="s">
        <v>516</v>
      </c>
      <c r="AM52" s="320">
        <v>2922827</v>
      </c>
      <c r="AN52" s="321">
        <v>38778</v>
      </c>
      <c r="AO52" s="322">
        <v>34</v>
      </c>
      <c r="AP52" s="323">
        <v>33848</v>
      </c>
      <c r="AQ52" s="324">
        <v>-4.2</v>
      </c>
      <c r="AR52" s="325">
        <v>38.200000000000003</v>
      </c>
    </row>
    <row r="53" spans="1:44" ht="13" x14ac:dyDescent="0.2">
      <c r="A53" s="247"/>
      <c r="AK53" s="303" t="s">
        <v>517</v>
      </c>
      <c r="AL53" s="304"/>
      <c r="AM53" s="312">
        <v>3164059</v>
      </c>
      <c r="AN53" s="313">
        <v>42221</v>
      </c>
      <c r="AO53" s="314">
        <v>-29.2</v>
      </c>
      <c r="AP53" s="315">
        <v>54225</v>
      </c>
      <c r="AQ53" s="316">
        <v>-15</v>
      </c>
      <c r="AR53" s="317">
        <v>-14.2</v>
      </c>
    </row>
    <row r="54" spans="1:44" ht="13" x14ac:dyDescent="0.2">
      <c r="A54" s="247"/>
      <c r="AK54" s="318"/>
      <c r="AL54" s="319" t="s">
        <v>516</v>
      </c>
      <c r="AM54" s="320">
        <v>2124053</v>
      </c>
      <c r="AN54" s="321">
        <v>28343</v>
      </c>
      <c r="AO54" s="322">
        <v>-26.9</v>
      </c>
      <c r="AP54" s="323">
        <v>27337</v>
      </c>
      <c r="AQ54" s="324">
        <v>-19.2</v>
      </c>
      <c r="AR54" s="325">
        <v>-7.7</v>
      </c>
    </row>
    <row r="55" spans="1:44" ht="13" x14ac:dyDescent="0.2">
      <c r="A55" s="247"/>
      <c r="AK55" s="303" t="s">
        <v>518</v>
      </c>
      <c r="AL55" s="304"/>
      <c r="AM55" s="312">
        <v>2904207</v>
      </c>
      <c r="AN55" s="313">
        <v>39021</v>
      </c>
      <c r="AO55" s="314">
        <v>-7.6</v>
      </c>
      <c r="AP55" s="315">
        <v>54016</v>
      </c>
      <c r="AQ55" s="316">
        <v>-0.4</v>
      </c>
      <c r="AR55" s="317">
        <v>-7.2</v>
      </c>
    </row>
    <row r="56" spans="1:44" ht="13" x14ac:dyDescent="0.2">
      <c r="A56" s="247"/>
      <c r="AK56" s="318"/>
      <c r="AL56" s="319" t="s">
        <v>516</v>
      </c>
      <c r="AM56" s="320">
        <v>1532464</v>
      </c>
      <c r="AN56" s="321">
        <v>20590</v>
      </c>
      <c r="AO56" s="322">
        <v>-27.4</v>
      </c>
      <c r="AP56" s="323">
        <v>28078</v>
      </c>
      <c r="AQ56" s="324">
        <v>2.7</v>
      </c>
      <c r="AR56" s="325">
        <v>-30.1</v>
      </c>
    </row>
    <row r="57" spans="1:44" ht="13" x14ac:dyDescent="0.2">
      <c r="A57" s="247"/>
      <c r="AK57" s="303" t="s">
        <v>519</v>
      </c>
      <c r="AL57" s="304"/>
      <c r="AM57" s="312">
        <v>3672041</v>
      </c>
      <c r="AN57" s="313">
        <v>49566</v>
      </c>
      <c r="AO57" s="314">
        <v>27</v>
      </c>
      <c r="AP57" s="315">
        <v>52786</v>
      </c>
      <c r="AQ57" s="316">
        <v>-2.2999999999999998</v>
      </c>
      <c r="AR57" s="317">
        <v>29.3</v>
      </c>
    </row>
    <row r="58" spans="1:44" ht="13" x14ac:dyDescent="0.2">
      <c r="A58" s="247"/>
      <c r="AK58" s="318"/>
      <c r="AL58" s="319" t="s">
        <v>516</v>
      </c>
      <c r="AM58" s="320">
        <v>2225511</v>
      </c>
      <c r="AN58" s="321">
        <v>30040</v>
      </c>
      <c r="AO58" s="322">
        <v>45.9</v>
      </c>
      <c r="AP58" s="323">
        <v>28742</v>
      </c>
      <c r="AQ58" s="324">
        <v>2.4</v>
      </c>
      <c r="AR58" s="325">
        <v>43.5</v>
      </c>
    </row>
    <row r="59" spans="1:44" ht="13" x14ac:dyDescent="0.2">
      <c r="A59" s="247"/>
      <c r="AK59" s="303" t="s">
        <v>520</v>
      </c>
      <c r="AL59" s="304"/>
      <c r="AM59" s="312">
        <v>3909406</v>
      </c>
      <c r="AN59" s="313">
        <v>53069</v>
      </c>
      <c r="AO59" s="314">
        <v>7.1</v>
      </c>
      <c r="AP59" s="315">
        <v>58465</v>
      </c>
      <c r="AQ59" s="316">
        <v>10.8</v>
      </c>
      <c r="AR59" s="317">
        <v>-3.7</v>
      </c>
    </row>
    <row r="60" spans="1:44" ht="13" x14ac:dyDescent="0.2">
      <c r="A60" s="247"/>
      <c r="AK60" s="318"/>
      <c r="AL60" s="319" t="s">
        <v>516</v>
      </c>
      <c r="AM60" s="320">
        <v>1931357</v>
      </c>
      <c r="AN60" s="321">
        <v>26217</v>
      </c>
      <c r="AO60" s="322">
        <v>-12.7</v>
      </c>
      <c r="AP60" s="323">
        <v>34452</v>
      </c>
      <c r="AQ60" s="324">
        <v>19.899999999999999</v>
      </c>
      <c r="AR60" s="325">
        <v>-32.6</v>
      </c>
    </row>
    <row r="61" spans="1:44" ht="13" x14ac:dyDescent="0.2">
      <c r="A61" s="247"/>
      <c r="AK61" s="303" t="s">
        <v>521</v>
      </c>
      <c r="AL61" s="326"/>
      <c r="AM61" s="312">
        <v>3628796</v>
      </c>
      <c r="AN61" s="313">
        <v>48701</v>
      </c>
      <c r="AO61" s="314">
        <v>5.7</v>
      </c>
      <c r="AP61" s="315">
        <v>56661</v>
      </c>
      <c r="AQ61" s="327">
        <v>-0.9</v>
      </c>
      <c r="AR61" s="317">
        <v>6.6</v>
      </c>
    </row>
    <row r="62" spans="1:44" ht="13" x14ac:dyDescent="0.2">
      <c r="A62" s="247"/>
      <c r="AK62" s="318"/>
      <c r="AL62" s="319" t="s">
        <v>516</v>
      </c>
      <c r="AM62" s="320">
        <v>2147242</v>
      </c>
      <c r="AN62" s="321">
        <v>28794</v>
      </c>
      <c r="AO62" s="322">
        <v>2.6</v>
      </c>
      <c r="AP62" s="323">
        <v>30491</v>
      </c>
      <c r="AQ62" s="324">
        <v>0.3</v>
      </c>
      <c r="AR62" s="325">
        <v>2.2999999999999998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ZqNhYNMRPyr/LZQzXvh47btO0l8Yo3hPlFfwjr4+hqmgS8Cpq1BILP4/G7MMkiwiURc4P7HwneyfnUbrzWiQ==" saltValue="1rBzfuH0BFq1e6KE15gQj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RhSkE6UkNgfJKM1eDuWPHItNmq5PMAPM5GDKebZxMLV3ETHKHyAWb+ljgSNCZ8OLFXhQJPQ41wDovwQWWhKojw==" saltValue="nhS4CjgUIOpmFGyPIiAwy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CH9/PPeroYwz5zRlOqCCuFo2QPc5aas4RY4cjCv9IFOILwdMGYKtldHGoKrwL+sLX3lLLRQfdhdfgD/H4XHoBA==" saltValue="VlatpQ9jpvaf/SwS0iMC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17.25</v>
      </c>
      <c r="G47" s="12">
        <v>17.39</v>
      </c>
      <c r="H47" s="12">
        <v>19.77</v>
      </c>
      <c r="I47" s="12">
        <v>20.71</v>
      </c>
      <c r="J47" s="13">
        <v>18.829999999999998</v>
      </c>
    </row>
    <row r="48" spans="2:10" ht="57.75" customHeight="1" x14ac:dyDescent="0.2">
      <c r="B48" s="14"/>
      <c r="C48" s="1128" t="s">
        <v>4</v>
      </c>
      <c r="D48" s="1128"/>
      <c r="E48" s="1129"/>
      <c r="F48" s="15">
        <v>12.26</v>
      </c>
      <c r="G48" s="16">
        <v>15.32</v>
      </c>
      <c r="H48" s="16">
        <v>15.8</v>
      </c>
      <c r="I48" s="16">
        <v>12.58</v>
      </c>
      <c r="J48" s="17">
        <v>12.43</v>
      </c>
    </row>
    <row r="49" spans="2:10" ht="57.75" customHeight="1" thickBot="1" x14ac:dyDescent="0.25">
      <c r="B49" s="18"/>
      <c r="C49" s="1130" t="s">
        <v>5</v>
      </c>
      <c r="D49" s="1130"/>
      <c r="E49" s="1131"/>
      <c r="F49" s="19" t="s">
        <v>528</v>
      </c>
      <c r="G49" s="20" t="s">
        <v>529</v>
      </c>
      <c r="H49" s="20" t="s">
        <v>530</v>
      </c>
      <c r="I49" s="20" t="s">
        <v>531</v>
      </c>
      <c r="J49" s="21" t="s">
        <v>532</v>
      </c>
    </row>
    <row r="50" spans="2:10" ht="13" x14ac:dyDescent="0.2"/>
  </sheetData>
  <sheetProtection algorithmName="SHA-512" hashValue="iygwSO7KGYtiptb30DFCpY3OMvCqdNJZTvalDPEUp7XlEOcdekPVkLSSCpKlCuLJCQGrB2rxN/wY+d3HjI2djw==" saltValue="exl896Hv8gRbjlq1CmAg5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533</v>
      </c>
      <c r="D34" s="1136"/>
      <c r="E34" s="1137"/>
      <c r="F34" s="32">
        <v>12.25</v>
      </c>
      <c r="G34" s="33">
        <v>15.31</v>
      </c>
      <c r="H34" s="33">
        <v>15.8</v>
      </c>
      <c r="I34" s="33">
        <v>12.58</v>
      </c>
      <c r="J34" s="34">
        <v>12.42</v>
      </c>
      <c r="K34" s="22"/>
      <c r="L34" s="22"/>
      <c r="M34" s="22"/>
      <c r="N34" s="22"/>
      <c r="O34" s="22"/>
      <c r="P34" s="22"/>
    </row>
    <row r="35" spans="1:16" ht="39" customHeight="1" x14ac:dyDescent="0.2">
      <c r="A35" s="22"/>
      <c r="B35" s="35"/>
      <c r="C35" s="1132" t="s">
        <v>534</v>
      </c>
      <c r="D35" s="1132"/>
      <c r="E35" s="1133"/>
      <c r="F35" s="36">
        <v>1.23</v>
      </c>
      <c r="G35" s="37">
        <v>1.4</v>
      </c>
      <c r="H35" s="37">
        <v>1.61</v>
      </c>
      <c r="I35" s="37">
        <v>1.87</v>
      </c>
      <c r="J35" s="38">
        <v>2.54</v>
      </c>
      <c r="K35" s="22"/>
      <c r="L35" s="22"/>
      <c r="M35" s="22"/>
      <c r="N35" s="22"/>
      <c r="O35" s="22"/>
      <c r="P35" s="22"/>
    </row>
    <row r="36" spans="1:16" ht="39" customHeight="1" x14ac:dyDescent="0.2">
      <c r="A36" s="22"/>
      <c r="B36" s="35"/>
      <c r="C36" s="1132" t="s">
        <v>535</v>
      </c>
      <c r="D36" s="1132"/>
      <c r="E36" s="1133"/>
      <c r="F36" s="36">
        <v>2.92</v>
      </c>
      <c r="G36" s="37">
        <v>1.47</v>
      </c>
      <c r="H36" s="37">
        <v>1.99</v>
      </c>
      <c r="I36" s="37">
        <v>1.86</v>
      </c>
      <c r="J36" s="38">
        <v>1.53</v>
      </c>
      <c r="K36" s="22"/>
      <c r="L36" s="22"/>
      <c r="M36" s="22"/>
      <c r="N36" s="22"/>
      <c r="O36" s="22"/>
      <c r="P36" s="22"/>
    </row>
    <row r="37" spans="1:16" ht="39" customHeight="1" x14ac:dyDescent="0.2">
      <c r="A37" s="22"/>
      <c r="B37" s="35"/>
      <c r="C37" s="1132" t="s">
        <v>536</v>
      </c>
      <c r="D37" s="1132"/>
      <c r="E37" s="1133"/>
      <c r="F37" s="36">
        <v>0.95</v>
      </c>
      <c r="G37" s="37">
        <v>1.46</v>
      </c>
      <c r="H37" s="37">
        <v>0.99</v>
      </c>
      <c r="I37" s="37">
        <v>0.94</v>
      </c>
      <c r="J37" s="38">
        <v>0.37</v>
      </c>
      <c r="K37" s="22"/>
      <c r="L37" s="22"/>
      <c r="M37" s="22"/>
      <c r="N37" s="22"/>
      <c r="O37" s="22"/>
      <c r="P37" s="22"/>
    </row>
    <row r="38" spans="1:16" ht="39" customHeight="1" x14ac:dyDescent="0.2">
      <c r="A38" s="22"/>
      <c r="B38" s="35"/>
      <c r="C38" s="1132" t="s">
        <v>537</v>
      </c>
      <c r="D38" s="1132"/>
      <c r="E38" s="1133"/>
      <c r="F38" s="36">
        <v>0.18</v>
      </c>
      <c r="G38" s="37">
        <v>0.15</v>
      </c>
      <c r="H38" s="37">
        <v>0.12</v>
      </c>
      <c r="I38" s="37">
        <v>0.08</v>
      </c>
      <c r="J38" s="38">
        <v>0.03</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539</v>
      </c>
      <c r="D43" s="1134"/>
      <c r="E43" s="1135"/>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eWuQTlE5D0ln0t3m8fAC7857DPeWRr729pljcIqfHGdt6c24g3q4bEhWb4fQBeyZWXtGz+5gsEwQjFGtf8VCqA==" saltValue="RbmcRQRtMaAvxJ6Qx9et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2112</v>
      </c>
      <c r="L45" s="58">
        <v>2133</v>
      </c>
      <c r="M45" s="58">
        <v>2156</v>
      </c>
      <c r="N45" s="58">
        <v>2193</v>
      </c>
      <c r="O45" s="59">
        <v>2214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383</v>
      </c>
      <c r="L48" s="62">
        <v>369</v>
      </c>
      <c r="M48" s="62">
        <v>363</v>
      </c>
      <c r="N48" s="62">
        <v>343</v>
      </c>
      <c r="O48" s="63">
        <v>334</v>
      </c>
      <c r="P48" s="46"/>
      <c r="Q48" s="46"/>
      <c r="R48" s="46"/>
      <c r="S48" s="46"/>
      <c r="T48" s="46"/>
      <c r="U48" s="46"/>
    </row>
    <row r="49" spans="1:21" ht="30.75" customHeight="1" x14ac:dyDescent="0.2">
      <c r="A49" s="46"/>
      <c r="B49" s="1163"/>
      <c r="C49" s="1164"/>
      <c r="D49" s="60"/>
      <c r="E49" s="1140" t="s">
        <v>14</v>
      </c>
      <c r="F49" s="1140"/>
      <c r="G49" s="1140"/>
      <c r="H49" s="1140"/>
      <c r="I49" s="1140"/>
      <c r="J49" s="1141"/>
      <c r="K49" s="61">
        <v>657</v>
      </c>
      <c r="L49" s="62">
        <v>652</v>
      </c>
      <c r="M49" s="62">
        <v>654</v>
      </c>
      <c r="N49" s="62">
        <v>672</v>
      </c>
      <c r="O49" s="63">
        <v>744</v>
      </c>
      <c r="P49" s="46"/>
      <c r="Q49" s="46"/>
      <c r="R49" s="46"/>
      <c r="S49" s="46"/>
      <c r="T49" s="46"/>
      <c r="U49" s="46"/>
    </row>
    <row r="50" spans="1:21" ht="30.75" customHeight="1" x14ac:dyDescent="0.2">
      <c r="A50" s="46"/>
      <c r="B50" s="1163"/>
      <c r="C50" s="1164"/>
      <c r="D50" s="60"/>
      <c r="E50" s="1140" t="s">
        <v>15</v>
      </c>
      <c r="F50" s="1140"/>
      <c r="G50" s="1140"/>
      <c r="H50" s="1140"/>
      <c r="I50" s="1140"/>
      <c r="J50" s="1141"/>
      <c r="K50" s="61">
        <v>135</v>
      </c>
      <c r="L50" s="62">
        <v>135</v>
      </c>
      <c r="M50" s="62">
        <v>135</v>
      </c>
      <c r="N50" s="62">
        <v>135</v>
      </c>
      <c r="O50" s="63">
        <v>135</v>
      </c>
      <c r="P50" s="46"/>
      <c r="Q50" s="46"/>
      <c r="R50" s="46"/>
      <c r="S50" s="46"/>
      <c r="T50" s="46"/>
      <c r="U50" s="46"/>
    </row>
    <row r="51" spans="1:21" ht="30.75" customHeight="1" x14ac:dyDescent="0.2">
      <c r="A51" s="46"/>
      <c r="B51" s="1165"/>
      <c r="C51" s="1166"/>
      <c r="D51" s="64"/>
      <c r="E51" s="1140" t="s">
        <v>16</v>
      </c>
      <c r="F51" s="1140"/>
      <c r="G51" s="1140"/>
      <c r="H51" s="1140"/>
      <c r="I51" s="1140"/>
      <c r="J51" s="1141"/>
      <c r="K51" s="61">
        <v>1</v>
      </c>
      <c r="L51" s="62">
        <v>1</v>
      </c>
      <c r="M51" s="62">
        <v>1</v>
      </c>
      <c r="N51" s="62">
        <v>2</v>
      </c>
      <c r="O51" s="63">
        <v>1</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2430</v>
      </c>
      <c r="L52" s="62">
        <v>2454</v>
      </c>
      <c r="M52" s="62">
        <v>2445</v>
      </c>
      <c r="N52" s="62">
        <v>2425</v>
      </c>
      <c r="O52" s="63">
        <v>2406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858</v>
      </c>
      <c r="L53" s="67">
        <v>836</v>
      </c>
      <c r="M53" s="67">
        <v>864</v>
      </c>
      <c r="N53" s="67">
        <v>920</v>
      </c>
      <c r="O53" s="68">
        <v>1022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FCy0nGQslTkszGZhQQihMZdMD/fDnynmtEtulcLHyp8MYbDYqdWHy9GxTOtZJ3xA8S7AhYkhcx5dHRjMq/2Mg==" saltValue="AIQSmI20IF4CgJ7gsJXxy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30">
        <v>26674</v>
      </c>
      <c r="J41" s="331">
        <v>27382</v>
      </c>
      <c r="K41" s="331">
        <v>26843</v>
      </c>
      <c r="L41" s="331">
        <v>26569</v>
      </c>
      <c r="M41" s="332">
        <v>26293</v>
      </c>
    </row>
    <row r="42" spans="2:13" ht="27.75" customHeight="1" x14ac:dyDescent="0.2">
      <c r="B42" s="1171"/>
      <c r="C42" s="1172"/>
      <c r="D42" s="104"/>
      <c r="E42" s="1175" t="s">
        <v>32</v>
      </c>
      <c r="F42" s="1175"/>
      <c r="G42" s="1175"/>
      <c r="H42" s="1176"/>
      <c r="I42" s="333">
        <v>1594</v>
      </c>
      <c r="J42" s="334">
        <v>1472</v>
      </c>
      <c r="K42" s="334">
        <v>1349</v>
      </c>
      <c r="L42" s="334">
        <v>1225</v>
      </c>
      <c r="M42" s="335">
        <v>1100</v>
      </c>
    </row>
    <row r="43" spans="2:13" ht="27.75" customHeight="1" x14ac:dyDescent="0.2">
      <c r="B43" s="1171"/>
      <c r="C43" s="1172"/>
      <c r="D43" s="104"/>
      <c r="E43" s="1175" t="s">
        <v>33</v>
      </c>
      <c r="F43" s="1175"/>
      <c r="G43" s="1175"/>
      <c r="H43" s="1176"/>
      <c r="I43" s="333">
        <v>3731</v>
      </c>
      <c r="J43" s="334">
        <v>3753</v>
      </c>
      <c r="K43" s="334">
        <v>3648</v>
      </c>
      <c r="L43" s="334">
        <v>3767</v>
      </c>
      <c r="M43" s="335">
        <v>3810</v>
      </c>
    </row>
    <row r="44" spans="2:13" ht="27.75" customHeight="1" x14ac:dyDescent="0.2">
      <c r="B44" s="1171"/>
      <c r="C44" s="1172"/>
      <c r="D44" s="104"/>
      <c r="E44" s="1175" t="s">
        <v>34</v>
      </c>
      <c r="F44" s="1175"/>
      <c r="G44" s="1175"/>
      <c r="H44" s="1176"/>
      <c r="I44" s="333">
        <v>7960</v>
      </c>
      <c r="J44" s="334">
        <v>7812</v>
      </c>
      <c r="K44" s="334">
        <v>8350</v>
      </c>
      <c r="L44" s="334">
        <v>8098</v>
      </c>
      <c r="M44" s="335">
        <v>7539</v>
      </c>
    </row>
    <row r="45" spans="2:13" ht="27.75" customHeight="1" x14ac:dyDescent="0.2">
      <c r="B45" s="1171"/>
      <c r="C45" s="1172"/>
      <c r="D45" s="104"/>
      <c r="E45" s="1175" t="s">
        <v>35</v>
      </c>
      <c r="F45" s="1175"/>
      <c r="G45" s="1175"/>
      <c r="H45" s="1176"/>
      <c r="I45" s="333">
        <v>3889</v>
      </c>
      <c r="J45" s="334">
        <v>3890</v>
      </c>
      <c r="K45" s="334">
        <v>3843</v>
      </c>
      <c r="L45" s="334">
        <v>3922</v>
      </c>
      <c r="M45" s="335">
        <v>4003</v>
      </c>
    </row>
    <row r="46" spans="2:13" ht="27.75" customHeight="1" x14ac:dyDescent="0.2">
      <c r="B46" s="1171"/>
      <c r="C46" s="1172"/>
      <c r="D46" s="105"/>
      <c r="E46" s="1175" t="s">
        <v>36</v>
      </c>
      <c r="F46" s="1175"/>
      <c r="G46" s="1175"/>
      <c r="H46" s="1176"/>
      <c r="I46" s="333" t="s">
        <v>485</v>
      </c>
      <c r="J46" s="334" t="s">
        <v>485</v>
      </c>
      <c r="K46" s="334">
        <v>3</v>
      </c>
      <c r="L46" s="334" t="s">
        <v>485</v>
      </c>
      <c r="M46" s="335" t="s">
        <v>485</v>
      </c>
    </row>
    <row r="47" spans="2:13" ht="27.75" customHeight="1" x14ac:dyDescent="0.2">
      <c r="B47" s="1171"/>
      <c r="C47" s="1172"/>
      <c r="D47" s="106"/>
      <c r="E47" s="1185" t="s">
        <v>37</v>
      </c>
      <c r="F47" s="1186"/>
      <c r="G47" s="1186"/>
      <c r="H47" s="1187"/>
      <c r="I47" s="333" t="s">
        <v>485</v>
      </c>
      <c r="J47" s="334" t="s">
        <v>485</v>
      </c>
      <c r="K47" s="334" t="s">
        <v>485</v>
      </c>
      <c r="L47" s="334" t="s">
        <v>485</v>
      </c>
      <c r="M47" s="335" t="s">
        <v>485</v>
      </c>
    </row>
    <row r="48" spans="2:13" ht="27.75" customHeight="1" x14ac:dyDescent="0.2">
      <c r="B48" s="1171"/>
      <c r="C48" s="1172"/>
      <c r="D48" s="104"/>
      <c r="E48" s="1175" t="s">
        <v>38</v>
      </c>
      <c r="F48" s="1175"/>
      <c r="G48" s="1175"/>
      <c r="H48" s="1176"/>
      <c r="I48" s="333" t="s">
        <v>485</v>
      </c>
      <c r="J48" s="334" t="s">
        <v>485</v>
      </c>
      <c r="K48" s="334" t="s">
        <v>485</v>
      </c>
      <c r="L48" s="334" t="s">
        <v>485</v>
      </c>
      <c r="M48" s="335" t="s">
        <v>485</v>
      </c>
    </row>
    <row r="49" spans="2:13" ht="27.75" customHeight="1" x14ac:dyDescent="0.2">
      <c r="B49" s="1173"/>
      <c r="C49" s="1174"/>
      <c r="D49" s="104"/>
      <c r="E49" s="1175" t="s">
        <v>39</v>
      </c>
      <c r="F49" s="1175"/>
      <c r="G49" s="1175"/>
      <c r="H49" s="1176"/>
      <c r="I49" s="333" t="s">
        <v>485</v>
      </c>
      <c r="J49" s="334" t="s">
        <v>485</v>
      </c>
      <c r="K49" s="334" t="s">
        <v>485</v>
      </c>
      <c r="L49" s="334" t="s">
        <v>485</v>
      </c>
      <c r="M49" s="335" t="s">
        <v>485</v>
      </c>
    </row>
    <row r="50" spans="2:13" ht="27.75" customHeight="1" x14ac:dyDescent="0.2">
      <c r="B50" s="1169" t="s">
        <v>40</v>
      </c>
      <c r="C50" s="1170"/>
      <c r="D50" s="107"/>
      <c r="E50" s="1175" t="s">
        <v>41</v>
      </c>
      <c r="F50" s="1175"/>
      <c r="G50" s="1175"/>
      <c r="H50" s="1176"/>
      <c r="I50" s="333">
        <v>4524</v>
      </c>
      <c r="J50" s="334">
        <v>5149</v>
      </c>
      <c r="K50" s="334">
        <v>5691</v>
      </c>
      <c r="L50" s="334">
        <v>6200</v>
      </c>
      <c r="M50" s="335">
        <v>6068</v>
      </c>
    </row>
    <row r="51" spans="2:13" ht="27.75" customHeight="1" x14ac:dyDescent="0.2">
      <c r="B51" s="1171"/>
      <c r="C51" s="1172"/>
      <c r="D51" s="104"/>
      <c r="E51" s="1175" t="s">
        <v>42</v>
      </c>
      <c r="F51" s="1175"/>
      <c r="G51" s="1175"/>
      <c r="H51" s="1176"/>
      <c r="I51" s="333">
        <v>1693</v>
      </c>
      <c r="J51" s="334">
        <v>2024</v>
      </c>
      <c r="K51" s="334">
        <v>2337</v>
      </c>
      <c r="L51" s="334">
        <v>2440</v>
      </c>
      <c r="M51" s="335">
        <v>2312</v>
      </c>
    </row>
    <row r="52" spans="2:13" ht="27.75" customHeight="1" x14ac:dyDescent="0.2">
      <c r="B52" s="1173"/>
      <c r="C52" s="1174"/>
      <c r="D52" s="104"/>
      <c r="E52" s="1175" t="s">
        <v>43</v>
      </c>
      <c r="F52" s="1175"/>
      <c r="G52" s="1175"/>
      <c r="H52" s="1176"/>
      <c r="I52" s="333">
        <v>23577</v>
      </c>
      <c r="J52" s="334">
        <v>23559</v>
      </c>
      <c r="K52" s="334">
        <v>22975</v>
      </c>
      <c r="L52" s="334">
        <v>22317</v>
      </c>
      <c r="M52" s="335">
        <v>21239</v>
      </c>
    </row>
    <row r="53" spans="2:13" ht="27.75" customHeight="1" thickBot="1" x14ac:dyDescent="0.25">
      <c r="B53" s="1177" t="s">
        <v>19</v>
      </c>
      <c r="C53" s="1178"/>
      <c r="D53" s="108"/>
      <c r="E53" s="1179" t="s">
        <v>44</v>
      </c>
      <c r="F53" s="1179"/>
      <c r="G53" s="1179"/>
      <c r="H53" s="1180"/>
      <c r="I53" s="336">
        <v>14054</v>
      </c>
      <c r="J53" s="337">
        <v>13577</v>
      </c>
      <c r="K53" s="337">
        <v>13034</v>
      </c>
      <c r="L53" s="337">
        <v>12626</v>
      </c>
      <c r="M53" s="338">
        <v>13126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ByqAmiwG2zz97I3joqD77x/PIeS2lQBqcOcTW0krJMlpDC2Y++HTY5tid9TCLBz69MKXJ/ZWz0Eq3wvcsF3Jw==" saltValue="13PDNMiBnmYt5dH2v/psx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196" t="s">
        <v>46</v>
      </c>
      <c r="D55" s="1196"/>
      <c r="E55" s="1197"/>
      <c r="F55" s="339">
        <v>3393</v>
      </c>
      <c r="G55" s="339">
        <v>3607</v>
      </c>
      <c r="H55" s="340">
        <v>3370</v>
      </c>
    </row>
    <row r="56" spans="2:8" ht="52.5" customHeight="1" x14ac:dyDescent="0.2">
      <c r="B56" s="120"/>
      <c r="C56" s="1198" t="s">
        <v>47</v>
      </c>
      <c r="D56" s="1198"/>
      <c r="E56" s="1199"/>
      <c r="F56" s="341">
        <v>444</v>
      </c>
      <c r="G56" s="341">
        <v>532</v>
      </c>
      <c r="H56" s="342">
        <v>610</v>
      </c>
    </row>
    <row r="57" spans="2:8" ht="53.25" customHeight="1" x14ac:dyDescent="0.2">
      <c r="B57" s="120"/>
      <c r="C57" s="1200" t="s">
        <v>48</v>
      </c>
      <c r="D57" s="1200"/>
      <c r="E57" s="1201"/>
      <c r="F57" s="343">
        <v>813</v>
      </c>
      <c r="G57" s="343">
        <v>1124</v>
      </c>
      <c r="H57" s="344">
        <v>1091</v>
      </c>
    </row>
    <row r="58" spans="2:8" ht="45.75" customHeight="1" x14ac:dyDescent="0.2">
      <c r="B58" s="121"/>
      <c r="C58" s="1188" t="s">
        <v>553</v>
      </c>
      <c r="D58" s="1189"/>
      <c r="E58" s="1190"/>
      <c r="F58" s="345">
        <v>367</v>
      </c>
      <c r="G58" s="345">
        <v>440</v>
      </c>
      <c r="H58" s="346">
        <v>434</v>
      </c>
    </row>
    <row r="59" spans="2:8" ht="45.75" customHeight="1" x14ac:dyDescent="0.2">
      <c r="B59" s="121"/>
      <c r="C59" s="1188" t="s">
        <v>554</v>
      </c>
      <c r="D59" s="1189"/>
      <c r="E59" s="1190"/>
      <c r="F59" s="345">
        <v>132</v>
      </c>
      <c r="G59" s="345">
        <v>163</v>
      </c>
      <c r="H59" s="346">
        <v>166</v>
      </c>
    </row>
    <row r="60" spans="2:8" ht="45.75" customHeight="1" x14ac:dyDescent="0.2">
      <c r="B60" s="121"/>
      <c r="C60" s="1188" t="s">
        <v>555</v>
      </c>
      <c r="D60" s="1189"/>
      <c r="E60" s="1190"/>
      <c r="F60" s="345">
        <v>135</v>
      </c>
      <c r="G60" s="345">
        <v>135</v>
      </c>
      <c r="H60" s="346">
        <v>135</v>
      </c>
    </row>
    <row r="61" spans="2:8" ht="45.75" customHeight="1" x14ac:dyDescent="0.2">
      <c r="B61" s="121"/>
      <c r="C61" s="1188" t="s">
        <v>556</v>
      </c>
      <c r="D61" s="1189"/>
      <c r="E61" s="1190"/>
      <c r="F61" s="345">
        <v>20</v>
      </c>
      <c r="G61" s="345">
        <v>170</v>
      </c>
      <c r="H61" s="346">
        <v>97</v>
      </c>
    </row>
    <row r="62" spans="2:8" ht="45.75" customHeight="1" thickBot="1" x14ac:dyDescent="0.25">
      <c r="B62" s="122"/>
      <c r="C62" s="1191" t="s">
        <v>557</v>
      </c>
      <c r="D62" s="1192"/>
      <c r="E62" s="1193"/>
      <c r="F62" s="347">
        <v>39</v>
      </c>
      <c r="G62" s="347">
        <v>50</v>
      </c>
      <c r="H62" s="348">
        <v>76</v>
      </c>
    </row>
    <row r="63" spans="2:8" ht="52.5" customHeight="1" thickBot="1" x14ac:dyDescent="0.25">
      <c r="B63" s="123"/>
      <c r="C63" s="1194" t="s">
        <v>49</v>
      </c>
      <c r="D63" s="1194"/>
      <c r="E63" s="1195"/>
      <c r="F63" s="349">
        <v>4649</v>
      </c>
      <c r="G63" s="349">
        <v>5263</v>
      </c>
      <c r="H63" s="350">
        <v>5070</v>
      </c>
    </row>
    <row r="64" spans="2:8" ht="13" x14ac:dyDescent="0.2"/>
  </sheetData>
  <sheetProtection algorithmName="SHA-512" hashValue="8kdI0aF9YoivrfeUhyJR7FzV18tEPnaEZH2ffzrPivHx7Ri4DTm0JBuvvtekf7rlIpF+qE8KMP4ZjVs0MiAyFQ==" saltValue="4tsjR+KsfzOjk2NfbXVb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CC3CB-C85B-47BA-8252-2AAE660A00E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561</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562</v>
      </c>
      <c r="AO51" s="1230"/>
      <c r="AP51" s="1230"/>
      <c r="AQ51" s="1230"/>
      <c r="AR51" s="1230"/>
      <c r="AS51" s="1230"/>
      <c r="AT51" s="1230"/>
      <c r="AU51" s="1230"/>
      <c r="AV51" s="1230"/>
      <c r="AW51" s="1230"/>
      <c r="AX51" s="1230"/>
      <c r="AY51" s="1230"/>
      <c r="AZ51" s="1230"/>
      <c r="BA51" s="1230"/>
      <c r="BB51" s="1230" t="s">
        <v>563</v>
      </c>
      <c r="BC51" s="1230"/>
      <c r="BD51" s="1230"/>
      <c r="BE51" s="1230"/>
      <c r="BF51" s="1230"/>
      <c r="BG51" s="1230"/>
      <c r="BH51" s="1230"/>
      <c r="BI51" s="1230"/>
      <c r="BJ51" s="1230"/>
      <c r="BK51" s="1230"/>
      <c r="BL51" s="1230"/>
      <c r="BM51" s="1230"/>
      <c r="BN51" s="1230"/>
      <c r="BO51" s="1230"/>
      <c r="BP51" s="1231">
        <v>94.6</v>
      </c>
      <c r="BQ51" s="1231"/>
      <c r="BR51" s="1231"/>
      <c r="BS51" s="1231"/>
      <c r="BT51" s="1231"/>
      <c r="BU51" s="1231"/>
      <c r="BV51" s="1231"/>
      <c r="BW51" s="1231"/>
      <c r="BX51" s="1231">
        <v>87.1</v>
      </c>
      <c r="BY51" s="1231"/>
      <c r="BZ51" s="1231"/>
      <c r="CA51" s="1231"/>
      <c r="CB51" s="1231"/>
      <c r="CC51" s="1231"/>
      <c r="CD51" s="1231"/>
      <c r="CE51" s="1231"/>
      <c r="CF51" s="1231">
        <v>85.3</v>
      </c>
      <c r="CG51" s="1231"/>
      <c r="CH51" s="1231"/>
      <c r="CI51" s="1231"/>
      <c r="CJ51" s="1231"/>
      <c r="CK51" s="1231"/>
      <c r="CL51" s="1231"/>
      <c r="CM51" s="1231"/>
      <c r="CN51" s="1231">
        <v>81.3</v>
      </c>
      <c r="CO51" s="1231"/>
      <c r="CP51" s="1231"/>
      <c r="CQ51" s="1231"/>
      <c r="CR51" s="1231"/>
      <c r="CS51" s="1231"/>
      <c r="CT51" s="1231"/>
      <c r="CU51" s="1231"/>
      <c r="CV51" s="1231">
        <v>81.900000000000006</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564</v>
      </c>
      <c r="BC53" s="1230"/>
      <c r="BD53" s="1230"/>
      <c r="BE53" s="1230"/>
      <c r="BF53" s="1230"/>
      <c r="BG53" s="1230"/>
      <c r="BH53" s="1230"/>
      <c r="BI53" s="1230"/>
      <c r="BJ53" s="1230"/>
      <c r="BK53" s="1230"/>
      <c r="BL53" s="1230"/>
      <c r="BM53" s="1230"/>
      <c r="BN53" s="1230"/>
      <c r="BO53" s="1230"/>
      <c r="BP53" s="1231">
        <v>61.2</v>
      </c>
      <c r="BQ53" s="1231"/>
      <c r="BR53" s="1231"/>
      <c r="BS53" s="1231"/>
      <c r="BT53" s="1231"/>
      <c r="BU53" s="1231"/>
      <c r="BV53" s="1231"/>
      <c r="BW53" s="1231"/>
      <c r="BX53" s="1231">
        <v>62.9</v>
      </c>
      <c r="BY53" s="1231"/>
      <c r="BZ53" s="1231"/>
      <c r="CA53" s="1231"/>
      <c r="CB53" s="1231"/>
      <c r="CC53" s="1231"/>
      <c r="CD53" s="1231"/>
      <c r="CE53" s="1231"/>
      <c r="CF53" s="1231">
        <v>64.5</v>
      </c>
      <c r="CG53" s="1231"/>
      <c r="CH53" s="1231"/>
      <c r="CI53" s="1231"/>
      <c r="CJ53" s="1231"/>
      <c r="CK53" s="1231"/>
      <c r="CL53" s="1231"/>
      <c r="CM53" s="1231"/>
      <c r="CN53" s="1231">
        <v>65.5</v>
      </c>
      <c r="CO53" s="1231"/>
      <c r="CP53" s="1231"/>
      <c r="CQ53" s="1231"/>
      <c r="CR53" s="1231"/>
      <c r="CS53" s="1231"/>
      <c r="CT53" s="1231"/>
      <c r="CU53" s="1231"/>
      <c r="CV53" s="1231">
        <v>66.2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565</v>
      </c>
      <c r="AO55" s="1226"/>
      <c r="AP55" s="1226"/>
      <c r="AQ55" s="1226"/>
      <c r="AR55" s="1226"/>
      <c r="AS55" s="1226"/>
      <c r="AT55" s="1226"/>
      <c r="AU55" s="1226"/>
      <c r="AV55" s="1226"/>
      <c r="AW55" s="1226"/>
      <c r="AX55" s="1226"/>
      <c r="AY55" s="1226"/>
      <c r="AZ55" s="1226"/>
      <c r="BA55" s="1226"/>
      <c r="BB55" s="1230" t="s">
        <v>563</v>
      </c>
      <c r="BC55" s="1230"/>
      <c r="BD55" s="1230"/>
      <c r="BE55" s="1230"/>
      <c r="BF55" s="1230"/>
      <c r="BG55" s="1230"/>
      <c r="BH55" s="1230"/>
      <c r="BI55" s="1230"/>
      <c r="BJ55" s="1230"/>
      <c r="BK55" s="1230"/>
      <c r="BL55" s="1230"/>
      <c r="BM55" s="1230"/>
      <c r="BN55" s="1230"/>
      <c r="BO55" s="1230"/>
      <c r="BP55" s="1231">
        <v>25.1</v>
      </c>
      <c r="BQ55" s="1231"/>
      <c r="BR55" s="1231"/>
      <c r="BS55" s="1231"/>
      <c r="BT55" s="1231"/>
      <c r="BU55" s="1231"/>
      <c r="BV55" s="1231"/>
      <c r="BW55" s="1231"/>
      <c r="BX55" s="1231">
        <v>18</v>
      </c>
      <c r="BY55" s="1231"/>
      <c r="BZ55" s="1231"/>
      <c r="CA55" s="1231"/>
      <c r="CB55" s="1231"/>
      <c r="CC55" s="1231"/>
      <c r="CD55" s="1231"/>
      <c r="CE55" s="1231"/>
      <c r="CF55" s="1231">
        <v>12.7</v>
      </c>
      <c r="CG55" s="1231"/>
      <c r="CH55" s="1231"/>
      <c r="CI55" s="1231"/>
      <c r="CJ55" s="1231"/>
      <c r="CK55" s="1231"/>
      <c r="CL55" s="1231"/>
      <c r="CM55" s="1231"/>
      <c r="CN55" s="1231">
        <v>10</v>
      </c>
      <c r="CO55" s="1231"/>
      <c r="CP55" s="1231"/>
      <c r="CQ55" s="1231"/>
      <c r="CR55" s="1231"/>
      <c r="CS55" s="1231"/>
      <c r="CT55" s="1231"/>
      <c r="CU55" s="1231"/>
      <c r="CV55" s="1231">
        <v>6</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564</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63.2</v>
      </c>
      <c r="CG57" s="1231"/>
      <c r="CH57" s="1231"/>
      <c r="CI57" s="1231"/>
      <c r="CJ57" s="1231"/>
      <c r="CK57" s="1231"/>
      <c r="CL57" s="1231"/>
      <c r="CM57" s="1231"/>
      <c r="CN57" s="1231">
        <v>64.599999999999994</v>
      </c>
      <c r="CO57" s="1231"/>
      <c r="CP57" s="1231"/>
      <c r="CQ57" s="1231"/>
      <c r="CR57" s="1231"/>
      <c r="CS57" s="1231"/>
      <c r="CT57" s="1231"/>
      <c r="CU57" s="1231"/>
      <c r="CV57" s="1231">
        <v>65.900000000000006</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566</v>
      </c>
    </row>
    <row r="64" spans="1:109" ht="13" x14ac:dyDescent="0.2">
      <c r="B64" s="247"/>
      <c r="G64" s="1208"/>
      <c r="I64" s="1240"/>
      <c r="J64" s="1240"/>
      <c r="K64" s="1240"/>
      <c r="L64" s="1240"/>
      <c r="M64" s="1240"/>
      <c r="N64" s="1241"/>
      <c r="AM64" s="1208"/>
      <c r="AN64" s="1208" t="s">
        <v>559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561</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562</v>
      </c>
      <c r="AO73" s="1230"/>
      <c r="AP73" s="1230"/>
      <c r="AQ73" s="1230"/>
      <c r="AR73" s="1230"/>
      <c r="AS73" s="1230"/>
      <c r="AT73" s="1230"/>
      <c r="AU73" s="1230"/>
      <c r="AV73" s="1230"/>
      <c r="AW73" s="1230"/>
      <c r="AX73" s="1230"/>
      <c r="AY73" s="1230"/>
      <c r="AZ73" s="1230"/>
      <c r="BA73" s="1230"/>
      <c r="BB73" s="1230" t="s">
        <v>563</v>
      </c>
      <c r="BC73" s="1230"/>
      <c r="BD73" s="1230"/>
      <c r="BE73" s="1230"/>
      <c r="BF73" s="1230"/>
      <c r="BG73" s="1230"/>
      <c r="BH73" s="1230"/>
      <c r="BI73" s="1230"/>
      <c r="BJ73" s="1230"/>
      <c r="BK73" s="1230"/>
      <c r="BL73" s="1230"/>
      <c r="BM73" s="1230"/>
      <c r="BN73" s="1230"/>
      <c r="BO73" s="1230"/>
      <c r="BP73" s="1231">
        <v>94.6</v>
      </c>
      <c r="BQ73" s="1231"/>
      <c r="BR73" s="1231"/>
      <c r="BS73" s="1231"/>
      <c r="BT73" s="1231"/>
      <c r="BU73" s="1231"/>
      <c r="BV73" s="1231"/>
      <c r="BW73" s="1231"/>
      <c r="BX73" s="1231">
        <v>87.1</v>
      </c>
      <c r="BY73" s="1231"/>
      <c r="BZ73" s="1231"/>
      <c r="CA73" s="1231"/>
      <c r="CB73" s="1231"/>
      <c r="CC73" s="1231"/>
      <c r="CD73" s="1231"/>
      <c r="CE73" s="1231"/>
      <c r="CF73" s="1231">
        <v>85.3</v>
      </c>
      <c r="CG73" s="1231"/>
      <c r="CH73" s="1231"/>
      <c r="CI73" s="1231"/>
      <c r="CJ73" s="1231"/>
      <c r="CK73" s="1231"/>
      <c r="CL73" s="1231"/>
      <c r="CM73" s="1231"/>
      <c r="CN73" s="1231">
        <v>81.3</v>
      </c>
      <c r="CO73" s="1231"/>
      <c r="CP73" s="1231"/>
      <c r="CQ73" s="1231"/>
      <c r="CR73" s="1231"/>
      <c r="CS73" s="1231"/>
      <c r="CT73" s="1231"/>
      <c r="CU73" s="1231"/>
      <c r="CV73" s="1231">
        <v>81.900000000000006</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5.2</v>
      </c>
      <c r="BQ75" s="1231"/>
      <c r="BR75" s="1231"/>
      <c r="BS75" s="1231"/>
      <c r="BT75" s="1231"/>
      <c r="BU75" s="1231"/>
      <c r="BV75" s="1231"/>
      <c r="BW75" s="1231"/>
      <c r="BX75" s="1231">
        <v>5.3</v>
      </c>
      <c r="BY75" s="1231"/>
      <c r="BZ75" s="1231"/>
      <c r="CA75" s="1231"/>
      <c r="CB75" s="1231"/>
      <c r="CC75" s="1231"/>
      <c r="CD75" s="1231"/>
      <c r="CE75" s="1231"/>
      <c r="CF75" s="1231">
        <v>5.6</v>
      </c>
      <c r="CG75" s="1231"/>
      <c r="CH75" s="1231"/>
      <c r="CI75" s="1231"/>
      <c r="CJ75" s="1231"/>
      <c r="CK75" s="1231"/>
      <c r="CL75" s="1231"/>
      <c r="CM75" s="1231"/>
      <c r="CN75" s="1231">
        <v>5.6</v>
      </c>
      <c r="CO75" s="1231"/>
      <c r="CP75" s="1231"/>
      <c r="CQ75" s="1231"/>
      <c r="CR75" s="1231"/>
      <c r="CS75" s="1231"/>
      <c r="CT75" s="1231"/>
      <c r="CU75" s="1231"/>
      <c r="CV75" s="1231">
        <v>5.9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565</v>
      </c>
      <c r="AO77" s="1226"/>
      <c r="AP77" s="1226"/>
      <c r="AQ77" s="1226"/>
      <c r="AR77" s="1226"/>
      <c r="AS77" s="1226"/>
      <c r="AT77" s="1226"/>
      <c r="AU77" s="1226"/>
      <c r="AV77" s="1226"/>
      <c r="AW77" s="1226"/>
      <c r="AX77" s="1226"/>
      <c r="AY77" s="1226"/>
      <c r="AZ77" s="1226"/>
      <c r="BA77" s="1226"/>
      <c r="BB77" s="1230" t="s">
        <v>563</v>
      </c>
      <c r="BC77" s="1230"/>
      <c r="BD77" s="1230"/>
      <c r="BE77" s="1230"/>
      <c r="BF77" s="1230"/>
      <c r="BG77" s="1230"/>
      <c r="BH77" s="1230"/>
      <c r="BI77" s="1230"/>
      <c r="BJ77" s="1230"/>
      <c r="BK77" s="1230"/>
      <c r="BL77" s="1230"/>
      <c r="BM77" s="1230"/>
      <c r="BN77" s="1230"/>
      <c r="BO77" s="1230"/>
      <c r="BP77" s="1231">
        <v>25.1</v>
      </c>
      <c r="BQ77" s="1231"/>
      <c r="BR77" s="1231"/>
      <c r="BS77" s="1231"/>
      <c r="BT77" s="1231"/>
      <c r="BU77" s="1231"/>
      <c r="BV77" s="1231"/>
      <c r="BW77" s="1231"/>
      <c r="BX77" s="1231">
        <v>18</v>
      </c>
      <c r="BY77" s="1231"/>
      <c r="BZ77" s="1231"/>
      <c r="CA77" s="1231"/>
      <c r="CB77" s="1231"/>
      <c r="CC77" s="1231"/>
      <c r="CD77" s="1231"/>
      <c r="CE77" s="1231"/>
      <c r="CF77" s="1231">
        <v>12.7</v>
      </c>
      <c r="CG77" s="1231"/>
      <c r="CH77" s="1231"/>
      <c r="CI77" s="1231"/>
      <c r="CJ77" s="1231"/>
      <c r="CK77" s="1231"/>
      <c r="CL77" s="1231"/>
      <c r="CM77" s="1231"/>
      <c r="CN77" s="1231">
        <v>10</v>
      </c>
      <c r="CO77" s="1231"/>
      <c r="CP77" s="1231"/>
      <c r="CQ77" s="1231"/>
      <c r="CR77" s="1231"/>
      <c r="CS77" s="1231"/>
      <c r="CT77" s="1231"/>
      <c r="CU77" s="1231"/>
      <c r="CV77" s="1231">
        <v>6</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6.6</v>
      </c>
      <c r="BY79" s="1231"/>
      <c r="BZ79" s="1231"/>
      <c r="CA79" s="1231"/>
      <c r="CB79" s="1231"/>
      <c r="CC79" s="1231"/>
      <c r="CD79" s="1231"/>
      <c r="CE79" s="1231"/>
      <c r="CF79" s="1231">
        <v>6.6</v>
      </c>
      <c r="CG79" s="1231"/>
      <c r="CH79" s="1231"/>
      <c r="CI79" s="1231"/>
      <c r="CJ79" s="1231"/>
      <c r="CK79" s="1231"/>
      <c r="CL79" s="1231"/>
      <c r="CM79" s="1231"/>
      <c r="CN79" s="1231">
        <v>6.7</v>
      </c>
      <c r="CO79" s="1231"/>
      <c r="CP79" s="1231"/>
      <c r="CQ79" s="1231"/>
      <c r="CR79" s="1231"/>
      <c r="CS79" s="1231"/>
      <c r="CT79" s="1231"/>
      <c r="CU79" s="1231"/>
      <c r="CV79" s="1231">
        <v>6.5</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zu6MuFBoBkQWTVYPYjK7au+JQMr1zAXCmwRtUuxXtk1xC3cSmcVP5JmFAERBCokShHeuNoNKxSbQpT1zAjCCUw==" saltValue="b5gBByV++mxDLhyLMMyU0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E2562-B613-4DD4-859E-E6EC784F64C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XJsRVUa6DwHwPVsZUizRp74+kObFZ+LT6IJmq8t0PMP20E1d+L4vYYgV783k1ks3oIuVe6XxxvG7dh+GUg92MQ==" saltValue="7dW/KkrMUhYu+Sn4O2G9q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85637-4C7B-4629-90F3-762B63F1DDF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TG0fRqKNuy+na5NxbKQms+bwGDAcVTxFA9I5v17VHKcjb5MnIJRbm1LxAT7LAH18Ojj0fC8//cKWR69svyL+Jg==" saltValue="3m5+tAgbXuaWQQpr/FvF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59627</v>
      </c>
      <c r="E3" s="142"/>
      <c r="F3" s="143">
        <v>63812</v>
      </c>
      <c r="G3" s="144"/>
      <c r="H3" s="145"/>
    </row>
    <row r="4" spans="1:8" x14ac:dyDescent="0.2">
      <c r="A4" s="146"/>
      <c r="B4" s="147"/>
      <c r="C4" s="148"/>
      <c r="D4" s="149">
        <v>38778</v>
      </c>
      <c r="E4" s="150"/>
      <c r="F4" s="151">
        <v>33848</v>
      </c>
      <c r="G4" s="152"/>
      <c r="H4" s="153"/>
    </row>
    <row r="5" spans="1:8" x14ac:dyDescent="0.2">
      <c r="A5" s="134" t="s">
        <v>517</v>
      </c>
      <c r="B5" s="139"/>
      <c r="C5" s="140"/>
      <c r="D5" s="141">
        <v>42221</v>
      </c>
      <c r="E5" s="142"/>
      <c r="F5" s="143">
        <v>54225</v>
      </c>
      <c r="G5" s="144"/>
      <c r="H5" s="145"/>
    </row>
    <row r="6" spans="1:8" x14ac:dyDescent="0.2">
      <c r="A6" s="146"/>
      <c r="B6" s="147"/>
      <c r="C6" s="148"/>
      <c r="D6" s="149">
        <v>28343</v>
      </c>
      <c r="E6" s="150"/>
      <c r="F6" s="151">
        <v>27337</v>
      </c>
      <c r="G6" s="152"/>
      <c r="H6" s="153"/>
    </row>
    <row r="7" spans="1:8" x14ac:dyDescent="0.2">
      <c r="A7" s="134" t="s">
        <v>518</v>
      </c>
      <c r="B7" s="139"/>
      <c r="C7" s="140"/>
      <c r="D7" s="141">
        <v>39021</v>
      </c>
      <c r="E7" s="142"/>
      <c r="F7" s="143">
        <v>54016</v>
      </c>
      <c r="G7" s="144"/>
      <c r="H7" s="145"/>
    </row>
    <row r="8" spans="1:8" x14ac:dyDescent="0.2">
      <c r="A8" s="146"/>
      <c r="B8" s="147"/>
      <c r="C8" s="148"/>
      <c r="D8" s="149">
        <v>20590</v>
      </c>
      <c r="E8" s="150"/>
      <c r="F8" s="151">
        <v>28078</v>
      </c>
      <c r="G8" s="152"/>
      <c r="H8" s="153"/>
    </row>
    <row r="9" spans="1:8" x14ac:dyDescent="0.2">
      <c r="A9" s="134" t="s">
        <v>519</v>
      </c>
      <c r="B9" s="139"/>
      <c r="C9" s="140"/>
      <c r="D9" s="141">
        <v>49566</v>
      </c>
      <c r="E9" s="142"/>
      <c r="F9" s="143">
        <v>52786</v>
      </c>
      <c r="G9" s="144"/>
      <c r="H9" s="145"/>
    </row>
    <row r="10" spans="1:8" x14ac:dyDescent="0.2">
      <c r="A10" s="146"/>
      <c r="B10" s="147"/>
      <c r="C10" s="148"/>
      <c r="D10" s="149">
        <v>30040</v>
      </c>
      <c r="E10" s="150"/>
      <c r="F10" s="151">
        <v>28742</v>
      </c>
      <c r="G10" s="152"/>
      <c r="H10" s="153"/>
    </row>
    <row r="11" spans="1:8" x14ac:dyDescent="0.2">
      <c r="A11" s="134" t="s">
        <v>520</v>
      </c>
      <c r="B11" s="139"/>
      <c r="C11" s="140"/>
      <c r="D11" s="141">
        <v>53069</v>
      </c>
      <c r="E11" s="142"/>
      <c r="F11" s="143">
        <v>58465</v>
      </c>
      <c r="G11" s="144"/>
      <c r="H11" s="145"/>
    </row>
    <row r="12" spans="1:8" x14ac:dyDescent="0.2">
      <c r="A12" s="146"/>
      <c r="B12" s="147"/>
      <c r="C12" s="154"/>
      <c r="D12" s="149">
        <v>26217</v>
      </c>
      <c r="E12" s="150"/>
      <c r="F12" s="151">
        <v>34452</v>
      </c>
      <c r="G12" s="152"/>
      <c r="H12" s="153"/>
    </row>
    <row r="13" spans="1:8" x14ac:dyDescent="0.2">
      <c r="A13" s="134"/>
      <c r="B13" s="139"/>
      <c r="C13" s="140"/>
      <c r="D13" s="141">
        <v>48701</v>
      </c>
      <c r="E13" s="142"/>
      <c r="F13" s="143">
        <v>56661</v>
      </c>
      <c r="G13" s="155"/>
      <c r="H13" s="145"/>
    </row>
    <row r="14" spans="1:8" x14ac:dyDescent="0.2">
      <c r="A14" s="146"/>
      <c r="B14" s="147"/>
      <c r="C14" s="148"/>
      <c r="D14" s="149">
        <v>28794</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12.26</v>
      </c>
      <c r="C19" s="156">
        <f>ROUND(VALUE(SUBSTITUTE(実質収支比率等に係る経年分析!G$48,"▲","-")),2)</f>
        <v>15.32</v>
      </c>
      <c r="D19" s="156">
        <f>ROUND(VALUE(SUBSTITUTE(実質収支比率等に係る経年分析!H$48,"▲","-")),2)</f>
        <v>15.8</v>
      </c>
      <c r="E19" s="156">
        <f>ROUND(VALUE(SUBSTITUTE(実質収支比率等に係る経年分析!I$48,"▲","-")),2)</f>
        <v>12.58</v>
      </c>
      <c r="F19" s="156">
        <f>ROUND(VALUE(SUBSTITUTE(実質収支比率等に係る経年分析!J$48,"▲","-")),2)</f>
        <v>12.43</v>
      </c>
    </row>
    <row r="20" spans="1:11" x14ac:dyDescent="0.2">
      <c r="A20" s="156" t="s">
        <v>53</v>
      </c>
      <c r="B20" s="156">
        <f>ROUND(VALUE(SUBSTITUTE(実質収支比率等に係る経年分析!F$47,"▲","-")),2)</f>
        <v>17.25</v>
      </c>
      <c r="C20" s="156">
        <f>ROUND(VALUE(SUBSTITUTE(実質収支比率等に係る経年分析!G$47,"▲","-")),2)</f>
        <v>17.39</v>
      </c>
      <c r="D20" s="156">
        <f>ROUND(VALUE(SUBSTITUTE(実質収支比率等に係る経年分析!H$47,"▲","-")),2)</f>
        <v>19.77</v>
      </c>
      <c r="E20" s="156">
        <f>ROUND(VALUE(SUBSTITUTE(実質収支比率等に係る経年分析!I$47,"▲","-")),2)</f>
        <v>20.71</v>
      </c>
      <c r="F20" s="156">
        <f>ROUND(VALUE(SUBSTITUTE(実質収支比率等に係る経年分析!J$47,"▲","-")),2)</f>
        <v>18.829999999999998</v>
      </c>
    </row>
    <row r="21" spans="1:11" x14ac:dyDescent="0.2">
      <c r="A21" s="156" t="s">
        <v>54</v>
      </c>
      <c r="B21" s="156">
        <f>IF(ISNUMBER(VALUE(SUBSTITUTE(実質収支比率等に係る経年分析!F$49,"▲","-"))),ROUND(VALUE(SUBSTITUTE(実質収支比率等に係る経年分析!F$49,"▲","-")),2),NA())</f>
        <v>-7.45</v>
      </c>
      <c r="C21" s="156">
        <f>IF(ISNUMBER(VALUE(SUBSTITUTE(実質収支比率等に係る経年分析!G$49,"▲","-"))),ROUND(VALUE(SUBSTITUTE(実質収支比率等に係る経年分析!G$49,"▲","-")),2),NA())</f>
        <v>-4.68</v>
      </c>
      <c r="D21" s="156">
        <f>IF(ISNUMBER(VALUE(SUBSTITUTE(実質収支比率等に係る経年分析!H$49,"▲","-"))),ROUND(VALUE(SUBSTITUTE(実質収支比率等に係る経年分析!H$49,"▲","-")),2),NA())</f>
        <v>-9.98</v>
      </c>
      <c r="E21" s="156">
        <f>IF(ISNUMBER(VALUE(SUBSTITUTE(実質収支比率等に係る経年分析!I$49,"▲","-"))),ROUND(VALUE(SUBSTITUTE(実質収支比率等に係る経年分析!I$49,"▲","-")),2),NA())</f>
        <v>-13.82</v>
      </c>
      <c r="F21" s="156">
        <f>IF(ISNUMBER(VALUE(SUBSTITUTE(実質収支比率等に係る経年分析!J$49,"▲","-"))),ROUND(VALUE(SUBSTITUTE(実質収支比率等に係る経年分析!J$49,"▲","-")),2),NA())</f>
        <v>-10.36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0.37</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1.53</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12.58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2430</v>
      </c>
      <c r="E42" s="158"/>
      <c r="F42" s="158"/>
      <c r="G42" s="158">
        <f>'実質公債費比率（分子）の構造'!L$52</f>
        <v>2454</v>
      </c>
      <c r="H42" s="158"/>
      <c r="I42" s="158"/>
      <c r="J42" s="158">
        <f>'実質公債費比率（分子）の構造'!M$52</f>
        <v>2445</v>
      </c>
      <c r="K42" s="158"/>
      <c r="L42" s="158"/>
      <c r="M42" s="158">
        <f>'実質公債費比率（分子）の構造'!N$52</f>
        <v>2425</v>
      </c>
      <c r="N42" s="158"/>
      <c r="O42" s="158"/>
      <c r="P42" s="158">
        <f>'実質公債費比率（分子）の構造'!O$52</f>
        <v>2406</v>
      </c>
    </row>
    <row r="43" spans="1:16" x14ac:dyDescent="0.2">
      <c r="A43" s="158" t="s">
        <v>16</v>
      </c>
      <c r="B43" s="158">
        <f>'実質公債費比率（分子）の構造'!K$51</f>
        <v>1</v>
      </c>
      <c r="C43" s="158"/>
      <c r="D43" s="158"/>
      <c r="E43" s="158">
        <f>'実質公債費比率（分子）の構造'!L$51</f>
        <v>1</v>
      </c>
      <c r="F43" s="158"/>
      <c r="G43" s="158"/>
      <c r="H43" s="158">
        <f>'実質公債費比率（分子）の構造'!M$51</f>
        <v>1</v>
      </c>
      <c r="I43" s="158"/>
      <c r="J43" s="158"/>
      <c r="K43" s="158">
        <f>'実質公債費比率（分子）の構造'!N$51</f>
        <v>2</v>
      </c>
      <c r="L43" s="158"/>
      <c r="M43" s="158"/>
      <c r="N43" s="158">
        <f>'実質公債費比率（分子）の構造'!O$51</f>
        <v>1</v>
      </c>
      <c r="O43" s="158"/>
      <c r="P43" s="158"/>
    </row>
    <row r="44" spans="1:16" x14ac:dyDescent="0.2">
      <c r="A44" s="158" t="s">
        <v>62</v>
      </c>
      <c r="B44" s="158">
        <f>'実質公債費比率（分子）の構造'!K$50</f>
        <v>135</v>
      </c>
      <c r="C44" s="158"/>
      <c r="D44" s="158"/>
      <c r="E44" s="158">
        <f>'実質公債費比率（分子）の構造'!L$50</f>
        <v>135</v>
      </c>
      <c r="F44" s="158"/>
      <c r="G44" s="158"/>
      <c r="H44" s="158">
        <f>'実質公債費比率（分子）の構造'!M$50</f>
        <v>135</v>
      </c>
      <c r="I44" s="158"/>
      <c r="J44" s="158"/>
      <c r="K44" s="158">
        <f>'実質公債費比率（分子）の構造'!N$50</f>
        <v>135</v>
      </c>
      <c r="L44" s="158"/>
      <c r="M44" s="158"/>
      <c r="N44" s="158">
        <f>'実質公債費比率（分子）の構造'!O$50</f>
        <v>135</v>
      </c>
      <c r="O44" s="158"/>
      <c r="P44" s="158"/>
    </row>
    <row r="45" spans="1:16" x14ac:dyDescent="0.2">
      <c r="A45" s="158" t="s">
        <v>63</v>
      </c>
      <c r="B45" s="158">
        <f>'実質公債費比率（分子）の構造'!K$49</f>
        <v>657</v>
      </c>
      <c r="C45" s="158"/>
      <c r="D45" s="158"/>
      <c r="E45" s="158">
        <f>'実質公債費比率（分子）の構造'!L$49</f>
        <v>652</v>
      </c>
      <c r="F45" s="158"/>
      <c r="G45" s="158"/>
      <c r="H45" s="158">
        <f>'実質公債費比率（分子）の構造'!M$49</f>
        <v>654</v>
      </c>
      <c r="I45" s="158"/>
      <c r="J45" s="158"/>
      <c r="K45" s="158">
        <f>'実質公債費比率（分子）の構造'!N$49</f>
        <v>672</v>
      </c>
      <c r="L45" s="158"/>
      <c r="M45" s="158"/>
      <c r="N45" s="158">
        <f>'実質公債費比率（分子）の構造'!O$49</f>
        <v>744</v>
      </c>
      <c r="O45" s="158"/>
      <c r="P45" s="158"/>
    </row>
    <row r="46" spans="1:16" x14ac:dyDescent="0.2">
      <c r="A46" s="158" t="s">
        <v>64</v>
      </c>
      <c r="B46" s="158">
        <f>'実質公債費比率（分子）の構造'!K$48</f>
        <v>383</v>
      </c>
      <c r="C46" s="158"/>
      <c r="D46" s="158"/>
      <c r="E46" s="158">
        <f>'実質公債費比率（分子）の構造'!L$48</f>
        <v>369</v>
      </c>
      <c r="F46" s="158"/>
      <c r="G46" s="158"/>
      <c r="H46" s="158">
        <f>'実質公債費比率（分子）の構造'!M$48</f>
        <v>363</v>
      </c>
      <c r="I46" s="158"/>
      <c r="J46" s="158"/>
      <c r="K46" s="158">
        <f>'実質公債費比率（分子）の構造'!N$48</f>
        <v>343</v>
      </c>
      <c r="L46" s="158"/>
      <c r="M46" s="158"/>
      <c r="N46" s="158">
        <f>'実質公債費比率（分子）の構造'!O$48</f>
        <v>334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2112</v>
      </c>
      <c r="C49" s="158"/>
      <c r="D49" s="158"/>
      <c r="E49" s="158">
        <f>'実質公債費比率（分子）の構造'!L$45</f>
        <v>2133</v>
      </c>
      <c r="F49" s="158"/>
      <c r="G49" s="158"/>
      <c r="H49" s="158">
        <f>'実質公債費比率（分子）の構造'!M$45</f>
        <v>2156</v>
      </c>
      <c r="I49" s="158"/>
      <c r="J49" s="158"/>
      <c r="K49" s="158">
        <f>'実質公債費比率（分子）の構造'!N$45</f>
        <v>2193</v>
      </c>
      <c r="L49" s="158"/>
      <c r="M49" s="158"/>
      <c r="N49" s="158">
        <f>'実質公債費比率（分子）の構造'!O$45</f>
        <v>2214</v>
      </c>
      <c r="O49" s="158"/>
      <c r="P49" s="158"/>
    </row>
    <row r="50" spans="1:16" x14ac:dyDescent="0.2">
      <c r="A50" s="158" t="s">
        <v>67</v>
      </c>
      <c r="B50" s="158" t="e">
        <f>NA()</f>
        <v>#N/A</v>
      </c>
      <c r="C50" s="158">
        <f>IF(ISNUMBER('実質公債費比率（分子）の構造'!K$53),'実質公債費比率（分子）の構造'!K$53,NA())</f>
        <v>858</v>
      </c>
      <c r="D50" s="158" t="e">
        <f>NA()</f>
        <v>#N/A</v>
      </c>
      <c r="E50" s="158" t="e">
        <f>NA()</f>
        <v>#N/A</v>
      </c>
      <c r="F50" s="158">
        <f>IF(ISNUMBER('実質公債費比率（分子）の構造'!L$53),'実質公債費比率（分子）の構造'!L$53,NA())</f>
        <v>836</v>
      </c>
      <c r="G50" s="158" t="e">
        <f>NA()</f>
        <v>#N/A</v>
      </c>
      <c r="H50" s="158" t="e">
        <f>NA()</f>
        <v>#N/A</v>
      </c>
      <c r="I50" s="158">
        <f>IF(ISNUMBER('実質公債費比率（分子）の構造'!M$53),'実質公債費比率（分子）の構造'!M$53,NA())</f>
        <v>864</v>
      </c>
      <c r="J50" s="158" t="e">
        <f>NA()</f>
        <v>#N/A</v>
      </c>
      <c r="K50" s="158" t="e">
        <f>NA()</f>
        <v>#N/A</v>
      </c>
      <c r="L50" s="158">
        <f>IF(ISNUMBER('実質公債費比率（分子）の構造'!N$53),'実質公債費比率（分子）の構造'!N$53,NA())</f>
        <v>920</v>
      </c>
      <c r="M50" s="158" t="e">
        <f>NA()</f>
        <v>#N/A</v>
      </c>
      <c r="N50" s="158" t="e">
        <f>NA()</f>
        <v>#N/A</v>
      </c>
      <c r="O50" s="158">
        <f>IF(ISNUMBER('実質公債費比率（分子）の構造'!O$53),'実質公債費比率（分子）の構造'!O$53,NA())</f>
        <v>1022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23577</v>
      </c>
      <c r="E56" s="157"/>
      <c r="F56" s="157"/>
      <c r="G56" s="157">
        <f>'将来負担比率（分子）の構造'!J$52</f>
        <v>23559</v>
      </c>
      <c r="H56" s="157"/>
      <c r="I56" s="157"/>
      <c r="J56" s="157">
        <f>'将来負担比率（分子）の構造'!K$52</f>
        <v>22975</v>
      </c>
      <c r="K56" s="157"/>
      <c r="L56" s="157"/>
      <c r="M56" s="157">
        <f>'将来負担比率（分子）の構造'!L$52</f>
        <v>22317</v>
      </c>
      <c r="N56" s="157"/>
      <c r="O56" s="157"/>
      <c r="P56" s="157">
        <f>'将来負担比率（分子）の構造'!M$52</f>
        <v>21239</v>
      </c>
    </row>
    <row r="57" spans="1:16" x14ac:dyDescent="0.2">
      <c r="A57" s="157" t="s">
        <v>42</v>
      </c>
      <c r="B57" s="157"/>
      <c r="C57" s="157"/>
      <c r="D57" s="157">
        <f>'将来負担比率（分子）の構造'!I$51</f>
        <v>1693</v>
      </c>
      <c r="E57" s="157"/>
      <c r="F57" s="157"/>
      <c r="G57" s="157">
        <f>'将来負担比率（分子）の構造'!J$51</f>
        <v>2024</v>
      </c>
      <c r="H57" s="157"/>
      <c r="I57" s="157"/>
      <c r="J57" s="157">
        <f>'将来負担比率（分子）の構造'!K$51</f>
        <v>2337</v>
      </c>
      <c r="K57" s="157"/>
      <c r="L57" s="157"/>
      <c r="M57" s="157">
        <f>'将来負担比率（分子）の構造'!L$51</f>
        <v>2440</v>
      </c>
      <c r="N57" s="157"/>
      <c r="O57" s="157"/>
      <c r="P57" s="157">
        <f>'将来負担比率（分子）の構造'!M$51</f>
        <v>2312</v>
      </c>
    </row>
    <row r="58" spans="1:16" x14ac:dyDescent="0.2">
      <c r="A58" s="157" t="s">
        <v>41</v>
      </c>
      <c r="B58" s="157"/>
      <c r="C58" s="157"/>
      <c r="D58" s="157">
        <f>'将来負担比率（分子）の構造'!I$50</f>
        <v>4524</v>
      </c>
      <c r="E58" s="157"/>
      <c r="F58" s="157"/>
      <c r="G58" s="157">
        <f>'将来負担比率（分子）の構造'!J$50</f>
        <v>5149</v>
      </c>
      <c r="H58" s="157"/>
      <c r="I58" s="157"/>
      <c r="J58" s="157">
        <f>'将来負担比率（分子）の構造'!K$50</f>
        <v>5691</v>
      </c>
      <c r="K58" s="157"/>
      <c r="L58" s="157"/>
      <c r="M58" s="157">
        <f>'将来負担比率（分子）の構造'!L$50</f>
        <v>6200</v>
      </c>
      <c r="N58" s="157"/>
      <c r="O58" s="157"/>
      <c r="P58" s="157">
        <f>'将来負担比率（分子）の構造'!M$50</f>
        <v>6068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f>'将来負担比率（分子）の構造'!K$46</f>
        <v>3</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3889</v>
      </c>
      <c r="C62" s="157"/>
      <c r="D62" s="157"/>
      <c r="E62" s="157">
        <f>'将来負担比率（分子）の構造'!J$45</f>
        <v>3890</v>
      </c>
      <c r="F62" s="157"/>
      <c r="G62" s="157"/>
      <c r="H62" s="157">
        <f>'将来負担比率（分子）の構造'!K$45</f>
        <v>3843</v>
      </c>
      <c r="I62" s="157"/>
      <c r="J62" s="157"/>
      <c r="K62" s="157">
        <f>'将来負担比率（分子）の構造'!L$45</f>
        <v>3922</v>
      </c>
      <c r="L62" s="157"/>
      <c r="M62" s="157"/>
      <c r="N62" s="157">
        <f>'将来負担比率（分子）の構造'!M$45</f>
        <v>4003</v>
      </c>
      <c r="O62" s="157"/>
      <c r="P62" s="157"/>
    </row>
    <row r="63" spans="1:16" x14ac:dyDescent="0.2">
      <c r="A63" s="157" t="s">
        <v>34</v>
      </c>
      <c r="B63" s="157">
        <f>'将来負担比率（分子）の構造'!I$44</f>
        <v>7960</v>
      </c>
      <c r="C63" s="157"/>
      <c r="D63" s="157"/>
      <c r="E63" s="157">
        <f>'将来負担比率（分子）の構造'!J$44</f>
        <v>7812</v>
      </c>
      <c r="F63" s="157"/>
      <c r="G63" s="157"/>
      <c r="H63" s="157">
        <f>'将来負担比率（分子）の構造'!K$44</f>
        <v>8350</v>
      </c>
      <c r="I63" s="157"/>
      <c r="J63" s="157"/>
      <c r="K63" s="157">
        <f>'将来負担比率（分子）の構造'!L$44</f>
        <v>8098</v>
      </c>
      <c r="L63" s="157"/>
      <c r="M63" s="157"/>
      <c r="N63" s="157">
        <f>'将来負担比率（分子）の構造'!M$44</f>
        <v>7539</v>
      </c>
      <c r="O63" s="157"/>
      <c r="P63" s="157"/>
    </row>
    <row r="64" spans="1:16" x14ac:dyDescent="0.2">
      <c r="A64" s="157" t="s">
        <v>33</v>
      </c>
      <c r="B64" s="157">
        <f>'将来負担比率（分子）の構造'!I$43</f>
        <v>3731</v>
      </c>
      <c r="C64" s="157"/>
      <c r="D64" s="157"/>
      <c r="E64" s="157">
        <f>'将来負担比率（分子）の構造'!J$43</f>
        <v>3753</v>
      </c>
      <c r="F64" s="157"/>
      <c r="G64" s="157"/>
      <c r="H64" s="157">
        <f>'将来負担比率（分子）の構造'!K$43</f>
        <v>3648</v>
      </c>
      <c r="I64" s="157"/>
      <c r="J64" s="157"/>
      <c r="K64" s="157">
        <f>'将来負担比率（分子）の構造'!L$43</f>
        <v>3767</v>
      </c>
      <c r="L64" s="157"/>
      <c r="M64" s="157"/>
      <c r="N64" s="157">
        <f>'将来負担比率（分子）の構造'!M$43</f>
        <v>3810</v>
      </c>
      <c r="O64" s="157"/>
      <c r="P64" s="157"/>
    </row>
    <row r="65" spans="1:16" x14ac:dyDescent="0.2">
      <c r="A65" s="157" t="s">
        <v>32</v>
      </c>
      <c r="B65" s="157">
        <f>'将来負担比率（分子）の構造'!I$42</f>
        <v>1594</v>
      </c>
      <c r="C65" s="157"/>
      <c r="D65" s="157"/>
      <c r="E65" s="157">
        <f>'将来負担比率（分子）の構造'!J$42</f>
        <v>1472</v>
      </c>
      <c r="F65" s="157"/>
      <c r="G65" s="157"/>
      <c r="H65" s="157">
        <f>'将来負担比率（分子）の構造'!K$42</f>
        <v>1349</v>
      </c>
      <c r="I65" s="157"/>
      <c r="J65" s="157"/>
      <c r="K65" s="157">
        <f>'将来負担比率（分子）の構造'!L$42</f>
        <v>1225</v>
      </c>
      <c r="L65" s="157"/>
      <c r="M65" s="157"/>
      <c r="N65" s="157">
        <f>'将来負担比率（分子）の構造'!M$42</f>
        <v>1100</v>
      </c>
      <c r="O65" s="157"/>
      <c r="P65" s="157"/>
    </row>
    <row r="66" spans="1:16" x14ac:dyDescent="0.2">
      <c r="A66" s="157" t="s">
        <v>31</v>
      </c>
      <c r="B66" s="157">
        <f>'将来負担比率（分子）の構造'!I$41</f>
        <v>26674</v>
      </c>
      <c r="C66" s="157"/>
      <c r="D66" s="157"/>
      <c r="E66" s="157">
        <f>'将来負担比率（分子）の構造'!J$41</f>
        <v>27382</v>
      </c>
      <c r="F66" s="157"/>
      <c r="G66" s="157"/>
      <c r="H66" s="157">
        <f>'将来負担比率（分子）の構造'!K$41</f>
        <v>26843</v>
      </c>
      <c r="I66" s="157"/>
      <c r="J66" s="157"/>
      <c r="K66" s="157">
        <f>'将来負担比率（分子）の構造'!L$41</f>
        <v>26569</v>
      </c>
      <c r="L66" s="157"/>
      <c r="M66" s="157"/>
      <c r="N66" s="157">
        <f>'将来負担比率（分子）の構造'!M$41</f>
        <v>26293</v>
      </c>
      <c r="O66" s="157"/>
      <c r="P66" s="157"/>
    </row>
    <row r="67" spans="1:16" x14ac:dyDescent="0.2">
      <c r="A67" s="157" t="s">
        <v>71</v>
      </c>
      <c r="B67" s="157" t="e">
        <f>NA()</f>
        <v>#N/A</v>
      </c>
      <c r="C67" s="157">
        <f>IF(ISNUMBER('将来負担比率（分子）の構造'!I$53), IF('将来負担比率（分子）の構造'!I$53 &lt; 0, 0, '将来負担比率（分子）の構造'!I$53), NA())</f>
        <v>14054</v>
      </c>
      <c r="D67" s="157" t="e">
        <f>NA()</f>
        <v>#N/A</v>
      </c>
      <c r="E67" s="157" t="e">
        <f>NA()</f>
        <v>#N/A</v>
      </c>
      <c r="F67" s="157">
        <f>IF(ISNUMBER('将来負担比率（分子）の構造'!J$53), IF('将来負担比率（分子）の構造'!J$53 &lt; 0, 0, '将来負担比率（分子）の構造'!J$53), NA())</f>
        <v>13577</v>
      </c>
      <c r="G67" s="157" t="e">
        <f>NA()</f>
        <v>#N/A</v>
      </c>
      <c r="H67" s="157" t="e">
        <f>NA()</f>
        <v>#N/A</v>
      </c>
      <c r="I67" s="157">
        <f>IF(ISNUMBER('将来負担比率（分子）の構造'!K$53), IF('将来負担比率（分子）の構造'!K$53 &lt; 0, 0, '将来負担比率（分子）の構造'!K$53), NA())</f>
        <v>13034</v>
      </c>
      <c r="J67" s="157" t="e">
        <f>NA()</f>
        <v>#N/A</v>
      </c>
      <c r="K67" s="157" t="e">
        <f>NA()</f>
        <v>#N/A</v>
      </c>
      <c r="L67" s="157">
        <f>IF(ISNUMBER('将来負担比率（分子）の構造'!L$53), IF('将来負担比率（分子）の構造'!L$53 &lt; 0, 0, '将来負担比率（分子）の構造'!L$53), NA())</f>
        <v>12626</v>
      </c>
      <c r="M67" s="157" t="e">
        <f>NA()</f>
        <v>#N/A</v>
      </c>
      <c r="N67" s="157" t="e">
        <f>NA()</f>
        <v>#N/A</v>
      </c>
      <c r="O67" s="157">
        <f>IF(ISNUMBER('将来負担比率（分子）の構造'!M$53), IF('将来負担比率（分子）の構造'!M$53 &lt; 0, 0, '将来負担比率（分子）の構造'!M$53), NA())</f>
        <v>13126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3393</v>
      </c>
      <c r="C72" s="161">
        <f>基金残高に係る経年分析!G55</f>
        <v>3607</v>
      </c>
      <c r="D72" s="161">
        <f>基金残高に係る経年分析!H55</f>
        <v>3370</v>
      </c>
    </row>
    <row r="73" spans="1:16" x14ac:dyDescent="0.2">
      <c r="A73" s="160" t="s">
        <v>74</v>
      </c>
      <c r="B73" s="161">
        <f>基金残高に係る経年分析!F56</f>
        <v>444</v>
      </c>
      <c r="C73" s="161">
        <f>基金残高に係る経年分析!G56</f>
        <v>532</v>
      </c>
      <c r="D73" s="161">
        <f>基金残高に係る経年分析!H56</f>
        <v>610</v>
      </c>
    </row>
    <row r="74" spans="1:16" x14ac:dyDescent="0.2">
      <c r="A74" s="160" t="s">
        <v>75</v>
      </c>
      <c r="B74" s="161">
        <f>基金残高に係る経年分析!F57</f>
        <v>813</v>
      </c>
      <c r="C74" s="161">
        <f>基金残高に係る経年分析!G57</f>
        <v>1124</v>
      </c>
      <c r="D74" s="161">
        <f>基金残高に係る経年分析!H57</f>
        <v>1091</v>
      </c>
    </row>
  </sheetData>
  <sheetProtection algorithmName="SHA-512" hashValue="cn7x10Biq4btbmfQHOyj9U+gNo8Mrsu/7GrNcyceqpTxPSrDgF7BBoEq8TmSj+10PcJriWJ3NzhdVJLE7NVXzg==" saltValue="7GV8T4NMPE6LrA2kewup7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E8CA97-B9D2-4A9D-9037-A63D87CCC3AC}">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5ED59413-DACF-4ECE-B128-B9C1184F45E1}">
  <ds:schemaRefs>
    <ds:schemaRef ds:uri="http://schemas.microsoft.com/sharepoint/v3/contenttype/forms"/>
  </ds:schemaRefs>
</ds:datastoreItem>
</file>

<file path=customXml/itemProps3.xml><?xml version="1.0" encoding="utf-8"?>
<ds:datastoreItem xmlns:ds="http://schemas.openxmlformats.org/officeDocument/2006/customXml" ds:itemID="{53729F55-3E8D-4EC3-9ADA-44EE75B1E6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2026-03-18T06:53:27Z</cp:lastPrinted>
  <dcterms:created xsi:type="dcterms:W3CDTF">2026-02-23T05:17:44Z</dcterms:created>
  <dcterms:modified xsi:type="dcterms:W3CDTF">2026-09-23T06:12:15Z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