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8_{8D6A0D07-BC2E-4784-824E-A3FA194392B8}" xr6:coauthVersionLast="47" xr6:coauthVersionMax="47" xr10:uidLastSave="{2D4B55DF-2C0E-4DF8-A974-912DD9113BD0}"/>
  <bookViews>
    <workbookView xWindow="-110" yWindow="-110" windowWidth="19420" windowHeight="11500" tabRatio="70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C36" i="10"/>
  <c r="BE35" i="10"/>
  <c r="C35" i="10"/>
  <c r="BW34" i="10"/>
  <c r="U34" i="10"/>
  <c r="C34" i="10"/>
  <c r="BW35" i="10" l="1"/>
  <c r="BW36" i="10" s="1"/>
  <c r="BW37" i="10" s="1"/>
  <c r="BW38" i="10" s="1"/>
  <c r="BW39" i="10" s="1"/>
  <c r="BW40" i="10" s="1"/>
  <c r="BW41" i="10" s="1"/>
  <c r="U35" i="10"/>
  <c r="U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BE34" i="10"/>
</calcChain>
</file>

<file path=xl/sharedStrings.xml><?xml version="1.0" encoding="utf-8"?>
<sst xmlns="http://schemas.openxmlformats.org/spreadsheetml/2006/main" count="1103" uniqueCount="584">
  <si>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</si>
  <si>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</si>
  <si>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</si>
  <si>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</si>
  <si>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</si>
  <si>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</si>
  <si>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</si>
  <si>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</si>
  <si>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</si>
  <si>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</si>
  <si>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</si>
  <si>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</si>
  <si>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</si>
  <si>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</si>
  <si>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</si>
  <si>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</si>
  <si>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</si>
  <si>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</si>
  <si>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</si>
  <si>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</si>
  <si>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</si>
  <si>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</si>
  <si>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</si>
  <si>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</si>
  <si>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</si>
  <si>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</si>
  <si>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</si>
  <si>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</si>
  <si>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</si>
  <si>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</si>
  <si>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</si>
  <si>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</si>
  <si>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</si>
  <si>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</si>
  <si>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</si>
  <si>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</si>
  <si>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</si>
  <si>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</si>
  <si>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</si>
  <si>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</si>
  <si>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</si>
  <si>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</si>
  <si>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</si>
  <si>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</si>
  <si>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</si>
  <si>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</si>
  <si>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</si>
  <si>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</si>
  <si>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</si>
  <si>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</si>
  <si>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</si>
  <si>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</si>
  <si>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</si>
  <si>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</si>
  <si>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</si>
  <si>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</si>
  <si>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</si>
  <si>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</si>
  <si>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</si>
  <si>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</si>
  <si>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</si>
  <si>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</si>
  <si>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</si>
  <si>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</si>
  <si>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</si>
  <si>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</si>
  <si>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</si>
  <si>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</si>
  <si>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</si>
  <si>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</si>
  <si>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</si>
  <si>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</si>
  <si>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</si>
  <si>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</si>
  <si>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</si>
  <si>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</si>
  <si>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</si>
  <si>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</si>
  <si>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</si>
  <si>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</si>
  <si>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</si>
  <si>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</si>
  <si>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</si>
  <si>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</si>
  <si>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</si>
  <si>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</si>
  <si>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</si>
  <si>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</si>
  <si>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</si>
  <si>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</si>
  <si>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</si>
  <si>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</si>
  <si>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</si>
  <si>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</si>
  <si>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沼田市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</si>
  <si>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</si>
  <si>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</si>
  <si>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</si>
  <si>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</si>
  <si>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</si>
  <si>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</si>
  <si>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</si>
  <si>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</si>
  <si>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</si>
  <si>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</si>
  <si>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</si>
  <si>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</si>
  <si>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</si>
  <si>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</si>
  <si>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</si>
  <si>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</si>
  <si>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</si>
  <si>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</si>
  <si>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</si>
  <si>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</si>
  <si>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</si>
  <si>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</si>
  <si>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</si>
  <si>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</si>
  <si>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</si>
  <si>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</si>
  <si>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</si>
  <si>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</si>
  <si>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</si>
  <si>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</si>
  <si>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</si>
  <si>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</si>
  <si>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</si>
  <si>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</si>
  <si>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</si>
  <si>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</si>
  <si>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</si>
  <si>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</si>
  <si>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</si>
  <si>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</si>
  <si>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</si>
  <si>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</si>
  <si>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</si>
  <si>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</si>
  <si>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</si>
  <si>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</si>
  <si>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</si>
  <si>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</si>
  <si>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</si>
  <si>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</si>
  <si>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</si>
  <si>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</si>
  <si>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</si>
  <si>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</si>
  <si>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</si>
  <si>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</si>
  <si>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</si>
  <si>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</si>
  <si>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</si>
  <si>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</si>
  <si>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</si>
  <si>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</si>
  <si>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</si>
  <si>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</si>
  <si>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</si>
  <si>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</si>
  <si>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</si>
  <si>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</si>
  <si>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</si>
  <si>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</si>
  <si>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</si>
  <si>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</si>
  <si>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</si>
  <si>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</si>
  <si>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</si>
  <si>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</si>
  <si>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</si>
  <si>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</si>
  <si>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</si>
  <si>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</si>
  <si>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</si>
  <si>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</si>
  <si>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</si>
  <si>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</si>
  <si>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</si>
  <si>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</si>
  <si>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</si>
  <si>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</si>
  <si>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</si>
  <si>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</si>
  <si>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</si>
  <si>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</si>
  <si>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</si>
  <si>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</si>
  <si>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</si>
  <si>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</si>
  <si>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</si>
  <si>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</si>
  <si>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</si>
  <si>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</si>
  <si>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</si>
  <si>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</si>
  <si>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</si>
  <si>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</si>
  <si>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</si>
  <si>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</si>
  <si>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</si>
  <si>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</si>
  <si>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群馬県沼田市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</si>
  <si>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</si>
  <si>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</si>
  <si>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</si>
  <si>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</si>
  <si>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</si>
  <si>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</si>
  <si>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</si>
  <si>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</si>
  <si>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</si>
  <si>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</si>
  <si>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</si>
  <si>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</si>
  <si>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</si>
  <si>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</si>
  <si>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</si>
  <si>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</si>
  <si>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</si>
  <si>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</si>
  <si>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</si>
  <si>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</si>
  <si>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</si>
  <si>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</si>
  <si>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</si>
  <si>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</si>
  <si>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</si>
  <si>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</si>
  <si>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</si>
  <si>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</si>
  <si>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</si>
  <si>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</si>
  <si>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</si>
  <si>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</si>
  <si>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</si>
  <si>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</si>
  <si>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</si>
  <si>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</si>
  <si>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</si>
  <si>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</si>
  <si>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</si>
  <si>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</si>
  <si>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</si>
  <si>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</si>
  <si>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</si>
  <si>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</si>
  <si>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</si>
  <si>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</si>
  <si>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</si>
  <si>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</si>
  <si>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</si>
  <si>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</si>
  <si>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</si>
  <si>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</si>
  <si>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</si>
  <si>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</si>
  <si>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</si>
  <si>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</si>
  <si>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</si>
  <si>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</si>
  <si>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</si>
  <si>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</si>
  <si>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</si>
  <si>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</si>
  <si>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</si>
  <si>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</si>
  <si>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</si>
  <si>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</si>
  <si>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</si>
  <si>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</si>
  <si>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</si>
  <si>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</si>
  <si>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</si>
  <si>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</si>
  <si>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</si>
  <si>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</si>
  <si>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</si>
  <si>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</si>
  <si>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</si>
  <si>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</si>
  <si>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</si>
  <si>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</si>
  <si>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</si>
  <si>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</si>
  <si>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</si>
  <si>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</si>
  <si>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</si>
  <si>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</si>
  <si>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</si>
  <si>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</si>
  <si>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</si>
  <si>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</si>
  <si>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</si>
  <si>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</si>
  <si>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</si>
  <si>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</si>
  <si>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</si>
  <si>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</si>
  <si>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</si>
  <si>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</si>
  <si>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</si>
  <si>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</si>
  <si>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</si>
  <si>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</si>
  <si>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</si>
  <si>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</si>
  <si>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</si>
  <si>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</si>
  <si>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</si>
  <si>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</si>
  <si>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</si>
  <si>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</si>
  <si>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</si>
  <si>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</si>
  <si>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</si>
  <si>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</si>
  <si>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</si>
  <si>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</si>
  <si>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</si>
  <si>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</si>
  <si>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</si>
  <si>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</si>
  <si>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</si>
  <si>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</si>
  <si>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</si>
  <si>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</si>
  <si>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</si>
  <si>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</si>
  <si>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</si>
  <si>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</si>
  <si>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</si>
  <si>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</si>
  <si>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</si>
  <si>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</si>
  <si>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</si>
  <si>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</si>
  <si>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</si>
  <si>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</si>
  <si>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</si>
  <si>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</si>
  <si>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</si>
  <si>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</si>
  <si>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</si>
  <si>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</si>
  <si>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</si>
  <si>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</si>
  <si>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</si>
  <si>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</si>
  <si>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</si>
  <si>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</si>
  <si>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</si>
  <si>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</si>
  <si>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群馬県沼田市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</si>
  <si>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</si>
  <si>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</si>
  <si>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</si>
  <si>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</si>
  <si>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</si>
  <si>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</si>
  <si>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</si>
  <si>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</si>
  <si>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</si>
  <si>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</si>
  <si>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</si>
  <si>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</si>
  <si>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</si>
  <si>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</si>
  <si>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</si>
  <si>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</si>
  <si>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</si>
  <si>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</si>
  <si>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</si>
  <si>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</si>
  <si>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</si>
  <si>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</si>
  <si>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</si>
  <si>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</si>
  <si>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</si>
  <si>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</si>
  <si>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</si>
  <si>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</si>
  <si>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</si>
  <si>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</si>
  <si>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</si>
  <si>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</si>
  <si>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</si>
  <si>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</si>
  <si>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</si>
  <si>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</si>
  <si>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</si>
  <si>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</si>
  <si>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簡易水道事業会計</t>
    <phoneticPr fontId="5"/>
  </si>
  <si>
    <t>下水道事業会計</t>
    <phoneticPr fontId="5"/>
  </si>
  <si>
    <t>電気事業特別会計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</si>
  <si>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</si>
  <si>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</si>
  <si>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</si>
  <si>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</si>
  <si>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</si>
  <si>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</si>
  <si>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</si>
  <si>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</si>
  <si>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</si>
  <si>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</si>
  <si>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</si>
  <si>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</si>
  <si>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</si>
  <si>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</si>
  <si>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</si>
  <si>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</si>
  <si>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</si>
  <si>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</si>
  <si>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</si>
  <si>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</si>
  <si>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</si>
  <si>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</si>
  <si>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</si>
  <si>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</si>
  <si>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</si>
  <si>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</si>
  <si>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</si>
  <si>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</si>
  <si>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</si>
  <si>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</si>
  <si>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</si>
  <si>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</si>
  <si>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</si>
  <si>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</si>
  <si>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</si>
  <si>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</si>
  <si>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</si>
  <si>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</si>
  <si>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</si>
  <si>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</si>
  <si>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</si>
  <si>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</si>
  <si>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</si>
  <si>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</si>
  <si>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</si>
  <si>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</si>
  <si>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</si>
  <si>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</si>
  <si>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</si>
  <si>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</si>
  <si>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</si>
  <si>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</si>
  <si>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</si>
  <si>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</si>
  <si>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</si>
  <si>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</si>
  <si>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</si>
  <si>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</si>
  <si>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</si>
  <si>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</si>
  <si>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</si>
  <si>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</si>
  <si>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</si>
  <si>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</si>
  <si>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</si>
  <si>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</si>
  <si>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</si>
  <si>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</si>
  <si>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</si>
  <si>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</si>
  <si>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</si>
  <si>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</si>
  <si>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</si>
  <si>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</si>
  <si>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</si>
  <si>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</si>
  <si>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</si>
  <si>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</si>
  <si>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</si>
  <si>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</si>
  <si>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</si>
  <si>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</si>
  <si>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</si>
  <si>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</si>
  <si>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</si>
  <si>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</si>
  <si>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</si>
  <si>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</si>
  <si>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</si>
  <si>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</si>
  <si>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</si>
  <si>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</si>
  <si>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</si>
  <si>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</si>
  <si>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</si>
  <si>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</si>
  <si>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</si>
  <si>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</si>
  <si>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</si>
  <si>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</si>
  <si>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</si>
  <si>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</si>
  <si>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</si>
  <si>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</si>
  <si>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</si>
  <si>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</si>
  <si>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</si>
  <si>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</si>
  <si>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</si>
  <si>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</si>
  <si>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</si>
  <si>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</si>
  <si>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</si>
  <si>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</si>
  <si>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</si>
  <si>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</si>
  <si>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</si>
  <si>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</si>
  <si>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</si>
  <si>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</si>
  <si>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</si>
  <si>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</si>
  <si>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</si>
  <si>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</si>
  <si>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</si>
  <si>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</si>
  <si>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</si>
  <si>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</si>
  <si>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</si>
  <si>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</si>
  <si>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</si>
  <si>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</si>
  <si>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</si>
  <si>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</si>
  <si>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</si>
  <si>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</si>
  <si>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4.62</t>
  </si>
  <si>
    <t>▲ 7.29</t>
  </si>
  <si>
    <t>▲ 4.15</t>
  </si>
  <si>
    <t>水道事業会計</t>
  </si>
  <si>
    <t>一般会計</t>
  </si>
  <si>
    <t>簡易水道事業会計</t>
  </si>
  <si>
    <t>下水道事業会計</t>
  </si>
  <si>
    <t>介護保険特別会計</t>
  </si>
  <si>
    <t>国民健康保険特別会計</t>
  </si>
  <si>
    <t>電気事業特別会計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</si>
  <si>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</si>
  <si>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</si>
  <si>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</si>
  <si>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</si>
  <si>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</si>
  <si>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</si>
  <si>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</si>
  <si>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</si>
  <si>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玉原東急リゾート</t>
    <rPh sb="0" eb="2">
      <t>タンバラ</t>
    </rPh>
    <rPh sb="2" eb="4">
      <t>トウキュウ</t>
    </rPh>
    <phoneticPr fontId="38"/>
  </si>
  <si>
    <t>利根町振興公社</t>
    <rPh sb="0" eb="3">
      <t>トネマチ</t>
    </rPh>
    <rPh sb="3" eb="5">
      <t>シンコウ</t>
    </rPh>
    <rPh sb="5" eb="7">
      <t>コウシャ</t>
    </rPh>
    <phoneticPr fontId="38"/>
  </si>
  <si>
    <t>白沢振興公社</t>
    <rPh sb="0" eb="2">
      <t>シラサワ</t>
    </rPh>
    <rPh sb="2" eb="4">
      <t>シンコウ</t>
    </rPh>
    <rPh sb="4" eb="6">
      <t>コウシャ</t>
    </rPh>
    <phoneticPr fontId="38"/>
  </si>
  <si>
    <t>沼田市土地開発公社</t>
    <rPh sb="0" eb="3">
      <t>ヌマタシ</t>
    </rPh>
    <rPh sb="3" eb="5">
      <t>トチ</t>
    </rPh>
    <rPh sb="5" eb="7">
      <t>カイハツ</t>
    </rPh>
    <rPh sb="7" eb="9">
      <t>コウシャ</t>
    </rPh>
    <phoneticPr fontId="38"/>
  </si>
  <si>
    <t>　　　　－</t>
  </si>
  <si>
    <t>　　　　－</t>
    <phoneticPr fontId="2"/>
  </si>
  <si>
    <t>庁舎整備基金</t>
    <rPh sb="0" eb="2">
      <t>チョウシャ</t>
    </rPh>
    <rPh sb="2" eb="4">
      <t>セイビ</t>
    </rPh>
    <rPh sb="4" eb="6">
      <t>キキン</t>
    </rPh>
    <phoneticPr fontId="5"/>
  </si>
  <si>
    <t>温泉事業基金</t>
    <rPh sb="0" eb="6">
      <t>オンセンジギョウキキン</t>
    </rPh>
    <phoneticPr fontId="2"/>
  </si>
  <si>
    <t>水と緑の大地ぬまたふるさと基金</t>
    <rPh sb="0" eb="1">
      <t>ミズ</t>
    </rPh>
    <phoneticPr fontId="38"/>
  </si>
  <si>
    <t>福祉振興基金</t>
    <rPh sb="0" eb="2">
      <t>フクシ</t>
    </rPh>
    <phoneticPr fontId="2"/>
  </si>
  <si>
    <t>沼田城建設基金</t>
    <rPh sb="0" eb="3">
      <t>ヌマタジョウ</t>
    </rPh>
    <rPh sb="3" eb="5">
      <t>ケンセツ</t>
    </rPh>
    <rPh sb="5" eb="7">
      <t>キキン</t>
    </rPh>
    <phoneticPr fontId="5"/>
  </si>
  <si>
    <t>-</t>
    <phoneticPr fontId="2"/>
  </si>
  <si>
    <t>－</t>
  </si>
  <si>
    <t>群馬県後期高齢者医療広域連合（一般会計）</t>
  </si>
  <si>
    <t>群馬県後期高齢者医療広域連合（後期高齢者医療特別会計）</t>
  </si>
  <si>
    <t>群馬県市町村会館管理組合</t>
  </si>
  <si>
    <t>群馬県市町村総合事務組合</t>
  </si>
  <si>
    <t>沼田市外二箇村清掃施設組合</t>
  </si>
  <si>
    <t>利根沼田学校組合</t>
  </si>
  <si>
    <t>利根沼田広域市町村圏振興整備組合</t>
  </si>
  <si>
    <t>利根東部衛生施設組合</t>
  </si>
  <si>
    <t>〇</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</si>
  <si>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</si>
  <si>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</si>
  <si>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</si>
  <si>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べて高い水準にあり、昨年度は沼田横塚産業団地に係る債務負担行為が要因となり、25.2%の増加となった。今年度以降は、過年度借入を行った大型事業の起債償還開始により地方債現在高が減少するため、減少見込みである。有形固定資産減価償却率は、上昇傾向にあり、今年度は1.3％の増加となった。公共施設等総合管理計画に基づき、老朽化した公共施設等の集約化・複合化を計画的に進めていく。</t>
    <rPh sb="46" eb="48">
      <t>ヨウイン</t>
    </rPh>
    <rPh sb="65" eb="68">
      <t>コンネンド</t>
    </rPh>
    <rPh sb="68" eb="70">
      <t>イコウ</t>
    </rPh>
    <rPh sb="86" eb="90">
      <t>キサイショウカン</t>
    </rPh>
    <rPh sb="90" eb="92">
      <t>カイシ</t>
    </rPh>
    <rPh sb="102" eb="104">
      <t>ゲンショウ</t>
    </rPh>
    <rPh sb="118" eb="120">
      <t>ユウケイ</t>
    </rPh>
    <rPh sb="120" eb="128">
      <t>コテイシサンゲンカショウキャク</t>
    </rPh>
    <rPh sb="128" eb="129">
      <t>リツ</t>
    </rPh>
    <rPh sb="131" eb="135">
      <t>ジョウショウケイコウ</t>
    </rPh>
    <rPh sb="139" eb="142">
      <t>コンネンド</t>
    </rPh>
    <rPh sb="155" eb="160">
      <t>コウキョウシセツトウ</t>
    </rPh>
    <rPh sb="160" eb="162">
      <t>ソウゴウ</t>
    </rPh>
    <rPh sb="162" eb="166">
      <t>カンリケイカク</t>
    </rPh>
    <rPh sb="167" eb="168">
      <t>モト</t>
    </rPh>
    <rPh sb="171" eb="174">
      <t>ロウキュウカ</t>
    </rPh>
    <rPh sb="176" eb="178">
      <t>コウキョウ</t>
    </rPh>
    <rPh sb="178" eb="180">
      <t>シセツ</t>
    </rPh>
    <rPh sb="180" eb="181">
      <t>トウ</t>
    </rPh>
    <rPh sb="182" eb="185">
      <t>シュウヤクカ</t>
    </rPh>
    <rPh sb="186" eb="189">
      <t>フクゴウカ</t>
    </rPh>
    <rPh sb="190" eb="193">
      <t>ケイカクテキ</t>
    </rPh>
    <rPh sb="194" eb="195">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</si>
  <si>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</si>
  <si>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</si>
  <si>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</si>
  <si>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</si>
  <si>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</si>
  <si>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</si>
  <si>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行政改革大綱実施計画に基づき、市債発行額の抑制に配慮してきたことや、新たな債務負担行為の設定を極力行わずに財政運営を行ったことにより、減少傾向にあったが、近年は横ばいとなっている。将来負担比率は、類似団体と比べて高い水準にあり、昨年度は沼田横塚産業団地に係る債務負担行為があったことにより25.2%の増加となったが、今年度以降は減少見込みである。</t>
    <rPh sb="0" eb="2">
      <t>ジッシツ</t>
    </rPh>
    <rPh sb="2" eb="7">
      <t>コウサイヒヒリツ</t>
    </rPh>
    <rPh sb="76" eb="78">
      <t>ゲンショウ</t>
    </rPh>
    <rPh sb="78" eb="80">
      <t>ケイコウ</t>
    </rPh>
    <rPh sb="86" eb="88">
      <t>キンネン</t>
    </rPh>
    <rPh sb="89" eb="90">
      <t>ヨコ</t>
    </rPh>
    <rPh sb="99" eb="101">
      <t>ショウライ</t>
    </rPh>
    <rPh sb="101" eb="105">
      <t>フタンヒリツ</t>
    </rPh>
    <rPh sb="107" eb="111">
      <t>ルイジダンタイ</t>
    </rPh>
    <rPh sb="112" eb="113">
      <t>クラ</t>
    </rPh>
    <rPh sb="115" eb="116">
      <t>タカ</t>
    </rPh>
    <rPh sb="117" eb="119">
      <t>スイジュン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</si>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</sst>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indexed="8"/>
      <name val="游ゴシック"/>
      <family val="3"/>
      <charset val="128"/>
      <scheme val="minor"/>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D576B22-1E4E-477F-9870-E997AC3C144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44BE-44BE-BB13-C5AD1C0C522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69838</c:v>
                </c:pt>
                <c:pt idx="1">
                  <c:v>52307</c:v>
                </c:pt>
                <c:pt idx="2">
                  <c:v>36019</c:v>
                </c:pt>
                <c:pt idx="3">
                  <c:v>51327</c:v>
                </c:pt>
                <c:pt idx="4">
                  <c:v>31856</c:v>
                </c:pt>
              </c:numCache>
            </c:numRef>
          </c:val>
          <c:smooth val="0"/>
          <c:extLst>
            <c:ext xmlns:c16="http://schemas.microsoft.com/office/drawing/2014/chart" uri="{C3380CC4-5D6E-409C-BE32-E72D297353CC}">
              <c16:uniqueId val="{00000001-44BE-44BE-BB13-C5AD1C0C522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5.75</c:v>
                </c:pt>
                <c:pt idx="1">
                  <c:v>6.72</c:v>
                </c:pt>
                <c:pt idx="2">
                  <c:v>6.09</c:v>
                </c:pt>
                <c:pt idx="3">
                  <c:v>4.96</c:v>
                </c:pt>
                <c:pt idx="4">
                  <c:v>6.68</c:v>
                </c:pt>
              </c:numCache>
            </c:numRef>
          </c:val>
          <c:extLst>
            <c:ext xmlns:c16="http://schemas.microsoft.com/office/drawing/2014/chart" uri="{C3380CC4-5D6E-409C-BE32-E72D297353CC}">
              <c16:uniqueId val="{00000000-37E1-4390-B76B-2CAB66EB6C4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23.57</c:v>
                </c:pt>
                <c:pt idx="1">
                  <c:v>26.75</c:v>
                </c:pt>
                <c:pt idx="2">
                  <c:v>27.43</c:v>
                </c:pt>
                <c:pt idx="3">
                  <c:v>24.76</c:v>
                </c:pt>
                <c:pt idx="4">
                  <c:v>20.47</c:v>
                </c:pt>
              </c:numCache>
            </c:numRef>
          </c:val>
          <c:extLst>
            <c:ext xmlns:c16="http://schemas.microsoft.com/office/drawing/2014/chart" uri="{C3380CC4-5D6E-409C-BE32-E72D297353CC}">
              <c16:uniqueId val="{00000001-37E1-4390-B76B-2CAB66EB6C4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0.57999999999999996</c:v>
                </c:pt>
                <c:pt idx="1">
                  <c:v>2.5299999999999998</c:v>
                </c:pt>
                <c:pt idx="2">
                  <c:v>-4.62</c:v>
                </c:pt>
                <c:pt idx="3">
                  <c:v>-7.29</c:v>
                </c:pt>
                <c:pt idx="4">
                  <c:v>-4.1500000000000004</c:v>
                </c:pt>
              </c:numCache>
            </c:numRef>
          </c:val>
          <c:smooth val="0"/>
          <c:extLst>
            <c:ext xmlns:c16="http://schemas.microsoft.com/office/drawing/2014/chart" uri="{C3380CC4-5D6E-409C-BE32-E72D297353CC}">
              <c16:uniqueId val="{00000002-37E1-4390-B76B-2CAB66EB6C4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96D-475B-B1F7-7ADB6CCF120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6D-475B-B1F7-7ADB6CCF120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2-496D-475B-B1F7-7ADB6CCF120C}"/>
            </c:ext>
          </c:extLst>
        </c:ser>
        <c:ser>
          <c:idx val="3"/>
          <c:order val="3"/>
          <c:tx>
            <c:strRef>
              <c:f>データシート!$A$30</c:f>
              <c:strCache>
                <c:ptCount val="1"/>
                <c:pt idx="0">
                  <c:v>電気事業特別会計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0.05</c:v>
                </c:pt>
                <c:pt idx="4">
                  <c:v>#N/A</c:v>
                </c:pt>
                <c:pt idx="5">
                  <c:v>0.05</c:v>
                </c:pt>
                <c:pt idx="6">
                  <c:v>#N/A</c:v>
                </c:pt>
                <c:pt idx="7">
                  <c:v>7.0000000000000007E-2</c:v>
                </c:pt>
                <c:pt idx="8">
                  <c:v>#N/A</c:v>
                </c:pt>
                <c:pt idx="9">
                  <c:v>0.03</c:v>
                </c:pt>
              </c:numCache>
            </c:numRef>
          </c:val>
          <c:extLst>
            <c:ext xmlns:c16="http://schemas.microsoft.com/office/drawing/2014/chart" uri="{C3380CC4-5D6E-409C-BE32-E72D297353CC}">
              <c16:uniqueId val="{00000003-496D-475B-B1F7-7ADB6CCF120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0.28999999999999998</c:v>
                </c:pt>
                <c:pt idx="2">
                  <c:v>#N/A</c:v>
                </c:pt>
                <c:pt idx="3">
                  <c:v>0.35</c:v>
                </c:pt>
                <c:pt idx="4">
                  <c:v>#N/A</c:v>
                </c:pt>
                <c:pt idx="5">
                  <c:v>0.34</c:v>
                </c:pt>
                <c:pt idx="6">
                  <c:v>#N/A</c:v>
                </c:pt>
                <c:pt idx="7">
                  <c:v>0.63</c:v>
                </c:pt>
                <c:pt idx="8">
                  <c:v>#N/A</c:v>
                </c:pt>
                <c:pt idx="9">
                  <c:v>0.49</c:v>
                </c:pt>
              </c:numCache>
            </c:numRef>
          </c:val>
          <c:extLst>
            <c:ext xmlns:c16="http://schemas.microsoft.com/office/drawing/2014/chart" uri="{C3380CC4-5D6E-409C-BE32-E72D297353CC}">
              <c16:uniqueId val="{00000004-496D-475B-B1F7-7ADB6CCF120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1.49</c:v>
                </c:pt>
                <c:pt idx="4">
                  <c:v>#N/A</c:v>
                </c:pt>
                <c:pt idx="5">
                  <c:v>1.54</c:v>
                </c:pt>
                <c:pt idx="6">
                  <c:v>#N/A</c:v>
                </c:pt>
                <c:pt idx="7">
                  <c:v>1.1499999999999999</c:v>
                </c:pt>
                <c:pt idx="8">
                  <c:v>#N/A</c:v>
                </c:pt>
                <c:pt idx="9">
                  <c:v>0.7</c:v>
                </c:pt>
              </c:numCache>
            </c:numRef>
          </c:val>
          <c:extLst>
            <c:ext xmlns:c16="http://schemas.microsoft.com/office/drawing/2014/chart" uri="{C3380CC4-5D6E-409C-BE32-E72D297353CC}">
              <c16:uniqueId val="{00000005-496D-475B-B1F7-7ADB6CCF120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0.67</c:v>
                </c:pt>
                <c:pt idx="4">
                  <c:v>#N/A</c:v>
                </c:pt>
                <c:pt idx="5">
                  <c:v>0.51</c:v>
                </c:pt>
                <c:pt idx="6">
                  <c:v>#N/A</c:v>
                </c:pt>
                <c:pt idx="7">
                  <c:v>0.71</c:v>
                </c:pt>
                <c:pt idx="8">
                  <c:v>#N/A</c:v>
                </c:pt>
                <c:pt idx="9">
                  <c:v>0.81</c:v>
                </c:pt>
              </c:numCache>
            </c:numRef>
          </c:val>
          <c:extLst>
            <c:ext xmlns:c16="http://schemas.microsoft.com/office/drawing/2014/chart" uri="{C3380CC4-5D6E-409C-BE32-E72D297353CC}">
              <c16:uniqueId val="{00000006-496D-475B-B1F7-7ADB6CCF120C}"/>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#N/A</c:v>
                </c:pt>
                <c:pt idx="3">
                  <c:v>0.57999999999999996</c:v>
                </c:pt>
                <c:pt idx="4">
                  <c:v>#N/A</c:v>
                </c:pt>
                <c:pt idx="5">
                  <c:v>0.64</c:v>
                </c:pt>
                <c:pt idx="6">
                  <c:v>#N/A</c:v>
                </c:pt>
                <c:pt idx="7">
                  <c:v>0.72</c:v>
                </c:pt>
                <c:pt idx="8">
                  <c:v>#N/A</c:v>
                </c:pt>
                <c:pt idx="9">
                  <c:v>0.88</c:v>
                </c:pt>
              </c:numCache>
            </c:numRef>
          </c:val>
          <c:extLst>
            <c:ext xmlns:c16="http://schemas.microsoft.com/office/drawing/2014/chart" uri="{C3380CC4-5D6E-409C-BE32-E72D297353CC}">
              <c16:uniqueId val="{00000007-496D-475B-B1F7-7ADB6CCF120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5.75</c:v>
                </c:pt>
                <c:pt idx="2">
                  <c:v>#N/A</c:v>
                </c:pt>
                <c:pt idx="3">
                  <c:v>6.72</c:v>
                </c:pt>
                <c:pt idx="4">
                  <c:v>#N/A</c:v>
                </c:pt>
                <c:pt idx="5">
                  <c:v>6.08</c:v>
                </c:pt>
                <c:pt idx="6">
                  <c:v>#N/A</c:v>
                </c:pt>
                <c:pt idx="7">
                  <c:v>4.95</c:v>
                </c:pt>
                <c:pt idx="8">
                  <c:v>#N/A</c:v>
                </c:pt>
                <c:pt idx="9">
                  <c:v>6.67</c:v>
                </c:pt>
              </c:numCache>
            </c:numRef>
          </c:val>
          <c:extLst>
            <c:ext xmlns:c16="http://schemas.microsoft.com/office/drawing/2014/chart" uri="{C3380CC4-5D6E-409C-BE32-E72D297353CC}">
              <c16:uniqueId val="{00000008-496D-475B-B1F7-7ADB6CCF120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7.37</c:v>
                </c:pt>
                <c:pt idx="2">
                  <c:v>#N/A</c:v>
                </c:pt>
                <c:pt idx="3">
                  <c:v>7.28</c:v>
                </c:pt>
                <c:pt idx="4">
                  <c:v>#N/A</c:v>
                </c:pt>
                <c:pt idx="5">
                  <c:v>7.04</c:v>
                </c:pt>
                <c:pt idx="6">
                  <c:v>#N/A</c:v>
                </c:pt>
                <c:pt idx="7">
                  <c:v>7</c:v>
                </c:pt>
                <c:pt idx="8">
                  <c:v>#N/A</c:v>
                </c:pt>
                <c:pt idx="9">
                  <c:v>7.02</c:v>
                </c:pt>
              </c:numCache>
            </c:numRef>
          </c:val>
          <c:extLst>
            <c:ext xmlns:c16="http://schemas.microsoft.com/office/drawing/2014/chart" uri="{C3380CC4-5D6E-409C-BE32-E72D297353CC}">
              <c16:uniqueId val="{00000009-496D-475B-B1F7-7ADB6CCF12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2082</c:v>
                </c:pt>
                <c:pt idx="5">
                  <c:v>2038</c:v>
                </c:pt>
                <c:pt idx="8">
                  <c:v>2015</c:v>
                </c:pt>
                <c:pt idx="11">
                  <c:v>1884</c:v>
                </c:pt>
                <c:pt idx="14">
                  <c:v>1949</c:v>
                </c:pt>
              </c:numCache>
            </c:numRef>
          </c:val>
          <c:extLst>
            <c:ext xmlns:c16="http://schemas.microsoft.com/office/drawing/2014/chart" uri="{C3380CC4-5D6E-409C-BE32-E72D297353CC}">
              <c16:uniqueId val="{00000000-9FAD-4E0E-B769-270EB39DED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FAD-4E0E-B769-270EB39DED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6</c:v>
                </c:pt>
                <c:pt idx="6">
                  <c:v>0</c:v>
                </c:pt>
                <c:pt idx="9">
                  <c:v>0</c:v>
                </c:pt>
                <c:pt idx="12">
                  <c:v>0</c:v>
                </c:pt>
              </c:numCache>
            </c:numRef>
          </c:val>
          <c:extLst>
            <c:ext xmlns:c16="http://schemas.microsoft.com/office/drawing/2014/chart" uri="{C3380CC4-5D6E-409C-BE32-E72D297353CC}">
              <c16:uniqueId val="{00000002-9FAD-4E0E-B769-270EB39DED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c:v>
                </c:pt>
                <c:pt idx="3">
                  <c:v>73</c:v>
                </c:pt>
                <c:pt idx="6">
                  <c:v>72</c:v>
                </c:pt>
                <c:pt idx="9">
                  <c:v>69</c:v>
                </c:pt>
                <c:pt idx="12">
                  <c:v>59</c:v>
                </c:pt>
              </c:numCache>
            </c:numRef>
          </c:val>
          <c:extLst>
            <c:ext xmlns:c16="http://schemas.microsoft.com/office/drawing/2014/chart" uri="{C3380CC4-5D6E-409C-BE32-E72D297353CC}">
              <c16:uniqueId val="{00000003-9FAD-4E0E-B769-270EB39DED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808</c:v>
                </c:pt>
                <c:pt idx="3">
                  <c:v>776</c:v>
                </c:pt>
                <c:pt idx="6">
                  <c:v>764</c:v>
                </c:pt>
                <c:pt idx="9">
                  <c:v>769</c:v>
                </c:pt>
                <c:pt idx="12">
                  <c:v>749</c:v>
                </c:pt>
              </c:numCache>
            </c:numRef>
          </c:val>
          <c:extLst>
            <c:ext xmlns:c16="http://schemas.microsoft.com/office/drawing/2014/chart" uri="{C3380CC4-5D6E-409C-BE32-E72D297353CC}">
              <c16:uniqueId val="{00000004-9FAD-4E0E-B769-270EB39DED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AD-4E0E-B769-270EB39DED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FAD-4E0E-B769-270EB39DED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2032</c:v>
                </c:pt>
                <c:pt idx="3">
                  <c:v>1971</c:v>
                </c:pt>
                <c:pt idx="6">
                  <c:v>1988</c:v>
                </c:pt>
                <c:pt idx="9">
                  <c:v>1874</c:v>
                </c:pt>
                <c:pt idx="12">
                  <c:v>1924</c:v>
                </c:pt>
              </c:numCache>
            </c:numRef>
          </c:val>
          <c:extLst>
            <c:ext xmlns:c16="http://schemas.microsoft.com/office/drawing/2014/chart" uri="{C3380CC4-5D6E-409C-BE32-E72D297353CC}">
              <c16:uniqueId val="{00000007-9FAD-4E0E-B769-270EB39DED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802</c:v>
                </c:pt>
                <c:pt idx="2">
                  <c:v>#N/A</c:v>
                </c:pt>
                <c:pt idx="3">
                  <c:v>#N/A</c:v>
                </c:pt>
                <c:pt idx="4">
                  <c:v>788</c:v>
                </c:pt>
                <c:pt idx="5">
                  <c:v>#N/A</c:v>
                </c:pt>
                <c:pt idx="6">
                  <c:v>#N/A</c:v>
                </c:pt>
                <c:pt idx="7">
                  <c:v>809</c:v>
                </c:pt>
                <c:pt idx="8">
                  <c:v>#N/A</c:v>
                </c:pt>
                <c:pt idx="9">
                  <c:v>#N/A</c:v>
                </c:pt>
                <c:pt idx="10">
                  <c:v>828</c:v>
                </c:pt>
                <c:pt idx="11">
                  <c:v>#N/A</c:v>
                </c:pt>
                <c:pt idx="12">
                  <c:v>#N/A</c:v>
                </c:pt>
                <c:pt idx="13">
                  <c:v>783</c:v>
                </c:pt>
                <c:pt idx="14">
                  <c:v>#N/A</c:v>
                </c:pt>
              </c:numCache>
            </c:numRef>
          </c:val>
          <c:smooth val="0"/>
          <c:extLst>
            <c:ext xmlns:c16="http://schemas.microsoft.com/office/drawing/2014/chart" uri="{C3380CC4-5D6E-409C-BE32-E72D297353CC}">
              <c16:uniqueId val="{00000008-9FAD-4E0E-B769-270EB39DED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26388</c:v>
                </c:pt>
                <c:pt idx="5">
                  <c:v>25854</c:v>
                </c:pt>
                <c:pt idx="8">
                  <c:v>24678</c:v>
                </c:pt>
                <c:pt idx="11">
                  <c:v>23591</c:v>
                </c:pt>
                <c:pt idx="14">
                  <c:v>22341</c:v>
                </c:pt>
              </c:numCache>
            </c:numRef>
          </c:val>
          <c:extLst>
            <c:ext xmlns:c16="http://schemas.microsoft.com/office/drawing/2014/chart" uri="{C3380CC4-5D6E-409C-BE32-E72D297353CC}">
              <c16:uniqueId val="{00000000-F833-4D25-807F-751A0F8884A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1200</c:v>
                </c:pt>
                <c:pt idx="5">
                  <c:v>1313</c:v>
                </c:pt>
                <c:pt idx="8">
                  <c:v>1360</c:v>
                </c:pt>
                <c:pt idx="11">
                  <c:v>1386</c:v>
                </c:pt>
                <c:pt idx="14">
                  <c:v>1366</c:v>
                </c:pt>
              </c:numCache>
            </c:numRef>
          </c:val>
          <c:extLst>
            <c:ext xmlns:c16="http://schemas.microsoft.com/office/drawing/2014/chart" uri="{C3380CC4-5D6E-409C-BE32-E72D297353CC}">
              <c16:uniqueId val="{00000001-F833-4D25-807F-751A0F8884A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4684</c:v>
                </c:pt>
                <c:pt idx="5">
                  <c:v>5876</c:v>
                </c:pt>
                <c:pt idx="8">
                  <c:v>6250</c:v>
                </c:pt>
                <c:pt idx="11">
                  <c:v>5813</c:v>
                </c:pt>
                <c:pt idx="14">
                  <c:v>5727</c:v>
                </c:pt>
              </c:numCache>
            </c:numRef>
          </c:val>
          <c:extLst>
            <c:ext xmlns:c16="http://schemas.microsoft.com/office/drawing/2014/chart" uri="{C3380CC4-5D6E-409C-BE32-E72D297353CC}">
              <c16:uniqueId val="{00000002-F833-4D25-807F-751A0F8884A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33-4D25-807F-751A0F8884A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33-4D25-807F-751A0F8884A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227</c:v>
                </c:pt>
                <c:pt idx="3">
                  <c:v>85</c:v>
                </c:pt>
                <c:pt idx="6">
                  <c:v>119</c:v>
                </c:pt>
                <c:pt idx="9">
                  <c:v>90</c:v>
                </c:pt>
                <c:pt idx="12">
                  <c:v>135</c:v>
                </c:pt>
              </c:numCache>
            </c:numRef>
          </c:val>
          <c:extLst>
            <c:ext xmlns:c16="http://schemas.microsoft.com/office/drawing/2014/chart" uri="{C3380CC4-5D6E-409C-BE32-E72D297353CC}">
              <c16:uniqueId val="{00000005-F833-4D25-807F-751A0F8884A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4272</c:v>
                </c:pt>
                <c:pt idx="3">
                  <c:v>4256</c:v>
                </c:pt>
                <c:pt idx="6">
                  <c:v>4145</c:v>
                </c:pt>
                <c:pt idx="9">
                  <c:v>4043</c:v>
                </c:pt>
                <c:pt idx="12">
                  <c:v>4145</c:v>
                </c:pt>
              </c:numCache>
            </c:numRef>
          </c:val>
          <c:extLst>
            <c:ext xmlns:c16="http://schemas.microsoft.com/office/drawing/2014/chart" uri="{C3380CC4-5D6E-409C-BE32-E72D297353CC}">
              <c16:uniqueId val="{00000006-F833-4D25-807F-751A0F8884A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655</c:v>
                </c:pt>
                <c:pt idx="3">
                  <c:v>599</c:v>
                </c:pt>
                <c:pt idx="6">
                  <c:v>542</c:v>
                </c:pt>
                <c:pt idx="9">
                  <c:v>475</c:v>
                </c:pt>
                <c:pt idx="12">
                  <c:v>469</c:v>
                </c:pt>
              </c:numCache>
            </c:numRef>
          </c:val>
          <c:extLst>
            <c:ext xmlns:c16="http://schemas.microsoft.com/office/drawing/2014/chart" uri="{C3380CC4-5D6E-409C-BE32-E72D297353CC}">
              <c16:uniqueId val="{00000007-F833-4D25-807F-751A0F8884A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8451</c:v>
                </c:pt>
                <c:pt idx="3">
                  <c:v>7559</c:v>
                </c:pt>
                <c:pt idx="6">
                  <c:v>6670</c:v>
                </c:pt>
                <c:pt idx="9">
                  <c:v>6161</c:v>
                </c:pt>
                <c:pt idx="12">
                  <c:v>5792</c:v>
                </c:pt>
              </c:numCache>
            </c:numRef>
          </c:val>
          <c:extLst>
            <c:ext xmlns:c16="http://schemas.microsoft.com/office/drawing/2014/chart" uri="{C3380CC4-5D6E-409C-BE32-E72D297353CC}">
              <c16:uniqueId val="{00000008-F833-4D25-807F-751A0F8884A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0</c:v>
                </c:pt>
                <c:pt idx="6">
                  <c:v>0</c:v>
                </c:pt>
                <c:pt idx="9">
                  <c:v>3049</c:v>
                </c:pt>
                <c:pt idx="12">
                  <c:v>3049</c:v>
                </c:pt>
              </c:numCache>
            </c:numRef>
          </c:val>
          <c:extLst>
            <c:ext xmlns:c16="http://schemas.microsoft.com/office/drawing/2014/chart" uri="{C3380CC4-5D6E-409C-BE32-E72D297353CC}">
              <c16:uniqueId val="{00000009-F833-4D25-807F-751A0F8884A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28229</c:v>
                </c:pt>
                <c:pt idx="3">
                  <c:v>28478</c:v>
                </c:pt>
                <c:pt idx="6">
                  <c:v>27517</c:v>
                </c:pt>
                <c:pt idx="9">
                  <c:v>26762</c:v>
                </c:pt>
                <c:pt idx="12">
                  <c:v>25781</c:v>
                </c:pt>
              </c:numCache>
            </c:numRef>
          </c:val>
          <c:extLst>
            <c:ext xmlns:c16="http://schemas.microsoft.com/office/drawing/2014/chart" uri="{C3380CC4-5D6E-409C-BE32-E72D297353CC}">
              <c16:uniqueId val="{0000000A-F833-4D25-807F-751A0F8884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9567</c:v>
                </c:pt>
                <c:pt idx="2">
                  <c:v>#N/A</c:v>
                </c:pt>
                <c:pt idx="3">
                  <c:v>#N/A</c:v>
                </c:pt>
                <c:pt idx="4">
                  <c:v>7934</c:v>
                </c:pt>
                <c:pt idx="5">
                  <c:v>#N/A</c:v>
                </c:pt>
                <c:pt idx="6">
                  <c:v>#N/A</c:v>
                </c:pt>
                <c:pt idx="7">
                  <c:v>6704</c:v>
                </c:pt>
                <c:pt idx="8">
                  <c:v>#N/A</c:v>
                </c:pt>
                <c:pt idx="9">
                  <c:v>#N/A</c:v>
                </c:pt>
                <c:pt idx="10">
                  <c:v>9792</c:v>
                </c:pt>
                <c:pt idx="11">
                  <c:v>#N/A</c:v>
                </c:pt>
                <c:pt idx="12">
                  <c:v>#N/A</c:v>
                </c:pt>
                <c:pt idx="13">
                  <c:v>9937</c:v>
                </c:pt>
                <c:pt idx="14">
                  <c:v>#N/A</c:v>
                </c:pt>
              </c:numCache>
            </c:numRef>
          </c:val>
          <c:smooth val="0"/>
          <c:extLst>
            <c:ext xmlns:c16="http://schemas.microsoft.com/office/drawing/2014/chart" uri="{C3380CC4-5D6E-409C-BE32-E72D297353CC}">
              <c16:uniqueId val="{0000000B-F833-4D25-807F-751A0F8884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3860</c:v>
                </c:pt>
                <c:pt idx="1">
                  <c:v>3457</c:v>
                </c:pt>
                <c:pt idx="2">
                  <c:v>2942</c:v>
                </c:pt>
              </c:numCache>
            </c:numRef>
          </c:val>
          <c:extLst>
            <c:ext xmlns:c16="http://schemas.microsoft.com/office/drawing/2014/chart" uri="{C3380CC4-5D6E-409C-BE32-E72D297353CC}">
              <c16:uniqueId val="{00000000-A54F-4786-9BB0-32ACE6578F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263</c:v>
                </c:pt>
                <c:pt idx="1">
                  <c:v>330</c:v>
                </c:pt>
                <c:pt idx="2">
                  <c:v>376</c:v>
                </c:pt>
              </c:numCache>
            </c:numRef>
          </c:val>
          <c:extLst>
            <c:ext xmlns:c16="http://schemas.microsoft.com/office/drawing/2014/chart" uri="{C3380CC4-5D6E-409C-BE32-E72D297353CC}">
              <c16:uniqueId val="{00000001-A54F-4786-9BB0-32ACE6578F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1340</c:v>
                </c:pt>
                <c:pt idx="1">
                  <c:v>1214</c:v>
                </c:pt>
                <c:pt idx="2">
                  <c:v>1506</c:v>
                </c:pt>
              </c:numCache>
            </c:numRef>
          </c:val>
          <c:extLst>
            <c:ext xmlns:c16="http://schemas.microsoft.com/office/drawing/2014/chart" uri="{C3380CC4-5D6E-409C-BE32-E72D297353CC}">
              <c16:uniqueId val="{00000002-A54F-4786-9BB0-32ACE6578F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{5141C14C-DA88-4BB8-863B-53B6100AB2E7}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D7E-4FFB-8910-42C637FDA5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{7A38B45A-2E9D-4DD5-BAC4-48FC42C09BC1}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7E-4FFB-8910-42C637FDA5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{1C1CBC12-2BFE-4B20-83BC-A208E959FB96}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7E-4FFB-8910-42C637FDA5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{B83D85E1-CF1F-41B0-88C4-D73DD8CE36CD}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7E-4FFB-8910-42C637FDA5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{C2A51513-F285-4E7C-872F-9D0DB65F2F4E}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7E-4FFB-8910-42C637FDA5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{B5BEE234-2D33-4ABD-A70A-3C7F808F89EF}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D7E-4FFB-8910-42C637FDA5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{D09106E2-969C-4473-8D04-4EF6B10CCD74}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D7E-4FFB-8910-42C637FDA5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{9BD53D76-29D0-436E-9C71-B533B081FE52}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D7E-4FFB-8910-42C637FDA5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{99B4434C-FA75-4FF9-9896-D4FABE56E601}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D7E-4FFB-8910-42C637FDA5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62.3</c:v>
                </c:pt>
                <c:pt idx="16">
                  <c:v>64.099999999999994</c:v>
                </c:pt>
                <c:pt idx="24">
                  <c:v>65.400000000000006</c:v>
                </c:pt>
                <c:pt idx="32">
                  <c:v>66.7</c:v>
                </c:pt>
              </c:numCache>
            </c:numRef>
          </c:xVal>
          <c:yVal>
            <c:numRef>
              <c:f>公会計指標分析・財政指標組合せ分析表!$BP$51:$DC$51</c:f>
              <c:numCache>
                <c:formatCode>#,##0.0;"▲ "#,##0.0</c:formatCode>
                <c:ptCount val="40"/>
                <c:pt idx="0">
                  <c:v>79.8</c:v>
                </c:pt>
                <c:pt idx="8">
                  <c:v>62.8</c:v>
                </c:pt>
                <c:pt idx="16">
                  <c:v>55</c:v>
                </c:pt>
                <c:pt idx="24">
                  <c:v>80.2</c:v>
                </c:pt>
                <c:pt idx="32">
                  <c:v>78.900000000000006</c:v>
                </c:pt>
              </c:numCache>
            </c:numRef>
          </c:yVal>
          <c:smooth val="0"/>
          <c:extLst>
            <c:ext xmlns:c16="http://schemas.microsoft.com/office/drawing/2014/chart" uri="{C3380CC4-5D6E-409C-BE32-E72D297353CC}">
              <c16:uniqueId val="{00000009-ED7E-4FFB-8910-42C637FDA58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{DB67F888-5FEB-4AA6-87BD-43229A73018A}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D7E-4FFB-8910-42C637FDA58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{922F2B22-F2DF-4EC1-8D5F-7F6D1322150D}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7E-4FFB-8910-42C637FDA5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{46E67BAC-950E-4C91-8560-1A2FC4B53BB5}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7E-4FFB-8910-42C637FDA5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{83C446E9-4941-4B24-9226-E8D29EC38C35}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7E-4FFB-8910-42C637FDA5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{746896F4-494B-46E2-A206-0F18B192E904}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7E-4FFB-8910-42C637FDA5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{0AF25B6F-4A9C-4125-B4DB-B2C9E6211C54}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D7E-4FFB-8910-42C637FDA5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{E56FCC78-4A32-4686-868A-2136A1D520B1}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D7E-4FFB-8910-42C637FDA5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{C3C97F64-B051-42E3-96B1-1BB380681D10}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D7E-4FFB-8910-42C637FDA5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{1FF2AAD8-9DEB-4B4B-A496-190C063D58B1}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D7E-4FFB-8910-42C637FDA5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D7E-4FFB-8910-42C637FDA586}"/>
            </c:ext>
          </c:extLst>
        </c:ser>
        <c:dLbls>
          <c:showLegendKey val="0"/>
          <c:showVal val="1"/>
          <c:showCatName val="0"/>
          <c:showSerName val="0"/>
          <c:showPercent val="0"/>
          <c:showBubbleSize val="0"/>
        </c:dLbls>
        <c:axId val="46179840"/>
        <c:axId val="46181760"/>
      </c:scatterChart>
      <c:valAx>
        <c:axId val="46179840"/>
        <c:scaling>
          <c:orientation val="maxMin"/>
          <c:max val="68"/>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{D942CD20-B7E6-4162-BD36-9DC5707CFF9E}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E87-4802-B749-A8577A1466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{B6960268-B12E-4C84-A4D0-76ADB189C06E}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87-4802-B749-A8577A1466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{E5114E55-BECF-4AF6-B6D0-CBC1297881C0}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87-4802-B749-A8577A1466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{7CECBB06-6CFE-495A-B53A-62CB80CF229F}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87-4802-B749-A8577A1466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{99126CE6-270F-4F1C-9003-30EC4CAD5433}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87-4802-B749-A8577A14662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{305CF05F-AE3C-4AAE-9C69-D34538ABD9A0}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E87-4802-B749-A8577A14662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{C7829E3E-8395-4AFF-957A-F301D968B83E}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E87-4802-B749-A8577A146621}"/>
                </c:ext>
              </c:extLst>
            </c:dLbl>
            <c:dLbl>
              <c:idx val="24"/>
              <c:layout>
                <c:manualLayout>
                  <c:x val="-4.4905057365901176E-2"/>
                  <c:y val="-4.856028500445576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{943BABD2-95F2-40D5-B871-766DABE210CA}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E87-4802-B749-A8577A146621}"/>
                </c:ext>
              </c:extLst>
            </c:dLbl>
            <c:dLbl>
              <c:idx val="32"/>
              <c:layout>
                <c:manualLayout>
                  <c:x val="-1.8235628084250128E-2"/>
                  <c:y val="-7.627300917113213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{1EE4BA91-A2ED-436A-B527-7C0E5F629373}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E87-4802-B749-A8577A1466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6.6</c:v>
                </c:pt>
                <c:pt idx="16">
                  <c:v>6.5</c:v>
                </c:pt>
                <c:pt idx="24">
                  <c:v>6.5</c:v>
                </c:pt>
                <c:pt idx="32">
                  <c:v>6.5</c:v>
                </c:pt>
              </c:numCache>
            </c:numRef>
          </c:xVal>
          <c:yVal>
            <c:numRef>
              <c:f>公会計指標分析・財政指標組合せ分析表!$BP$73:$DC$73</c:f>
              <c:numCache>
                <c:formatCode>#,##0.0;"▲ "#,##0.0</c:formatCode>
                <c:ptCount val="40"/>
                <c:pt idx="0">
                  <c:v>79.8</c:v>
                </c:pt>
                <c:pt idx="8">
                  <c:v>62.8</c:v>
                </c:pt>
                <c:pt idx="16">
                  <c:v>55</c:v>
                </c:pt>
                <c:pt idx="24">
                  <c:v>80.2</c:v>
                </c:pt>
                <c:pt idx="32">
                  <c:v>78.900000000000006</c:v>
                </c:pt>
              </c:numCache>
            </c:numRef>
          </c:yVal>
          <c:smooth val="0"/>
          <c:extLst>
            <c:ext xmlns:c16="http://schemas.microsoft.com/office/drawing/2014/chart" uri="{C3380CC4-5D6E-409C-BE32-E72D297353CC}">
              <c16:uniqueId val="{00000009-5E87-4802-B749-A8577A1466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{BF97AD45-645A-435F-8CD3-5011BCC05745}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E87-4802-B749-A8577A1466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{75F73442-D029-44B2-A9A9-C01E72BACDB8}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87-4802-B749-A8577A1466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{50ACD9EC-C92E-4540-8CB7-2897444D9050}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87-4802-B749-A8577A1466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{8B76161D-DE05-4A31-85F5-D2A5895FAC9F}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87-4802-B749-A8577A1466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{9BEA0465-987F-4DC8-93F7-B87248C5D88F}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87-4802-B749-A8577A14662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{FC8A25ED-F7F7-476D-B0C4-87DB53310A24}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E87-4802-B749-A8577A146621}"/>
                </c:ext>
              </c:extLst>
            </c:dLbl>
            <c:dLbl>
              <c:idx val="16"/>
              <c:layout>
                <c:manualLayout>
                  <c:x val="0"/>
                  <c:y val="9.8953220992844069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{0BEE8AEE-F547-402D-BB29-B930DFE32B99}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E87-4802-B749-A8577A146621}"/>
                </c:ext>
              </c:extLst>
            </c:dLbl>
            <c:dLbl>
              <c:idx val="24"/>
              <c:layout>
                <c:manualLayout>
                  <c:x val="0"/>
                  <c:y val="-2.26993911255990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{2F8504C9-1834-4A35-89D1-215BE9F9C04C}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E87-4802-B749-A8577A146621}"/>
                </c:ext>
              </c:extLst>
            </c:dLbl>
            <c:dLbl>
              <c:idx val="32"/>
              <c:layout>
                <c:manualLayout>
                  <c:x val="0"/>
                  <c:y val="1.2804582757668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{C60CD483-F55A-4AA8-A8FB-6841D511C4FA}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E87-4802-B749-A8577A1466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E87-4802-B749-A8577A146621}"/>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群馬県沼田市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43,532
42,503
443.46
25,207,617
23,892,869
959,704
14,372,040
25,780,748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中山間に位置する本市の地</a:t>
          </a:r>
          <a:r>
            <a:rPr kumimoji="1" lang="ja-JP" altLang="en-US" sz="1100">
              <a:solidFill>
                <a:sysClr val="windowText" lastClr="000000"/>
              </a:solidFill>
              <a:effectLst/>
              <a:latin typeface="+mn-lt"/>
              <a:ea typeface="+mn-ea"/>
              <a:cs typeface="+mn-cs"/>
            </a:rPr>
            <a:t>理</a:t>
          </a:r>
          <a:r>
            <a:rPr kumimoji="1" lang="ja-JP" altLang="ja-JP" sz="1100">
              <a:solidFill>
                <a:sysClr val="windowText" lastClr="000000"/>
              </a:solidFill>
              <a:effectLst/>
              <a:latin typeface="+mn-lt"/>
              <a:ea typeface="+mn-ea"/>
              <a:cs typeface="+mn-cs"/>
            </a:rPr>
            <a:t>的な要因や人口減少、高水準の高齢化（令和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月</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日現在</a:t>
          </a:r>
          <a:r>
            <a:rPr kumimoji="1" lang="en-US" altLang="ja-JP" sz="1100">
              <a:solidFill>
                <a:sysClr val="windowText" lastClr="000000"/>
              </a:solidFill>
              <a:effectLst/>
              <a:latin typeface="+mn-lt"/>
              <a:ea typeface="+mn-ea"/>
              <a:cs typeface="+mn-cs"/>
            </a:rPr>
            <a:t>36.6</a:t>
          </a:r>
          <a:r>
            <a:rPr kumimoji="1" lang="ja-JP" altLang="ja-JP" sz="1100">
              <a:solidFill>
                <a:sysClr val="windowText" lastClr="000000"/>
              </a:solidFill>
              <a:effectLst/>
              <a:latin typeface="+mn-lt"/>
              <a:ea typeface="+mn-ea"/>
              <a:cs typeface="+mn-cs"/>
            </a:rPr>
            <a:t>％）などにより、自主財源に乏しい状況にある。引き続き、市政改革大綱実施計画に基づき、効率的な行政運営による財政の健全化を図るとともに、地域の活性化や新たな財源の掘り起こしを行うことで、財政基盤の強化に努め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151130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9850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151130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102870</xdr:rowOff>
    </xdr:from>
    <xdr:to>
      <xdr:col>15</xdr:col>
      <xdr:colOff>82550</xdr:colOff>
      <xdr:row>40</xdr:row>
      <xdr:rowOff>127000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9608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78740</xdr:rowOff>
    </xdr:from>
    <xdr:to>
      <xdr:col>11</xdr:col>
      <xdr:colOff>31750</xdr:colOff>
      <xdr:row>40</xdr:row>
      <xdr:rowOff>102870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9367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100330</xdr:rowOff>
    </xdr:from>
    <xdr:to>
      <xdr:col>19</xdr:col>
      <xdr:colOff>184150</xdr:colOff>
      <xdr:row>41</xdr:row>
      <xdr:rowOff>30480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40657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52070</xdr:rowOff>
    </xdr:from>
    <xdr:to>
      <xdr:col>11</xdr:col>
      <xdr:colOff>82550</xdr:colOff>
      <xdr:row>40</xdr:row>
      <xdr:rowOff>153670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163847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27940</xdr:rowOff>
    </xdr:from>
    <xdr:to>
      <xdr:col>7</xdr:col>
      <xdr:colOff>31750</xdr:colOff>
      <xdr:row>40</xdr:row>
      <xdr:rowOff>129540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139717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rgbClr val="FF0000"/>
              </a:solidFill>
              <a:effectLst/>
              <a:latin typeface="+mn-lt"/>
              <a:ea typeface="+mn-ea"/>
              <a:cs typeface="+mn-cs"/>
            </a:rPr>
            <a:t>　</a:t>
          </a:r>
          <a:r>
            <a:rPr lang="ja-JP" altLang="en-US" sz="1100">
              <a:solidFill>
                <a:sysClr val="windowText" lastClr="000000"/>
              </a:solidFill>
              <a:effectLst/>
              <a:latin typeface="+mn-lt"/>
              <a:ea typeface="+mn-ea"/>
              <a:cs typeface="+mn-cs"/>
            </a:rPr>
            <a:t>市民税個人均等割や市たばこ税</a:t>
          </a:r>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現年課税分</a:t>
          </a:r>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などの減があったものの、普通交付税、法人市民税均等割などの増により経常一般財源収入額（分母）は増額となった。また、経常経費充当一般財源（分子）については、人件費、維持補修費、物件費等の増により、増額となった。経常経費充当一般財源（分子）、経常一般財源収入額（分母）ともに増となった結果、</a:t>
          </a:r>
          <a:r>
            <a:rPr lang="en-US" altLang="ja-JP" sz="1100">
              <a:solidFill>
                <a:sysClr val="windowText" lastClr="000000"/>
              </a:solidFill>
              <a:effectLst/>
              <a:latin typeface="+mn-lt"/>
              <a:ea typeface="+mn-ea"/>
              <a:cs typeface="+mn-cs"/>
            </a:rPr>
            <a:t>1.2</a:t>
          </a:r>
          <a:r>
            <a:rPr lang="ja-JP" altLang="en-US" sz="1100">
              <a:solidFill>
                <a:sysClr val="windowText" lastClr="000000"/>
              </a:solidFill>
              <a:effectLst/>
              <a:latin typeface="+mn-lt"/>
              <a:ea typeface="+mn-ea"/>
              <a:cs typeface="+mn-cs"/>
            </a:rPr>
            <a:t>ポイント増となった。</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81462</xdr:rowOff>
    </xdr:from>
    <xdr:to>
      <xdr:col>23</xdr:col>
      <xdr:colOff>133350</xdr:colOff>
      <xdr:row>61</xdr:row>
      <xdr:rowOff>122827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39912"/>
          <a:ext cx="8382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22860</xdr:rowOff>
    </xdr:from>
    <xdr:to>
      <xdr:col>19</xdr:col>
      <xdr:colOff>133350</xdr:colOff>
      <xdr:row>61</xdr:row>
      <xdr:rowOff>81462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81310"/>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84001</xdr:rowOff>
    </xdr:from>
    <xdr:to>
      <xdr:col>15</xdr:col>
      <xdr:colOff>82550</xdr:colOff>
      <xdr:row>61</xdr:row>
      <xdr:rowOff>22860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71001"/>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84001</xdr:rowOff>
    </xdr:from>
    <xdr:to>
      <xdr:col>11</xdr:col>
      <xdr:colOff>31750</xdr:colOff>
      <xdr:row>61</xdr:row>
      <xdr:rowOff>81462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71001"/>
          <a:ext cx="889000" cy="1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72027</xdr:rowOff>
    </xdr:from>
    <xdr:to>
      <xdr:col>23</xdr:col>
      <xdr:colOff>184150</xdr:colOff>
      <xdr:row>62</xdr:row>
      <xdr:rowOff>2177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44104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0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30662</xdr:rowOff>
    </xdr:from>
    <xdr:to>
      <xdr:col>19</xdr:col>
      <xdr:colOff>184150</xdr:colOff>
      <xdr:row>61</xdr:row>
      <xdr:rowOff>132262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117039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75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143510</xdr:rowOff>
    </xdr:from>
    <xdr:to>
      <xdr:col>15</xdr:col>
      <xdr:colOff>133350</xdr:colOff>
      <xdr:row>61</xdr:row>
      <xdr:rowOff>73660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58437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33201</xdr:rowOff>
    </xdr:from>
    <xdr:to>
      <xdr:col>11</xdr:col>
      <xdr:colOff>82550</xdr:colOff>
      <xdr:row>60</xdr:row>
      <xdr:rowOff>134801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119578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30662</xdr:rowOff>
    </xdr:from>
    <xdr:to>
      <xdr:col>7</xdr:col>
      <xdr:colOff>31750</xdr:colOff>
      <xdr:row>61</xdr:row>
      <xdr:rowOff>132262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117039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[198,836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人口１人当たりの人件費・物件費等決算額は、物件費の増により、昨年度から</a:t>
          </a:r>
          <a:r>
            <a:rPr kumimoji="1" lang="en-US" altLang="ja-JP" sz="1100">
              <a:solidFill>
                <a:sysClr val="windowText" lastClr="000000"/>
              </a:solidFill>
              <a:effectLst/>
              <a:latin typeface="+mn-lt"/>
              <a:ea typeface="+mn-ea"/>
              <a:cs typeface="+mn-cs"/>
            </a:rPr>
            <a:t>4,601</a:t>
          </a:r>
          <a:r>
            <a:rPr kumimoji="1" lang="ja-JP" altLang="ja-JP" sz="1100">
              <a:solidFill>
                <a:sysClr val="windowText" lastClr="000000"/>
              </a:solidFill>
              <a:effectLst/>
              <a:latin typeface="+mn-lt"/>
              <a:ea typeface="+mn-ea"/>
              <a:cs typeface="+mn-cs"/>
            </a:rPr>
            <a:t>円の増額となったが、類似団体平均と比較すると</a:t>
          </a:r>
          <a:r>
            <a:rPr kumimoji="1" lang="en-US" altLang="ja-JP" sz="1100">
              <a:solidFill>
                <a:sysClr val="windowText" lastClr="000000"/>
              </a:solidFill>
              <a:effectLst/>
              <a:latin typeface="+mn-lt"/>
              <a:ea typeface="+mn-ea"/>
              <a:cs typeface="+mn-cs"/>
            </a:rPr>
            <a:t>35,365</a:t>
          </a:r>
          <a:r>
            <a:rPr kumimoji="1" lang="ja-JP" altLang="ja-JP" sz="1100">
              <a:solidFill>
                <a:sysClr val="windowText" lastClr="000000"/>
              </a:solidFill>
              <a:effectLst/>
              <a:latin typeface="+mn-lt"/>
              <a:ea typeface="+mn-ea"/>
              <a:cs typeface="+mn-cs"/>
            </a:rPr>
            <a:t>円下回っている。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　今後は、民間委託化による委託料の増加、施設の老朽化による維持補修費の増加などにより、物件費全体の増加が見込まれるため、</a:t>
          </a:r>
          <a:r>
            <a:rPr kumimoji="1" lang="ja-JP" altLang="en-US" sz="1100">
              <a:solidFill>
                <a:sysClr val="windowText" lastClr="000000"/>
              </a:solidFill>
              <a:effectLst/>
              <a:latin typeface="+mn-lt"/>
              <a:ea typeface="+mn-ea"/>
              <a:cs typeface="+mn-cs"/>
            </a:rPr>
            <a:t>行政改革の推進、</a:t>
          </a:r>
          <a:r>
            <a:rPr kumimoji="1" lang="ja-JP" altLang="ja-JP" sz="1100">
              <a:solidFill>
                <a:sysClr val="windowText" lastClr="000000"/>
              </a:solidFill>
              <a:effectLst/>
              <a:latin typeface="+mn-lt"/>
              <a:ea typeface="+mn-ea"/>
              <a:cs typeface="+mn-cs"/>
            </a:rPr>
            <a:t>計画的な維持補修の実施等</a:t>
          </a:r>
          <a:r>
            <a:rPr kumimoji="1" lang="ja-JP" altLang="en-US" sz="1100">
              <a:solidFill>
                <a:sysClr val="windowText" lastClr="000000"/>
              </a:solidFill>
              <a:effectLst/>
              <a:latin typeface="+mn-lt"/>
              <a:ea typeface="+mn-ea"/>
              <a:cs typeface="+mn-cs"/>
            </a:rPr>
            <a:t>により</a:t>
          </a:r>
          <a:r>
            <a:rPr kumimoji="1" lang="ja-JP" altLang="ja-JP" sz="1100">
              <a:solidFill>
                <a:sysClr val="windowText" lastClr="000000"/>
              </a:solidFill>
              <a:effectLst/>
              <a:latin typeface="+mn-lt"/>
              <a:ea typeface="+mn-ea"/>
              <a:cs typeface="+mn-cs"/>
            </a:rPr>
            <a:t>経費の節減に努める。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40518</xdr:rowOff>
    </xdr:from>
    <xdr:to>
      <xdr:col>23</xdr:col>
      <xdr:colOff>133350</xdr:colOff>
      <xdr:row>81</xdr:row>
      <xdr:rowOff>41628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7968"/>
          <a:ext cx="838200"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26406</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38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38970</xdr:rowOff>
    </xdr:from>
    <xdr:to>
      <xdr:col>19</xdr:col>
      <xdr:colOff>133350</xdr:colOff>
      <xdr:row>81</xdr:row>
      <xdr:rowOff>40518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6420"/>
          <a:ext cx="88900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35328</xdr:rowOff>
    </xdr:from>
    <xdr:to>
      <xdr:col>15</xdr:col>
      <xdr:colOff>82550</xdr:colOff>
      <xdr:row>81</xdr:row>
      <xdr:rowOff>38970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2778"/>
          <a:ext cx="889000" cy="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34184</xdr:rowOff>
    </xdr:from>
    <xdr:to>
      <xdr:col>11</xdr:col>
      <xdr:colOff>31750</xdr:colOff>
      <xdr:row>81</xdr:row>
      <xdr:rowOff>35328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1634"/>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162278</xdr:rowOff>
    </xdr:from>
    <xdr:to>
      <xdr:col>23</xdr:col>
      <xdr:colOff>184150</xdr:colOff>
      <xdr:row>81</xdr:row>
      <xdr:rowOff>92428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83555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161168</xdr:rowOff>
    </xdr:from>
    <xdr:to>
      <xdr:col>19</xdr:col>
      <xdr:colOff>184150</xdr:colOff>
      <xdr:row>81</xdr:row>
      <xdr:rowOff>91318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101495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6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159620</xdr:rowOff>
    </xdr:from>
    <xdr:to>
      <xdr:col>15</xdr:col>
      <xdr:colOff>133350</xdr:colOff>
      <xdr:row>81</xdr:row>
      <xdr:rowOff>89770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99947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155978</xdr:rowOff>
    </xdr:from>
    <xdr:to>
      <xdr:col>11</xdr:col>
      <xdr:colOff>82550</xdr:colOff>
      <xdr:row>81</xdr:row>
      <xdr:rowOff>86128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96305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154834</xdr:rowOff>
    </xdr:from>
    <xdr:to>
      <xdr:col>7</xdr:col>
      <xdr:colOff>31750</xdr:colOff>
      <xdr:row>81</xdr:row>
      <xdr:rowOff>84984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95161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給与水準の適正化を</a:t>
          </a:r>
          <a:r>
            <a:rPr kumimoji="1" lang="ja-JP" altLang="en-US" sz="1100">
              <a:solidFill>
                <a:sysClr val="windowText" lastClr="000000"/>
              </a:solidFill>
              <a:effectLst/>
              <a:latin typeface="+mn-lt"/>
              <a:ea typeface="+mn-ea"/>
              <a:cs typeface="+mn-cs"/>
            </a:rPr>
            <a:t>図</a:t>
          </a:r>
          <a:r>
            <a:rPr kumimoji="1" lang="ja-JP" altLang="ja-JP" sz="1100">
              <a:solidFill>
                <a:sysClr val="windowText" lastClr="000000"/>
              </a:solidFill>
              <a:effectLst/>
              <a:latin typeface="+mn-lt"/>
              <a:ea typeface="+mn-ea"/>
              <a:cs typeface="+mn-cs"/>
            </a:rPr>
            <a:t>っているものの、職員構成の変動等により類似団体平均を</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ポイント上回る</a:t>
          </a:r>
          <a:r>
            <a:rPr kumimoji="1" lang="en-US" altLang="ja-JP" sz="1100">
              <a:solidFill>
                <a:sysClr val="windowText" lastClr="000000"/>
              </a:solidFill>
              <a:effectLst/>
              <a:latin typeface="+mn-lt"/>
              <a:ea typeface="+mn-ea"/>
              <a:cs typeface="+mn-cs"/>
            </a:rPr>
            <a:t>98.5</a:t>
          </a:r>
          <a:r>
            <a:rPr kumimoji="1" lang="ja-JP" altLang="ja-JP" sz="1100">
              <a:solidFill>
                <a:sysClr val="windowText" lastClr="000000"/>
              </a:solidFill>
              <a:effectLst/>
              <a:latin typeface="+mn-lt"/>
              <a:ea typeface="+mn-ea"/>
              <a:cs typeface="+mn-cs"/>
            </a:rPr>
            <a:t>％となっている。</a:t>
          </a:r>
          <a:r>
            <a:rPr kumimoji="1" lang="ja-JP" altLang="en-US" sz="1100">
              <a:solidFill>
                <a:sysClr val="windowText" lastClr="000000"/>
              </a:solidFill>
              <a:effectLst/>
              <a:latin typeface="+mn-lt"/>
              <a:ea typeface="+mn-ea"/>
              <a:cs typeface="+mn-cs"/>
            </a:rPr>
            <a:t>今後も</a:t>
          </a:r>
          <a:r>
            <a:rPr kumimoji="1" lang="ja-JP" altLang="ja-JP" sz="1100">
              <a:solidFill>
                <a:sysClr val="windowText" lastClr="000000"/>
              </a:solidFill>
              <a:effectLst/>
              <a:latin typeface="+mn-lt"/>
              <a:ea typeface="+mn-ea"/>
              <a:cs typeface="+mn-cs"/>
            </a:rPr>
            <a:t>人事院勧告及び国の指導に準拠した給与制度を推進しながら給与水準の適正化を</a:t>
          </a:r>
          <a:r>
            <a:rPr kumimoji="1" lang="ja-JP" altLang="en-US" sz="1100">
              <a:solidFill>
                <a:sysClr val="windowText" lastClr="000000"/>
              </a:solidFill>
              <a:effectLst/>
              <a:latin typeface="+mn-lt"/>
              <a:ea typeface="+mn-ea"/>
              <a:cs typeface="+mn-cs"/>
            </a:rPr>
            <a:t>図る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118836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8635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118836</xdr:rowOff>
    </xdr:from>
    <xdr:to>
      <xdr:col>77</xdr:col>
      <xdr:colOff>44450</xdr:colOff>
      <xdr:row>86</xdr:row>
      <xdr:rowOff>118836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8635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136071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8635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86</xdr:row>
      <xdr:rowOff>153307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8807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月</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日現在の正規職員数は</a:t>
          </a:r>
          <a:r>
            <a:rPr kumimoji="1" lang="en-US" altLang="ja-JP" sz="1100">
              <a:solidFill>
                <a:sysClr val="windowText" lastClr="000000"/>
              </a:solidFill>
              <a:effectLst/>
              <a:latin typeface="+mn-lt"/>
              <a:ea typeface="+mn-ea"/>
              <a:cs typeface="+mn-cs"/>
            </a:rPr>
            <a:t>412</a:t>
          </a:r>
          <a:r>
            <a:rPr kumimoji="1" lang="ja-JP" altLang="ja-JP" sz="1100">
              <a:solidFill>
                <a:sysClr val="windowText" lastClr="000000"/>
              </a:solidFill>
              <a:effectLst/>
              <a:latin typeface="+mn-lt"/>
              <a:ea typeface="+mn-ea"/>
              <a:cs typeface="+mn-cs"/>
            </a:rPr>
            <a:t>人</a:t>
          </a:r>
          <a:r>
            <a:rPr kumimoji="1" lang="ja-JP" altLang="en-US" sz="1100">
              <a:solidFill>
                <a:sysClr val="windowText" lastClr="000000"/>
              </a:solidFill>
              <a:effectLst/>
              <a:latin typeface="+mn-lt"/>
              <a:ea typeface="+mn-ea"/>
              <a:cs typeface="+mn-cs"/>
            </a:rPr>
            <a:t>である</a:t>
          </a:r>
          <a:r>
            <a:rPr kumimoji="1" lang="ja-JP" altLang="ja-JP" sz="1100">
              <a:solidFill>
                <a:sysClr val="windowText" lastClr="000000"/>
              </a:solidFill>
              <a:effectLst/>
              <a:latin typeface="+mn-lt"/>
              <a:ea typeface="+mn-ea"/>
              <a:cs typeface="+mn-cs"/>
            </a:rPr>
            <a:t>。合併後の平成</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年度の正規職員数は</a:t>
          </a:r>
          <a:r>
            <a:rPr kumimoji="1" lang="en-US" altLang="ja-JP" sz="1100">
              <a:solidFill>
                <a:sysClr val="windowText" lastClr="000000"/>
              </a:solidFill>
              <a:effectLst/>
              <a:latin typeface="+mn-lt"/>
              <a:ea typeface="+mn-ea"/>
              <a:cs typeface="+mn-cs"/>
            </a:rPr>
            <a:t>542</a:t>
          </a:r>
          <a:r>
            <a:rPr kumimoji="1" lang="ja-JP" altLang="ja-JP" sz="1100">
              <a:solidFill>
                <a:sysClr val="windowText" lastClr="000000"/>
              </a:solidFill>
              <a:effectLst/>
              <a:latin typeface="+mn-lt"/>
              <a:ea typeface="+mn-ea"/>
              <a:cs typeface="+mn-cs"/>
            </a:rPr>
            <a:t>人であったが、行政改革大綱実施計画に基づく定員管理を実施し、</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年間で</a:t>
          </a:r>
          <a:r>
            <a:rPr kumimoji="1" lang="en-US" altLang="ja-JP" sz="1100">
              <a:solidFill>
                <a:sysClr val="windowText" lastClr="000000"/>
              </a:solidFill>
              <a:effectLst/>
              <a:latin typeface="+mn-lt"/>
              <a:ea typeface="+mn-ea"/>
              <a:cs typeface="+mn-cs"/>
            </a:rPr>
            <a:t>130</a:t>
          </a:r>
          <a:r>
            <a:rPr kumimoji="1" lang="ja-JP" altLang="ja-JP" sz="1100">
              <a:solidFill>
                <a:sysClr val="windowText" lastClr="000000"/>
              </a:solidFill>
              <a:effectLst/>
              <a:latin typeface="+mn-lt"/>
              <a:ea typeface="+mn-ea"/>
              <a:cs typeface="+mn-cs"/>
            </a:rPr>
            <a:t>人（</a:t>
          </a:r>
          <a:r>
            <a:rPr kumimoji="1" lang="en-US" altLang="ja-JP" sz="1100">
              <a:solidFill>
                <a:sysClr val="windowText" lastClr="000000"/>
              </a:solidFill>
              <a:effectLst/>
              <a:latin typeface="+mn-lt"/>
              <a:ea typeface="+mn-ea"/>
              <a:cs typeface="+mn-cs"/>
            </a:rPr>
            <a:t>24.0</a:t>
          </a:r>
          <a:r>
            <a:rPr kumimoji="1" lang="ja-JP" altLang="ja-JP" sz="1100">
              <a:solidFill>
                <a:sysClr val="windowText" lastClr="000000"/>
              </a:solidFill>
              <a:effectLst/>
              <a:latin typeface="+mn-lt"/>
              <a:ea typeface="+mn-ea"/>
              <a:cs typeface="+mn-cs"/>
            </a:rPr>
            <a:t>％）を削減した。その結果、類似団体平均より</a:t>
          </a:r>
          <a:r>
            <a:rPr kumimoji="1" lang="en-US" altLang="ja-JP" sz="1100">
              <a:solidFill>
                <a:sysClr val="windowText" lastClr="000000"/>
              </a:solidFill>
              <a:effectLst/>
              <a:latin typeface="+mn-lt"/>
              <a:ea typeface="+mn-ea"/>
              <a:cs typeface="+mn-cs"/>
            </a:rPr>
            <a:t>2.50</a:t>
          </a:r>
          <a:r>
            <a:rPr kumimoji="1" lang="ja-JP" altLang="ja-JP" sz="1100">
              <a:solidFill>
                <a:sysClr val="windowText" lastClr="000000"/>
              </a:solidFill>
              <a:effectLst/>
              <a:latin typeface="+mn-lt"/>
              <a:ea typeface="+mn-ea"/>
              <a:cs typeface="+mn-cs"/>
            </a:rPr>
            <a:t>ポイント低い数値となった。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 沼田市定員適正化計画 （令和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年度～令和</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年度）に基づき、地域の行政需要を考慮しつつ、適正な定員管理に努める。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145373</xdr:rowOff>
    </xdr:from>
    <xdr:to>
      <xdr:col>81</xdr:col>
      <xdr:colOff>44450</xdr:colOff>
      <xdr:row>59</xdr:row>
      <xdr:rowOff>162264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60923"/>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138938</xdr:rowOff>
    </xdr:from>
    <xdr:to>
      <xdr:col>77</xdr:col>
      <xdr:colOff>44450</xdr:colOff>
      <xdr:row>59</xdr:row>
      <xdr:rowOff>145373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54488"/>
          <a:ext cx="8890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95504</xdr:rowOff>
    </xdr:from>
    <xdr:to>
      <xdr:col>72</xdr:col>
      <xdr:colOff>203200</xdr:colOff>
      <xdr:row>59</xdr:row>
      <xdr:rowOff>138938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110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86656</xdr:rowOff>
    </xdr:from>
    <xdr:to>
      <xdr:col>68</xdr:col>
      <xdr:colOff>152400</xdr:colOff>
      <xdr:row>59</xdr:row>
      <xdr:rowOff>95504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02206"/>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111464</xdr:rowOff>
    </xdr:from>
    <xdr:to>
      <xdr:col>81</xdr:col>
      <xdr:colOff>95250</xdr:colOff>
      <xdr:row>60</xdr:row>
      <xdr:rowOff>41614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2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127991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7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94573</xdr:rowOff>
    </xdr:from>
    <xdr:to>
      <xdr:col>77</xdr:col>
      <xdr:colOff>95250</xdr:colOff>
      <xdr:row>60</xdr:row>
      <xdr:rowOff>24723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1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34900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979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88138</xdr:rowOff>
    </xdr:from>
    <xdr:to>
      <xdr:col>73</xdr:col>
      <xdr:colOff>44450</xdr:colOff>
      <xdr:row>60</xdr:row>
      <xdr:rowOff>18288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28465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97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44704</xdr:rowOff>
    </xdr:from>
    <xdr:to>
      <xdr:col>68</xdr:col>
      <xdr:colOff>203200</xdr:colOff>
      <xdr:row>59</xdr:row>
      <xdr:rowOff>146304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16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156481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2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35856</xdr:rowOff>
    </xdr:from>
    <xdr:to>
      <xdr:col>64</xdr:col>
      <xdr:colOff>152400</xdr:colOff>
      <xdr:row>59</xdr:row>
      <xdr:rowOff>137456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5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147633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20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 起債に大きく依存することのない財政運営に努めてきたことにより</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改善傾向にある。今後も、地方債の借り入れに当たっては、各事業の適債性を十分勘案し厳選することで、公債費負担の抑制を図るとともに、起債に依存しすぎることのない財政運営に努める。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139171</xdr:rowOff>
    </xdr:from>
    <xdr:to>
      <xdr:col>81</xdr:col>
      <xdr:colOff>44450</xdr:colOff>
      <xdr:row>36</xdr:row>
      <xdr:rowOff>139171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113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139171</xdr:rowOff>
    </xdr:from>
    <xdr:to>
      <xdr:col>77</xdr:col>
      <xdr:colOff>44450</xdr:colOff>
      <xdr:row>36</xdr:row>
      <xdr:rowOff>139171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113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139171</xdr:rowOff>
    </xdr:from>
    <xdr:to>
      <xdr:col>72</xdr:col>
      <xdr:colOff>203200</xdr:colOff>
      <xdr:row>36</xdr:row>
      <xdr:rowOff>141182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1137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141182</xdr:rowOff>
    </xdr:from>
    <xdr:to>
      <xdr:col>68</xdr:col>
      <xdr:colOff>152400</xdr:colOff>
      <xdr:row>36</xdr:row>
      <xdr:rowOff>161290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1338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88371</xdr:rowOff>
    </xdr:from>
    <xdr:to>
      <xdr:col>81</xdr:col>
      <xdr:colOff>95250</xdr:colOff>
      <xdr:row>37</xdr:row>
      <xdr:rowOff>18521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104898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0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88371</xdr:rowOff>
    </xdr:from>
    <xdr:to>
      <xdr:col>77</xdr:col>
      <xdr:colOff>95250</xdr:colOff>
      <xdr:row>37</xdr:row>
      <xdr:rowOff>18521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28698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29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88371</xdr:rowOff>
    </xdr:from>
    <xdr:to>
      <xdr:col>73</xdr:col>
      <xdr:colOff>44450</xdr:colOff>
      <xdr:row>37</xdr:row>
      <xdr:rowOff>18521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28698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2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90382</xdr:rowOff>
    </xdr:from>
    <xdr:to>
      <xdr:col>68</xdr:col>
      <xdr:colOff>203200</xdr:colOff>
      <xdr:row>37</xdr:row>
      <xdr:rowOff>20532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30709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110490</xdr:rowOff>
    </xdr:from>
    <xdr:to>
      <xdr:col>64</xdr:col>
      <xdr:colOff>152400</xdr:colOff>
      <xdr:row>37</xdr:row>
      <xdr:rowOff>40640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50817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5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沼田横塚産業団地造成事業に係る債務保証</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により、</a:t>
          </a:r>
          <a:r>
            <a:rPr kumimoji="1" lang="ja-JP" altLang="en-US" sz="1100">
              <a:solidFill>
                <a:sysClr val="windowText" lastClr="000000"/>
              </a:solidFill>
              <a:effectLst/>
              <a:latin typeface="+mn-lt"/>
              <a:ea typeface="+mn-ea"/>
              <a:cs typeface="+mn-cs"/>
            </a:rPr>
            <a:t>前年度比</a:t>
          </a:r>
          <a:r>
            <a:rPr kumimoji="1" lang="en-US" altLang="ja-JP" sz="1100">
              <a:solidFill>
                <a:sysClr val="windowText" lastClr="000000"/>
              </a:solidFill>
              <a:effectLst/>
              <a:latin typeface="+mn-lt"/>
              <a:ea typeface="+mn-ea"/>
              <a:cs typeface="+mn-cs"/>
            </a:rPr>
            <a:t>0.3</a:t>
          </a:r>
          <a:r>
            <a:rPr kumimoji="1" lang="ja-JP" altLang="en-US" sz="1100">
              <a:solidFill>
                <a:sysClr val="windowText" lastClr="000000"/>
              </a:solidFill>
              <a:effectLst/>
              <a:latin typeface="+mn-lt"/>
              <a:ea typeface="+mn-ea"/>
              <a:cs typeface="+mn-cs"/>
            </a:rPr>
            <a:t>ポイント減の</a:t>
          </a:r>
          <a:r>
            <a:rPr kumimoji="1" lang="en-US" altLang="ja-JP" sz="1100">
              <a:solidFill>
                <a:sysClr val="windowText" lastClr="000000"/>
              </a:solidFill>
              <a:effectLst/>
              <a:latin typeface="+mn-lt"/>
              <a:ea typeface="+mn-ea"/>
              <a:cs typeface="+mn-cs"/>
            </a:rPr>
            <a:t>78.9</a:t>
          </a:r>
          <a:r>
            <a:rPr kumimoji="1" lang="ja-JP" altLang="ja-JP" sz="1100">
              <a:solidFill>
                <a:sysClr val="windowText" lastClr="000000"/>
              </a:solidFill>
              <a:effectLst/>
              <a:latin typeface="+mn-lt"/>
              <a:ea typeface="+mn-ea"/>
              <a:cs typeface="+mn-cs"/>
            </a:rPr>
            <a:t>％となった。将来への負担を少しでも軽減</a:t>
          </a:r>
          <a:r>
            <a:rPr kumimoji="1" lang="ja-JP" altLang="en-US" sz="1100">
              <a:solidFill>
                <a:sysClr val="windowText" lastClr="000000"/>
              </a:solidFill>
              <a:effectLst/>
              <a:latin typeface="+mn-lt"/>
              <a:ea typeface="+mn-ea"/>
              <a:cs typeface="+mn-cs"/>
            </a:rPr>
            <a:t>できる</a:t>
          </a:r>
          <a:r>
            <a:rPr kumimoji="1" lang="ja-JP" altLang="ja-JP" sz="1100">
              <a:solidFill>
                <a:sysClr val="windowText" lastClr="000000"/>
              </a:solidFill>
              <a:effectLst/>
              <a:latin typeface="+mn-lt"/>
              <a:ea typeface="+mn-ea"/>
              <a:cs typeface="+mn-cs"/>
            </a:rPr>
            <a:t>よう、今後も事業実施の適正化を図り、財政の健全化に努める。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170815</xdr:rowOff>
    </xdr:from>
    <xdr:to>
      <xdr:col>81</xdr:col>
      <xdr:colOff>44450</xdr:colOff>
      <xdr:row>20</xdr:row>
      <xdr:rowOff>16792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428365"/>
          <a:ext cx="8382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21872</xdr:rowOff>
    </xdr:from>
    <xdr:to>
      <xdr:col>77</xdr:col>
      <xdr:colOff>44450</xdr:colOff>
      <xdr:row>20</xdr:row>
      <xdr:rowOff>16792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107972"/>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21872</xdr:rowOff>
    </xdr:from>
    <xdr:to>
      <xdr:col>72</xdr:col>
      <xdr:colOff>203200</xdr:colOff>
      <xdr:row>18</xdr:row>
      <xdr:rowOff>126435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107972"/>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126435</xdr:rowOff>
    </xdr:from>
    <xdr:to>
      <xdr:col>68</xdr:col>
      <xdr:colOff>152400</xdr:colOff>
      <xdr:row>20</xdr:row>
      <xdr:rowOff>11430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212535"/>
          <a:ext cx="889000" cy="22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120015</xdr:rowOff>
    </xdr:from>
    <xdr:to>
      <xdr:col>81</xdr:col>
      <xdr:colOff>95250</xdr:colOff>
      <xdr:row>20</xdr:row>
      <xdr:rowOff>50165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7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92092</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34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137442</xdr:rowOff>
    </xdr:from>
    <xdr:to>
      <xdr:col>77</xdr:col>
      <xdr:colOff>95250</xdr:colOff>
      <xdr:row>20</xdr:row>
      <xdr:rowOff>67592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39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52369</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481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142522</xdr:rowOff>
    </xdr:from>
    <xdr:to>
      <xdr:col>73</xdr:col>
      <xdr:colOff>44450</xdr:colOff>
      <xdr:row>18</xdr:row>
      <xdr:rowOff>72672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05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57449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14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75635</xdr:rowOff>
    </xdr:from>
    <xdr:to>
      <xdr:col>68</xdr:col>
      <xdr:colOff>203200</xdr:colOff>
      <xdr:row>19</xdr:row>
      <xdr:rowOff>5786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1617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162013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2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132080</xdr:rowOff>
    </xdr:from>
    <xdr:to>
      <xdr:col>64</xdr:col>
      <xdr:colOff>152400</xdr:colOff>
      <xdr:row>20</xdr:row>
      <xdr:rowOff>62230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38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47007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47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群馬県沼田市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43,532
42,503
443.46
25,207,617
23,892,869
959,704
14,372,040
25,780,748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前年度から</a:t>
          </a:r>
          <a:r>
            <a:rPr kumimoji="1" lang="en-US" altLang="ja-JP" sz="1100">
              <a:solidFill>
                <a:sysClr val="windowText" lastClr="000000"/>
              </a:solidFill>
              <a:effectLst/>
              <a:latin typeface="+mn-lt"/>
              <a:ea typeface="+mn-ea"/>
              <a:cs typeface="+mn-cs"/>
            </a:rPr>
            <a:t>0.9</a:t>
          </a:r>
          <a:r>
            <a:rPr kumimoji="1" lang="ja-JP" altLang="ja-JP" sz="1100">
              <a:solidFill>
                <a:sysClr val="windowText" lastClr="000000"/>
              </a:solidFill>
              <a:effectLst/>
              <a:latin typeface="+mn-lt"/>
              <a:ea typeface="+mn-ea"/>
              <a:cs typeface="+mn-cs"/>
            </a:rPr>
            <a:t>ポイントの増となったが、類似団体平均と比較すると</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ポイント下回っている。行政改革</a:t>
          </a:r>
          <a:r>
            <a:rPr kumimoji="1" lang="ja-JP" altLang="en-US" sz="1100">
              <a:solidFill>
                <a:sysClr val="windowText" lastClr="000000"/>
              </a:solidFill>
              <a:effectLst/>
              <a:latin typeface="+mn-lt"/>
              <a:ea typeface="+mn-ea"/>
              <a:cs typeface="+mn-cs"/>
            </a:rPr>
            <a:t>の推進に伴い、民間委託への移行を進めたことなどにより</a:t>
          </a:r>
          <a:r>
            <a:rPr kumimoji="1" lang="ja-JP" altLang="ja-JP" sz="1100">
              <a:solidFill>
                <a:sysClr val="windowText" lastClr="000000"/>
              </a:solidFill>
              <a:effectLst/>
              <a:latin typeface="+mn-lt"/>
              <a:ea typeface="+mn-ea"/>
              <a:cs typeface="+mn-cs"/>
            </a:rPr>
            <a:t>、職員数を削減することができ、人件費の抑制に一定の成果を</a:t>
          </a:r>
          <a:r>
            <a:rPr kumimoji="1" lang="ja-JP" altLang="en-US" sz="1100">
              <a:solidFill>
                <a:sysClr val="windowText" lastClr="000000"/>
              </a:solidFill>
              <a:effectLst/>
              <a:latin typeface="+mn-lt"/>
              <a:ea typeface="+mn-ea"/>
              <a:cs typeface="+mn-cs"/>
            </a:rPr>
            <a:t>得た</a:t>
          </a:r>
          <a:r>
            <a:rPr kumimoji="1" lang="ja-JP" altLang="ja-JP" sz="1100">
              <a:solidFill>
                <a:sysClr val="windowText" lastClr="000000"/>
              </a:solidFill>
              <a:effectLst/>
              <a:latin typeface="+mn-lt"/>
              <a:ea typeface="+mn-ea"/>
              <a:cs typeface="+mn-cs"/>
            </a:rPr>
            <a:t>ところである。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 沼田市定員適正化計画 （令和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年度～令和</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年度）に基づき、地域の行政需要を考慮しつつ、適正な定員管理を実施するとともに人件費抑制に努める。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37846</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149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586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154432</xdr:rowOff>
    </xdr:from>
    <xdr:to>
      <xdr:col>15</xdr:col>
      <xdr:colOff>98425</xdr:colOff>
      <xdr:row>37</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66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663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44721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158496</xdr:rowOff>
    </xdr:from>
    <xdr:to>
      <xdr:col>20</xdr:col>
      <xdr:colOff>38100</xdr:colOff>
      <xdr:row>37</xdr:row>
      <xdr:rowOff>88646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 物件費に係る経常収支比率は、前年度に比べ</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たものの</a:t>
          </a:r>
          <a:r>
            <a:rPr kumimoji="1" lang="ja-JP" altLang="ja-JP" sz="1100">
              <a:solidFill>
                <a:sysClr val="windowText" lastClr="000000"/>
              </a:solidFill>
              <a:effectLst/>
              <a:latin typeface="+mn-lt"/>
              <a:ea typeface="+mn-ea"/>
              <a:cs typeface="+mn-cs"/>
            </a:rPr>
            <a:t>、類似団体平均を</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ポイント上回る数値となった。</a:t>
          </a:r>
          <a:r>
            <a:rPr kumimoji="1" lang="ja-JP" altLang="en-US" sz="1100">
              <a:solidFill>
                <a:sysClr val="windowText" lastClr="000000"/>
              </a:solidFill>
              <a:effectLst/>
              <a:latin typeface="+mn-lt"/>
              <a:ea typeface="+mn-ea"/>
              <a:cs typeface="+mn-cs"/>
            </a:rPr>
            <a:t>電子地域通貨事業やファシリティマネジメント推進事業によって</a:t>
          </a:r>
          <a:r>
            <a:rPr kumimoji="1" lang="ja-JP" altLang="ja-JP" sz="1100">
              <a:solidFill>
                <a:sysClr val="windowText" lastClr="000000"/>
              </a:solidFill>
              <a:effectLst/>
              <a:latin typeface="+mn-lt"/>
              <a:ea typeface="+mn-ea"/>
              <a:cs typeface="+mn-cs"/>
            </a:rPr>
            <a:t>委託料が増加</a:t>
          </a:r>
          <a:r>
            <a:rPr kumimoji="1" lang="ja-JP" altLang="en-US" sz="1100">
              <a:solidFill>
                <a:sysClr val="windowText" lastClr="000000"/>
              </a:solidFill>
              <a:effectLst/>
              <a:latin typeface="+mn-lt"/>
              <a:ea typeface="+mn-ea"/>
              <a:cs typeface="+mn-cs"/>
            </a:rPr>
            <a:t>傾向にあるが</a:t>
          </a:r>
          <a:r>
            <a:rPr kumimoji="1" lang="ja-JP" altLang="ja-JP" sz="1100">
              <a:solidFill>
                <a:sysClr val="windowText" lastClr="000000"/>
              </a:solidFill>
              <a:effectLst/>
              <a:latin typeface="+mn-lt"/>
              <a:ea typeface="+mn-ea"/>
              <a:cs typeface="+mn-cs"/>
            </a:rPr>
            <a:t>、施設の集約化・複合化の推進や公共施設等の適正管理に努めることにより、物件費全体の経費の節減に努める。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43180</xdr:rowOff>
    </xdr:from>
    <xdr:to>
      <xdr:col>82</xdr:col>
      <xdr:colOff>107950</xdr:colOff>
      <xdr:row>18</xdr:row>
      <xdr:rowOff>58420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1292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20320</xdr:rowOff>
    </xdr:from>
    <xdr:to>
      <xdr:col>78</xdr:col>
      <xdr:colOff>69850</xdr:colOff>
      <xdr:row>18</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06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100330</xdr:rowOff>
    </xdr:from>
    <xdr:to>
      <xdr:col>73</xdr:col>
      <xdr:colOff>180975</xdr:colOff>
      <xdr:row>18</xdr:row>
      <xdr:rowOff>20320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149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62230</xdr:rowOff>
    </xdr:from>
    <xdr:to>
      <xdr:col>69</xdr:col>
      <xdr:colOff>92075</xdr:colOff>
      <xdr:row>17</xdr:row>
      <xdr:rowOff>100330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976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163830</xdr:rowOff>
    </xdr:from>
    <xdr:to>
      <xdr:col>82</xdr:col>
      <xdr:colOff>158750</xdr:colOff>
      <xdr:row>18</xdr:row>
      <xdr:rowOff>93980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135907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xdr:rowOff>
    </xdr:from>
    <xdr:to>
      <xdr:col>78</xdr:col>
      <xdr:colOff>120650</xdr:colOff>
      <xdr:row>18</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93997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8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140970</xdr:rowOff>
    </xdr:from>
    <xdr:to>
      <xdr:col>74</xdr:col>
      <xdr:colOff>31750</xdr:colOff>
      <xdr:row>18</xdr:row>
      <xdr:rowOff>71120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55897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4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49530</xdr:rowOff>
    </xdr:from>
    <xdr:to>
      <xdr:col>69</xdr:col>
      <xdr:colOff>142875</xdr:colOff>
      <xdr:row>17</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135907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 扶助費に係る経常収支比率は、前年度と比較して</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たものの</a:t>
          </a:r>
          <a:r>
            <a:rPr kumimoji="1" lang="ja-JP" altLang="ja-JP" sz="1100">
              <a:solidFill>
                <a:sysClr val="windowText" lastClr="000000"/>
              </a:solidFill>
              <a:effectLst/>
              <a:latin typeface="+mn-lt"/>
              <a:ea typeface="+mn-ea"/>
              <a:cs typeface="+mn-cs"/>
            </a:rPr>
            <a:t>、類似団体平均と比較して</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ポイント上回っている。今後も高齢化の進展などにより、総体的には増加が予想されるため、事業の見直しや健康増進施策の推進等により経費の抑制に努め、財政圧迫に歯止めをかけるよう努める。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56243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6465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45357</xdr:rowOff>
    </xdr:from>
    <xdr:to>
      <xdr:col>19</xdr:col>
      <xdr:colOff>187325</xdr:colOff>
      <xdr:row>56</xdr:row>
      <xdr:rowOff>56243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46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34472</xdr:rowOff>
    </xdr:from>
    <xdr:to>
      <xdr:col>15</xdr:col>
      <xdr:colOff>98425</xdr:colOff>
      <xdr:row>56</xdr:row>
      <xdr:rowOff>45357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356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34472</xdr:rowOff>
    </xdr:from>
    <xdr:to>
      <xdr:col>11</xdr:col>
      <xdr:colOff>9525</xdr:colOff>
      <xdr:row>56</xdr:row>
      <xdr:rowOff>78015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356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5443</xdr:rowOff>
    </xdr:from>
    <xdr:to>
      <xdr:col>20</xdr:col>
      <xdr:colOff>38100</xdr:colOff>
      <xdr:row>56</xdr:row>
      <xdr:rowOff>107043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91820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93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166007</xdr:rowOff>
    </xdr:from>
    <xdr:to>
      <xdr:col>15</xdr:col>
      <xdr:colOff>149225</xdr:colOff>
      <xdr:row>56</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80934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155122</xdr:rowOff>
    </xdr:from>
    <xdr:to>
      <xdr:col>11</xdr:col>
      <xdr:colOff>60325</xdr:colOff>
      <xdr:row>56</xdr:row>
      <xdr:rowOff>85272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70049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その他に係る経常収支比率は、前年度に比べ</a:t>
          </a:r>
          <a:r>
            <a:rPr kumimoji="1" lang="en-US" altLang="ja-JP" sz="1100">
              <a:solidFill>
                <a:sysClr val="windowText" lastClr="000000"/>
              </a:solidFill>
              <a:effectLst/>
              <a:latin typeface="+mn-lt"/>
              <a:ea typeface="+mn-ea"/>
              <a:cs typeface="+mn-cs"/>
            </a:rPr>
            <a:t>0.6</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た。</a:t>
          </a:r>
          <a:r>
            <a:rPr kumimoji="1" lang="ja-JP" altLang="ja-JP" sz="1100">
              <a:solidFill>
                <a:sysClr val="windowText" lastClr="000000"/>
              </a:solidFill>
              <a:effectLst/>
              <a:latin typeface="+mn-lt"/>
              <a:ea typeface="+mn-ea"/>
              <a:cs typeface="+mn-cs"/>
            </a:rPr>
            <a:t>経費を節減するとともに、独立採算の原則に立ち返った</a:t>
          </a:r>
          <a:r>
            <a:rPr kumimoji="1" lang="ja-JP" altLang="en-US" sz="1100">
              <a:solidFill>
                <a:sysClr val="windowText" lastClr="000000"/>
              </a:solidFill>
              <a:effectLst/>
              <a:latin typeface="+mn-lt"/>
              <a:ea typeface="+mn-ea"/>
              <a:cs typeface="+mn-cs"/>
            </a:rPr>
            <a:t>水道</a:t>
          </a:r>
          <a:r>
            <a:rPr kumimoji="1" lang="ja-JP" altLang="ja-JP" sz="1100">
              <a:solidFill>
                <a:sysClr val="windowText" lastClr="000000"/>
              </a:solidFill>
              <a:effectLst/>
              <a:latin typeface="+mn-lt"/>
              <a:ea typeface="+mn-ea"/>
              <a:cs typeface="+mn-cs"/>
            </a:rPr>
            <a:t>料金の見直しなどを行って健全化を図ることにより、普通会計の負担額を減らしていくように努める。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0</xdr:rowOff>
    </xdr:from>
    <xdr:to>
      <xdr:col>82</xdr:col>
      <xdr:colOff>107950</xdr:colOff>
      <xdr:row>60</xdr:row>
      <xdr:rowOff>76200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870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0</xdr:rowOff>
    </xdr:from>
    <xdr:to>
      <xdr:col>78</xdr:col>
      <xdr:colOff>69850</xdr:colOff>
      <xdr:row>60</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8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8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0</xdr:rowOff>
    </xdr:from>
    <xdr:to>
      <xdr:col>69</xdr:col>
      <xdr:colOff>92075</xdr:colOff>
      <xdr:row>60</xdr:row>
      <xdr:rowOff>63500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87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25400</xdr:rowOff>
    </xdr:from>
    <xdr:to>
      <xdr:col>82</xdr:col>
      <xdr:colOff>158750</xdr:colOff>
      <xdr:row>60</xdr:row>
      <xdr:rowOff>127000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168927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120650</xdr:rowOff>
    </xdr:from>
    <xdr:to>
      <xdr:col>78</xdr:col>
      <xdr:colOff>120650</xdr:colOff>
      <xdr:row>60</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35577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2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120650</xdr:rowOff>
    </xdr:from>
    <xdr:to>
      <xdr:col>69</xdr:col>
      <xdr:colOff>142875</xdr:colOff>
      <xdr:row>60</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12700</xdr:rowOff>
    </xdr:from>
    <xdr:to>
      <xdr:col>65</xdr:col>
      <xdr:colOff>53975</xdr:colOff>
      <xdr:row>60</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 補助費等に係る経常収支比率は、前年度から</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ポイントの増となり、類似団体平均を</a:t>
          </a:r>
          <a:r>
            <a:rPr kumimoji="1" lang="en-US" altLang="ja-JP" sz="1100">
              <a:solidFill>
                <a:sysClr val="windowText" lastClr="000000"/>
              </a:solidFill>
              <a:effectLst/>
              <a:latin typeface="+mn-lt"/>
              <a:ea typeface="+mn-ea"/>
              <a:cs typeface="+mn-cs"/>
            </a:rPr>
            <a:t>5.7</a:t>
          </a:r>
          <a:r>
            <a:rPr kumimoji="1" lang="ja-JP" altLang="ja-JP" sz="1100">
              <a:solidFill>
                <a:sysClr val="windowText" lastClr="000000"/>
              </a:solidFill>
              <a:effectLst/>
              <a:latin typeface="+mn-lt"/>
              <a:ea typeface="+mn-ea"/>
              <a:cs typeface="+mn-cs"/>
            </a:rPr>
            <a:t>ポイント上回る数値となった。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今後は、各種団体の補助金も含め、公益上の必要性や効果などを十分勘案した</a:t>
          </a:r>
          <a:r>
            <a:rPr kumimoji="1" lang="ja-JP" altLang="en-US" sz="1100">
              <a:solidFill>
                <a:sysClr val="windowText" lastClr="000000"/>
              </a:solidFill>
              <a:effectLst/>
              <a:latin typeface="+mn-lt"/>
              <a:ea typeface="+mn-ea"/>
              <a:cs typeface="+mn-cs"/>
            </a:rPr>
            <a:t>上</a:t>
          </a:r>
          <a:r>
            <a:rPr kumimoji="1" lang="ja-JP" altLang="ja-JP" sz="1100">
              <a:solidFill>
                <a:sysClr val="windowText" lastClr="000000"/>
              </a:solidFill>
              <a:effectLst/>
              <a:latin typeface="+mn-lt"/>
              <a:ea typeface="+mn-ea"/>
              <a:cs typeface="+mn-cs"/>
            </a:rPr>
            <a:t>で、引き続き適正な財政運営に努める。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67564</xdr:rowOff>
    </xdr:from>
    <xdr:to>
      <xdr:col>82</xdr:col>
      <xdr:colOff>107950</xdr:colOff>
      <xdr:row>38</xdr:row>
      <xdr:rowOff>76708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5826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170434</xdr:rowOff>
    </xdr:from>
    <xdr:to>
      <xdr:col>78</xdr:col>
      <xdr:colOff>69850</xdr:colOff>
      <xdr:row>38</xdr:row>
      <xdr:rowOff>67564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140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37</xdr:row>
      <xdr:rowOff>170434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049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3556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049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25908</xdr:rowOff>
    </xdr:from>
    <xdr:to>
      <xdr:col>82</xdr:col>
      <xdr:colOff>158750</xdr:colOff>
      <xdr:row>38</xdr:row>
      <xdr:rowOff>127508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169435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119634</xdr:rowOff>
    </xdr:from>
    <xdr:to>
      <xdr:col>74</xdr:col>
      <xdr:colOff>31750</xdr:colOff>
      <xdr:row>38</xdr:row>
      <xdr:rowOff>49785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34561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124206</xdr:rowOff>
    </xdr:from>
    <xdr:to>
      <xdr:col>65</xdr:col>
      <xdr:colOff>53975</xdr:colOff>
      <xdr:row>38</xdr:row>
      <xdr:rowOff>54356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39133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前年度と比較して</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ポイントの減となった。事業の適債性を十分勘案・厳選し、</a:t>
          </a:r>
          <a:r>
            <a:rPr kumimoji="1" lang="ja-JP" altLang="en-US" sz="1100">
              <a:solidFill>
                <a:sysClr val="windowText" lastClr="000000"/>
              </a:solidFill>
              <a:effectLst/>
              <a:latin typeface="+mn-lt"/>
              <a:ea typeface="+mn-ea"/>
              <a:cs typeface="+mn-cs"/>
            </a:rPr>
            <a:t>将来に過度な負担を残すことがないよう努める</a:t>
          </a:r>
          <a:r>
            <a:rPr kumimoji="1" lang="ja-JP" altLang="ja-JP" sz="1100">
              <a:solidFill>
                <a:sysClr val="windowText" lastClr="000000"/>
              </a:solidFill>
              <a:effectLst/>
              <a:latin typeface="+mn-lt"/>
              <a:ea typeface="+mn-ea"/>
              <a:cs typeface="+mn-cs"/>
            </a:rPr>
            <a:t>。</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69850</xdr:rowOff>
    </xdr:from>
    <xdr:to>
      <xdr:col>24</xdr:col>
      <xdr:colOff>25400</xdr:colOff>
      <xdr:row>74</xdr:row>
      <xdr:rowOff>73660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571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73660</xdr:rowOff>
    </xdr:from>
    <xdr:to>
      <xdr:col>19</xdr:col>
      <xdr:colOff>187325</xdr:colOff>
      <xdr:row>74</xdr:row>
      <xdr:rowOff>88900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60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71755</xdr:rowOff>
    </xdr:from>
    <xdr:to>
      <xdr:col>15</xdr:col>
      <xdr:colOff>98425</xdr:colOff>
      <xdr:row>74</xdr:row>
      <xdr:rowOff>88900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590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71755</xdr:rowOff>
    </xdr:from>
    <xdr:to>
      <xdr:col>11</xdr:col>
      <xdr:colOff>9525</xdr:colOff>
      <xdr:row>74</xdr:row>
      <xdr:rowOff>98425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590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19050</xdr:rowOff>
    </xdr:from>
    <xdr:to>
      <xdr:col>24</xdr:col>
      <xdr:colOff>76200</xdr:colOff>
      <xdr:row>74</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99077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1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22860</xdr:rowOff>
    </xdr:from>
    <xdr:to>
      <xdr:col>20</xdr:col>
      <xdr:colOff>38100</xdr:colOff>
      <xdr:row>74</xdr:row>
      <xdr:rowOff>124460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134637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7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38100</xdr:rowOff>
    </xdr:from>
    <xdr:to>
      <xdr:col>15</xdr:col>
      <xdr:colOff>149225</xdr:colOff>
      <xdr:row>74</xdr:row>
      <xdr:rowOff>139700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20955</xdr:rowOff>
    </xdr:from>
    <xdr:to>
      <xdr:col>11</xdr:col>
      <xdr:colOff>60325</xdr:colOff>
      <xdr:row>74</xdr:row>
      <xdr:rowOff>122555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0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132732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7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47625</xdr:rowOff>
    </xdr:from>
    <xdr:to>
      <xdr:col>6</xdr:col>
      <xdr:colOff>171450</xdr:colOff>
      <xdr:row>74</xdr:row>
      <xdr:rowOff>149225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159402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0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公債費以外の経費にかかる経常収支比率は、前年度と比べると</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ポイント増加し</a:t>
          </a:r>
          <a:r>
            <a:rPr kumimoji="1" lang="ja-JP" altLang="en-US" sz="1100">
              <a:solidFill>
                <a:sysClr val="windowText" lastClr="000000"/>
              </a:solidFill>
              <a:effectLst/>
              <a:latin typeface="+mn-lt"/>
              <a:ea typeface="+mn-ea"/>
              <a:cs typeface="+mn-cs"/>
            </a:rPr>
            <a:t>ており</a:t>
          </a:r>
          <a:r>
            <a:rPr kumimoji="1" lang="ja-JP" altLang="ja-JP" sz="1100">
              <a:solidFill>
                <a:sysClr val="windowText" lastClr="000000"/>
              </a:solidFill>
              <a:effectLst/>
              <a:latin typeface="+mn-lt"/>
              <a:ea typeface="+mn-ea"/>
              <a:cs typeface="+mn-cs"/>
            </a:rPr>
            <a:t>、類似団体平均を大幅に上回っている。主な要因としては、年々増加傾向にある施設の維持管理経費が挙げられる。今後、公共施設適正管理計画の推進をはじめ、事務事業の見直しや各種事業の優先度を適切に判断し、歳出の抑制に努め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156718</xdr:rowOff>
    </xdr:from>
    <xdr:to>
      <xdr:col>82</xdr:col>
      <xdr:colOff>107950</xdr:colOff>
      <xdr:row>80</xdr:row>
      <xdr:rowOff>49276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70126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42418</xdr:rowOff>
    </xdr:from>
    <xdr:to>
      <xdr:col>78</xdr:col>
      <xdr:colOff>69850</xdr:colOff>
      <xdr:row>79</xdr:row>
      <xdr:rowOff>156718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58696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108713</xdr:rowOff>
    </xdr:from>
    <xdr:to>
      <xdr:col>73</xdr:col>
      <xdr:colOff>180975</xdr:colOff>
      <xdr:row>79</xdr:row>
      <xdr:rowOff>42418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481813"/>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108713</xdr:rowOff>
    </xdr:from>
    <xdr:to>
      <xdr:col>69</xdr:col>
      <xdr:colOff>92075</xdr:colOff>
      <xdr:row>79</xdr:row>
      <xdr:rowOff>97282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481813"/>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169926</xdr:rowOff>
    </xdr:from>
    <xdr:to>
      <xdr:col>82</xdr:col>
      <xdr:colOff>158750</xdr:colOff>
      <xdr:row>80</xdr:row>
      <xdr:rowOff>100076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71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78503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105918</xdr:rowOff>
    </xdr:from>
    <xdr:to>
      <xdr:col>78</xdr:col>
      <xdr:colOff>120650</xdr:colOff>
      <xdr:row>80</xdr:row>
      <xdr:rowOff>36068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20845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736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163068</xdr:rowOff>
    </xdr:from>
    <xdr:to>
      <xdr:col>74</xdr:col>
      <xdr:colOff>31750</xdr:colOff>
      <xdr:row>79</xdr:row>
      <xdr:rowOff>93218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5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77995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62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57913</xdr:rowOff>
    </xdr:from>
    <xdr:to>
      <xdr:col>69</xdr:col>
      <xdr:colOff>142875</xdr:colOff>
      <xdr:row>78</xdr:row>
      <xdr:rowOff>159513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144290</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46482</xdr:rowOff>
    </xdr:from>
    <xdr:to>
      <xdr:col>65</xdr:col>
      <xdr:colOff>53975</xdr:colOff>
      <xdr:row>79</xdr:row>
      <xdr:rowOff>148082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5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132859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677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群馬県沼田市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32588</xdr:rowOff>
    </xdr:from>
    <xdr:to>
      <xdr:col>29</xdr:col>
      <xdr:colOff>127000</xdr:colOff>
      <xdr:row>18</xdr:row>
      <xdr:rowOff>97949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66313"/>
          <a:ext cx="647700" cy="65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97949</xdr:rowOff>
    </xdr:from>
    <xdr:to>
      <xdr:col>26</xdr:col>
      <xdr:colOff>50800</xdr:colOff>
      <xdr:row>18</xdr:row>
      <xdr:rowOff>152508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31674"/>
          <a:ext cx="698500" cy="54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152508</xdr:rowOff>
    </xdr:from>
    <xdr:to>
      <xdr:col>22</xdr:col>
      <xdr:colOff>114300</xdr:colOff>
      <xdr:row>19</xdr:row>
      <xdr:rowOff>2508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86233"/>
          <a:ext cx="698500" cy="21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160614</xdr:rowOff>
    </xdr:from>
    <xdr:to>
      <xdr:col>18</xdr:col>
      <xdr:colOff>177800</xdr:colOff>
      <xdr:row>19</xdr:row>
      <xdr:rowOff>2508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294339"/>
          <a:ext cx="698500" cy="13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153238</xdr:rowOff>
    </xdr:from>
    <xdr:to>
      <xdr:col>29</xdr:col>
      <xdr:colOff>177800</xdr:colOff>
      <xdr:row>18</xdr:row>
      <xdr:rowOff>83388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15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125315</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8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47149</xdr:rowOff>
    </xdr:from>
    <xdr:to>
      <xdr:col>26</xdr:col>
      <xdr:colOff>101600</xdr:colOff>
      <xdr:row>18</xdr:row>
      <xdr:rowOff>148749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80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133526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67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101708</xdr:rowOff>
    </xdr:from>
    <xdr:to>
      <xdr:col>22</xdr:col>
      <xdr:colOff>165100</xdr:colOff>
      <xdr:row>19</xdr:row>
      <xdr:rowOff>31858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35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16635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21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123158</xdr:rowOff>
    </xdr:from>
    <xdr:to>
      <xdr:col>19</xdr:col>
      <xdr:colOff>38100</xdr:colOff>
      <xdr:row>19</xdr:row>
      <xdr:rowOff>53308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56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38085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43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109814</xdr:rowOff>
    </xdr:from>
    <xdr:to>
      <xdr:col>15</xdr:col>
      <xdr:colOff>101600</xdr:colOff>
      <xdr:row>19</xdr:row>
      <xdr:rowOff>39963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4353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24741</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2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82338</xdr:rowOff>
    </xdr:from>
    <xdr:to>
      <xdr:col>29</xdr:col>
      <xdr:colOff>127000</xdr:colOff>
      <xdr:row>38</xdr:row>
      <xdr:rowOff>84558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49938"/>
          <a:ext cx="647700" cy="2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82338</xdr:rowOff>
    </xdr:from>
    <xdr:to>
      <xdr:col>26</xdr:col>
      <xdr:colOff>50800</xdr:colOff>
      <xdr:row>38</xdr:row>
      <xdr:rowOff>84879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49938"/>
          <a:ext cx="698500" cy="2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84879</xdr:rowOff>
    </xdr:from>
    <xdr:to>
      <xdr:col>22</xdr:col>
      <xdr:colOff>114300</xdr:colOff>
      <xdr:row>38</xdr:row>
      <xdr:rowOff>87416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52479"/>
          <a:ext cx="698500" cy="2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87116</xdr:rowOff>
    </xdr:from>
    <xdr:to>
      <xdr:col>18</xdr:col>
      <xdr:colOff>177800</xdr:colOff>
      <xdr:row>38</xdr:row>
      <xdr:rowOff>87416</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54716"/>
          <a:ext cx="698500" cy="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33758</xdr:rowOff>
    </xdr:from>
    <xdr:to>
      <xdr:col>29</xdr:col>
      <xdr:colOff>177800</xdr:colOff>
      <xdr:row>38</xdr:row>
      <xdr:rowOff>135358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01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31538</xdr:rowOff>
    </xdr:from>
    <xdr:to>
      <xdr:col>26</xdr:col>
      <xdr:colOff>101600</xdr:colOff>
      <xdr:row>38</xdr:row>
      <xdr:rowOff>133138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9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117915</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85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34079</xdr:rowOff>
    </xdr:from>
    <xdr:to>
      <xdr:col>22</xdr:col>
      <xdr:colOff>165100</xdr:colOff>
      <xdr:row>38</xdr:row>
      <xdr:rowOff>135679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01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120456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8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36616</xdr:rowOff>
    </xdr:from>
    <xdr:to>
      <xdr:col>19</xdr:col>
      <xdr:colOff>38100</xdr:colOff>
      <xdr:row>38</xdr:row>
      <xdr:rowOff>138216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04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122993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9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36316</xdr:rowOff>
    </xdr:from>
    <xdr:to>
      <xdr:col>15</xdr:col>
      <xdr:colOff>101600</xdr:colOff>
      <xdr:row>38</xdr:row>
      <xdr:rowOff>137916</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3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122693</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9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群馬県沼田市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43,532
42,503
443.46
25,207,617
23,892,869
959,704
14,372,040
25,780,748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70837</xdr:rowOff>
    </xdr:from>
    <xdr:to>
      <xdr:col>24</xdr:col>
      <xdr:colOff>63500</xdr:colOff>
      <xdr:row>37</xdr:row>
      <xdr:rowOff>162048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4487"/>
          <a:ext cx="838200" cy="9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162048</xdr:rowOff>
    </xdr:from>
    <xdr:to>
      <xdr:col>19</xdr:col>
      <xdr:colOff>177800</xdr:colOff>
      <xdr:row>38</xdr:row>
      <xdr:rowOff>32007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5698"/>
          <a:ext cx="889000" cy="4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20142</xdr:rowOff>
    </xdr:from>
    <xdr:to>
      <xdr:col>15</xdr:col>
      <xdr:colOff>50800</xdr:colOff>
      <xdr:row>38</xdr:row>
      <xdr:rowOff>32007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35242"/>
          <a:ext cx="889000" cy="1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13186</xdr:rowOff>
    </xdr:from>
    <xdr:to>
      <xdr:col>10</xdr:col>
      <xdr:colOff>114300</xdr:colOff>
      <xdr:row>38</xdr:row>
      <xdr:rowOff>20142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28286"/>
          <a:ext cx="889000" cy="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20037</xdr:rowOff>
    </xdr:from>
    <xdr:to>
      <xdr:col>24</xdr:col>
      <xdr:colOff>114300</xdr:colOff>
      <xdr:row>37</xdr:row>
      <xdr:rowOff>121637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169914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111248</xdr:rowOff>
    </xdr:from>
    <xdr:to>
      <xdr:col>20</xdr:col>
      <xdr:colOff>38100</xdr:colOff>
      <xdr:row>38</xdr:row>
      <xdr:rowOff>41398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32525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4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152658</xdr:rowOff>
    </xdr:from>
    <xdr:to>
      <xdr:col>15</xdr:col>
      <xdr:colOff>101600</xdr:colOff>
      <xdr:row>38</xdr:row>
      <xdr:rowOff>82807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963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73934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140792</xdr:rowOff>
    </xdr:from>
    <xdr:to>
      <xdr:col>10</xdr:col>
      <xdr:colOff>165100</xdr:colOff>
      <xdr:row>38</xdr:row>
      <xdr:rowOff>70942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62069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133836</xdr:rowOff>
    </xdr:from>
    <xdr:to>
      <xdr:col>6</xdr:col>
      <xdr:colOff>38100</xdr:colOff>
      <xdr:row>38</xdr:row>
      <xdr:rowOff>63987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74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55113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7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116979</xdr:rowOff>
    </xdr:from>
    <xdr:to>
      <xdr:col>24</xdr:col>
      <xdr:colOff>63500</xdr:colOff>
      <xdr:row>58</xdr:row>
      <xdr:rowOff>118095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1079"/>
          <a:ext cx="838200" cy="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116979</xdr:rowOff>
    </xdr:from>
    <xdr:to>
      <xdr:col>19</xdr:col>
      <xdr:colOff>177800</xdr:colOff>
      <xdr:row>58</xdr:row>
      <xdr:rowOff>117784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1079"/>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117784</xdr:rowOff>
    </xdr:from>
    <xdr:to>
      <xdr:col>15</xdr:col>
      <xdr:colOff>50800</xdr:colOff>
      <xdr:row>58</xdr:row>
      <xdr:rowOff>121024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1884"/>
          <a:ext cx="889000" cy="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121024</xdr:rowOff>
    </xdr:from>
    <xdr:to>
      <xdr:col>10</xdr:col>
      <xdr:colOff>114300</xdr:colOff>
      <xdr:row>58</xdr:row>
      <xdr:rowOff>121648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5124"/>
          <a:ext cx="889000" cy="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67295</xdr:rowOff>
    </xdr:from>
    <xdr:to>
      <xdr:col>24</xdr:col>
      <xdr:colOff>114300</xdr:colOff>
      <xdr:row>58</xdr:row>
      <xdr:rowOff>168895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66179</xdr:rowOff>
    </xdr:from>
    <xdr:to>
      <xdr:col>20</xdr:col>
      <xdr:colOff>38100</xdr:colOff>
      <xdr:row>58</xdr:row>
      <xdr:rowOff>167779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158906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66984</xdr:rowOff>
    </xdr:from>
    <xdr:to>
      <xdr:col>15</xdr:col>
      <xdr:colOff>101600</xdr:colOff>
      <xdr:row>58</xdr:row>
      <xdr:rowOff>168584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159711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70224</xdr:rowOff>
    </xdr:from>
    <xdr:to>
      <xdr:col>10</xdr:col>
      <xdr:colOff>165100</xdr:colOff>
      <xdr:row>59</xdr:row>
      <xdr:rowOff>374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162951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70848</xdr:rowOff>
    </xdr:from>
    <xdr:to>
      <xdr:col>6</xdr:col>
      <xdr:colOff>38100</xdr:colOff>
      <xdr:row>59</xdr:row>
      <xdr:rowOff>998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163575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51727</xdr:rowOff>
    </xdr:from>
    <xdr:to>
      <xdr:col>24</xdr:col>
      <xdr:colOff>63500</xdr:colOff>
      <xdr:row>78</xdr:row>
      <xdr:rowOff>96114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24827"/>
          <a:ext cx="838200" cy="4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68821</xdr:rowOff>
    </xdr:from>
    <xdr:to>
      <xdr:col>19</xdr:col>
      <xdr:colOff>177800</xdr:colOff>
      <xdr:row>78</xdr:row>
      <xdr:rowOff>96114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41921"/>
          <a:ext cx="889000" cy="2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44222</xdr:rowOff>
    </xdr:from>
    <xdr:to>
      <xdr:col>15</xdr:col>
      <xdr:colOff>50800</xdr:colOff>
      <xdr:row>78</xdr:row>
      <xdr:rowOff>68821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17322"/>
          <a:ext cx="889000" cy="2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44222</xdr:rowOff>
    </xdr:from>
    <xdr:to>
      <xdr:col>10</xdr:col>
      <xdr:colOff>114300</xdr:colOff>
      <xdr:row>78</xdr:row>
      <xdr:rowOff>74676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17322"/>
          <a:ext cx="889000" cy="3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927</xdr:rowOff>
    </xdr:from>
    <xdr:to>
      <xdr:col>24</xdr:col>
      <xdr:colOff>114300</xdr:colOff>
      <xdr:row>78</xdr:row>
      <xdr:rowOff>102527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7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23804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2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45314</xdr:rowOff>
    </xdr:from>
    <xdr:to>
      <xdr:col>20</xdr:col>
      <xdr:colOff>38100</xdr:colOff>
      <xdr:row>78</xdr:row>
      <xdr:rowOff>146914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138041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1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18021</xdr:rowOff>
    </xdr:from>
    <xdr:to>
      <xdr:col>15</xdr:col>
      <xdr:colOff>101600</xdr:colOff>
      <xdr:row>78</xdr:row>
      <xdr:rowOff>119621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9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136148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16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164872</xdr:rowOff>
    </xdr:from>
    <xdr:to>
      <xdr:col>10</xdr:col>
      <xdr:colOff>165100</xdr:colOff>
      <xdr:row>78</xdr:row>
      <xdr:rowOff>95022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111549</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4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23876</xdr:rowOff>
    </xdr:from>
    <xdr:to>
      <xdr:col>6</xdr:col>
      <xdr:colOff>38100</xdr:colOff>
      <xdr:row>78</xdr:row>
      <xdr:rowOff>125476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142003</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72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159513</xdr:rowOff>
    </xdr:from>
    <xdr:to>
      <xdr:col>24</xdr:col>
      <xdr:colOff>63500</xdr:colOff>
      <xdr:row>97</xdr:row>
      <xdr:rowOff>6144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18713"/>
          <a:ext cx="838200" cy="1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6144</xdr:rowOff>
    </xdr:from>
    <xdr:to>
      <xdr:col>19</xdr:col>
      <xdr:colOff>177800</xdr:colOff>
      <xdr:row>97</xdr:row>
      <xdr:rowOff>17788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36794"/>
          <a:ext cx="889000" cy="1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114173</xdr:rowOff>
    </xdr:from>
    <xdr:to>
      <xdr:col>15</xdr:col>
      <xdr:colOff>50800</xdr:colOff>
      <xdr:row>97</xdr:row>
      <xdr:rowOff>17788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73373"/>
          <a:ext cx="889000" cy="7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114173</xdr:rowOff>
    </xdr:from>
    <xdr:to>
      <xdr:col>10</xdr:col>
      <xdr:colOff>114300</xdr:colOff>
      <xdr:row>97</xdr:row>
      <xdr:rowOff>40762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73373"/>
          <a:ext cx="889000" cy="9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108713</xdr:rowOff>
    </xdr:from>
    <xdr:to>
      <xdr:col>24</xdr:col>
      <xdr:colOff>114300</xdr:colOff>
      <xdr:row>97</xdr:row>
      <xdr:rowOff>38863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6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87140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126794</xdr:rowOff>
    </xdr:from>
    <xdr:to>
      <xdr:col>20</xdr:col>
      <xdr:colOff>38100</xdr:colOff>
      <xdr:row>97</xdr:row>
      <xdr:rowOff>56944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8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48071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678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138438</xdr:rowOff>
    </xdr:from>
    <xdr:to>
      <xdr:col>15</xdr:col>
      <xdr:colOff>101600</xdr:colOff>
      <xdr:row>97</xdr:row>
      <xdr:rowOff>68588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9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59715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9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63373</xdr:rowOff>
    </xdr:from>
    <xdr:to>
      <xdr:col>10</xdr:col>
      <xdr:colOff>165100</xdr:colOff>
      <xdr:row>96</xdr:row>
      <xdr:rowOff>164973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2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156100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1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161412</xdr:rowOff>
    </xdr:from>
    <xdr:to>
      <xdr:col>6</xdr:col>
      <xdr:colOff>38100</xdr:colOff>
      <xdr:row>97</xdr:row>
      <xdr:rowOff>91562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82689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1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129994</xdr:rowOff>
    </xdr:from>
    <xdr:to>
      <xdr:col>55</xdr:col>
      <xdr:colOff>0</xdr:colOff>
      <xdr:row>37</xdr:row>
      <xdr:rowOff>145689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73644"/>
          <a:ext cx="838200" cy="1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145689</xdr:rowOff>
    </xdr:from>
    <xdr:to>
      <xdr:col>50</xdr:col>
      <xdr:colOff>114300</xdr:colOff>
      <xdr:row>38</xdr:row>
      <xdr:rowOff>3487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89339"/>
          <a:ext cx="889000" cy="2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79487</xdr:rowOff>
    </xdr:from>
    <xdr:to>
      <xdr:col>45</xdr:col>
      <xdr:colOff>177800</xdr:colOff>
      <xdr:row>38</xdr:row>
      <xdr:rowOff>3487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423137"/>
          <a:ext cx="889000" cy="9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39632</xdr:rowOff>
    </xdr:from>
    <xdr:to>
      <xdr:col>41</xdr:col>
      <xdr:colOff>50800</xdr:colOff>
      <xdr:row>37</xdr:row>
      <xdr:rowOff>79487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11832"/>
          <a:ext cx="889000" cy="21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79194</xdr:rowOff>
    </xdr:from>
    <xdr:to>
      <xdr:col>55</xdr:col>
      <xdr:colOff>50800</xdr:colOff>
      <xdr:row>38</xdr:row>
      <xdr:rowOff>9344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2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57621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0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94889</xdr:rowOff>
    </xdr:from>
    <xdr:to>
      <xdr:col>50</xdr:col>
      <xdr:colOff>165100</xdr:colOff>
      <xdr:row>38</xdr:row>
      <xdr:rowOff>25039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3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16167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3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124137</xdr:rowOff>
    </xdr:from>
    <xdr:to>
      <xdr:col>46</xdr:col>
      <xdr:colOff>38100</xdr:colOff>
      <xdr:row>38</xdr:row>
      <xdr:rowOff>54287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6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45414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6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28687</xdr:rowOff>
    </xdr:from>
    <xdr:to>
      <xdr:col>41</xdr:col>
      <xdr:colOff>101600</xdr:colOff>
      <xdr:row>37</xdr:row>
      <xdr:rowOff>130287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7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146814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4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160282</xdr:rowOff>
    </xdr:from>
    <xdr:to>
      <xdr:col>36</xdr:col>
      <xdr:colOff>165100</xdr:colOff>
      <xdr:row>36</xdr:row>
      <xdr:rowOff>90432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6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81559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53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76483</xdr:rowOff>
    </xdr:from>
    <xdr:to>
      <xdr:col>55</xdr:col>
      <xdr:colOff>0</xdr:colOff>
      <xdr:row>57</xdr:row>
      <xdr:rowOff>165505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49133"/>
          <a:ext cx="838200" cy="8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76483</xdr:rowOff>
    </xdr:from>
    <xdr:to>
      <xdr:col>50</xdr:col>
      <xdr:colOff>114300</xdr:colOff>
      <xdr:row>57</xdr:row>
      <xdr:rowOff>146471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49133"/>
          <a:ext cx="889000" cy="6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72003</xdr:rowOff>
    </xdr:from>
    <xdr:to>
      <xdr:col>45</xdr:col>
      <xdr:colOff>177800</xdr:colOff>
      <xdr:row>57</xdr:row>
      <xdr:rowOff>146471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44653"/>
          <a:ext cx="889000" cy="7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163301</xdr:rowOff>
    </xdr:from>
    <xdr:to>
      <xdr:col>41</xdr:col>
      <xdr:colOff>50800</xdr:colOff>
      <xdr:row>57</xdr:row>
      <xdr:rowOff>72003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64501"/>
          <a:ext cx="889000" cy="8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114705</xdr:rowOff>
    </xdr:from>
    <xdr:to>
      <xdr:col>55</xdr:col>
      <xdr:colOff>50800</xdr:colOff>
      <xdr:row>58</xdr:row>
      <xdr:rowOff>44855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29632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0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25683</xdr:rowOff>
    </xdr:from>
    <xdr:to>
      <xdr:col>50</xdr:col>
      <xdr:colOff>165100</xdr:colOff>
      <xdr:row>57</xdr:row>
      <xdr:rowOff>127283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118410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9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95671</xdr:rowOff>
    </xdr:from>
    <xdr:to>
      <xdr:col>46</xdr:col>
      <xdr:colOff>38100</xdr:colOff>
      <xdr:row>58</xdr:row>
      <xdr:rowOff>25821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6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16948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6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21203</xdr:rowOff>
    </xdr:from>
    <xdr:to>
      <xdr:col>41</xdr:col>
      <xdr:colOff>101600</xdr:colOff>
      <xdr:row>57</xdr:row>
      <xdr:rowOff>122803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9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113930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112501</xdr:rowOff>
    </xdr:from>
    <xdr:to>
      <xdr:col>36</xdr:col>
      <xdr:colOff>165100</xdr:colOff>
      <xdr:row>57</xdr:row>
      <xdr:rowOff>42651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1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33778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0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137337</xdr:rowOff>
    </xdr:from>
    <xdr:to>
      <xdr:col>55</xdr:col>
      <xdr:colOff>0</xdr:colOff>
      <xdr:row>78</xdr:row>
      <xdr:rowOff>164226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10437"/>
          <a:ext cx="838200" cy="2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137337</xdr:rowOff>
    </xdr:from>
    <xdr:to>
      <xdr:col>50</xdr:col>
      <xdr:colOff>114300</xdr:colOff>
      <xdr:row>79</xdr:row>
      <xdr:rowOff>23321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10437"/>
          <a:ext cx="889000" cy="5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138393</xdr:rowOff>
    </xdr:from>
    <xdr:to>
      <xdr:col>45</xdr:col>
      <xdr:colOff>177800</xdr:colOff>
      <xdr:row>79</xdr:row>
      <xdr:rowOff>23321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11493"/>
          <a:ext cx="889000" cy="5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26870</xdr:rowOff>
    </xdr:from>
    <xdr:to>
      <xdr:col>41</xdr:col>
      <xdr:colOff>50800</xdr:colOff>
      <xdr:row>78</xdr:row>
      <xdr:rowOff>138393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28520"/>
          <a:ext cx="889000" cy="28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113426</xdr:rowOff>
    </xdr:from>
    <xdr:to>
      <xdr:col>55</xdr:col>
      <xdr:colOff>50800</xdr:colOff>
      <xdr:row>79</xdr:row>
      <xdr:rowOff>43576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8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28353</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0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86537</xdr:rowOff>
    </xdr:from>
    <xdr:to>
      <xdr:col>50</xdr:col>
      <xdr:colOff>165100</xdr:colOff>
      <xdr:row>79</xdr:row>
      <xdr:rowOff>16687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7814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5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143971</xdr:rowOff>
    </xdr:from>
    <xdr:to>
      <xdr:col>46</xdr:col>
      <xdr:colOff>38100</xdr:colOff>
      <xdr:row>79</xdr:row>
      <xdr:rowOff>74121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1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65248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0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87593</xdr:rowOff>
    </xdr:from>
    <xdr:to>
      <xdr:col>41</xdr:col>
      <xdr:colOff>101600</xdr:colOff>
      <xdr:row>79</xdr:row>
      <xdr:rowOff>17743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8870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5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147520</xdr:rowOff>
    </xdr:from>
    <xdr:to>
      <xdr:col>36</xdr:col>
      <xdr:colOff>165100</xdr:colOff>
      <xdr:row>77</xdr:row>
      <xdr:rowOff>77670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1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94197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95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160206</xdr:rowOff>
    </xdr:from>
    <xdr:to>
      <xdr:col>55</xdr:col>
      <xdr:colOff>0</xdr:colOff>
      <xdr:row>97</xdr:row>
      <xdr:rowOff>91168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19406"/>
          <a:ext cx="838200" cy="10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160206</xdr:rowOff>
    </xdr:from>
    <xdr:to>
      <xdr:col>50</xdr:col>
      <xdr:colOff>114300</xdr:colOff>
      <xdr:row>97</xdr:row>
      <xdr:rowOff>45540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19406"/>
          <a:ext cx="889000" cy="5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4866</xdr:rowOff>
    </xdr:from>
    <xdr:to>
      <xdr:col>45</xdr:col>
      <xdr:colOff>177800</xdr:colOff>
      <xdr:row>97</xdr:row>
      <xdr:rowOff>45540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35516"/>
          <a:ext cx="889000" cy="4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4866</xdr:rowOff>
    </xdr:from>
    <xdr:to>
      <xdr:col>41</xdr:col>
      <xdr:colOff>50800</xdr:colOff>
      <xdr:row>97</xdr:row>
      <xdr:rowOff>71879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35516"/>
          <a:ext cx="889000" cy="6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40368</xdr:rowOff>
    </xdr:from>
    <xdr:to>
      <xdr:col>55</xdr:col>
      <xdr:colOff>50800</xdr:colOff>
      <xdr:row>97</xdr:row>
      <xdr:rowOff>141968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7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126745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8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109406</xdr:rowOff>
    </xdr:from>
    <xdr:to>
      <xdr:col>50</xdr:col>
      <xdr:colOff>165100</xdr:colOff>
      <xdr:row>97</xdr:row>
      <xdr:rowOff>39556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30683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6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166190</xdr:rowOff>
    </xdr:from>
    <xdr:to>
      <xdr:col>46</xdr:col>
      <xdr:colOff>38100</xdr:colOff>
      <xdr:row>97</xdr:row>
      <xdr:rowOff>96340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2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87467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1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125516</xdr:rowOff>
    </xdr:from>
    <xdr:to>
      <xdr:col>41</xdr:col>
      <xdr:colOff>101600</xdr:colOff>
      <xdr:row>97</xdr:row>
      <xdr:rowOff>55666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8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46793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7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21079</xdr:rowOff>
    </xdr:from>
    <xdr:to>
      <xdr:col>36</xdr:col>
      <xdr:colOff>165100</xdr:colOff>
      <xdr:row>97</xdr:row>
      <xdr:rowOff>122679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5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113806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4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98568</xdr:rowOff>
    </xdr:from>
    <xdr:to>
      <xdr:col>85</xdr:col>
      <xdr:colOff>127000</xdr:colOff>
      <xdr:row>39</xdr:row>
      <xdr:rowOff>98735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85118"/>
          <a:ext cx="838200" cy="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88448</xdr:rowOff>
    </xdr:from>
    <xdr:to>
      <xdr:col>81</xdr:col>
      <xdr:colOff>50800</xdr:colOff>
      <xdr:row>39</xdr:row>
      <xdr:rowOff>98735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4998"/>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88448</xdr:rowOff>
    </xdr:from>
    <xdr:to>
      <xdr:col>76</xdr:col>
      <xdr:colOff>114300</xdr:colOff>
      <xdr:row>39</xdr:row>
      <xdr:rowOff>95979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4998"/>
          <a:ext cx="889000" cy="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95979</xdr:rowOff>
    </xdr:from>
    <xdr:to>
      <xdr:col>71</xdr:col>
      <xdr:colOff>177800</xdr:colOff>
      <xdr:row>39</xdr:row>
      <xdr:rowOff>98741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2529"/>
          <a:ext cx="889000" cy="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47768</xdr:rowOff>
    </xdr:from>
    <xdr:to>
      <xdr:col>85</xdr:col>
      <xdr:colOff>177800</xdr:colOff>
      <xdr:row>39</xdr:row>
      <xdr:rowOff>149368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13932"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47935</xdr:rowOff>
    </xdr:from>
    <xdr:to>
      <xdr:col>81</xdr:col>
      <xdr:colOff>101600</xdr:colOff>
      <xdr:row>39</xdr:row>
      <xdr:rowOff>149535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140662</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827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37648</xdr:rowOff>
    </xdr:from>
    <xdr:to>
      <xdr:col>76</xdr:col>
      <xdr:colOff>165100</xdr:colOff>
      <xdr:row>39</xdr:row>
      <xdr:rowOff>139248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130375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6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45179</xdr:rowOff>
    </xdr:from>
    <xdr:to>
      <xdr:col>72</xdr:col>
      <xdr:colOff>38100</xdr:colOff>
      <xdr:row>39</xdr:row>
      <xdr:rowOff>146779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137906</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4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47941</xdr:rowOff>
    </xdr:from>
    <xdr:to>
      <xdr:col>67</xdr:col>
      <xdr:colOff>101600</xdr:colOff>
      <xdr:row>39</xdr:row>
      <xdr:rowOff>149541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140668</xdr:rowOff>
    </xdr:from>
    <xdr:ext cx="313932"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57333" y="68272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38684</xdr:rowOff>
    </xdr:from>
    <xdr:to>
      <xdr:col>85</xdr:col>
      <xdr:colOff>127000</xdr:colOff>
      <xdr:row>78</xdr:row>
      <xdr:rowOff>43145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411784"/>
          <a:ext cx="83820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39365</xdr:rowOff>
    </xdr:from>
    <xdr:to>
      <xdr:col>81</xdr:col>
      <xdr:colOff>50800</xdr:colOff>
      <xdr:row>78</xdr:row>
      <xdr:rowOff>43145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412465"/>
          <a:ext cx="889000" cy="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39365</xdr:rowOff>
    </xdr:from>
    <xdr:to>
      <xdr:col>76</xdr:col>
      <xdr:colOff>114300</xdr:colOff>
      <xdr:row>78</xdr:row>
      <xdr:rowOff>41748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12465"/>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40179</xdr:rowOff>
    </xdr:from>
    <xdr:to>
      <xdr:col>71</xdr:col>
      <xdr:colOff>177800</xdr:colOff>
      <xdr:row>78</xdr:row>
      <xdr:rowOff>41748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413279"/>
          <a:ext cx="889000" cy="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159334</xdr:rowOff>
    </xdr:from>
    <xdr:to>
      <xdr:col>85</xdr:col>
      <xdr:colOff>177800</xdr:colOff>
      <xdr:row>78</xdr:row>
      <xdr:rowOff>89484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6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74261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7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163795</xdr:rowOff>
    </xdr:from>
    <xdr:to>
      <xdr:col>81</xdr:col>
      <xdr:colOff>101600</xdr:colOff>
      <xdr:row>78</xdr:row>
      <xdr:rowOff>93945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6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85072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5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160015</xdr:rowOff>
    </xdr:from>
    <xdr:to>
      <xdr:col>76</xdr:col>
      <xdr:colOff>165100</xdr:colOff>
      <xdr:row>78</xdr:row>
      <xdr:rowOff>90165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81292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5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162398</xdr:rowOff>
    </xdr:from>
    <xdr:to>
      <xdr:col>72</xdr:col>
      <xdr:colOff>38100</xdr:colOff>
      <xdr:row>78</xdr:row>
      <xdr:rowOff>92548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6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83675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5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160829</xdr:rowOff>
    </xdr:from>
    <xdr:to>
      <xdr:col>67</xdr:col>
      <xdr:colOff>101600</xdr:colOff>
      <xdr:row>78</xdr:row>
      <xdr:rowOff>90979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6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82106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5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13736</xdr:rowOff>
    </xdr:from>
    <xdr:to>
      <xdr:col>85</xdr:col>
      <xdr:colOff>127000</xdr:colOff>
      <xdr:row>99</xdr:row>
      <xdr:rowOff>22977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87286"/>
          <a:ext cx="838200" cy="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19762</xdr:rowOff>
    </xdr:from>
    <xdr:to>
      <xdr:col>81</xdr:col>
      <xdr:colOff>50800</xdr:colOff>
      <xdr:row>99</xdr:row>
      <xdr:rowOff>22977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93312"/>
          <a:ext cx="8890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13111</xdr:rowOff>
    </xdr:from>
    <xdr:to>
      <xdr:col>76</xdr:col>
      <xdr:colOff>114300</xdr:colOff>
      <xdr:row>99</xdr:row>
      <xdr:rowOff>19762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86661"/>
          <a:ext cx="889000" cy="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13111</xdr:rowOff>
    </xdr:from>
    <xdr:to>
      <xdr:col>71</xdr:col>
      <xdr:colOff>177800</xdr:colOff>
      <xdr:row>99</xdr:row>
      <xdr:rowOff>39460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86661"/>
          <a:ext cx="889000" cy="2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134386</xdr:rowOff>
    </xdr:from>
    <xdr:to>
      <xdr:col>85</xdr:col>
      <xdr:colOff>177800</xdr:colOff>
      <xdr:row>99</xdr:row>
      <xdr:rowOff>64536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143627</xdr:rowOff>
    </xdr:from>
    <xdr:to>
      <xdr:col>81</xdr:col>
      <xdr:colOff>101600</xdr:colOff>
      <xdr:row>99</xdr:row>
      <xdr:rowOff>73777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4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64904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3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140412</xdr:rowOff>
    </xdr:from>
    <xdr:to>
      <xdr:col>76</xdr:col>
      <xdr:colOff>165100</xdr:colOff>
      <xdr:row>99</xdr:row>
      <xdr:rowOff>70562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61689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3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133761</xdr:rowOff>
    </xdr:from>
    <xdr:to>
      <xdr:col>72</xdr:col>
      <xdr:colOff>38100</xdr:colOff>
      <xdr:row>99</xdr:row>
      <xdr:rowOff>63911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3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55038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2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160110</xdr:rowOff>
    </xdr:from>
    <xdr:to>
      <xdr:col>67</xdr:col>
      <xdr:colOff>101600</xdr:colOff>
      <xdr:row>99</xdr:row>
      <xdr:rowOff>90260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6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81387</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5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16957</xdr:rowOff>
    </xdr:from>
    <xdr:to>
      <xdr:col>116</xdr:col>
      <xdr:colOff>63500</xdr:colOff>
      <xdr:row>59</xdr:row>
      <xdr:rowOff>17399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2507"/>
          <a:ext cx="83820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17399</xdr:rowOff>
    </xdr:from>
    <xdr:to>
      <xdr:col>111</xdr:col>
      <xdr:colOff>177800</xdr:colOff>
      <xdr:row>59</xdr:row>
      <xdr:rowOff>18016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32949"/>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18016</xdr:rowOff>
    </xdr:from>
    <xdr:to>
      <xdr:col>107</xdr:col>
      <xdr:colOff>50800</xdr:colOff>
      <xdr:row>59</xdr:row>
      <xdr:rowOff>18435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33566"/>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18435</xdr:rowOff>
    </xdr:from>
    <xdr:to>
      <xdr:col>102</xdr:col>
      <xdr:colOff>114300</xdr:colOff>
      <xdr:row>59</xdr:row>
      <xdr:rowOff>18817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33985"/>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137607</xdr:rowOff>
    </xdr:from>
    <xdr:to>
      <xdr:col>116</xdr:col>
      <xdr:colOff>114300</xdr:colOff>
      <xdr:row>59</xdr:row>
      <xdr:rowOff>67757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138049</xdr:rowOff>
    </xdr:from>
    <xdr:to>
      <xdr:col>112</xdr:col>
      <xdr:colOff>38100</xdr:colOff>
      <xdr:row>59</xdr:row>
      <xdr:rowOff>68199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59326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138666</xdr:rowOff>
    </xdr:from>
    <xdr:to>
      <xdr:col>107</xdr:col>
      <xdr:colOff>101600</xdr:colOff>
      <xdr:row>59</xdr:row>
      <xdr:rowOff>68816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59943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139085</xdr:rowOff>
    </xdr:from>
    <xdr:to>
      <xdr:col>102</xdr:col>
      <xdr:colOff>165100</xdr:colOff>
      <xdr:row>59</xdr:row>
      <xdr:rowOff>69235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60362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139467</xdr:rowOff>
    </xdr:from>
    <xdr:to>
      <xdr:col>98</xdr:col>
      <xdr:colOff>38100</xdr:colOff>
      <xdr:row>59</xdr:row>
      <xdr:rowOff>69617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60744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90151</xdr:rowOff>
    </xdr:from>
    <xdr:to>
      <xdr:col>116</xdr:col>
      <xdr:colOff>63500</xdr:colOff>
      <xdr:row>75</xdr:row>
      <xdr:rowOff>116154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48901"/>
          <a:ext cx="838200" cy="2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116154</xdr:rowOff>
    </xdr:from>
    <xdr:to>
      <xdr:col>111</xdr:col>
      <xdr:colOff>177800</xdr:colOff>
      <xdr:row>75</xdr:row>
      <xdr:rowOff>157911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974904"/>
          <a:ext cx="889000" cy="4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157911</xdr:rowOff>
    </xdr:from>
    <xdr:to>
      <xdr:col>107</xdr:col>
      <xdr:colOff>50800</xdr:colOff>
      <xdr:row>75</xdr:row>
      <xdr:rowOff>164998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016661"/>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164998</xdr:rowOff>
    </xdr:from>
    <xdr:to>
      <xdr:col>102</xdr:col>
      <xdr:colOff>114300</xdr:colOff>
      <xdr:row>76</xdr:row>
      <xdr:rowOff>9416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23748"/>
          <a:ext cx="889000" cy="1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39351</xdr:rowOff>
    </xdr:from>
    <xdr:to>
      <xdr:col>116</xdr:col>
      <xdr:colOff>114300</xdr:colOff>
      <xdr:row>75</xdr:row>
      <xdr:rowOff>140951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9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17778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7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65354</xdr:rowOff>
    </xdr:from>
    <xdr:to>
      <xdr:col>112</xdr:col>
      <xdr:colOff>38100</xdr:colOff>
      <xdr:row>75</xdr:row>
      <xdr:rowOff>166954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158081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1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107112</xdr:rowOff>
    </xdr:from>
    <xdr:to>
      <xdr:col>107</xdr:col>
      <xdr:colOff>101600</xdr:colOff>
      <xdr:row>76</xdr:row>
      <xdr:rowOff>37263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658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28388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5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114198</xdr:rowOff>
    </xdr:from>
    <xdr:to>
      <xdr:col>102</xdr:col>
      <xdr:colOff>165100</xdr:colOff>
      <xdr:row>76</xdr:row>
      <xdr:rowOff>44348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7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35475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6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130067</xdr:rowOff>
    </xdr:from>
    <xdr:to>
      <xdr:col>98</xdr:col>
      <xdr:colOff>38100</xdr:colOff>
      <xdr:row>76</xdr:row>
      <xdr:rowOff>60216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988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51343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08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補助費等は、住民一人当たり</a:t>
          </a:r>
          <a:r>
            <a:rPr kumimoji="1" lang="en-US" altLang="ja-JP" sz="1100">
              <a:solidFill>
                <a:sysClr val="windowText" lastClr="000000"/>
              </a:solidFill>
              <a:effectLst/>
              <a:latin typeface="+mn-lt"/>
              <a:ea typeface="+mn-ea"/>
              <a:cs typeface="+mn-cs"/>
            </a:rPr>
            <a:t>95,472</a:t>
          </a:r>
          <a:r>
            <a:rPr kumimoji="1" lang="ja-JP" altLang="ja-JP" sz="1100">
              <a:solidFill>
                <a:sysClr val="windowText" lastClr="000000"/>
              </a:solidFill>
              <a:effectLst/>
              <a:latin typeface="+mn-lt"/>
              <a:ea typeface="+mn-ea"/>
              <a:cs typeface="+mn-cs"/>
            </a:rPr>
            <a:t>円で前年度に比べて</a:t>
          </a:r>
          <a:r>
            <a:rPr kumimoji="1" lang="en-US" altLang="ja-JP" sz="1100">
              <a:solidFill>
                <a:sysClr val="windowText" lastClr="000000"/>
              </a:solidFill>
              <a:effectLst/>
              <a:latin typeface="+mn-lt"/>
              <a:ea typeface="+mn-ea"/>
              <a:cs typeface="+mn-cs"/>
            </a:rPr>
            <a:t>4,806</a:t>
          </a:r>
          <a:r>
            <a:rPr kumimoji="1" lang="ja-JP" altLang="ja-JP" sz="1100">
              <a:solidFill>
                <a:sysClr val="windowText" lastClr="000000"/>
              </a:solidFill>
              <a:effectLst/>
              <a:latin typeface="+mn-lt"/>
              <a:ea typeface="+mn-ea"/>
              <a:cs typeface="+mn-cs"/>
            </a:rPr>
            <a:t>円増加となったが、類似団体平均を</a:t>
          </a:r>
          <a:r>
            <a:rPr kumimoji="1" lang="en-US" altLang="ja-JP" sz="1100">
              <a:solidFill>
                <a:sysClr val="windowText" lastClr="000000"/>
              </a:solidFill>
              <a:effectLst/>
              <a:latin typeface="+mn-lt"/>
              <a:ea typeface="+mn-ea"/>
              <a:cs typeface="+mn-cs"/>
            </a:rPr>
            <a:t>9,702</a:t>
          </a:r>
          <a:r>
            <a:rPr kumimoji="1" lang="ja-JP" altLang="ja-JP" sz="1100">
              <a:solidFill>
                <a:sysClr val="windowText" lastClr="000000"/>
              </a:solidFill>
              <a:effectLst/>
              <a:latin typeface="+mn-lt"/>
              <a:ea typeface="+mn-ea"/>
              <a:cs typeface="+mn-cs"/>
            </a:rPr>
            <a:t>円下回った。主な要因は</a:t>
          </a:r>
          <a:r>
            <a:rPr kumimoji="1" lang="ja-JP" altLang="en-US" sz="1100">
              <a:solidFill>
                <a:sysClr val="windowText" lastClr="000000"/>
              </a:solidFill>
              <a:effectLst/>
              <a:latin typeface="+mn-lt"/>
              <a:ea typeface="+mn-ea"/>
              <a:cs typeface="+mn-cs"/>
            </a:rPr>
            <a:t>企業会計への繰出金の増に加え、一部事務組合への負担が一般廃棄物処理広域化の推進、物価高騰に伴う事務経費の増によるものである。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普通建設事業費は、住民一人当たり</a:t>
          </a:r>
          <a:r>
            <a:rPr kumimoji="1" lang="en-US" altLang="ja-JP" sz="1100">
              <a:solidFill>
                <a:sysClr val="windowText" lastClr="000000"/>
              </a:solidFill>
              <a:effectLst/>
              <a:latin typeface="+mn-lt"/>
              <a:ea typeface="+mn-ea"/>
              <a:cs typeface="+mn-cs"/>
            </a:rPr>
            <a:t>31,856</a:t>
          </a:r>
          <a:r>
            <a:rPr kumimoji="1" lang="ja-JP" altLang="ja-JP" sz="1100">
              <a:solidFill>
                <a:sysClr val="windowText" lastClr="000000"/>
              </a:solidFill>
              <a:effectLst/>
              <a:latin typeface="+mn-lt"/>
              <a:ea typeface="+mn-ea"/>
              <a:cs typeface="+mn-cs"/>
            </a:rPr>
            <a:t>円で前年度に比べて</a:t>
          </a:r>
          <a:r>
            <a:rPr kumimoji="1" lang="en-US" altLang="ja-JP" sz="1100">
              <a:solidFill>
                <a:sysClr val="windowText" lastClr="000000"/>
              </a:solidFill>
              <a:effectLst/>
              <a:latin typeface="+mn-lt"/>
              <a:ea typeface="+mn-ea"/>
              <a:cs typeface="+mn-cs"/>
            </a:rPr>
            <a:t>19,471</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と</a:t>
          </a:r>
          <a:r>
            <a:rPr kumimoji="1" lang="ja-JP" altLang="en-US" sz="1100">
              <a:solidFill>
                <a:sysClr val="windowText" lastClr="000000"/>
              </a:solidFill>
              <a:effectLst/>
              <a:latin typeface="+mn-lt"/>
              <a:ea typeface="+mn-ea"/>
              <a:cs typeface="+mn-cs"/>
            </a:rPr>
            <a:t>なり</a:t>
          </a:r>
          <a:r>
            <a:rPr kumimoji="1" lang="ja-JP" altLang="ja-JP" sz="1100">
              <a:solidFill>
                <a:sysClr val="windowText" lastClr="000000"/>
              </a:solidFill>
              <a:effectLst/>
              <a:latin typeface="+mn-lt"/>
              <a:ea typeface="+mn-ea"/>
              <a:cs typeface="+mn-cs"/>
            </a:rPr>
            <a:t>、類似団体平均を</a:t>
          </a:r>
          <a:r>
            <a:rPr kumimoji="1" lang="en-US" altLang="ja-JP" sz="1100">
              <a:solidFill>
                <a:sysClr val="windowText" lastClr="000000"/>
              </a:solidFill>
              <a:effectLst/>
              <a:latin typeface="+mn-lt"/>
              <a:ea typeface="+mn-ea"/>
              <a:cs typeface="+mn-cs"/>
            </a:rPr>
            <a:t>66,688</a:t>
          </a:r>
          <a:r>
            <a:rPr kumimoji="1" lang="ja-JP" altLang="ja-JP" sz="1100">
              <a:solidFill>
                <a:sysClr val="windowText" lastClr="000000"/>
              </a:solidFill>
              <a:effectLst/>
              <a:latin typeface="+mn-lt"/>
              <a:ea typeface="+mn-ea"/>
              <a:cs typeface="+mn-cs"/>
            </a:rPr>
            <a:t>円下回った。</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　本市は、市有施設の多くが老朽化しており、物件費のうち修繕費や維持補修費が増加傾向にあることから公共施設等総合管理計画に基づくアクションプランを策定し、市有施設の統廃合、民営化への取組を推進している。</a:t>
          </a:r>
          <a:endParaRPr lang="ja-JP" altLang="ja-JP">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群馬県沼田市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43,532
42,503
443.46
25,207,617
23,892,869
959,704
14,372,040
25,780,748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23876</xdr:rowOff>
    </xdr:from>
    <xdr:to>
      <xdr:col>24</xdr:col>
      <xdr:colOff>63500</xdr:colOff>
      <xdr:row>39</xdr:row>
      <xdr:rowOff>30353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710426"/>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17780</xdr:rowOff>
    </xdr:from>
    <xdr:to>
      <xdr:col>19</xdr:col>
      <xdr:colOff>177800</xdr:colOff>
      <xdr:row>39</xdr:row>
      <xdr:rowOff>30353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704330"/>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1016</xdr:rowOff>
    </xdr:from>
    <xdr:to>
      <xdr:col>15</xdr:col>
      <xdr:colOff>50800</xdr:colOff>
      <xdr:row>39</xdr:row>
      <xdr:rowOff>17780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687566"/>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1016</xdr:rowOff>
    </xdr:from>
    <xdr:to>
      <xdr:col>10</xdr:col>
      <xdr:colOff>114300</xdr:colOff>
      <xdr:row>39</xdr:row>
      <xdr:rowOff>25400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87566"/>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144526</xdr:rowOff>
    </xdr:from>
    <xdr:to>
      <xdr:col>24</xdr:col>
      <xdr:colOff>114300</xdr:colOff>
      <xdr:row>39</xdr:row>
      <xdr:rowOff>74676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5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59453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7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151003</xdr:rowOff>
    </xdr:from>
    <xdr:to>
      <xdr:col>20</xdr:col>
      <xdr:colOff>38100</xdr:colOff>
      <xdr:row>39</xdr:row>
      <xdr:rowOff>81153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6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72280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5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138430</xdr:rowOff>
    </xdr:from>
    <xdr:to>
      <xdr:col>15</xdr:col>
      <xdr:colOff>101600</xdr:colOff>
      <xdr:row>39</xdr:row>
      <xdr:rowOff>68580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5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59707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4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121666</xdr:rowOff>
    </xdr:from>
    <xdr:to>
      <xdr:col>10</xdr:col>
      <xdr:colOff>165100</xdr:colOff>
      <xdr:row>39</xdr:row>
      <xdr:rowOff>51816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42943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2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146050</xdr:rowOff>
    </xdr:from>
    <xdr:to>
      <xdr:col>6</xdr:col>
      <xdr:colOff>38100</xdr:colOff>
      <xdr:row>39</xdr:row>
      <xdr:rowOff>76200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67327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5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105489</xdr:rowOff>
    </xdr:from>
    <xdr:to>
      <xdr:col>24</xdr:col>
      <xdr:colOff>63500</xdr:colOff>
      <xdr:row>58</xdr:row>
      <xdr:rowOff>118101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49589"/>
          <a:ext cx="838200" cy="1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118101</xdr:rowOff>
    </xdr:from>
    <xdr:to>
      <xdr:col>19</xdr:col>
      <xdr:colOff>177800</xdr:colOff>
      <xdr:row>58</xdr:row>
      <xdr:rowOff>133665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62201"/>
          <a:ext cx="889000" cy="1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128887</xdr:rowOff>
    </xdr:from>
    <xdr:to>
      <xdr:col>15</xdr:col>
      <xdr:colOff>50800</xdr:colOff>
      <xdr:row>58</xdr:row>
      <xdr:rowOff>133665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72987"/>
          <a:ext cx="8890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9935</xdr:rowOff>
    </xdr:from>
    <xdr:to>
      <xdr:col>10</xdr:col>
      <xdr:colOff>114300</xdr:colOff>
      <xdr:row>58</xdr:row>
      <xdr:rowOff>128887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54035"/>
          <a:ext cx="889000" cy="11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54689</xdr:rowOff>
    </xdr:from>
    <xdr:to>
      <xdr:col>24</xdr:col>
      <xdr:colOff>114300</xdr:colOff>
      <xdr:row>58</xdr:row>
      <xdr:rowOff>156289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9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141066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67301</xdr:rowOff>
    </xdr:from>
    <xdr:to>
      <xdr:col>20</xdr:col>
      <xdr:colOff>38100</xdr:colOff>
      <xdr:row>58</xdr:row>
      <xdr:rowOff>168901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1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160028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0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82865</xdr:rowOff>
    </xdr:from>
    <xdr:to>
      <xdr:col>15</xdr:col>
      <xdr:colOff>101600</xdr:colOff>
      <xdr:row>59</xdr:row>
      <xdr:rowOff>13015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2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4142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1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78087</xdr:rowOff>
    </xdr:from>
    <xdr:to>
      <xdr:col>10</xdr:col>
      <xdr:colOff>165100</xdr:colOff>
      <xdr:row>59</xdr:row>
      <xdr:rowOff>8237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2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170814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1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130585</xdr:rowOff>
    </xdr:from>
    <xdr:to>
      <xdr:col>6</xdr:col>
      <xdr:colOff>38100</xdr:colOff>
      <xdr:row>58</xdr:row>
      <xdr:rowOff>60735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0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51862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95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119906</xdr:rowOff>
    </xdr:from>
    <xdr:to>
      <xdr:col>24</xdr:col>
      <xdr:colOff>63500</xdr:colOff>
      <xdr:row>77</xdr:row>
      <xdr:rowOff>158583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21556"/>
          <a:ext cx="838200" cy="3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158583</xdr:rowOff>
    </xdr:from>
    <xdr:to>
      <xdr:col>19</xdr:col>
      <xdr:colOff>177800</xdr:colOff>
      <xdr:row>78</xdr:row>
      <xdr:rowOff>4908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60233"/>
          <a:ext cx="889000" cy="1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145304</xdr:rowOff>
    </xdr:from>
    <xdr:to>
      <xdr:col>15</xdr:col>
      <xdr:colOff>50800</xdr:colOff>
      <xdr:row>78</xdr:row>
      <xdr:rowOff>4908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46954"/>
          <a:ext cx="889000" cy="3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145304</xdr:rowOff>
    </xdr:from>
    <xdr:to>
      <xdr:col>10</xdr:col>
      <xdr:colOff>114300</xdr:colOff>
      <xdr:row>78</xdr:row>
      <xdr:rowOff>49687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6954"/>
          <a:ext cx="889000" cy="7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69106</xdr:rowOff>
    </xdr:from>
    <xdr:to>
      <xdr:col>24</xdr:col>
      <xdr:colOff>114300</xdr:colOff>
      <xdr:row>77</xdr:row>
      <xdr:rowOff>170706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7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155483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5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107783</xdr:rowOff>
    </xdr:from>
    <xdr:to>
      <xdr:col>20</xdr:col>
      <xdr:colOff>38100</xdr:colOff>
      <xdr:row>78</xdr:row>
      <xdr:rowOff>37933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0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29060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0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125558</xdr:rowOff>
    </xdr:from>
    <xdr:to>
      <xdr:col>15</xdr:col>
      <xdr:colOff>101600</xdr:colOff>
      <xdr:row>78</xdr:row>
      <xdr:rowOff>55708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2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46835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94504</xdr:rowOff>
    </xdr:from>
    <xdr:to>
      <xdr:col>10</xdr:col>
      <xdr:colOff>165100</xdr:colOff>
      <xdr:row>78</xdr:row>
      <xdr:rowOff>24654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15781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8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170337</xdr:rowOff>
    </xdr:from>
    <xdr:to>
      <xdr:col>6</xdr:col>
      <xdr:colOff>38100</xdr:colOff>
      <xdr:row>78</xdr:row>
      <xdr:rowOff>100487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91614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85613</xdr:rowOff>
    </xdr:from>
    <xdr:to>
      <xdr:col>24</xdr:col>
      <xdr:colOff>63500</xdr:colOff>
      <xdr:row>99</xdr:row>
      <xdr:rowOff>86089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9163"/>
          <a:ext cx="8382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85613</xdr:rowOff>
    </xdr:from>
    <xdr:to>
      <xdr:col>19</xdr:col>
      <xdr:colOff>177800</xdr:colOff>
      <xdr:row>99</xdr:row>
      <xdr:rowOff>86072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9163"/>
          <a:ext cx="889000" cy="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86072</xdr:rowOff>
    </xdr:from>
    <xdr:to>
      <xdr:col>15</xdr:col>
      <xdr:colOff>50800</xdr:colOff>
      <xdr:row>99</xdr:row>
      <xdr:rowOff>86682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9622"/>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86682</xdr:rowOff>
    </xdr:from>
    <xdr:to>
      <xdr:col>10</xdr:col>
      <xdr:colOff>114300</xdr:colOff>
      <xdr:row>99</xdr:row>
      <xdr:rowOff>88415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60232"/>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35289</xdr:rowOff>
    </xdr:from>
    <xdr:to>
      <xdr:col>24</xdr:col>
      <xdr:colOff>114300</xdr:colOff>
      <xdr:row>99</xdr:row>
      <xdr:rowOff>136889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34813</xdr:rowOff>
    </xdr:from>
    <xdr:to>
      <xdr:col>20</xdr:col>
      <xdr:colOff>38100</xdr:colOff>
      <xdr:row>99</xdr:row>
      <xdr:rowOff>136413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127540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35272</xdr:rowOff>
    </xdr:from>
    <xdr:to>
      <xdr:col>15</xdr:col>
      <xdr:colOff>101600</xdr:colOff>
      <xdr:row>99</xdr:row>
      <xdr:rowOff>136872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127999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35882</xdr:rowOff>
    </xdr:from>
    <xdr:to>
      <xdr:col>10</xdr:col>
      <xdr:colOff>165100</xdr:colOff>
      <xdr:row>99</xdr:row>
      <xdr:rowOff>137482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128609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37615</xdr:rowOff>
    </xdr:from>
    <xdr:to>
      <xdr:col>6</xdr:col>
      <xdr:colOff>38100</xdr:colOff>
      <xdr:row>99</xdr:row>
      <xdr:rowOff>139215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130342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16583</xdr:rowOff>
    </xdr:from>
    <xdr:to>
      <xdr:col>55</xdr:col>
      <xdr:colOff>0</xdr:colOff>
      <xdr:row>38</xdr:row>
      <xdr:rowOff>41728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31683"/>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63935</xdr:rowOff>
    </xdr:from>
    <xdr:to>
      <xdr:col>50</xdr:col>
      <xdr:colOff>114300</xdr:colOff>
      <xdr:row>38</xdr:row>
      <xdr:rowOff>41728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5721785"/>
          <a:ext cx="889000" cy="83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63935</xdr:rowOff>
    </xdr:from>
    <xdr:to>
      <xdr:col>45</xdr:col>
      <xdr:colOff>177800</xdr:colOff>
      <xdr:row>38</xdr:row>
      <xdr:rowOff>42055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5721785"/>
          <a:ext cx="889000" cy="83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40096</xdr:rowOff>
    </xdr:from>
    <xdr:to>
      <xdr:col>41</xdr:col>
      <xdr:colOff>50800</xdr:colOff>
      <xdr:row>38</xdr:row>
      <xdr:rowOff>42055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55196"/>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137233</xdr:rowOff>
    </xdr:from>
    <xdr:to>
      <xdr:col>55</xdr:col>
      <xdr:colOff>50800</xdr:colOff>
      <xdr:row>38</xdr:row>
      <xdr:rowOff>67383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8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115660</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59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162378</xdr:rowOff>
    </xdr:from>
    <xdr:to>
      <xdr:col>50</xdr:col>
      <xdr:colOff>165100</xdr:colOff>
      <xdr:row>38</xdr:row>
      <xdr:rowOff>92528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0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83655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98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13135</xdr:rowOff>
    </xdr:from>
    <xdr:to>
      <xdr:col>46</xdr:col>
      <xdr:colOff>38100</xdr:colOff>
      <xdr:row>33</xdr:row>
      <xdr:rowOff>114735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6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131262</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44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162705</xdr:rowOff>
    </xdr:from>
    <xdr:to>
      <xdr:col>41</xdr:col>
      <xdr:colOff>101600</xdr:colOff>
      <xdr:row>38</xdr:row>
      <xdr:rowOff>92855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83982</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599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160746</xdr:rowOff>
    </xdr:from>
    <xdr:to>
      <xdr:col>36</xdr:col>
      <xdr:colOff>165100</xdr:colOff>
      <xdr:row>38</xdr:row>
      <xdr:rowOff>90896</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0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82023</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597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21971</xdr:rowOff>
    </xdr:from>
    <xdr:to>
      <xdr:col>55</xdr:col>
      <xdr:colOff>0</xdr:colOff>
      <xdr:row>58</xdr:row>
      <xdr:rowOff>27521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966071"/>
          <a:ext cx="838200" cy="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27521</xdr:rowOff>
    </xdr:from>
    <xdr:to>
      <xdr:col>50</xdr:col>
      <xdr:colOff>114300</xdr:colOff>
      <xdr:row>58</xdr:row>
      <xdr:rowOff>36576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971621"/>
          <a:ext cx="889000" cy="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36576</xdr:rowOff>
    </xdr:from>
    <xdr:to>
      <xdr:col>45</xdr:col>
      <xdr:colOff>177800</xdr:colOff>
      <xdr:row>58</xdr:row>
      <xdr:rowOff>55753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980676"/>
          <a:ext cx="889000" cy="1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42659</xdr:rowOff>
    </xdr:from>
    <xdr:to>
      <xdr:col>41</xdr:col>
      <xdr:colOff>50800</xdr:colOff>
      <xdr:row>58</xdr:row>
      <xdr:rowOff>55753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986759"/>
          <a:ext cx="889000" cy="1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142621</xdr:rowOff>
    </xdr:from>
    <xdr:to>
      <xdr:col>55</xdr:col>
      <xdr:colOff>50800</xdr:colOff>
      <xdr:row>58</xdr:row>
      <xdr:rowOff>72771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57548</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148171</xdr:rowOff>
    </xdr:from>
    <xdr:to>
      <xdr:col>50</xdr:col>
      <xdr:colOff>165100</xdr:colOff>
      <xdr:row>58</xdr:row>
      <xdr:rowOff>78321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92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69448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100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157226</xdr:rowOff>
    </xdr:from>
    <xdr:to>
      <xdr:col>46</xdr:col>
      <xdr:colOff>38100</xdr:colOff>
      <xdr:row>58</xdr:row>
      <xdr:rowOff>87376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92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78503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1002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4953</xdr:rowOff>
    </xdr:from>
    <xdr:to>
      <xdr:col>41</xdr:col>
      <xdr:colOff>101600</xdr:colOff>
      <xdr:row>58</xdr:row>
      <xdr:rowOff>106553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94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97680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1004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163309</xdr:rowOff>
    </xdr:from>
    <xdr:to>
      <xdr:col>36</xdr:col>
      <xdr:colOff>165100</xdr:colOff>
      <xdr:row>58</xdr:row>
      <xdr:rowOff>93459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3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84586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1002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121929</xdr:rowOff>
    </xdr:from>
    <xdr:to>
      <xdr:col>55</xdr:col>
      <xdr:colOff>0</xdr:colOff>
      <xdr:row>78</xdr:row>
      <xdr:rowOff>4697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23579"/>
          <a:ext cx="838200" cy="5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105017</xdr:rowOff>
    </xdr:from>
    <xdr:to>
      <xdr:col>50</xdr:col>
      <xdr:colOff>114300</xdr:colOff>
      <xdr:row>77</xdr:row>
      <xdr:rowOff>121929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06667"/>
          <a:ext cx="889000" cy="1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58172</xdr:rowOff>
    </xdr:from>
    <xdr:to>
      <xdr:col>45</xdr:col>
      <xdr:colOff>177800</xdr:colOff>
      <xdr:row>77</xdr:row>
      <xdr:rowOff>105017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59822"/>
          <a:ext cx="889000" cy="4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58172</xdr:rowOff>
    </xdr:from>
    <xdr:to>
      <xdr:col>41</xdr:col>
      <xdr:colOff>50800</xdr:colOff>
      <xdr:row>78</xdr:row>
      <xdr:rowOff>49037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59822"/>
          <a:ext cx="889000" cy="16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125347</xdr:rowOff>
    </xdr:from>
    <xdr:to>
      <xdr:col>55</xdr:col>
      <xdr:colOff>50800</xdr:colOff>
      <xdr:row>78</xdr:row>
      <xdr:rowOff>55497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84724</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1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71129</xdr:rowOff>
    </xdr:from>
    <xdr:to>
      <xdr:col>50</xdr:col>
      <xdr:colOff>165100</xdr:colOff>
      <xdr:row>78</xdr:row>
      <xdr:rowOff>1279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7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17806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4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54217</xdr:rowOff>
    </xdr:from>
    <xdr:to>
      <xdr:col>46</xdr:col>
      <xdr:colOff>38100</xdr:colOff>
      <xdr:row>77</xdr:row>
      <xdr:rowOff>155817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5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3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7372</xdr:rowOff>
    </xdr:from>
    <xdr:to>
      <xdr:col>41</xdr:col>
      <xdr:colOff>101600</xdr:colOff>
      <xdr:row>77</xdr:row>
      <xdr:rowOff>108972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0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125499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8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169687</xdr:rowOff>
    </xdr:from>
    <xdr:to>
      <xdr:col>36</xdr:col>
      <xdr:colOff>165100</xdr:colOff>
      <xdr:row>78</xdr:row>
      <xdr:rowOff>99837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7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90964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6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94971</xdr:rowOff>
    </xdr:from>
    <xdr:to>
      <xdr:col>55</xdr:col>
      <xdr:colOff>0</xdr:colOff>
      <xdr:row>96</xdr:row>
      <xdr:rowOff>127020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54171"/>
          <a:ext cx="838200" cy="3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94971</xdr:rowOff>
    </xdr:from>
    <xdr:to>
      <xdr:col>50</xdr:col>
      <xdr:colOff>114300</xdr:colOff>
      <xdr:row>96</xdr:row>
      <xdr:rowOff>157173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54171"/>
          <a:ext cx="889000" cy="6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8559</xdr:rowOff>
    </xdr:from>
    <xdr:to>
      <xdr:col>45</xdr:col>
      <xdr:colOff>177800</xdr:colOff>
      <xdr:row>96</xdr:row>
      <xdr:rowOff>157173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467759"/>
          <a:ext cx="889000" cy="14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8559</xdr:rowOff>
    </xdr:from>
    <xdr:to>
      <xdr:col>41</xdr:col>
      <xdr:colOff>50800</xdr:colOff>
      <xdr:row>96</xdr:row>
      <xdr:rowOff>97637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467759"/>
          <a:ext cx="889000" cy="8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76220</xdr:rowOff>
    </xdr:from>
    <xdr:to>
      <xdr:col>55</xdr:col>
      <xdr:colOff>50800</xdr:colOff>
      <xdr:row>97</xdr:row>
      <xdr:rowOff>6370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54647</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1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44171</xdr:rowOff>
    </xdr:from>
    <xdr:to>
      <xdr:col>50</xdr:col>
      <xdr:colOff>165100</xdr:colOff>
      <xdr:row>96</xdr:row>
      <xdr:rowOff>145771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0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136898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59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106373</xdr:rowOff>
    </xdr:from>
    <xdr:to>
      <xdr:col>46</xdr:col>
      <xdr:colOff>38100</xdr:colOff>
      <xdr:row>97</xdr:row>
      <xdr:rowOff>36523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6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27650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5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129209</xdr:rowOff>
    </xdr:from>
    <xdr:to>
      <xdr:col>41</xdr:col>
      <xdr:colOff>101600</xdr:colOff>
      <xdr:row>96</xdr:row>
      <xdr:rowOff>59359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1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75886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9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46837</xdr:rowOff>
    </xdr:from>
    <xdr:to>
      <xdr:col>36</xdr:col>
      <xdr:colOff>165100</xdr:colOff>
      <xdr:row>96</xdr:row>
      <xdr:rowOff>148437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0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164964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8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44603</xdr:rowOff>
    </xdr:from>
    <xdr:to>
      <xdr:col>85</xdr:col>
      <xdr:colOff>127000</xdr:colOff>
      <xdr:row>38</xdr:row>
      <xdr:rowOff>49803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59703"/>
          <a:ext cx="8382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49803</xdr:rowOff>
    </xdr:from>
    <xdr:to>
      <xdr:col>81</xdr:col>
      <xdr:colOff>50800</xdr:colOff>
      <xdr:row>38</xdr:row>
      <xdr:rowOff>58962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64903"/>
          <a:ext cx="889000" cy="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54775</xdr:rowOff>
    </xdr:from>
    <xdr:to>
      <xdr:col>76</xdr:col>
      <xdr:colOff>114300</xdr:colOff>
      <xdr:row>38</xdr:row>
      <xdr:rowOff>58962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69875"/>
          <a:ext cx="889000" cy="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41816</xdr:rowOff>
    </xdr:from>
    <xdr:to>
      <xdr:col>71</xdr:col>
      <xdr:colOff>177800</xdr:colOff>
      <xdr:row>38</xdr:row>
      <xdr:rowOff>54775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56916"/>
          <a:ext cx="889000" cy="1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165253</xdr:rowOff>
    </xdr:from>
    <xdr:to>
      <xdr:col>85</xdr:col>
      <xdr:colOff>177800</xdr:colOff>
      <xdr:row>38</xdr:row>
      <xdr:rowOff>95403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50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80179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170453</xdr:rowOff>
    </xdr:from>
    <xdr:to>
      <xdr:col>81</xdr:col>
      <xdr:colOff>101600</xdr:colOff>
      <xdr:row>38</xdr:row>
      <xdr:rowOff>100603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91730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60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8162</xdr:rowOff>
    </xdr:from>
    <xdr:to>
      <xdr:col>76</xdr:col>
      <xdr:colOff>165100</xdr:colOff>
      <xdr:row>38</xdr:row>
      <xdr:rowOff>109762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2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100889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1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3975</xdr:rowOff>
    </xdr:from>
    <xdr:to>
      <xdr:col>72</xdr:col>
      <xdr:colOff>38100</xdr:colOff>
      <xdr:row>38</xdr:row>
      <xdr:rowOff>105575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1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96702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1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162466</xdr:rowOff>
    </xdr:from>
    <xdr:to>
      <xdr:col>67</xdr:col>
      <xdr:colOff>101600</xdr:colOff>
      <xdr:row>38</xdr:row>
      <xdr:rowOff>92616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0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83743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9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108451</xdr:rowOff>
    </xdr:from>
    <xdr:to>
      <xdr:col>85</xdr:col>
      <xdr:colOff>127000</xdr:colOff>
      <xdr:row>56</xdr:row>
      <xdr:rowOff>140378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709651"/>
          <a:ext cx="838200" cy="3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108451</xdr:rowOff>
    </xdr:from>
    <xdr:to>
      <xdr:col>81</xdr:col>
      <xdr:colOff>50800</xdr:colOff>
      <xdr:row>57</xdr:row>
      <xdr:rowOff>7546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09651"/>
          <a:ext cx="889000" cy="70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104198</xdr:rowOff>
    </xdr:from>
    <xdr:to>
      <xdr:col>76</xdr:col>
      <xdr:colOff>114300</xdr:colOff>
      <xdr:row>57</xdr:row>
      <xdr:rowOff>7546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05398"/>
          <a:ext cx="889000" cy="7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43909</xdr:rowOff>
    </xdr:from>
    <xdr:to>
      <xdr:col>71</xdr:col>
      <xdr:colOff>177800</xdr:colOff>
      <xdr:row>56</xdr:row>
      <xdr:rowOff>104198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473659"/>
          <a:ext cx="889000" cy="23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89578</xdr:rowOff>
    </xdr:from>
    <xdr:to>
      <xdr:col>85</xdr:col>
      <xdr:colOff>177800</xdr:colOff>
      <xdr:row>57</xdr:row>
      <xdr:rowOff>19728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9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68005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6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57651</xdr:rowOff>
    </xdr:from>
    <xdr:to>
      <xdr:col>81</xdr:col>
      <xdr:colOff>101600</xdr:colOff>
      <xdr:row>56</xdr:row>
      <xdr:rowOff>159251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5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150378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5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128196</xdr:rowOff>
    </xdr:from>
    <xdr:to>
      <xdr:col>76</xdr:col>
      <xdr:colOff>165100</xdr:colOff>
      <xdr:row>57</xdr:row>
      <xdr:rowOff>58346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2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49473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2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53398</xdr:rowOff>
    </xdr:from>
    <xdr:to>
      <xdr:col>72</xdr:col>
      <xdr:colOff>38100</xdr:colOff>
      <xdr:row>56</xdr:row>
      <xdr:rowOff>154998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5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146125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4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164559</xdr:rowOff>
    </xdr:from>
    <xdr:to>
      <xdr:col>67</xdr:col>
      <xdr:colOff>101600</xdr:colOff>
      <xdr:row>55</xdr:row>
      <xdr:rowOff>94709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2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111236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19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98568</xdr:rowOff>
    </xdr:from>
    <xdr:to>
      <xdr:col>85</xdr:col>
      <xdr:colOff>127000</xdr:colOff>
      <xdr:row>79</xdr:row>
      <xdr:rowOff>98735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43118"/>
          <a:ext cx="838200" cy="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88447</xdr:rowOff>
    </xdr:from>
    <xdr:to>
      <xdr:col>81</xdr:col>
      <xdr:colOff>50800</xdr:colOff>
      <xdr:row>79</xdr:row>
      <xdr:rowOff>98735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2997"/>
          <a:ext cx="8890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88447</xdr:rowOff>
    </xdr:from>
    <xdr:to>
      <xdr:col>76</xdr:col>
      <xdr:colOff>114300</xdr:colOff>
      <xdr:row>79</xdr:row>
      <xdr:rowOff>95979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2997"/>
          <a:ext cx="889000" cy="7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95979</xdr:rowOff>
    </xdr:from>
    <xdr:to>
      <xdr:col>71</xdr:col>
      <xdr:colOff>177800</xdr:colOff>
      <xdr:row>79</xdr:row>
      <xdr:rowOff>98741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0529"/>
          <a:ext cx="889000" cy="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47768</xdr:rowOff>
    </xdr:from>
    <xdr:to>
      <xdr:col>85</xdr:col>
      <xdr:colOff>177800</xdr:colOff>
      <xdr:row>79</xdr:row>
      <xdr:rowOff>149368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47935</xdr:rowOff>
    </xdr:from>
    <xdr:to>
      <xdr:col>81</xdr:col>
      <xdr:colOff>101600</xdr:colOff>
      <xdr:row>79</xdr:row>
      <xdr:rowOff>149535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140662</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24333" y="13685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37647</xdr:rowOff>
    </xdr:from>
    <xdr:to>
      <xdr:col>76</xdr:col>
      <xdr:colOff>165100</xdr:colOff>
      <xdr:row>79</xdr:row>
      <xdr:rowOff>139247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130374</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45179</xdr:rowOff>
    </xdr:from>
    <xdr:to>
      <xdr:col>72</xdr:col>
      <xdr:colOff>38100</xdr:colOff>
      <xdr:row>79</xdr:row>
      <xdr:rowOff>146779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137906</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2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47941</xdr:rowOff>
    </xdr:from>
    <xdr:to>
      <xdr:col>67</xdr:col>
      <xdr:colOff>101600</xdr:colOff>
      <xdr:row>79</xdr:row>
      <xdr:rowOff>149541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140668</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852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38684</xdr:rowOff>
    </xdr:from>
    <xdr:to>
      <xdr:col>85</xdr:col>
      <xdr:colOff>127000</xdr:colOff>
      <xdr:row>98</xdr:row>
      <xdr:rowOff>43145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40784"/>
          <a:ext cx="83820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39365</xdr:rowOff>
    </xdr:from>
    <xdr:to>
      <xdr:col>81</xdr:col>
      <xdr:colOff>50800</xdr:colOff>
      <xdr:row>98</xdr:row>
      <xdr:rowOff>43145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41465"/>
          <a:ext cx="889000" cy="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39365</xdr:rowOff>
    </xdr:from>
    <xdr:to>
      <xdr:col>76</xdr:col>
      <xdr:colOff>114300</xdr:colOff>
      <xdr:row>98</xdr:row>
      <xdr:rowOff>41748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41465"/>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40179</xdr:rowOff>
    </xdr:from>
    <xdr:to>
      <xdr:col>71</xdr:col>
      <xdr:colOff>177800</xdr:colOff>
      <xdr:row>98</xdr:row>
      <xdr:rowOff>41748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42279"/>
          <a:ext cx="889000" cy="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159334</xdr:rowOff>
    </xdr:from>
    <xdr:to>
      <xdr:col>85</xdr:col>
      <xdr:colOff>177800</xdr:colOff>
      <xdr:row>98</xdr:row>
      <xdr:rowOff>89484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8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74261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70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163795</xdr:rowOff>
    </xdr:from>
    <xdr:to>
      <xdr:col>81</xdr:col>
      <xdr:colOff>101600</xdr:colOff>
      <xdr:row>98</xdr:row>
      <xdr:rowOff>93945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9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85072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8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160015</xdr:rowOff>
    </xdr:from>
    <xdr:to>
      <xdr:col>76</xdr:col>
      <xdr:colOff>165100</xdr:colOff>
      <xdr:row>98</xdr:row>
      <xdr:rowOff>90165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9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81292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8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162398</xdr:rowOff>
    </xdr:from>
    <xdr:to>
      <xdr:col>72</xdr:col>
      <xdr:colOff>38100</xdr:colOff>
      <xdr:row>98</xdr:row>
      <xdr:rowOff>92548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9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83675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8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160829</xdr:rowOff>
    </xdr:from>
    <xdr:to>
      <xdr:col>67</xdr:col>
      <xdr:colOff>101600</xdr:colOff>
      <xdr:row>98</xdr:row>
      <xdr:rowOff>90979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9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82106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8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総務費は、住民一人当たり</a:t>
          </a:r>
          <a:r>
            <a:rPr kumimoji="1" lang="en-US" altLang="ja-JP" sz="1100">
              <a:solidFill>
                <a:sysClr val="windowText" lastClr="000000"/>
              </a:solidFill>
              <a:effectLst/>
              <a:latin typeface="+mn-lt"/>
              <a:ea typeface="+mn-ea"/>
              <a:cs typeface="+mn-cs"/>
            </a:rPr>
            <a:t>86,938</a:t>
          </a:r>
          <a:r>
            <a:rPr kumimoji="1" lang="ja-JP" altLang="ja-JP" sz="1100">
              <a:solidFill>
                <a:sysClr val="windowText" lastClr="000000"/>
              </a:solidFill>
              <a:effectLst/>
              <a:latin typeface="+mn-lt"/>
              <a:ea typeface="+mn-ea"/>
              <a:cs typeface="+mn-cs"/>
            </a:rPr>
            <a:t>円で前年度に比べ</a:t>
          </a:r>
          <a:r>
            <a:rPr kumimoji="1" lang="en-US" altLang="ja-JP" sz="1100">
              <a:solidFill>
                <a:sysClr val="windowText" lastClr="000000"/>
              </a:solidFill>
              <a:effectLst/>
              <a:latin typeface="+mn-lt"/>
              <a:ea typeface="+mn-ea"/>
              <a:cs typeface="+mn-cs"/>
            </a:rPr>
            <a:t>9,931</a:t>
          </a:r>
          <a:r>
            <a:rPr kumimoji="1" lang="ja-JP" altLang="ja-JP" sz="1100">
              <a:solidFill>
                <a:sysClr val="windowText" lastClr="000000"/>
              </a:solidFill>
              <a:effectLst/>
              <a:latin typeface="+mn-lt"/>
              <a:ea typeface="+mn-ea"/>
              <a:cs typeface="+mn-cs"/>
            </a:rPr>
            <a:t>円の増額、類似団体平均</a:t>
          </a:r>
          <a:r>
            <a:rPr kumimoji="1" lang="ja-JP" altLang="en-US" sz="1100">
              <a:solidFill>
                <a:sysClr val="windowText" lastClr="000000"/>
              </a:solidFill>
              <a:effectLst/>
              <a:latin typeface="+mn-lt"/>
              <a:ea typeface="+mn-ea"/>
              <a:cs typeface="+mn-cs"/>
            </a:rPr>
            <a:t>を</a:t>
          </a:r>
          <a:r>
            <a:rPr kumimoji="1" lang="en-US" altLang="ja-JP" sz="1100">
              <a:solidFill>
                <a:sysClr val="windowText" lastClr="000000"/>
              </a:solidFill>
              <a:effectLst/>
              <a:latin typeface="+mn-lt"/>
              <a:ea typeface="+mn-ea"/>
              <a:cs typeface="+mn-cs"/>
            </a:rPr>
            <a:t>53,303</a:t>
          </a:r>
          <a:r>
            <a:rPr kumimoji="1" lang="ja-JP" altLang="ja-JP" sz="1100">
              <a:solidFill>
                <a:sysClr val="windowText" lastClr="000000"/>
              </a:solidFill>
              <a:effectLst/>
              <a:latin typeface="+mn-lt"/>
              <a:ea typeface="+mn-ea"/>
              <a:cs typeface="+mn-cs"/>
            </a:rPr>
            <a:t>円下回ることとなった。増額の主な要因は、利根支所建築工事</a:t>
          </a:r>
          <a:r>
            <a:rPr kumimoji="1" lang="ja-JP" altLang="en-US" sz="1100">
              <a:solidFill>
                <a:sysClr val="windowText" lastClr="000000"/>
              </a:solidFill>
              <a:effectLst/>
              <a:latin typeface="+mn-lt"/>
              <a:ea typeface="+mn-ea"/>
              <a:cs typeface="+mn-cs"/>
            </a:rPr>
            <a:t>、市町村乗合バス運行費補助金の増など</a:t>
          </a:r>
          <a:r>
            <a:rPr kumimoji="1" lang="ja-JP" altLang="ja-JP" sz="1100">
              <a:solidFill>
                <a:sysClr val="windowText" lastClr="000000"/>
              </a:solidFill>
              <a:effectLst/>
              <a:latin typeface="+mn-lt"/>
              <a:ea typeface="+mn-ea"/>
              <a:cs typeface="+mn-cs"/>
            </a:rPr>
            <a:t>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民生費</a:t>
          </a:r>
          <a:r>
            <a:rPr kumimoji="1" lang="ja-JP" altLang="ja-JP" sz="1100">
              <a:solidFill>
                <a:sysClr val="windowText" lastClr="000000"/>
              </a:solidFill>
              <a:effectLst/>
              <a:latin typeface="+mn-lt"/>
              <a:ea typeface="+mn-ea"/>
              <a:cs typeface="+mn-cs"/>
            </a:rPr>
            <a:t>は、住民一人当たり</a:t>
          </a:r>
          <a:r>
            <a:rPr kumimoji="1" lang="en-US" altLang="ja-JP" sz="1100">
              <a:solidFill>
                <a:sysClr val="windowText" lastClr="000000"/>
              </a:solidFill>
              <a:effectLst/>
              <a:latin typeface="+mn-lt"/>
              <a:ea typeface="+mn-ea"/>
              <a:cs typeface="+mn-cs"/>
            </a:rPr>
            <a:t>198,561</a:t>
          </a:r>
          <a:r>
            <a:rPr kumimoji="1" lang="ja-JP" altLang="ja-JP" sz="1100">
              <a:solidFill>
                <a:sysClr val="windowText" lastClr="000000"/>
              </a:solidFill>
              <a:effectLst/>
              <a:latin typeface="+mn-lt"/>
              <a:ea typeface="+mn-ea"/>
              <a:cs typeface="+mn-cs"/>
            </a:rPr>
            <a:t>円で前年度に比べ</a:t>
          </a:r>
          <a:r>
            <a:rPr kumimoji="1" lang="en-US" altLang="ja-JP" sz="1100">
              <a:solidFill>
                <a:sysClr val="windowText" lastClr="000000"/>
              </a:solidFill>
              <a:effectLst/>
              <a:latin typeface="+mn-lt"/>
              <a:ea typeface="+mn-ea"/>
              <a:cs typeface="+mn-cs"/>
            </a:rPr>
            <a:t>11,843</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増額</a:t>
          </a:r>
          <a:r>
            <a:rPr kumimoji="1" lang="ja-JP" altLang="ja-JP" sz="1100">
              <a:solidFill>
                <a:sysClr val="windowText" lastClr="000000"/>
              </a:solidFill>
              <a:effectLst/>
              <a:latin typeface="+mn-lt"/>
              <a:ea typeface="+mn-ea"/>
              <a:cs typeface="+mn-cs"/>
            </a:rPr>
            <a:t>、類似団体平均を</a:t>
          </a:r>
          <a:r>
            <a:rPr kumimoji="1" lang="en-US" altLang="ja-JP" sz="1100">
              <a:solidFill>
                <a:sysClr val="windowText" lastClr="000000"/>
              </a:solidFill>
              <a:effectLst/>
              <a:latin typeface="+mn-lt"/>
              <a:ea typeface="+mn-ea"/>
              <a:cs typeface="+mn-cs"/>
            </a:rPr>
            <a:t>30,961</a:t>
          </a:r>
          <a:r>
            <a:rPr kumimoji="1" lang="ja-JP" altLang="ja-JP" sz="1100">
              <a:solidFill>
                <a:sysClr val="windowText" lastClr="000000"/>
              </a:solidFill>
              <a:effectLst/>
              <a:latin typeface="+mn-lt"/>
              <a:ea typeface="+mn-ea"/>
              <a:cs typeface="+mn-cs"/>
            </a:rPr>
            <a:t>円下回ることとなった。</a:t>
          </a:r>
          <a:r>
            <a:rPr kumimoji="1" lang="ja-JP" altLang="en-US" sz="1100">
              <a:solidFill>
                <a:sysClr val="windowText" lastClr="000000"/>
              </a:solidFill>
              <a:effectLst/>
              <a:latin typeface="+mn-lt"/>
              <a:ea typeface="+mn-ea"/>
              <a:cs typeface="+mn-cs"/>
            </a:rPr>
            <a:t>増額の主な要因は、物価高騰対応重点支援事業、国民健康保険特別会計繰出金の増などによるものである。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農林水産費</a:t>
          </a:r>
          <a:r>
            <a:rPr kumimoji="1" lang="ja-JP" altLang="ja-JP" sz="1100">
              <a:solidFill>
                <a:sysClr val="windowText" lastClr="000000"/>
              </a:solidFill>
              <a:effectLst/>
              <a:latin typeface="+mn-lt"/>
              <a:ea typeface="+mn-ea"/>
              <a:cs typeface="+mn-cs"/>
            </a:rPr>
            <a:t>は、住民一人当たり</a:t>
          </a:r>
          <a:r>
            <a:rPr kumimoji="1" lang="en-US" altLang="ja-JP" sz="1100">
              <a:solidFill>
                <a:sysClr val="windowText" lastClr="000000"/>
              </a:solidFill>
              <a:effectLst/>
              <a:latin typeface="+mn-lt"/>
              <a:ea typeface="+mn-ea"/>
              <a:cs typeface="+mn-cs"/>
            </a:rPr>
            <a:t>15,270</a:t>
          </a:r>
          <a:r>
            <a:rPr kumimoji="1" lang="ja-JP" altLang="ja-JP" sz="1100">
              <a:solidFill>
                <a:sysClr val="windowText" lastClr="000000"/>
              </a:solidFill>
              <a:effectLst/>
              <a:latin typeface="+mn-lt"/>
              <a:ea typeface="+mn-ea"/>
              <a:cs typeface="+mn-cs"/>
            </a:rPr>
            <a:t>円で前年度に比べ</a:t>
          </a:r>
          <a:r>
            <a:rPr kumimoji="1" lang="en-US" altLang="ja-JP" sz="1100">
              <a:solidFill>
                <a:sysClr val="windowText" lastClr="000000"/>
              </a:solidFill>
              <a:effectLst/>
              <a:latin typeface="+mn-lt"/>
              <a:ea typeface="+mn-ea"/>
              <a:cs typeface="+mn-cs"/>
            </a:rPr>
            <a:t>437</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額、類似団体平均</a:t>
          </a:r>
          <a:r>
            <a:rPr kumimoji="1" lang="ja-JP" altLang="en-US" sz="1100">
              <a:solidFill>
                <a:sysClr val="windowText" lastClr="000000"/>
              </a:solidFill>
              <a:effectLst/>
              <a:latin typeface="+mn-lt"/>
              <a:ea typeface="+mn-ea"/>
              <a:cs typeface="+mn-cs"/>
            </a:rPr>
            <a:t>を</a:t>
          </a:r>
          <a:r>
            <a:rPr kumimoji="1" lang="en-US" altLang="ja-JP" sz="1100">
              <a:solidFill>
                <a:sysClr val="windowText" lastClr="000000"/>
              </a:solidFill>
              <a:effectLst/>
              <a:latin typeface="+mn-lt"/>
              <a:ea typeface="+mn-ea"/>
              <a:cs typeface="+mn-cs"/>
            </a:rPr>
            <a:t>24,280</a:t>
          </a:r>
          <a:r>
            <a:rPr kumimoji="1" lang="ja-JP" altLang="ja-JP" sz="1100">
              <a:solidFill>
                <a:sysClr val="windowText" lastClr="000000"/>
              </a:solidFill>
              <a:effectLst/>
              <a:latin typeface="+mn-lt"/>
              <a:ea typeface="+mn-ea"/>
              <a:cs typeface="+mn-cs"/>
            </a:rPr>
            <a:t>円下回ることとなった。</a:t>
          </a:r>
          <a:r>
            <a:rPr kumimoji="1" lang="ja-JP" altLang="en-US" sz="1100">
              <a:solidFill>
                <a:sysClr val="windowText" lastClr="000000"/>
              </a:solidFill>
              <a:effectLst/>
              <a:latin typeface="+mn-lt"/>
              <a:ea typeface="+mn-ea"/>
              <a:cs typeface="+mn-cs"/>
            </a:rPr>
            <a:t>増額の主な要因は、ぐんま緑の県民基金市町村提案型事業委託料、小規模農村整備事業更新整備工事などによるものである。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群馬県沼田市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財政調整基金残高は、前年度と比較して標準財政規模比</a:t>
          </a:r>
          <a:r>
            <a:rPr lang="en-US" altLang="ja-JP" sz="1100">
              <a:solidFill>
                <a:sysClr val="windowText" lastClr="000000"/>
              </a:solidFill>
              <a:effectLst/>
              <a:latin typeface="+mn-lt"/>
              <a:ea typeface="+mn-ea"/>
              <a:cs typeface="+mn-cs"/>
            </a:rPr>
            <a:t>4.29</a:t>
          </a:r>
          <a:r>
            <a:rPr lang="ja-JP" altLang="ja-JP" sz="1100">
              <a:solidFill>
                <a:sysClr val="windowText" lastClr="000000"/>
              </a:solidFill>
              <a:effectLst/>
              <a:latin typeface="+mn-lt"/>
              <a:ea typeface="+mn-ea"/>
              <a:cs typeface="+mn-cs"/>
            </a:rPr>
            <a:t>ポイントの減</a:t>
          </a:r>
          <a:r>
            <a:rPr lang="ja-JP" altLang="en-US" sz="1100">
              <a:solidFill>
                <a:sysClr val="windowText" lastClr="000000"/>
              </a:solidFill>
              <a:effectLst/>
              <a:latin typeface="+mn-lt"/>
              <a:ea typeface="+mn-ea"/>
              <a:cs typeface="+mn-cs"/>
            </a:rPr>
            <a:t>であり</a:t>
          </a:r>
          <a:r>
            <a:rPr lang="ja-JP" altLang="ja-JP" sz="1100">
              <a:solidFill>
                <a:sysClr val="windowText" lastClr="000000"/>
              </a:solidFill>
              <a:effectLst/>
              <a:latin typeface="+mn-lt"/>
              <a:ea typeface="+mn-ea"/>
              <a:cs typeface="+mn-cs"/>
            </a:rPr>
            <a:t>、金額で見ても減少となっている。また、実質収支額は</a:t>
          </a:r>
          <a:r>
            <a:rPr lang="en-US" altLang="ja-JP" sz="1100">
              <a:solidFill>
                <a:sysClr val="windowText" lastClr="000000"/>
              </a:solidFill>
              <a:effectLst/>
              <a:latin typeface="+mn-lt"/>
              <a:ea typeface="+mn-ea"/>
              <a:cs typeface="+mn-cs"/>
            </a:rPr>
            <a:t>1.72</a:t>
          </a:r>
          <a:r>
            <a:rPr lang="ja-JP" altLang="ja-JP" sz="1100">
              <a:solidFill>
                <a:sysClr val="windowText" lastClr="000000"/>
              </a:solidFill>
              <a:effectLst/>
              <a:latin typeface="+mn-lt"/>
              <a:ea typeface="+mn-ea"/>
              <a:cs typeface="+mn-cs"/>
            </a:rPr>
            <a:t>ポイントの</a:t>
          </a:r>
          <a:r>
            <a:rPr lang="ja-JP" altLang="en-US" sz="1100">
              <a:solidFill>
                <a:sysClr val="windowText" lastClr="000000"/>
              </a:solidFill>
              <a:effectLst/>
              <a:latin typeface="+mn-lt"/>
              <a:ea typeface="+mn-ea"/>
              <a:cs typeface="+mn-cs"/>
            </a:rPr>
            <a:t>増、</a:t>
          </a:r>
          <a:r>
            <a:rPr lang="ja-JP" altLang="ja-JP" sz="1100">
              <a:solidFill>
                <a:sysClr val="windowText" lastClr="000000"/>
              </a:solidFill>
              <a:effectLst/>
              <a:latin typeface="+mn-lt"/>
              <a:ea typeface="+mn-ea"/>
              <a:cs typeface="+mn-cs"/>
            </a:rPr>
            <a:t>実質単年度収支は</a:t>
          </a:r>
          <a:r>
            <a:rPr lang="en-US" altLang="ja-JP" sz="1100">
              <a:solidFill>
                <a:sysClr val="windowText" lastClr="000000"/>
              </a:solidFill>
              <a:effectLst/>
              <a:latin typeface="+mn-lt"/>
              <a:ea typeface="+mn-ea"/>
              <a:cs typeface="+mn-cs"/>
            </a:rPr>
            <a:t>3.14</a:t>
          </a:r>
          <a:r>
            <a:rPr lang="ja-JP" altLang="ja-JP" sz="1100">
              <a:solidFill>
                <a:sysClr val="windowText" lastClr="000000"/>
              </a:solidFill>
              <a:effectLst/>
              <a:latin typeface="+mn-lt"/>
              <a:ea typeface="+mn-ea"/>
              <a:cs typeface="+mn-cs"/>
            </a:rPr>
            <a:t>ポイント</a:t>
          </a:r>
          <a:r>
            <a:rPr lang="ja-JP" altLang="en-US" sz="1100">
              <a:solidFill>
                <a:sysClr val="windowText" lastClr="000000"/>
              </a:solidFill>
              <a:effectLst/>
              <a:latin typeface="+mn-lt"/>
              <a:ea typeface="+mn-ea"/>
              <a:cs typeface="+mn-cs"/>
            </a:rPr>
            <a:t>の増</a:t>
          </a:r>
          <a:r>
            <a:rPr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pPr eaLnBrk="1" fontAlgn="auto" latinLnBrk="0" hangingPunct="1"/>
          <a:r>
            <a:rPr lang="ja-JP" altLang="ja-JP" sz="1100">
              <a:solidFill>
                <a:sysClr val="windowText" lastClr="000000"/>
              </a:solidFill>
              <a:effectLst/>
              <a:latin typeface="+mn-lt"/>
              <a:ea typeface="+mn-ea"/>
              <a:cs typeface="+mn-cs"/>
            </a:rPr>
            <a:t>　</a:t>
          </a:r>
          <a:r>
            <a:rPr lang="ja-JP" altLang="ja-JP" sz="1100" u="none">
              <a:solidFill>
                <a:sysClr val="windowText" lastClr="000000"/>
              </a:solidFill>
              <a:effectLst/>
              <a:latin typeface="+mn-lt"/>
              <a:ea typeface="+mn-ea"/>
              <a:cs typeface="+mn-cs"/>
            </a:rPr>
            <a:t>横塚工場適地発掘調査</a:t>
          </a:r>
          <a:r>
            <a:rPr lang="ja-JP" altLang="en-US" sz="1100" u="none">
              <a:solidFill>
                <a:sysClr val="windowText" lastClr="000000"/>
              </a:solidFill>
              <a:effectLst/>
              <a:latin typeface="+mn-lt"/>
              <a:ea typeface="+mn-ea"/>
              <a:cs typeface="+mn-cs"/>
            </a:rPr>
            <a:t>、</a:t>
          </a:r>
          <a:r>
            <a:rPr lang="ja-JP" altLang="ja-JP" sz="1100" u="none">
              <a:solidFill>
                <a:sysClr val="windowText" lastClr="000000"/>
              </a:solidFill>
              <a:effectLst/>
              <a:latin typeface="+mn-lt"/>
              <a:ea typeface="+mn-ea"/>
              <a:cs typeface="+mn-cs"/>
            </a:rPr>
            <a:t>給食費無償化</a:t>
          </a:r>
          <a:r>
            <a:rPr lang="ja-JP" altLang="en-US" sz="1100" u="none">
              <a:solidFill>
                <a:sysClr val="windowText" lastClr="000000"/>
              </a:solidFill>
              <a:effectLst/>
              <a:latin typeface="+mn-lt"/>
              <a:ea typeface="+mn-ea"/>
              <a:cs typeface="+mn-cs"/>
            </a:rPr>
            <a:t>や義務的経費の増加により</a:t>
          </a:r>
          <a:r>
            <a:rPr lang="ja-JP" altLang="ja-JP" sz="1100" u="none">
              <a:solidFill>
                <a:sysClr val="windowText" lastClr="000000"/>
              </a:solidFill>
              <a:effectLst/>
              <a:latin typeface="+mn-lt"/>
              <a:ea typeface="+mn-ea"/>
              <a:cs typeface="+mn-cs"/>
            </a:rPr>
            <a:t>、取崩額が増となったことが要因として挙げられる。</a:t>
          </a:r>
          <a:endParaRPr lang="ja-JP" altLang="ja-JP" sz="1400" u="none">
            <a:solidFill>
              <a:sysClr val="windowText" lastClr="000000"/>
            </a:solidFill>
            <a:effectLst/>
          </a:endParaRPr>
        </a:p>
        <a:p>
          <a:r>
            <a:rPr lang="ja-JP" altLang="ja-JP" sz="1100">
              <a:solidFill>
                <a:srgbClr val="FF0000"/>
              </a:solidFill>
              <a:effectLst/>
              <a:latin typeface="+mn-lt"/>
              <a:ea typeface="+mn-ea"/>
              <a:cs typeface="+mn-cs"/>
            </a:rPr>
            <a:t>　</a:t>
          </a:r>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群馬県沼田市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一般会計において、歳入にあっては、厳正な税収の確保と各種補助金・交付金の有効活用に努めるとともに、歳出にあっては、計画的な財政運営に努め</a:t>
          </a:r>
          <a:r>
            <a:rPr kumimoji="1" lang="ja-JP" altLang="en-US" sz="1100">
              <a:solidFill>
                <a:sysClr val="windowText" lastClr="000000"/>
              </a:solidFill>
              <a:effectLst/>
              <a:latin typeface="+mn-lt"/>
              <a:ea typeface="+mn-ea"/>
              <a:cs typeface="+mn-cs"/>
            </a:rPr>
            <a:t>たことにより</a:t>
          </a:r>
          <a:r>
            <a:rPr kumimoji="1" lang="ja-JP" altLang="ja-JP" sz="1100">
              <a:solidFill>
                <a:sysClr val="windowText" lastClr="000000"/>
              </a:solidFill>
              <a:effectLst/>
              <a:latin typeface="+mn-lt"/>
              <a:ea typeface="+mn-ea"/>
              <a:cs typeface="+mn-cs"/>
            </a:rPr>
            <a:t>、これまでどおり黒字となった。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公営企業会計等においては、独立採算の原則による運営を行ったこと</a:t>
          </a:r>
          <a:r>
            <a:rPr kumimoji="1" lang="ja-JP" altLang="en-US" sz="1100">
              <a:solidFill>
                <a:sysClr val="windowText" lastClr="000000"/>
              </a:solidFill>
              <a:effectLst/>
              <a:latin typeface="+mn-lt"/>
              <a:ea typeface="+mn-ea"/>
              <a:cs typeface="+mn-cs"/>
            </a:rPr>
            <a:t>により</a:t>
          </a:r>
          <a:r>
            <a:rPr kumimoji="1" lang="ja-JP" altLang="ja-JP" sz="1100">
              <a:solidFill>
                <a:sysClr val="windowText" lastClr="000000"/>
              </a:solidFill>
              <a:effectLst/>
              <a:latin typeface="+mn-lt"/>
              <a:ea typeface="+mn-ea"/>
              <a:cs typeface="+mn-cs"/>
            </a:rPr>
            <a:t>黒字となっている。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群馬県沼田市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en-US" sz="1100">
              <a:solidFill>
                <a:sysClr val="windowText" lastClr="000000"/>
              </a:solidFill>
              <a:effectLst/>
              <a:latin typeface="+mn-lt"/>
              <a:ea typeface="+mn-ea"/>
              <a:cs typeface="+mn-cs"/>
            </a:rPr>
            <a:t>今後は、施設の更新整備や統廃合によって実質公債費比率上昇することを見込んでいるため、引き続き</a:t>
          </a:r>
          <a:r>
            <a:rPr kumimoji="1" lang="ja-JP" altLang="ja-JP" sz="1100">
              <a:solidFill>
                <a:sysClr val="windowText" lastClr="000000"/>
              </a:solidFill>
              <a:effectLst/>
              <a:latin typeface="+mn-lt"/>
              <a:ea typeface="+mn-ea"/>
              <a:cs typeface="+mn-cs"/>
            </a:rPr>
            <a:t>行政改革大綱実施計画に基づき、財政の健全化に努め</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市債に依存しすぎることなく、</a:t>
          </a:r>
          <a:r>
            <a:rPr kumimoji="1" lang="ja-JP" altLang="en-US" sz="1100">
              <a:solidFill>
                <a:sysClr val="windowText" lastClr="000000"/>
              </a:solidFill>
              <a:effectLst/>
              <a:latin typeface="+mn-lt"/>
              <a:ea typeface="+mn-ea"/>
              <a:cs typeface="+mn-cs"/>
            </a:rPr>
            <a:t>将来</a:t>
          </a:r>
          <a:r>
            <a:rPr kumimoji="1" lang="ja-JP" altLang="ja-JP" sz="1100">
              <a:solidFill>
                <a:sysClr val="windowText" lastClr="000000"/>
              </a:solidFill>
              <a:effectLst/>
              <a:latin typeface="+mn-lt"/>
              <a:ea typeface="+mn-ea"/>
              <a:cs typeface="+mn-cs"/>
            </a:rPr>
            <a:t>負担の不均衡が生じないよう、適正で堅実な起債</a:t>
          </a:r>
          <a:r>
            <a:rPr kumimoji="1" lang="ja-JP" altLang="en-US" sz="1100">
              <a:solidFill>
                <a:sysClr val="windowText" lastClr="000000"/>
              </a:solidFill>
              <a:effectLst/>
              <a:latin typeface="+mn-lt"/>
              <a:ea typeface="+mn-ea"/>
              <a:cs typeface="+mn-cs"/>
            </a:rPr>
            <a:t>を行う</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減債基金は利用していない。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群馬県沼田市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将来負担額の約</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割を構成する地方債の現在高を減少させるため、行政改革大綱実施計画に基づき、市債発行額が公債費の元金償還額を上回らないよう配慮して財政の健全化に努めてきた</a:t>
          </a:r>
          <a:r>
            <a:rPr kumimoji="1" lang="ja-JP" altLang="en-US" sz="1100">
              <a:solidFill>
                <a:sysClr val="windowText" lastClr="000000"/>
              </a:solidFill>
              <a:effectLst/>
              <a:latin typeface="+mn-lt"/>
              <a:ea typeface="+mn-ea"/>
              <a:cs typeface="+mn-cs"/>
            </a:rPr>
            <a:t>。その結果、</a:t>
          </a:r>
          <a:r>
            <a:rPr kumimoji="1" lang="ja-JP" altLang="ja-JP" sz="1100">
              <a:solidFill>
                <a:sysClr val="windowText" lastClr="000000"/>
              </a:solidFill>
              <a:effectLst/>
              <a:latin typeface="+mn-lt"/>
              <a:ea typeface="+mn-ea"/>
              <a:cs typeface="+mn-cs"/>
            </a:rPr>
            <a:t>将来負担額は</a:t>
          </a:r>
          <a:r>
            <a:rPr kumimoji="1" lang="ja-JP" altLang="en-US" sz="1100">
              <a:solidFill>
                <a:sysClr val="windowText" lastClr="000000"/>
              </a:solidFill>
              <a:effectLst/>
              <a:latin typeface="+mn-lt"/>
              <a:ea typeface="+mn-ea"/>
              <a:cs typeface="+mn-cs"/>
            </a:rPr>
            <a:t>減少傾向にあったが</a:t>
          </a:r>
          <a:r>
            <a:rPr kumimoji="1" lang="ja-JP" altLang="ja-JP" sz="1100">
              <a:solidFill>
                <a:sysClr val="windowText" lastClr="000000"/>
              </a:solidFill>
              <a:effectLst/>
              <a:latin typeface="+mn-lt"/>
              <a:ea typeface="+mn-ea"/>
              <a:cs typeface="+mn-cs"/>
            </a:rPr>
            <a:t>、令和５年度</a:t>
          </a:r>
          <a:r>
            <a:rPr kumimoji="1" lang="ja-JP" altLang="en-US" sz="1100">
              <a:solidFill>
                <a:sysClr val="windowText" lastClr="000000"/>
              </a:solidFill>
              <a:effectLst/>
              <a:latin typeface="+mn-lt"/>
              <a:ea typeface="+mn-ea"/>
              <a:cs typeface="+mn-cs"/>
            </a:rPr>
            <a:t>から</a:t>
          </a:r>
          <a:r>
            <a:rPr kumimoji="1" lang="ja-JP" altLang="ja-JP" sz="1100">
              <a:solidFill>
                <a:sysClr val="windowText" lastClr="000000"/>
              </a:solidFill>
              <a:effectLst/>
              <a:latin typeface="+mn-lt"/>
              <a:ea typeface="+mn-ea"/>
              <a:cs typeface="+mn-cs"/>
            </a:rPr>
            <a:t>沼田横塚産業団地造成事業に係る債務保証</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追加</a:t>
          </a:r>
          <a:r>
            <a:rPr kumimoji="1" lang="ja-JP" altLang="en-US" sz="1100">
              <a:solidFill>
                <a:sysClr val="windowText" lastClr="000000"/>
              </a:solidFill>
              <a:effectLst/>
              <a:latin typeface="+mn-lt"/>
              <a:ea typeface="+mn-ea"/>
              <a:cs typeface="+mn-cs"/>
            </a:rPr>
            <a:t>により</a:t>
          </a:r>
          <a:r>
            <a:rPr kumimoji="1" lang="ja-JP" altLang="ja-JP" sz="1100">
              <a:solidFill>
                <a:sysClr val="windowText" lastClr="000000"/>
              </a:solidFill>
              <a:effectLst/>
              <a:latin typeface="+mn-lt"/>
              <a:ea typeface="+mn-ea"/>
              <a:cs typeface="+mn-cs"/>
            </a:rPr>
            <a:t>債務負担行為</a:t>
          </a:r>
          <a:r>
            <a:rPr kumimoji="1" lang="ja-JP" altLang="en-US" sz="1100">
              <a:solidFill>
                <a:sysClr val="windowText" lastClr="000000"/>
              </a:solidFill>
              <a:effectLst/>
              <a:latin typeface="+mn-lt"/>
              <a:ea typeface="+mn-ea"/>
              <a:cs typeface="+mn-cs"/>
            </a:rPr>
            <a:t>設定額</a:t>
          </a:r>
          <a:r>
            <a:rPr kumimoji="1" lang="ja-JP" altLang="ja-JP" sz="1100">
              <a:solidFill>
                <a:sysClr val="windowText" lastClr="000000"/>
              </a:solidFill>
              <a:effectLst/>
              <a:latin typeface="+mn-lt"/>
              <a:ea typeface="+mn-ea"/>
              <a:cs typeface="+mn-cs"/>
            </a:rPr>
            <a:t>が</a:t>
          </a:r>
          <a:r>
            <a:rPr kumimoji="1" lang="ja-JP" altLang="en-US" sz="1100">
              <a:solidFill>
                <a:sysClr val="windowText" lastClr="000000"/>
              </a:solidFill>
              <a:effectLst/>
              <a:latin typeface="+mn-lt"/>
              <a:ea typeface="+mn-ea"/>
              <a:cs typeface="+mn-cs"/>
            </a:rPr>
            <a:t>増加し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将来負担比率の分子の増加要因となった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今後は、将来にわたって健全で安定した財政運営を実現するため、公債費等義務的経費の削減に努める。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群馬県沼田市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百万円の減となった。主な減の要因としては、財政調整基金の減である。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財政調整基金を確実に機能させるために適正規模内での運用及び積み立てを行うこととしている。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次の庁舎整備を見越し、庁舎整備基金へ計画的な積み立てを行う。また、水と緑の大地ふるさとぬまた基金、森林環境譲与税基金については、引き続き積み立てを行うとともに、適当な事業へ充当するため計画的に取り崩すものとす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　　　　　　　　　　　次の庁舎整備に備え、あらかじめ積み立てを行い、その財源とする。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・水と緑の大地ぬまたふるさと基金　　沼田市を思い、応援する個人又は法人その他の団体からの寄附金を財源として、</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ふるさとぬまたのまちづくりに活用する。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・福祉振興事業基金　　　　　　　　　将来の本格的な高齢化社会に備え、福祉事業の振興を図る。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・温泉事業基金　　　　　　　　　　　沼田市温泉休養施設における温泉事業を円滑な運営に資するための財源とする。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・沼田城建設基金　　　　　　　　　　沼田城の建設資金の積み立てを行い、その財源とする。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　　　　　　　　　　　庁舎整備に備え、</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百万積立による増。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・水と緑の大地ぬまたふるさと基金　　寄附金による積立の増。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・沼田城建設基金　　　　　　　　　　寄附金による積立の増。</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・庁舎整備基金　　　　次の庁舎整備を見据えて積み立てを行う予定のため、ゆるやかに増加していく見込みである。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・温泉事業基金　　　　指定管理者からの固定納入金の一部を積み立てるものであるが、各温泉休養施設の老朽化が進んでいることから</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修繕、改修等のための財源として取り崩すことが想定される。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横塚工場適地発掘調査及び給食費無償化、義務的経費が膨らんだことで、取崩し額が増額となった。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災害等、不測の事態への備え等のため、過去の実績等を踏まえ、積み立てることとしている。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普通交付税の追加交付分（臨時財政対策債償還基金費）を積み立てたことにより、基金残高が増となった。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年度に積み立てた</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224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百万円について、令和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年度発行の臨時財政対策債元金の償還期間である令和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年間で繰り入れることとする。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年度に積み立てた</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百万円について、令和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年度と令和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年度の臨時財政対策債元金の償還に充てることとする。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年度に積み立てた</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百万円について、令和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年度と令和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年度の臨時財政対策債元金の償還に充てることとする。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6409F96-8220-4FFE-8F0F-6F403EF76B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1C9ABDD-8493-4051-8267-92D1EA4E48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5B080A0-28A2-4395-AD39-E6ADC160F09D}"/>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0DF7095-967E-4875-93E9-EC155B7F6775}"/>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7AEA347-8959-400B-BA05-60079C29FB33}"/>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40B8894-E2E0-47FD-8C48-03D536CDD6AF}"/>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群馬県沼田市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1B4E258-B82F-4CC1-88D8-07817DB3D407}"/>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4E765CB-418F-43BA-82EE-479CDE17ECB3}"/>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753E106-F075-4C6E-A89F-706FF884E2DB}"/>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7B83545-6633-4B3F-A82E-DEA9792F1394}"/>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50A75CB-04DC-4105-83D4-01FB9C31655D}"/>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B4FD43D-60AF-496C-91DB-037993CD860F}"/>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43,532
42,503
443.46
25,207,617
23,892,869
959,704
14,372,040
25,780,748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8EA2CE3-2F90-474D-B09B-99DED76497CE}"/>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94F6A54-9F0D-402D-90CF-3DBE76F4AF64}"/>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1F9E8A7-52DF-4608-BEC6-45A07F55E8E2}"/>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A565B6D-55C6-4DC2-BBCF-11CC3F09924E}"/>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4BE906A-43AC-44C7-B981-C029956D64CB}"/>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BF76B2D-CA86-42C1-B8B5-A6B7F6D2BCAD}"/>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AB2D6B9-180F-4A1B-B25C-A8C19ECBC0D9}"/>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825947E-4920-419D-811A-D3DF2EBADBE7}"/>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B528EBD-0D49-4D7D-8B1B-F4CB80F6F5AF}"/>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183D610-38A6-4887-91D8-D7E18FC33A91}"/>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270E089-7F16-4EAC-8BE6-D74A102131C0}"/>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F2F3A7B-3C61-4AA9-BEAE-7C559C1CEE8C}"/>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B3623D9-9242-4501-AEA6-DB0D2733C805}"/>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13C1EAB-176E-437F-8F6E-66805CF149CE}"/>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B7A1E25-A1D2-4D90-B0BC-CB0036F8A1FF}"/>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06AD049-4086-4475-BA13-2ACD01678978}"/>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3E59D67-E607-4844-B8EF-5F3F055CFBAB}"/>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FEAB23F-DDB1-40EA-9CFB-6FA16816CCF6}"/>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8320D3D-374A-45BB-A94B-FA40E11BF0CF}"/>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2014F1F-4C24-4FF6-80AB-0DAD7B57D520}"/>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C545938-FAC6-476A-85D4-790DA6378EF4}"/>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57C03E6-EEE6-4123-9C98-8236C875AC35}"/>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46AA500-3574-4801-B9D8-94C5154A465F}"/>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5184447-15F5-4E42-A218-CE4B97B5ED84}"/>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4F35C7F-E1E3-4F19-899A-F034A41E59EC}"/>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A59E586-545F-47A3-8EB8-87B0C01E24CB}"/>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F8224D2-24AA-4B63-B58D-B98027A3B7B8}"/>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2A1A912-CBA2-4A88-8299-1CEB3FE37165}"/>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F370006-B84E-4FBE-8A62-33C402DAF81A}"/>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EE83326-7180-4381-B268-2C279713091D}"/>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8909AB5-57DC-42A0-93B0-9085D512EB41}"/>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ED00FAB-EFE7-4850-82A3-401FDEBBC306}"/>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D9EB587-A6C9-46B5-A6F3-182FC5FB6FFF}"/>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8456752-C2FC-483E-8875-AE668CDE4C6C}"/>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5567ACB-9142-44EF-9277-E1FFC8FF8841}"/>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有形固定資産減価償却率については、</a:t>
          </a:r>
          <a:r>
            <a:rPr kumimoji="1" lang="ja-JP" altLang="en-US" sz="1100">
              <a:solidFill>
                <a:sysClr val="windowText" lastClr="000000"/>
              </a:solidFill>
              <a:effectLst/>
              <a:latin typeface="+mn-lt"/>
              <a:ea typeface="+mn-ea"/>
              <a:cs typeface="+mn-cs"/>
            </a:rPr>
            <a:t>昨年度から類似団体平均より高い水準となっており、要因として、合併前に旧市村毎に整備した公共施設が多く、また、老朽化した施設が多いことが挙げられる。沼田市公共施設等総合管理計画に基づき、公共施設等の集約化、複合化、除却を進めることにより、引き続き施設保有量の適正化に努める。</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B7600CC-1AB7-4D27-96D7-49C25EA58491}"/>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D979F56-32BD-4BFE-AD0D-13D93A54043D}"/>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6C425E4-D64E-4C41-8629-76A2F74B18F3}"/>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2549CAF-8F65-4BFD-847B-570AF77857FD}"/>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4D0F851A-F4A0-4959-951A-BCAE341CC6FC}"/>
            </a:ext>
          </a:extLst>
        </xdr:cNvPr>
        <xdr:cNvSpPr txBox="1"/>
      </xdr:nvSpPr>
      <xdr:spPr>
        <a:xfrm>
          <a:off x="73548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E3485D1-E470-46E6-896D-6EB76016924B}"/>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73FDE605-6139-4D5E-8C38-BB18077B0D7D}"/>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DA17897B-2EC5-45DB-A379-E35EDE0089D3}"/>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21E0DF1-CC2F-4526-B7EE-D2B6629C57B0}"/>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DB3C5B3F-8189-474C-A7DE-8334FCA141F0}"/>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37E129A-9DE3-498F-B7AE-A559EFA98DE3}"/>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CBDEEE3-764A-492C-9415-CE622DD353A0}"/>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7CFED331-B352-44A1-95F0-D9D1534575CE}"/>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DF260F5-AB8A-4525-8922-41912F22845F}"/>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F10F07DB-0B23-4E37-9599-1DE67CED01FC}"/>
            </a:ext>
          </a:extLst>
        </xdr:cNvPr>
        <xdr:cNvSpPr txBox="1"/>
      </xdr:nvSpPr>
      <xdr:spPr>
        <a:xfrm>
          <a:off x="819028" y="4735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E7F0B59-0960-43B5-99F1-3394E07E934B}"/>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72A49FC-8B38-4268-A8AF-624B443A3FD6}"/>
            </a:ext>
          </a:extLst>
        </xdr:cNvPr>
        <xdr:cNvCxnSpPr/>
      </xdr:nvCxnSpPr>
      <xdr:spPr>
        <a:xfrm flipV="1">
          <a:off x="4300220" y="5327333"/>
          <a:ext cx="1270" cy="100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31CCC9D4-FCF1-4B1B-B229-FF6ACA6D7DD9}"/>
            </a:ext>
          </a:extLst>
        </xdr:cNvPr>
        <xdr:cNvSpPr txBox="1"/>
      </xdr:nvSpPr>
      <xdr:spPr>
        <a:xfrm>
          <a:off x="4352925"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F1162955-B727-409F-AA50-C11D3D604F65}"/>
            </a:ext>
          </a:extLst>
        </xdr:cNvPr>
        <xdr:cNvCxnSpPr/>
      </xdr:nvCxnSpPr>
      <xdr:spPr>
        <a:xfrm>
          <a:off x="4213225" y="633095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5700A4E0-64E8-4F5F-A430-45C3CA2C960D}"/>
            </a:ext>
          </a:extLst>
        </xdr:cNvPr>
        <xdr:cNvSpPr txBox="1"/>
      </xdr:nvSpPr>
      <xdr:spPr>
        <a:xfrm>
          <a:off x="4352925" y="510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A5CEC900-4BDF-45F7-BBCC-3E4A6262B9FF}"/>
            </a:ext>
          </a:extLst>
        </xdr:cNvPr>
        <xdr:cNvCxnSpPr/>
      </xdr:nvCxnSpPr>
      <xdr:spPr>
        <a:xfrm>
          <a:off x="4213225" y="53273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B8C1778E-2B5F-436A-A89C-590F2E792D00}"/>
            </a:ext>
          </a:extLst>
        </xdr:cNvPr>
        <xdr:cNvSpPr txBox="1"/>
      </xdr:nvSpPr>
      <xdr:spPr>
        <a:xfrm>
          <a:off x="4352925" y="57674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C66858CE-1692-45A6-A335-8D8CB4136CD2}"/>
            </a:ext>
          </a:extLst>
        </xdr:cNvPr>
        <xdr:cNvSpPr/>
      </xdr:nvSpPr>
      <xdr:spPr>
        <a:xfrm>
          <a:off x="4251325" y="590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FE90AFD2-6D10-4AB5-807A-4DD3BAD1A57D}"/>
            </a:ext>
          </a:extLst>
        </xdr:cNvPr>
        <xdr:cNvSpPr/>
      </xdr:nvSpPr>
      <xdr:spPr>
        <a:xfrm>
          <a:off x="3616325" y="58979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90EA91C0-A381-4D3C-AB98-401DE7302E16}"/>
            </a:ext>
          </a:extLst>
        </xdr:cNvPr>
        <xdr:cNvSpPr/>
      </xdr:nvSpPr>
      <xdr:spPr>
        <a:xfrm>
          <a:off x="2930525" y="58907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4103D14E-2EF4-4464-93BF-4B66A80579BE}"/>
            </a:ext>
          </a:extLst>
        </xdr:cNvPr>
        <xdr:cNvSpPr/>
      </xdr:nvSpPr>
      <xdr:spPr>
        <a:xfrm>
          <a:off x="2244725" y="58584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642A82C3-D919-4C70-8E62-7C82500380EB}"/>
            </a:ext>
          </a:extLst>
        </xdr:cNvPr>
        <xdr:cNvSpPr/>
      </xdr:nvSpPr>
      <xdr:spPr>
        <a:xfrm>
          <a:off x="1558925" y="58440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436CD73-8335-48E5-A360-3B58C0CA1353}"/>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54F10DC-F7FC-4915-B17C-0907461E596A}"/>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D49BDDF-AF86-4C32-AB34-6A1232228F35}"/>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F9D9D5A-F07C-4BA7-8190-327808F48BBE}"/>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09FA50E-52E7-4330-828C-9B04283F0D5D}"/>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15769</xdr:rowOff>
    </xdr:from>
    <xdr:to>
      <xdr:col>23</xdr:col>
      <xdr:colOff>136525</xdr:colOff>
      <xdr:row>31</xdr:row>
      <xdr:rowOff>117369</xdr:rowOff>
    </xdr:to>
    <xdr:sp macro="" textlink="">
      <xdr:nvSpPr>
        <xdr:cNvPr id="81" name="楕円 80">
          <a:extLst>
            <a:ext uri="{FF2B5EF4-FFF2-40B4-BE49-F238E27FC236}">
              <a16:creationId xmlns:a16="http://schemas.microsoft.com/office/drawing/2014/main" id="{F6875F42-0B12-47F1-A226-26AB58B8EAB8}"/>
            </a:ext>
          </a:extLst>
        </xdr:cNvPr>
        <xdr:cNvSpPr/>
      </xdr:nvSpPr>
      <xdr:spPr>
        <a:xfrm>
          <a:off x="4251325" y="592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165646</xdr:rowOff>
    </xdr:from>
    <xdr:ext cx="405111" cy="259045"/>
    <xdr:sp macro="" textlink="">
      <xdr:nvSpPr>
        <xdr:cNvPr id="82" name="有形固定資産減価償却率該当値テキスト">
          <a:extLst>
            <a:ext uri="{FF2B5EF4-FFF2-40B4-BE49-F238E27FC236}">
              <a16:creationId xmlns:a16="http://schemas.microsoft.com/office/drawing/2014/main" id="{5766CD58-A0A9-4706-AD7B-733E401915B5}"/>
            </a:ext>
          </a:extLst>
        </xdr:cNvPr>
        <xdr:cNvSpPr txBox="1"/>
      </xdr:nvSpPr>
      <xdr:spPr>
        <a:xfrm>
          <a:off x="4352925" y="59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163830</xdr:rowOff>
    </xdr:from>
    <xdr:to>
      <xdr:col>19</xdr:col>
      <xdr:colOff>187325</xdr:colOff>
      <xdr:row>31</xdr:row>
      <xdr:rowOff>93980</xdr:rowOff>
    </xdr:to>
    <xdr:sp macro="" textlink="">
      <xdr:nvSpPr>
        <xdr:cNvPr id="83" name="楕円 82">
          <a:extLst>
            <a:ext uri="{FF2B5EF4-FFF2-40B4-BE49-F238E27FC236}">
              <a16:creationId xmlns:a16="http://schemas.microsoft.com/office/drawing/2014/main" id="{4F6ECCE7-5A47-4C3E-B2C3-E3921907190F}"/>
            </a:ext>
          </a:extLst>
        </xdr:cNvPr>
        <xdr:cNvSpPr/>
      </xdr:nvSpPr>
      <xdr:spPr>
        <a:xfrm>
          <a:off x="3616325" y="59105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43180</xdr:rowOff>
    </xdr:from>
    <xdr:to>
      <xdr:col>23</xdr:col>
      <xdr:colOff>85725</xdr:colOff>
      <xdr:row>31</xdr:row>
      <xdr:rowOff>66569</xdr:rowOff>
    </xdr:to>
    <xdr:cxnSp macro="">
      <xdr:nvCxnSpPr>
        <xdr:cNvPr id="84" name="直線コネクタ 83">
          <a:extLst>
            <a:ext uri="{FF2B5EF4-FFF2-40B4-BE49-F238E27FC236}">
              <a16:creationId xmlns:a16="http://schemas.microsoft.com/office/drawing/2014/main" id="{5E08C12D-F73D-4DD1-A74D-F621ADA1019C}"/>
            </a:ext>
          </a:extLst>
        </xdr:cNvPr>
        <xdr:cNvCxnSpPr/>
      </xdr:nvCxnSpPr>
      <xdr:spPr>
        <a:xfrm>
          <a:off x="3667125" y="5955030"/>
          <a:ext cx="635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140441</xdr:rowOff>
    </xdr:from>
    <xdr:to>
      <xdr:col>15</xdr:col>
      <xdr:colOff>187325</xdr:colOff>
      <xdr:row>31</xdr:row>
      <xdr:rowOff>70591</xdr:rowOff>
    </xdr:to>
    <xdr:sp macro="" textlink="">
      <xdr:nvSpPr>
        <xdr:cNvPr id="85" name="楕円 84">
          <a:extLst>
            <a:ext uri="{FF2B5EF4-FFF2-40B4-BE49-F238E27FC236}">
              <a16:creationId xmlns:a16="http://schemas.microsoft.com/office/drawing/2014/main" id="{D8814CAC-075D-408D-8705-252289E1172D}"/>
            </a:ext>
          </a:extLst>
        </xdr:cNvPr>
        <xdr:cNvSpPr/>
      </xdr:nvSpPr>
      <xdr:spPr>
        <a:xfrm>
          <a:off x="2930525" y="58871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19791</xdr:rowOff>
    </xdr:from>
    <xdr:to>
      <xdr:col>19</xdr:col>
      <xdr:colOff>136525</xdr:colOff>
      <xdr:row>31</xdr:row>
      <xdr:rowOff>43180</xdr:rowOff>
    </xdr:to>
    <xdr:cxnSp macro="">
      <xdr:nvCxnSpPr>
        <xdr:cNvPr id="86" name="直線コネクタ 85">
          <a:extLst>
            <a:ext uri="{FF2B5EF4-FFF2-40B4-BE49-F238E27FC236}">
              <a16:creationId xmlns:a16="http://schemas.microsoft.com/office/drawing/2014/main" id="{EA76F9B9-6E9D-4A89-BF9D-1FC4F4F16B35}"/>
            </a:ext>
          </a:extLst>
        </xdr:cNvPr>
        <xdr:cNvCxnSpPr/>
      </xdr:nvCxnSpPr>
      <xdr:spPr>
        <a:xfrm>
          <a:off x="2981325" y="5931641"/>
          <a:ext cx="6858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108056</xdr:rowOff>
    </xdr:from>
    <xdr:to>
      <xdr:col>11</xdr:col>
      <xdr:colOff>187325</xdr:colOff>
      <xdr:row>31</xdr:row>
      <xdr:rowOff>38206</xdr:rowOff>
    </xdr:to>
    <xdr:sp macro="" textlink="">
      <xdr:nvSpPr>
        <xdr:cNvPr id="87" name="楕円 86">
          <a:extLst>
            <a:ext uri="{FF2B5EF4-FFF2-40B4-BE49-F238E27FC236}">
              <a16:creationId xmlns:a16="http://schemas.microsoft.com/office/drawing/2014/main" id="{1E2C210C-B410-4737-999B-CF243A73133D}"/>
            </a:ext>
          </a:extLst>
        </xdr:cNvPr>
        <xdr:cNvSpPr/>
      </xdr:nvSpPr>
      <xdr:spPr>
        <a:xfrm>
          <a:off x="2244725" y="58548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158856</xdr:rowOff>
    </xdr:from>
    <xdr:to>
      <xdr:col>15</xdr:col>
      <xdr:colOff>136525</xdr:colOff>
      <xdr:row>31</xdr:row>
      <xdr:rowOff>19791</xdr:rowOff>
    </xdr:to>
    <xdr:cxnSp macro="">
      <xdr:nvCxnSpPr>
        <xdr:cNvPr id="88" name="直線コネクタ 87">
          <a:extLst>
            <a:ext uri="{FF2B5EF4-FFF2-40B4-BE49-F238E27FC236}">
              <a16:creationId xmlns:a16="http://schemas.microsoft.com/office/drawing/2014/main" id="{E6277569-2B60-42B9-B5A5-7E7A0CB0632C}"/>
            </a:ext>
          </a:extLst>
        </xdr:cNvPr>
        <xdr:cNvCxnSpPr/>
      </xdr:nvCxnSpPr>
      <xdr:spPr>
        <a:xfrm>
          <a:off x="2295525" y="5905606"/>
          <a:ext cx="6858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77470</xdr:rowOff>
    </xdr:from>
    <xdr:to>
      <xdr:col>7</xdr:col>
      <xdr:colOff>187325</xdr:colOff>
      <xdr:row>31</xdr:row>
      <xdr:rowOff>7620</xdr:rowOff>
    </xdr:to>
    <xdr:sp macro="" textlink="">
      <xdr:nvSpPr>
        <xdr:cNvPr id="89" name="楕円 88">
          <a:extLst>
            <a:ext uri="{FF2B5EF4-FFF2-40B4-BE49-F238E27FC236}">
              <a16:creationId xmlns:a16="http://schemas.microsoft.com/office/drawing/2014/main" id="{F9ED5D2F-03CC-4D69-80FC-220D60E72359}"/>
            </a:ext>
          </a:extLst>
        </xdr:cNvPr>
        <xdr:cNvSpPr/>
      </xdr:nvSpPr>
      <xdr:spPr>
        <a:xfrm>
          <a:off x="1558925" y="5824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128270</xdr:rowOff>
    </xdr:from>
    <xdr:to>
      <xdr:col>11</xdr:col>
      <xdr:colOff>136525</xdr:colOff>
      <xdr:row>30</xdr:row>
      <xdr:rowOff>158856</xdr:rowOff>
    </xdr:to>
    <xdr:cxnSp macro="">
      <xdr:nvCxnSpPr>
        <xdr:cNvPr id="90" name="直線コネクタ 89">
          <a:extLst>
            <a:ext uri="{FF2B5EF4-FFF2-40B4-BE49-F238E27FC236}">
              <a16:creationId xmlns:a16="http://schemas.microsoft.com/office/drawing/2014/main" id="{4127250C-74B2-4F4F-9F86-42FEFEB6C15C}"/>
            </a:ext>
          </a:extLst>
        </xdr:cNvPr>
        <xdr:cNvCxnSpPr/>
      </xdr:nvCxnSpPr>
      <xdr:spPr>
        <a:xfrm>
          <a:off x="1609725" y="5875020"/>
          <a:ext cx="6858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C9A4C67A-6E01-46A2-8F21-790ADFCC3DD8}"/>
            </a:ext>
          </a:extLst>
        </xdr:cNvPr>
        <xdr:cNvSpPr txBox="1"/>
      </xdr:nvSpPr>
      <xdr:spPr>
        <a:xfrm>
          <a:off x="3470919" y="567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BDEE9D37-BAE9-4670-A5A8-60F0B8185B96}"/>
            </a:ext>
          </a:extLst>
        </xdr:cNvPr>
        <xdr:cNvSpPr txBox="1"/>
      </xdr:nvSpPr>
      <xdr:spPr>
        <a:xfrm>
          <a:off x="2797819" y="597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6845FFC4-9615-479A-A95E-C071AA38AEB8}"/>
            </a:ext>
          </a:extLst>
        </xdr:cNvPr>
        <xdr:cNvSpPr txBox="1"/>
      </xdr:nvSpPr>
      <xdr:spPr>
        <a:xfrm>
          <a:off x="2112019" y="594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9369B754-AC41-47BA-A323-05350DE67C8B}"/>
            </a:ext>
          </a:extLst>
        </xdr:cNvPr>
        <xdr:cNvSpPr txBox="1"/>
      </xdr:nvSpPr>
      <xdr:spPr>
        <a:xfrm>
          <a:off x="1426219" y="593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85107</xdr:rowOff>
    </xdr:from>
    <xdr:ext cx="405111" cy="259045"/>
    <xdr:sp macro="" textlink="">
      <xdr:nvSpPr>
        <xdr:cNvPr id="95" name="n_1mainValue有形固定資産減価償却率">
          <a:extLst>
            <a:ext uri="{FF2B5EF4-FFF2-40B4-BE49-F238E27FC236}">
              <a16:creationId xmlns:a16="http://schemas.microsoft.com/office/drawing/2014/main" id="{802E5259-9C16-4593-8A6D-3C9B2D72CA6F}"/>
            </a:ext>
          </a:extLst>
        </xdr:cNvPr>
        <xdr:cNvSpPr txBox="1"/>
      </xdr:nvSpPr>
      <xdr:spPr>
        <a:xfrm>
          <a:off x="3470919" y="599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87118</xdr:rowOff>
    </xdr:from>
    <xdr:ext cx="405111" cy="259045"/>
    <xdr:sp macro="" textlink="">
      <xdr:nvSpPr>
        <xdr:cNvPr id="96" name="n_2mainValue有形固定資産減価償却率">
          <a:extLst>
            <a:ext uri="{FF2B5EF4-FFF2-40B4-BE49-F238E27FC236}">
              <a16:creationId xmlns:a16="http://schemas.microsoft.com/office/drawing/2014/main" id="{98286D0E-DDDD-43D7-A1D7-258D5FFB2051}"/>
            </a:ext>
          </a:extLst>
        </xdr:cNvPr>
        <xdr:cNvSpPr txBox="1"/>
      </xdr:nvSpPr>
      <xdr:spPr>
        <a:xfrm>
          <a:off x="2797819" y="5668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54733</xdr:rowOff>
    </xdr:from>
    <xdr:ext cx="405111" cy="259045"/>
    <xdr:sp macro="" textlink="">
      <xdr:nvSpPr>
        <xdr:cNvPr id="97" name="n_3mainValue有形固定資産減価償却率">
          <a:extLst>
            <a:ext uri="{FF2B5EF4-FFF2-40B4-BE49-F238E27FC236}">
              <a16:creationId xmlns:a16="http://schemas.microsoft.com/office/drawing/2014/main" id="{1C5F4AF5-ADE1-4373-BBA6-F4CA51871593}"/>
            </a:ext>
          </a:extLst>
        </xdr:cNvPr>
        <xdr:cNvSpPr txBox="1"/>
      </xdr:nvSpPr>
      <xdr:spPr>
        <a:xfrm>
          <a:off x="2112019" y="5636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24147</xdr:rowOff>
    </xdr:from>
    <xdr:ext cx="405111" cy="259045"/>
    <xdr:sp macro="" textlink="">
      <xdr:nvSpPr>
        <xdr:cNvPr id="98" name="n_4mainValue有形固定資産減価償却率">
          <a:extLst>
            <a:ext uri="{FF2B5EF4-FFF2-40B4-BE49-F238E27FC236}">
              <a16:creationId xmlns:a16="http://schemas.microsoft.com/office/drawing/2014/main" id="{69C1F14A-78E4-4E21-AC80-BA29EF64300F}"/>
            </a:ext>
          </a:extLst>
        </xdr:cNvPr>
        <xdr:cNvSpPr txBox="1"/>
      </xdr:nvSpPr>
      <xdr:spPr>
        <a:xfrm>
          <a:off x="1426219"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0EAD6E1-3E8C-476A-B480-92C2D5C70243}"/>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85551B6-110A-4BB0-B04A-4F69FE5D835B}"/>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a:extLst>
            <a:ext uri="{FF2B5EF4-FFF2-40B4-BE49-F238E27FC236}">
              <a16:creationId xmlns:a16="http://schemas.microsoft.com/office/drawing/2014/main" id="{CC3FBFCD-763A-4A0F-87E4-71B7270ADACB}"/>
            </a:ext>
          </a:extLst>
        </xdr:cNvPr>
        <xdr:cNvSpPr/>
      </xdr:nvSpPr>
      <xdr:spPr>
        <a:xfrm>
          <a:off x="12403169" y="4490496"/>
          <a:ext cx="942912"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[ 1,148.6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FD71917-126A-47D6-98DF-B8D395567243}"/>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F349758-858A-401B-A27D-1F660A3954C7}"/>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B236F17-0A4D-4174-BE2D-99FC24E837BA}"/>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9360890-B543-4DA1-9FB6-8BACC55FEF3B}"/>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9E0BAA6-C0D6-4F31-BB2D-4A03385D787D}"/>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65A90D8-75DE-4DCC-A106-673328F48B1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7DBF3009-2790-4276-ABA3-CC8BB15AF8CE}"/>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B4AA29A-199F-433D-8A71-AFA19343E2CF}"/>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8C76F04-B549-4D20-BE9D-7B59A04E37A0}"/>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9515DA4-BD08-4332-B66B-E2C6603E9765}"/>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と比較して高い水準である。要因として、庁舎等複合施設整備事業や給食センター整備事業などの大規模ハード事業に地方債を活用したため将来負担額が高いことが挙げられる。大規模ハード事業も一定の区切りとなったことから地方債に依存しすぎることのない財政運営を推進し、数値の改善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C9FB7EC1-ECDB-44AD-A780-19B63339F0A2}"/>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1385729-A400-4AD4-B1A1-A57C6A8E3669}"/>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29BAE0D-6156-400A-AE79-217F6A03CA6E}"/>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483B727C-AC83-449E-8471-727520AA1C00}"/>
            </a:ext>
          </a:extLst>
        </xdr:cNvPr>
        <xdr:cNvCxnSpPr/>
      </xdr:nvCxnSpPr>
      <xdr:spPr>
        <a:xfrm>
          <a:off x="10194925" y="6486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C03F0746-4EB8-437E-8C6A-C07C27231832}"/>
            </a:ext>
          </a:extLst>
        </xdr:cNvPr>
        <xdr:cNvSpPr txBox="1"/>
      </xdr:nvSpPr>
      <xdr:spPr>
        <a:xfrm>
          <a:off x="9705751" y="6399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99652DC9-8333-41F9-AC58-BC00D953ACC6}"/>
            </a:ext>
          </a:extLst>
        </xdr:cNvPr>
        <xdr:cNvCxnSpPr/>
      </xdr:nvCxnSpPr>
      <xdr:spPr>
        <a:xfrm>
          <a:off x="10194925" y="60737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AED2622E-1869-448E-8611-C4EF8514FD4A}"/>
            </a:ext>
          </a:extLst>
        </xdr:cNvPr>
        <xdr:cNvSpPr txBox="1"/>
      </xdr:nvSpPr>
      <xdr:spPr>
        <a:xfrm>
          <a:off x="9705751" y="59799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F3AFCB49-7B1B-4720-B20B-D4007ED0714E}"/>
            </a:ext>
          </a:extLst>
        </xdr:cNvPr>
        <xdr:cNvCxnSpPr/>
      </xdr:nvCxnSpPr>
      <xdr:spPr>
        <a:xfrm>
          <a:off x="10194925" y="56546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89F7E574-1D89-4278-A6FC-53BACC75E03E}"/>
            </a:ext>
          </a:extLst>
        </xdr:cNvPr>
        <xdr:cNvSpPr txBox="1"/>
      </xdr:nvSpPr>
      <xdr:spPr>
        <a:xfrm>
          <a:off x="9758836" y="55672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7B4FD2BF-CD59-414D-80D3-783C1390A63E}"/>
            </a:ext>
          </a:extLst>
        </xdr:cNvPr>
        <xdr:cNvCxnSpPr/>
      </xdr:nvCxnSpPr>
      <xdr:spPr>
        <a:xfrm>
          <a:off x="10194925" y="5241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671138A7-AEAA-4591-969D-A803953CD2FD}"/>
            </a:ext>
          </a:extLst>
        </xdr:cNvPr>
        <xdr:cNvSpPr txBox="1"/>
      </xdr:nvSpPr>
      <xdr:spPr>
        <a:xfrm>
          <a:off x="9861428" y="51481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DEAA8AAB-AEB1-4748-8E20-D88FD1799C19}"/>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623BD58-695E-40F2-993C-5D46704E5EEE}"/>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5ACFF4F2-383D-466F-9B2D-D7B63C46735B}"/>
            </a:ext>
          </a:extLst>
        </xdr:cNvPr>
        <xdr:cNvCxnSpPr/>
      </xdr:nvCxnSpPr>
      <xdr:spPr>
        <a:xfrm flipV="1">
          <a:off x="13323570" y="5241925"/>
          <a:ext cx="1269" cy="132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AACC8D69-6F4C-4644-8305-2EBEFD267D3A}"/>
            </a:ext>
          </a:extLst>
        </xdr:cNvPr>
        <xdr:cNvSpPr txBox="1"/>
      </xdr:nvSpPr>
      <xdr:spPr>
        <a:xfrm>
          <a:off x="13376275" y="65752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F79377BD-76D8-4960-97D0-3ABF24AD2B43}"/>
            </a:ext>
          </a:extLst>
        </xdr:cNvPr>
        <xdr:cNvCxnSpPr/>
      </xdr:nvCxnSpPr>
      <xdr:spPr>
        <a:xfrm>
          <a:off x="13255625" y="65714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B7209231-26A8-42B1-9C97-E736319CC268}"/>
            </a:ext>
          </a:extLst>
        </xdr:cNvPr>
        <xdr:cNvSpPr txBox="1"/>
      </xdr:nvSpPr>
      <xdr:spPr>
        <a:xfrm>
          <a:off x="13376275" y="50235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BD3ECEDB-15DE-4B63-9402-16775C90339D}"/>
            </a:ext>
          </a:extLst>
        </xdr:cNvPr>
        <xdr:cNvCxnSpPr/>
      </xdr:nvCxnSpPr>
      <xdr:spPr>
        <a:xfrm>
          <a:off x="13255625" y="52419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E78D19EE-1156-40A9-BAF3-5E21A2AEBF7F}"/>
            </a:ext>
          </a:extLst>
        </xdr:cNvPr>
        <xdr:cNvSpPr txBox="1"/>
      </xdr:nvSpPr>
      <xdr:spPr>
        <a:xfrm>
          <a:off x="13376275" y="5505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E47924B7-A077-4A76-A83C-76AE8FCF74E9}"/>
            </a:ext>
          </a:extLst>
        </xdr:cNvPr>
        <xdr:cNvSpPr/>
      </xdr:nvSpPr>
      <xdr:spPr>
        <a:xfrm>
          <a:off x="13293725" y="56478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9A0439D8-7CA2-4814-BF0A-6FD9C6C53B56}"/>
            </a:ext>
          </a:extLst>
        </xdr:cNvPr>
        <xdr:cNvSpPr/>
      </xdr:nvSpPr>
      <xdr:spPr>
        <a:xfrm>
          <a:off x="12639675" y="5644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7890E05D-8C14-448C-BA6B-73898DF23F8D}"/>
            </a:ext>
          </a:extLst>
        </xdr:cNvPr>
        <xdr:cNvSpPr/>
      </xdr:nvSpPr>
      <xdr:spPr>
        <a:xfrm>
          <a:off x="11953875" y="56511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A0229175-5DA7-4008-83BB-96BA7E812294}"/>
            </a:ext>
          </a:extLst>
        </xdr:cNvPr>
        <xdr:cNvSpPr/>
      </xdr:nvSpPr>
      <xdr:spPr>
        <a:xfrm>
          <a:off x="11268075" y="562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A06A1C12-6052-47F9-8136-5AD95344DF4A}"/>
            </a:ext>
          </a:extLst>
        </xdr:cNvPr>
        <xdr:cNvSpPr/>
      </xdr:nvSpPr>
      <xdr:spPr>
        <a:xfrm>
          <a:off x="10582275" y="57485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64EF6FA-7F30-49B7-8117-8231949514FB}"/>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2970607-29B0-40F8-95F4-316866A847B4}"/>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A697358-EAC7-4C6C-9AB0-7A0918FFF030}"/>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0134A71-7418-4342-B616-9D453F5B6F43}"/>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8EB3CE8-F9BE-482B-9925-4A34429315F1}"/>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68006</xdr:rowOff>
    </xdr:from>
    <xdr:to>
      <xdr:col>76</xdr:col>
      <xdr:colOff>73025</xdr:colOff>
      <xdr:row>32</xdr:row>
      <xdr:rowOff>169606</xdr:rowOff>
    </xdr:to>
    <xdr:sp macro="" textlink="">
      <xdr:nvSpPr>
        <xdr:cNvPr id="141" name="楕円 140">
          <a:extLst>
            <a:ext uri="{FF2B5EF4-FFF2-40B4-BE49-F238E27FC236}">
              <a16:creationId xmlns:a16="http://schemas.microsoft.com/office/drawing/2014/main" id="{3125555D-1561-4D4D-A4AA-B0B94835C541}"/>
            </a:ext>
          </a:extLst>
        </xdr:cNvPr>
        <xdr:cNvSpPr/>
      </xdr:nvSpPr>
      <xdr:spPr>
        <a:xfrm>
          <a:off x="13293725" y="61449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46433</xdr:rowOff>
    </xdr:from>
    <xdr:ext cx="560923" cy="259045"/>
    <xdr:sp macro="" textlink="">
      <xdr:nvSpPr>
        <xdr:cNvPr id="142" name="債務償還比率該当値テキスト">
          <a:extLst>
            <a:ext uri="{FF2B5EF4-FFF2-40B4-BE49-F238E27FC236}">
              <a16:creationId xmlns:a16="http://schemas.microsoft.com/office/drawing/2014/main" id="{D657444C-DF39-4E3B-B4AD-9A679C850FB2}"/>
            </a:ext>
          </a:extLst>
        </xdr:cNvPr>
        <xdr:cNvSpPr txBox="1"/>
      </xdr:nvSpPr>
      <xdr:spPr>
        <a:xfrm>
          <a:off x="13376275" y="61233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50043</xdr:rowOff>
    </xdr:from>
    <xdr:to>
      <xdr:col>72</xdr:col>
      <xdr:colOff>123825</xdr:colOff>
      <xdr:row>32</xdr:row>
      <xdr:rowOff>151643</xdr:rowOff>
    </xdr:to>
    <xdr:sp macro="" textlink="">
      <xdr:nvSpPr>
        <xdr:cNvPr id="143" name="楕円 142">
          <a:extLst>
            <a:ext uri="{FF2B5EF4-FFF2-40B4-BE49-F238E27FC236}">
              <a16:creationId xmlns:a16="http://schemas.microsoft.com/office/drawing/2014/main" id="{DE81178C-AB5C-4D29-A216-C536DAFBC2D5}"/>
            </a:ext>
          </a:extLst>
        </xdr:cNvPr>
        <xdr:cNvSpPr/>
      </xdr:nvSpPr>
      <xdr:spPr>
        <a:xfrm>
          <a:off x="12639675" y="612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100843</xdr:rowOff>
    </xdr:from>
    <xdr:to>
      <xdr:col>76</xdr:col>
      <xdr:colOff>22225</xdr:colOff>
      <xdr:row>32</xdr:row>
      <xdr:rowOff>118806</xdr:rowOff>
    </xdr:to>
    <xdr:cxnSp macro="">
      <xdr:nvCxnSpPr>
        <xdr:cNvPr id="144" name="直線コネクタ 143">
          <a:extLst>
            <a:ext uri="{FF2B5EF4-FFF2-40B4-BE49-F238E27FC236}">
              <a16:creationId xmlns:a16="http://schemas.microsoft.com/office/drawing/2014/main" id="{AE0F5692-9CB0-478B-9D10-ED74FED48E06}"/>
            </a:ext>
          </a:extLst>
        </xdr:cNvPr>
        <xdr:cNvCxnSpPr/>
      </xdr:nvCxnSpPr>
      <xdr:spPr>
        <a:xfrm>
          <a:off x="12690475" y="6177793"/>
          <a:ext cx="635000" cy="1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66304</xdr:rowOff>
    </xdr:from>
    <xdr:to>
      <xdr:col>68</xdr:col>
      <xdr:colOff>123825</xdr:colOff>
      <xdr:row>31</xdr:row>
      <xdr:rowOff>167904</xdr:rowOff>
    </xdr:to>
    <xdr:sp macro="" textlink="">
      <xdr:nvSpPr>
        <xdr:cNvPr id="145" name="楕円 144">
          <a:extLst>
            <a:ext uri="{FF2B5EF4-FFF2-40B4-BE49-F238E27FC236}">
              <a16:creationId xmlns:a16="http://schemas.microsoft.com/office/drawing/2014/main" id="{E090CE9F-3395-4E69-AB50-72524D9DBC62}"/>
            </a:ext>
          </a:extLst>
        </xdr:cNvPr>
        <xdr:cNvSpPr/>
      </xdr:nvSpPr>
      <xdr:spPr>
        <a:xfrm>
          <a:off x="11953875" y="597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117104</xdr:rowOff>
    </xdr:from>
    <xdr:to>
      <xdr:col>72</xdr:col>
      <xdr:colOff>73025</xdr:colOff>
      <xdr:row>32</xdr:row>
      <xdr:rowOff>100843</xdr:rowOff>
    </xdr:to>
    <xdr:cxnSp macro="">
      <xdr:nvCxnSpPr>
        <xdr:cNvPr id="146" name="直線コネクタ 145">
          <a:extLst>
            <a:ext uri="{FF2B5EF4-FFF2-40B4-BE49-F238E27FC236}">
              <a16:creationId xmlns:a16="http://schemas.microsoft.com/office/drawing/2014/main" id="{6FB76FCB-28FC-4DAE-974C-F016C2D7AC9A}"/>
            </a:ext>
          </a:extLst>
        </xdr:cNvPr>
        <xdr:cNvCxnSpPr/>
      </xdr:nvCxnSpPr>
      <xdr:spPr>
        <a:xfrm>
          <a:off x="12004675" y="6028954"/>
          <a:ext cx="685800" cy="14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12588</xdr:rowOff>
    </xdr:from>
    <xdr:to>
      <xdr:col>64</xdr:col>
      <xdr:colOff>123825</xdr:colOff>
      <xdr:row>31</xdr:row>
      <xdr:rowOff>114188</xdr:rowOff>
    </xdr:to>
    <xdr:sp macro="" textlink="">
      <xdr:nvSpPr>
        <xdr:cNvPr id="147" name="楕円 146">
          <a:extLst>
            <a:ext uri="{FF2B5EF4-FFF2-40B4-BE49-F238E27FC236}">
              <a16:creationId xmlns:a16="http://schemas.microsoft.com/office/drawing/2014/main" id="{19F9014F-325B-43BD-BC8E-A0610E2A1C72}"/>
            </a:ext>
          </a:extLst>
        </xdr:cNvPr>
        <xdr:cNvSpPr/>
      </xdr:nvSpPr>
      <xdr:spPr>
        <a:xfrm>
          <a:off x="11268075" y="592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63388</xdr:rowOff>
    </xdr:from>
    <xdr:to>
      <xdr:col>68</xdr:col>
      <xdr:colOff>73025</xdr:colOff>
      <xdr:row>31</xdr:row>
      <xdr:rowOff>117104</xdr:rowOff>
    </xdr:to>
    <xdr:cxnSp macro="">
      <xdr:nvCxnSpPr>
        <xdr:cNvPr id="148" name="直線コネクタ 147">
          <a:extLst>
            <a:ext uri="{FF2B5EF4-FFF2-40B4-BE49-F238E27FC236}">
              <a16:creationId xmlns:a16="http://schemas.microsoft.com/office/drawing/2014/main" id="{4160764A-0796-4599-B7AE-9B2BFC78FDA9}"/>
            </a:ext>
          </a:extLst>
        </xdr:cNvPr>
        <xdr:cNvCxnSpPr/>
      </xdr:nvCxnSpPr>
      <xdr:spPr>
        <a:xfrm>
          <a:off x="11318875" y="5975238"/>
          <a:ext cx="685800" cy="5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76297</xdr:rowOff>
    </xdr:from>
    <xdr:to>
      <xdr:col>60</xdr:col>
      <xdr:colOff>123825</xdr:colOff>
      <xdr:row>33</xdr:row>
      <xdr:rowOff>6447</xdr:rowOff>
    </xdr:to>
    <xdr:sp macro="" textlink="">
      <xdr:nvSpPr>
        <xdr:cNvPr id="149" name="楕円 148">
          <a:extLst>
            <a:ext uri="{FF2B5EF4-FFF2-40B4-BE49-F238E27FC236}">
              <a16:creationId xmlns:a16="http://schemas.microsoft.com/office/drawing/2014/main" id="{FA78503C-F68D-4A1F-99F4-D064556C8209}"/>
            </a:ext>
          </a:extLst>
        </xdr:cNvPr>
        <xdr:cNvSpPr/>
      </xdr:nvSpPr>
      <xdr:spPr>
        <a:xfrm>
          <a:off x="10582275" y="61532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63388</xdr:rowOff>
    </xdr:from>
    <xdr:to>
      <xdr:col>64</xdr:col>
      <xdr:colOff>73025</xdr:colOff>
      <xdr:row>32</xdr:row>
      <xdr:rowOff>127097</xdr:rowOff>
    </xdr:to>
    <xdr:cxnSp macro="">
      <xdr:nvCxnSpPr>
        <xdr:cNvPr id="150" name="直線コネクタ 149">
          <a:extLst>
            <a:ext uri="{FF2B5EF4-FFF2-40B4-BE49-F238E27FC236}">
              <a16:creationId xmlns:a16="http://schemas.microsoft.com/office/drawing/2014/main" id="{2621A7DE-943B-4A5D-8C58-3EAEFD180AF4}"/>
            </a:ext>
          </a:extLst>
        </xdr:cNvPr>
        <xdr:cNvCxnSpPr/>
      </xdr:nvCxnSpPr>
      <xdr:spPr>
        <a:xfrm flipV="1">
          <a:off x="10633075" y="5975238"/>
          <a:ext cx="685800" cy="22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984E9E09-7B67-44BB-A693-4A9E69FB6793}"/>
            </a:ext>
          </a:extLst>
        </xdr:cNvPr>
        <xdr:cNvSpPr txBox="1"/>
      </xdr:nvSpPr>
      <xdr:spPr>
        <a:xfrm>
          <a:off x="12461952" y="542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AE51BB27-0E62-4E47-B258-843CC862BE61}"/>
            </a:ext>
          </a:extLst>
        </xdr:cNvPr>
        <xdr:cNvSpPr txBox="1"/>
      </xdr:nvSpPr>
      <xdr:spPr>
        <a:xfrm>
          <a:off x="11788852" y="543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D20EA469-D879-4107-BB0C-C715F0EF75EF}"/>
            </a:ext>
          </a:extLst>
        </xdr:cNvPr>
        <xdr:cNvSpPr txBox="1"/>
      </xdr:nvSpPr>
      <xdr:spPr>
        <a:xfrm>
          <a:off x="11103052" y="541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8F97D241-A150-4C71-927D-BD0CCEF68255}"/>
            </a:ext>
          </a:extLst>
        </xdr:cNvPr>
        <xdr:cNvSpPr txBox="1"/>
      </xdr:nvSpPr>
      <xdr:spPr>
        <a:xfrm>
          <a:off x="10417252" y="55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32</xdr:row>
      <xdr:rowOff>142770</xdr:rowOff>
    </xdr:from>
    <xdr:ext cx="560923" cy="259045"/>
    <xdr:sp macro="" textlink="">
      <xdr:nvSpPr>
        <xdr:cNvPr id="155" name="n_1mainValue債務償還比率">
          <a:extLst>
            <a:ext uri="{FF2B5EF4-FFF2-40B4-BE49-F238E27FC236}">
              <a16:creationId xmlns:a16="http://schemas.microsoft.com/office/drawing/2014/main" id="{99831F46-4660-474C-9F0A-4414E13284D8}"/>
            </a:ext>
          </a:extLst>
        </xdr:cNvPr>
        <xdr:cNvSpPr txBox="1"/>
      </xdr:nvSpPr>
      <xdr:spPr>
        <a:xfrm>
          <a:off x="12435413" y="62197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159031</xdr:rowOff>
    </xdr:from>
    <xdr:ext cx="469744" cy="259045"/>
    <xdr:sp macro="" textlink="">
      <xdr:nvSpPr>
        <xdr:cNvPr id="156" name="n_2mainValue債務償還比率">
          <a:extLst>
            <a:ext uri="{FF2B5EF4-FFF2-40B4-BE49-F238E27FC236}">
              <a16:creationId xmlns:a16="http://schemas.microsoft.com/office/drawing/2014/main" id="{8DF29F1A-4005-40B7-99EB-0E0FDF00C8B5}"/>
            </a:ext>
          </a:extLst>
        </xdr:cNvPr>
        <xdr:cNvSpPr txBox="1"/>
      </xdr:nvSpPr>
      <xdr:spPr>
        <a:xfrm>
          <a:off x="11788852" y="607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105315</xdr:rowOff>
    </xdr:from>
    <xdr:ext cx="469744" cy="259045"/>
    <xdr:sp macro="" textlink="">
      <xdr:nvSpPr>
        <xdr:cNvPr id="157" name="n_3mainValue債務償還比率">
          <a:extLst>
            <a:ext uri="{FF2B5EF4-FFF2-40B4-BE49-F238E27FC236}">
              <a16:creationId xmlns:a16="http://schemas.microsoft.com/office/drawing/2014/main" id="{D7CCB1D3-9590-4DDA-8FA0-0FCF0836143C}"/>
            </a:ext>
          </a:extLst>
        </xdr:cNvPr>
        <xdr:cNvSpPr txBox="1"/>
      </xdr:nvSpPr>
      <xdr:spPr>
        <a:xfrm>
          <a:off x="11103052" y="601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32</xdr:row>
      <xdr:rowOff>169024</xdr:rowOff>
    </xdr:from>
    <xdr:ext cx="560923" cy="259045"/>
    <xdr:sp macro="" textlink="">
      <xdr:nvSpPr>
        <xdr:cNvPr id="158" name="n_4mainValue債務償還比率">
          <a:extLst>
            <a:ext uri="{FF2B5EF4-FFF2-40B4-BE49-F238E27FC236}">
              <a16:creationId xmlns:a16="http://schemas.microsoft.com/office/drawing/2014/main" id="{EE8BA7E5-3F6D-4D47-A8C6-D8C61280B4DC}"/>
            </a:ext>
          </a:extLst>
        </xdr:cNvPr>
        <xdr:cNvSpPr txBox="1"/>
      </xdr:nvSpPr>
      <xdr:spPr>
        <a:xfrm>
          <a:off x="10390713" y="62396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22138E25-272D-4063-8AB8-1A510331B50B}"/>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8EC0F4B-4D5B-4F20-ADCC-B45226E33CB4}"/>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33DF5BE6-6A54-422E-A62F-99704AB1748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68B7D520-05F2-4826-9FBC-B88F208736E9}"/>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D5E3D1A-1E5A-4116-B1D1-46C6CA2694E4}"/>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3F79AB52-3174-484F-81F9-B3BDA2B25407}"/>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462D61-7769-4E3C-B3EB-2BFE28B2A008}"/>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F3C93C-2D58-406B-931D-58968289E56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79F2EC-1632-4A1A-A600-AED9395B72F5}"/>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ACE8B4-6FE2-405C-A070-3F72EEDE0A0B}"/>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群馬県沼田市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C4E2ED-DA00-4754-835B-46F3390D001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AEE8A8-6BA0-40AE-ABC7-7FB988609DF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06CFC3-08F0-4465-AD4E-F162DB08D51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B92156-6D5D-47A2-B133-1BD1A845E62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F99A485-4EE4-42ED-906C-47DC3B26710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3DB63BB-D5D7-4900-ACC7-7898F9BB0166}"/>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43,532
42,503
443.46
25,207,617
23,892,869
959,704
14,372,040
25,780,748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BC5AE3-BCB2-4F5F-8265-8162199503C9}"/>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03CB17-E716-4E24-9120-9D3A1EFA098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4D1D9C3-0FED-4135-92AF-9614250BA2C7}"/>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9AC97E-2D5B-443A-960C-C10C31BDFEF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F54804-B017-44D1-ADD2-3B8CD95CCDE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261800D-CC39-463C-9E81-0587C245251A}"/>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E5CA856-8560-451A-8DC6-EC744384E495}"/>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09F0CA-D924-46F6-8420-4035E2C9BD8E}"/>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5762C55-C92B-4132-8796-4D7D086D2F5B}"/>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4EA1C1A-BB2D-4FAB-AB8E-588210B2E0D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F631DC7-C23B-470A-91FD-CAC5E0248D7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0B75415-F9F0-4043-A77D-48F3A41DD99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D7946A6-E95E-45A2-9F3E-71C25B6152D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2C0F20B-9E5E-4834-B0E4-8F3A7EA1A8A5}"/>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C91B04-D2D7-405E-A7CF-309DDD31118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C6F824F-0FA4-4DB0-8ECB-4B18BA4BB36C}"/>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2B5583-7DA3-4010-AC51-7C93C777916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C244A24-E811-4857-BA63-7BABAFB6F33D}"/>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DCABEF-F5E9-42E8-94F9-36C82ADDB7BF}"/>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0BDFDFD-7A43-4385-85D4-712FD9E39C70}"/>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C611ADB-3BF0-46C7-969A-2B656060DBB4}"/>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F7A7FB5-32C4-4244-AEF5-60CEC04BD63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9AC9936-F1BB-43F6-83EB-AF4A7DC770D4}"/>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9576AC5-B104-4D7C-BADA-88A544E7490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17C457-869E-4FD0-8B2D-1A2293CC469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5625DF7-6291-4DA4-8355-EF7ABCF7B96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E53771-A7E8-4155-AAE8-022B76CB78FB}"/>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8B38B8F-3503-445C-9D82-E62393B61456}"/>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916A570-945F-47BD-9DCA-8A7BDCCDBF02}"/>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DB59A58-B8F6-4DA3-A7A6-7AD560E482EB}"/>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0A27D04-C0B6-4A50-A20A-941D39C1DA4E}"/>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526B16-6C9B-410B-9F89-A4B785E836EF}"/>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32A3D5A-A6C6-4234-92C7-BDB8CBB42C33}"/>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A02A921-6061-4FA4-AA6F-6C1548F1273F}"/>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3BEF625-9B7B-4A47-8B1C-72437EDE4E4F}"/>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EE93CA1-E4E8-4376-8CC6-3EB2FBBC9239}"/>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77317EA-6256-4178-814C-8D13239B8DBE}"/>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F538A4B-1668-48E6-BE42-C2C35D1FE83A}"/>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FFAD146-2041-47C8-8850-BE5CFF8B7B91}"/>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F69CD34-CA3C-4506-A873-C661B349121A}"/>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6945031-E591-4681-AC30-9AB8BA27DF63}"/>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C3B85F0-B12C-4B7D-97E3-647C8C8A9CAE}"/>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E986E7A-9F00-4091-A3A0-F574DA274787}"/>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296E383-8815-4FEB-A8C0-C397EA84A23B}"/>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B689D5F-1F35-4D71-99C1-B2933F20D651}"/>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8338F7D0-0BBE-45AF-BD76-D0C8819B5234}"/>
            </a:ext>
          </a:extLst>
        </xdr:cNvPr>
        <xdr:cNvCxnSpPr/>
      </xdr:nvCxnSpPr>
      <xdr:spPr>
        <a:xfrm flipV="1">
          <a:off x="4177665" y="5631180"/>
          <a:ext cx="0" cy="1275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F76155DC-75EB-4A9E-B9B7-910C9B3A57BD}"/>
            </a:ext>
          </a:extLst>
        </xdr:cNvPr>
        <xdr:cNvSpPr txBox="1"/>
      </xdr:nvSpPr>
      <xdr:spPr>
        <a:xfrm>
          <a:off x="4216400" y="691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D66D6E99-B0BA-4753-B3EC-2DACE0C2C021}"/>
            </a:ext>
          </a:extLst>
        </xdr:cNvPr>
        <xdr:cNvCxnSpPr/>
      </xdr:nvCxnSpPr>
      <xdr:spPr>
        <a:xfrm>
          <a:off x="4108450" y="6906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BCDFF75A-FCFE-4868-9D8C-10F722454B19}"/>
            </a:ext>
          </a:extLst>
        </xdr:cNvPr>
        <xdr:cNvSpPr txBox="1"/>
      </xdr:nvSpPr>
      <xdr:spPr>
        <a:xfrm>
          <a:off x="4216400" y="541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EDB240F1-F56B-495D-8C0E-F3A2BAA34139}"/>
            </a:ext>
          </a:extLst>
        </xdr:cNvPr>
        <xdr:cNvCxnSpPr/>
      </xdr:nvCxnSpPr>
      <xdr:spPr>
        <a:xfrm>
          <a:off x="4108450" y="5631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24AF6ACE-2A87-493A-8759-19F4F8AD29BB}"/>
            </a:ext>
          </a:extLst>
        </xdr:cNvPr>
        <xdr:cNvSpPr txBox="1"/>
      </xdr:nvSpPr>
      <xdr:spPr>
        <a:xfrm>
          <a:off x="42164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ABC667CC-66AF-44AA-8860-F06A76F234D8}"/>
            </a:ext>
          </a:extLst>
        </xdr:cNvPr>
        <xdr:cNvSpPr/>
      </xdr:nvSpPr>
      <xdr:spPr>
        <a:xfrm>
          <a:off x="41275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E07B315D-366C-4E7F-94EA-C22FC4E244E5}"/>
            </a:ext>
          </a:extLst>
        </xdr:cNvPr>
        <xdr:cNvSpPr/>
      </xdr:nvSpPr>
      <xdr:spPr>
        <a:xfrm>
          <a:off x="3384550" y="6299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DB2AD947-824C-46F5-A51A-081F9937FFF8}"/>
            </a:ext>
          </a:extLst>
        </xdr:cNvPr>
        <xdr:cNvSpPr/>
      </xdr:nvSpPr>
      <xdr:spPr>
        <a:xfrm>
          <a:off x="257175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557AD46D-3B89-4BB6-8EBB-CA3FC68ECBA4}"/>
            </a:ext>
          </a:extLst>
        </xdr:cNvPr>
        <xdr:cNvSpPr/>
      </xdr:nvSpPr>
      <xdr:spPr>
        <a:xfrm>
          <a:off x="177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7A1B1AEA-123A-46AB-AF7F-0D3BDB6BEBE7}"/>
            </a:ext>
          </a:extLst>
        </xdr:cNvPr>
        <xdr:cNvSpPr/>
      </xdr:nvSpPr>
      <xdr:spPr>
        <a:xfrm>
          <a:off x="9842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2DB680-FBF3-4414-9F50-9E722DC8DC1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A5274FA-88A9-4010-944E-07ACE414D935}"/>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22203AB-7BF6-4CFD-9E44-04A2F3BCB169}"/>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ECC5054-5BB8-411D-B173-48A8B8914D04}"/>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93325E8-240C-46D7-A12B-BA2E2DF1ADA8}"/>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126365</xdr:rowOff>
    </xdr:from>
    <xdr:to>
      <xdr:col>24</xdr:col>
      <xdr:colOff>114300</xdr:colOff>
      <xdr:row>39</xdr:row>
      <xdr:rowOff>56515</xdr:rowOff>
    </xdr:to>
    <xdr:sp macro="" textlink="">
      <xdr:nvSpPr>
        <xdr:cNvPr id="73" name="楕円 72">
          <a:extLst>
            <a:ext uri="{FF2B5EF4-FFF2-40B4-BE49-F238E27FC236}">
              <a16:creationId xmlns:a16="http://schemas.microsoft.com/office/drawing/2014/main" id="{BF2B3CEC-E71E-4034-87C7-E7106A87FB03}"/>
            </a:ext>
          </a:extLst>
        </xdr:cNvPr>
        <xdr:cNvSpPr/>
      </xdr:nvSpPr>
      <xdr:spPr>
        <a:xfrm>
          <a:off x="4127500" y="6406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104792</xdr:rowOff>
    </xdr:from>
    <xdr:ext cx="405111" cy="259045"/>
    <xdr:sp macro="" textlink="">
      <xdr:nvSpPr>
        <xdr:cNvPr id="74" name="【道路】&#10;有形固定資産減価償却率該当値テキスト">
          <a:extLst>
            <a:ext uri="{FF2B5EF4-FFF2-40B4-BE49-F238E27FC236}">
              <a16:creationId xmlns:a16="http://schemas.microsoft.com/office/drawing/2014/main" id="{63CDD33B-90F4-4664-9E34-31C63320AFBF}"/>
            </a:ext>
          </a:extLst>
        </xdr:cNvPr>
        <xdr:cNvSpPr txBox="1"/>
      </xdr:nvSpPr>
      <xdr:spPr>
        <a:xfrm>
          <a:off x="4216400" y="638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74930</xdr:rowOff>
    </xdr:from>
    <xdr:to>
      <xdr:col>20</xdr:col>
      <xdr:colOff>38100</xdr:colOff>
      <xdr:row>39</xdr:row>
      <xdr:rowOff>5080</xdr:rowOff>
    </xdr:to>
    <xdr:sp macro="" textlink="">
      <xdr:nvSpPr>
        <xdr:cNvPr id="75" name="楕円 74">
          <a:extLst>
            <a:ext uri="{FF2B5EF4-FFF2-40B4-BE49-F238E27FC236}">
              <a16:creationId xmlns:a16="http://schemas.microsoft.com/office/drawing/2014/main" id="{482115C1-C284-453C-9609-DC26FCB3D51D}"/>
            </a:ext>
          </a:extLst>
        </xdr:cNvPr>
        <xdr:cNvSpPr/>
      </xdr:nvSpPr>
      <xdr:spPr>
        <a:xfrm>
          <a:off x="3384550" y="6355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125730</xdr:rowOff>
    </xdr:from>
    <xdr:to>
      <xdr:col>24</xdr:col>
      <xdr:colOff>63500</xdr:colOff>
      <xdr:row>39</xdr:row>
      <xdr:rowOff>5715</xdr:rowOff>
    </xdr:to>
    <xdr:cxnSp macro="">
      <xdr:nvCxnSpPr>
        <xdr:cNvPr id="76" name="直線コネクタ 75">
          <a:extLst>
            <a:ext uri="{FF2B5EF4-FFF2-40B4-BE49-F238E27FC236}">
              <a16:creationId xmlns:a16="http://schemas.microsoft.com/office/drawing/2014/main" id="{B22C361A-C198-4250-B5B9-63426E283752}"/>
            </a:ext>
          </a:extLst>
        </xdr:cNvPr>
        <xdr:cNvCxnSpPr/>
      </xdr:nvCxnSpPr>
      <xdr:spPr>
        <a:xfrm>
          <a:off x="3429000" y="6405880"/>
          <a:ext cx="7493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46355</xdr:rowOff>
    </xdr:from>
    <xdr:to>
      <xdr:col>15</xdr:col>
      <xdr:colOff>101600</xdr:colOff>
      <xdr:row>38</xdr:row>
      <xdr:rowOff>147955</xdr:rowOff>
    </xdr:to>
    <xdr:sp macro="" textlink="">
      <xdr:nvSpPr>
        <xdr:cNvPr id="77" name="楕円 76">
          <a:extLst>
            <a:ext uri="{FF2B5EF4-FFF2-40B4-BE49-F238E27FC236}">
              <a16:creationId xmlns:a16="http://schemas.microsoft.com/office/drawing/2014/main" id="{BA08C0C0-B4D1-48CF-A201-A43AD6075EF5}"/>
            </a:ext>
          </a:extLst>
        </xdr:cNvPr>
        <xdr:cNvSpPr/>
      </xdr:nvSpPr>
      <xdr:spPr>
        <a:xfrm>
          <a:off x="2571750" y="63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97155</xdr:rowOff>
    </xdr:from>
    <xdr:to>
      <xdr:col>19</xdr:col>
      <xdr:colOff>177800</xdr:colOff>
      <xdr:row>38</xdr:row>
      <xdr:rowOff>125730</xdr:rowOff>
    </xdr:to>
    <xdr:cxnSp macro="">
      <xdr:nvCxnSpPr>
        <xdr:cNvPr id="78" name="直線コネクタ 77">
          <a:extLst>
            <a:ext uri="{FF2B5EF4-FFF2-40B4-BE49-F238E27FC236}">
              <a16:creationId xmlns:a16="http://schemas.microsoft.com/office/drawing/2014/main" id="{74A882E7-EA0F-4F12-A09C-A78A4BC9CDA6}"/>
            </a:ext>
          </a:extLst>
        </xdr:cNvPr>
        <xdr:cNvCxnSpPr/>
      </xdr:nvCxnSpPr>
      <xdr:spPr>
        <a:xfrm>
          <a:off x="2622550" y="6377305"/>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xdr:rowOff>
    </xdr:from>
    <xdr:to>
      <xdr:col>10</xdr:col>
      <xdr:colOff>165100</xdr:colOff>
      <xdr:row>38</xdr:row>
      <xdr:rowOff>115570</xdr:rowOff>
    </xdr:to>
    <xdr:sp macro="" textlink="">
      <xdr:nvSpPr>
        <xdr:cNvPr id="79" name="楕円 78">
          <a:extLst>
            <a:ext uri="{FF2B5EF4-FFF2-40B4-BE49-F238E27FC236}">
              <a16:creationId xmlns:a16="http://schemas.microsoft.com/office/drawing/2014/main" id="{118CF49C-24AE-44B9-961C-3F6FFA76DC2D}"/>
            </a:ext>
          </a:extLst>
        </xdr:cNvPr>
        <xdr:cNvSpPr/>
      </xdr:nvSpPr>
      <xdr:spPr>
        <a:xfrm>
          <a:off x="177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64770</xdr:rowOff>
    </xdr:from>
    <xdr:to>
      <xdr:col>15</xdr:col>
      <xdr:colOff>50800</xdr:colOff>
      <xdr:row>38</xdr:row>
      <xdr:rowOff>97155</xdr:rowOff>
    </xdr:to>
    <xdr:cxnSp macro="">
      <xdr:nvCxnSpPr>
        <xdr:cNvPr id="80" name="直線コネクタ 79">
          <a:extLst>
            <a:ext uri="{FF2B5EF4-FFF2-40B4-BE49-F238E27FC236}">
              <a16:creationId xmlns:a16="http://schemas.microsoft.com/office/drawing/2014/main" id="{CA5D8173-771F-4978-92FD-DC17B6904EDA}"/>
            </a:ext>
          </a:extLst>
        </xdr:cNvPr>
        <xdr:cNvCxnSpPr/>
      </xdr:nvCxnSpPr>
      <xdr:spPr>
        <a:xfrm>
          <a:off x="1828800" y="6344920"/>
          <a:ext cx="7937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15875</xdr:rowOff>
    </xdr:from>
    <xdr:to>
      <xdr:col>6</xdr:col>
      <xdr:colOff>38100</xdr:colOff>
      <xdr:row>38</xdr:row>
      <xdr:rowOff>117475</xdr:rowOff>
    </xdr:to>
    <xdr:sp macro="" textlink="">
      <xdr:nvSpPr>
        <xdr:cNvPr id="81" name="楕円 80">
          <a:extLst>
            <a:ext uri="{FF2B5EF4-FFF2-40B4-BE49-F238E27FC236}">
              <a16:creationId xmlns:a16="http://schemas.microsoft.com/office/drawing/2014/main" id="{7F3CDD2D-E7FA-44C0-93C9-3B813741BE46}"/>
            </a:ext>
          </a:extLst>
        </xdr:cNvPr>
        <xdr:cNvSpPr/>
      </xdr:nvSpPr>
      <xdr:spPr>
        <a:xfrm>
          <a:off x="984250" y="62960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64770</xdr:rowOff>
    </xdr:from>
    <xdr:to>
      <xdr:col>10</xdr:col>
      <xdr:colOff>114300</xdr:colOff>
      <xdr:row>38</xdr:row>
      <xdr:rowOff>66675</xdr:rowOff>
    </xdr:to>
    <xdr:cxnSp macro="">
      <xdr:nvCxnSpPr>
        <xdr:cNvPr id="82" name="直線コネクタ 81">
          <a:extLst>
            <a:ext uri="{FF2B5EF4-FFF2-40B4-BE49-F238E27FC236}">
              <a16:creationId xmlns:a16="http://schemas.microsoft.com/office/drawing/2014/main" id="{0D011FBE-5522-44E3-862D-FEDB966D00A5}"/>
            </a:ext>
          </a:extLst>
        </xdr:cNvPr>
        <xdr:cNvCxnSpPr/>
      </xdr:nvCxnSpPr>
      <xdr:spPr>
        <a:xfrm flipV="1">
          <a:off x="1028700" y="634492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4CDF1D1D-F775-455F-8AD9-FD748BCE8001}"/>
            </a:ext>
          </a:extLst>
        </xdr:cNvPr>
        <xdr:cNvSpPr txBox="1"/>
      </xdr:nvSpPr>
      <xdr:spPr>
        <a:xfrm>
          <a:off x="3239144"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87BE80CB-CCE8-4A28-85F7-4992B15CAE0C}"/>
            </a:ext>
          </a:extLst>
        </xdr:cNvPr>
        <xdr:cNvSpPr txBox="1"/>
      </xdr:nvSpPr>
      <xdr:spPr>
        <a:xfrm>
          <a:off x="2439044" y="608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D1292BD8-5039-4D82-A6ED-52EDF5047A5E}"/>
            </a:ext>
          </a:extLst>
        </xdr:cNvPr>
        <xdr:cNvSpPr txBox="1"/>
      </xdr:nvSpPr>
      <xdr:spPr>
        <a:xfrm>
          <a:off x="164529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7426C1B9-48BB-4C9C-83BB-B9E6CBD016D7}"/>
            </a:ext>
          </a:extLst>
        </xdr:cNvPr>
        <xdr:cNvSpPr txBox="1"/>
      </xdr:nvSpPr>
      <xdr:spPr>
        <a:xfrm>
          <a:off x="8515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167657</xdr:rowOff>
    </xdr:from>
    <xdr:ext cx="405111" cy="259045"/>
    <xdr:sp macro="" textlink="">
      <xdr:nvSpPr>
        <xdr:cNvPr id="87" name="n_1mainValue【道路】&#10;有形固定資産減価償却率">
          <a:extLst>
            <a:ext uri="{FF2B5EF4-FFF2-40B4-BE49-F238E27FC236}">
              <a16:creationId xmlns:a16="http://schemas.microsoft.com/office/drawing/2014/main" id="{CBEAD927-1551-43A7-BE35-B84004A64BE7}"/>
            </a:ext>
          </a:extLst>
        </xdr:cNvPr>
        <xdr:cNvSpPr txBox="1"/>
      </xdr:nvSpPr>
      <xdr:spPr>
        <a:xfrm>
          <a:off x="3239144" y="644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139082</xdr:rowOff>
    </xdr:from>
    <xdr:ext cx="405111" cy="259045"/>
    <xdr:sp macro="" textlink="">
      <xdr:nvSpPr>
        <xdr:cNvPr id="88" name="n_2mainValue【道路】&#10;有形固定資産減価償却率">
          <a:extLst>
            <a:ext uri="{FF2B5EF4-FFF2-40B4-BE49-F238E27FC236}">
              <a16:creationId xmlns:a16="http://schemas.microsoft.com/office/drawing/2014/main" id="{9132F30F-40C7-49FE-82D5-2B07F552C503}"/>
            </a:ext>
          </a:extLst>
        </xdr:cNvPr>
        <xdr:cNvSpPr txBox="1"/>
      </xdr:nvSpPr>
      <xdr:spPr>
        <a:xfrm>
          <a:off x="2439044" y="6419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9" name="n_3mainValue【道路】&#10;有形固定資産減価償却率">
          <a:extLst>
            <a:ext uri="{FF2B5EF4-FFF2-40B4-BE49-F238E27FC236}">
              <a16:creationId xmlns:a16="http://schemas.microsoft.com/office/drawing/2014/main" id="{2E0C011E-1172-4548-9F79-38B3CE69322E}"/>
            </a:ext>
          </a:extLst>
        </xdr:cNvPr>
        <xdr:cNvSpPr txBox="1"/>
      </xdr:nvSpPr>
      <xdr:spPr>
        <a:xfrm>
          <a:off x="1645294" y="638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108602</xdr:rowOff>
    </xdr:from>
    <xdr:ext cx="405111" cy="259045"/>
    <xdr:sp macro="" textlink="">
      <xdr:nvSpPr>
        <xdr:cNvPr id="90" name="n_4mainValue【道路】&#10;有形固定資産減価償却率">
          <a:extLst>
            <a:ext uri="{FF2B5EF4-FFF2-40B4-BE49-F238E27FC236}">
              <a16:creationId xmlns:a16="http://schemas.microsoft.com/office/drawing/2014/main" id="{89B565A1-9315-4DBD-ADFC-48D1E0BBEC70}"/>
            </a:ext>
          </a:extLst>
        </xdr:cNvPr>
        <xdr:cNvSpPr txBox="1"/>
      </xdr:nvSpPr>
      <xdr:spPr>
        <a:xfrm>
          <a:off x="851544" y="63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1133BA4-B8CC-4B8C-BA2E-1A290424AD5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D3FF809-E822-4516-AD4A-085A633F49AC}"/>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22D521C-62B0-4809-8A33-BABEAA26528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53BFE33-3135-4CC2-9DD4-A8E8A4F03E8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CA3CA1C-5046-4DBD-9CF9-9D66C94C284B}"/>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98A817A-FFF2-4FEE-9286-BA4814189EF7}"/>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C1C49E0-B179-4721-B578-AFE3C6089576}"/>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2F19D49-2EDC-4447-A829-F6A6D049196B}"/>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EAC5C9D-B961-4FCC-82F4-05B3E5F6846B}"/>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981772-0994-45B9-881B-8D9327F8710A}"/>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3CC58C4-F7CC-409A-8893-A2CA784C8A73}"/>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DBB3262-8855-40FA-9B20-80935A457562}"/>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B4F3B46-27BF-4A22-924F-5F972AD13AB1}"/>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03D9CEB-D131-4690-A923-E0569E8D2971}"/>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96F389C-2861-45BC-BDEA-6190301B584B}"/>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3E5EE83-6742-44C6-B73D-D2099C9A4FE7}"/>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6C31945-2F27-476B-9BAF-90E69C3958EC}"/>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381BD15-5BA2-4C31-8B4C-0FA6E08345D0}"/>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ADA25C0-5F9A-46AC-99D3-96C2DA20C37C}"/>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C4E1281-07DF-45A8-84B0-28787B3288BF}"/>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17C3BE4-F0AA-4C96-8B49-CC4DAD3926DD}"/>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321C601-4E65-4E04-BBF2-C6E84507AF98}"/>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81523A8-5ED2-4C91-92E8-555417273AE1}"/>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0DDBCFC-0903-4B3E-A104-B4B5F297EA9A}"/>
            </a:ext>
          </a:extLst>
        </xdr:cNvPr>
        <xdr:cNvCxnSpPr/>
      </xdr:nvCxnSpPr>
      <xdr:spPr>
        <a:xfrm flipV="1">
          <a:off x="9429115" y="5416937"/>
          <a:ext cx="0" cy="1552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CBDF555B-8F58-4396-B685-E8879AD62042}"/>
            </a:ext>
          </a:extLst>
        </xdr:cNvPr>
        <xdr:cNvSpPr txBox="1"/>
      </xdr:nvSpPr>
      <xdr:spPr>
        <a:xfrm>
          <a:off x="9467850" y="697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D7DF125D-3669-488A-95E8-8CB47A2FD2F2}"/>
            </a:ext>
          </a:extLst>
        </xdr:cNvPr>
        <xdr:cNvCxnSpPr/>
      </xdr:nvCxnSpPr>
      <xdr:spPr>
        <a:xfrm>
          <a:off x="9359900" y="69693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D4894A12-4190-413F-8B46-339854C6D3F6}"/>
            </a:ext>
          </a:extLst>
        </xdr:cNvPr>
        <xdr:cNvSpPr txBox="1"/>
      </xdr:nvSpPr>
      <xdr:spPr>
        <a:xfrm>
          <a:off x="9467850" y="519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CB5FFB6E-CB23-4F2A-8B0A-6F93D8D98AFA}"/>
            </a:ext>
          </a:extLst>
        </xdr:cNvPr>
        <xdr:cNvCxnSpPr/>
      </xdr:nvCxnSpPr>
      <xdr:spPr>
        <a:xfrm>
          <a:off x="9359900" y="54169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721BCF15-DE47-4AEB-B855-7DB758AF0079}"/>
            </a:ext>
          </a:extLst>
        </xdr:cNvPr>
        <xdr:cNvSpPr txBox="1"/>
      </xdr:nvSpPr>
      <xdr:spPr>
        <a:xfrm>
          <a:off x="9467850" y="6396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62BDC9E7-531D-4137-BFB0-10F37D004AF0}"/>
            </a:ext>
          </a:extLst>
        </xdr:cNvPr>
        <xdr:cNvSpPr/>
      </xdr:nvSpPr>
      <xdr:spPr>
        <a:xfrm>
          <a:off x="9398000" y="64183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986E0463-7A3E-4EC5-B163-000075971265}"/>
            </a:ext>
          </a:extLst>
        </xdr:cNvPr>
        <xdr:cNvSpPr/>
      </xdr:nvSpPr>
      <xdr:spPr>
        <a:xfrm>
          <a:off x="8636000" y="64226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45C8C986-0E76-4000-841E-5350DE4E9D00}"/>
            </a:ext>
          </a:extLst>
        </xdr:cNvPr>
        <xdr:cNvSpPr/>
      </xdr:nvSpPr>
      <xdr:spPr>
        <a:xfrm>
          <a:off x="7842250" y="64299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89B35526-25A9-4F56-B156-E12AC2B9F121}"/>
            </a:ext>
          </a:extLst>
        </xdr:cNvPr>
        <xdr:cNvSpPr/>
      </xdr:nvSpPr>
      <xdr:spPr>
        <a:xfrm>
          <a:off x="7029450" y="64432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44EA5B71-88D0-4BFB-A530-63B4EB144E58}"/>
            </a:ext>
          </a:extLst>
        </xdr:cNvPr>
        <xdr:cNvSpPr/>
      </xdr:nvSpPr>
      <xdr:spPr>
        <a:xfrm>
          <a:off x="6235700" y="646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A8B96A1-3CDE-4B73-9351-6DA7CFA445D7}"/>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3338A21-4A03-44DD-B753-1185C9CCC72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90BF8B3-EE1A-4F18-8B8F-54CAAF7AD25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27EEE2-B20A-4482-8635-45021FC78BF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3DE9E11-EBB4-4C14-94D2-55CFB32E23CE}"/>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62414</xdr:rowOff>
    </xdr:from>
    <xdr:to>
      <xdr:col>55</xdr:col>
      <xdr:colOff>50800</xdr:colOff>
      <xdr:row>38</xdr:row>
      <xdr:rowOff>164014</xdr:rowOff>
    </xdr:to>
    <xdr:sp macro="" textlink="">
      <xdr:nvSpPr>
        <xdr:cNvPr id="130" name="楕円 129">
          <a:extLst>
            <a:ext uri="{FF2B5EF4-FFF2-40B4-BE49-F238E27FC236}">
              <a16:creationId xmlns:a16="http://schemas.microsoft.com/office/drawing/2014/main" id="{D7B8C8C0-061B-4B67-91B1-B2F203C64D44}"/>
            </a:ext>
          </a:extLst>
        </xdr:cNvPr>
        <xdr:cNvSpPr/>
      </xdr:nvSpPr>
      <xdr:spPr>
        <a:xfrm>
          <a:off x="9398000" y="63425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85291</xdr:rowOff>
    </xdr:from>
    <xdr:ext cx="534377" cy="259045"/>
    <xdr:sp macro="" textlink="">
      <xdr:nvSpPr>
        <xdr:cNvPr id="131" name="【道路】&#10;一人当たり延長該当値テキスト">
          <a:extLst>
            <a:ext uri="{FF2B5EF4-FFF2-40B4-BE49-F238E27FC236}">
              <a16:creationId xmlns:a16="http://schemas.microsoft.com/office/drawing/2014/main" id="{56DB92A7-8B30-4EE1-B11E-9A7C0E59BC78}"/>
            </a:ext>
          </a:extLst>
        </xdr:cNvPr>
        <xdr:cNvSpPr txBox="1"/>
      </xdr:nvSpPr>
      <xdr:spPr>
        <a:xfrm>
          <a:off x="9467850" y="620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21704</xdr:rowOff>
    </xdr:from>
    <xdr:to>
      <xdr:col>50</xdr:col>
      <xdr:colOff>165100</xdr:colOff>
      <xdr:row>38</xdr:row>
      <xdr:rowOff>123304</xdr:rowOff>
    </xdr:to>
    <xdr:sp macro="" textlink="">
      <xdr:nvSpPr>
        <xdr:cNvPr id="132" name="楕円 131">
          <a:extLst>
            <a:ext uri="{FF2B5EF4-FFF2-40B4-BE49-F238E27FC236}">
              <a16:creationId xmlns:a16="http://schemas.microsoft.com/office/drawing/2014/main" id="{49C96180-876D-45C5-952B-5E9D0BF3CBB8}"/>
            </a:ext>
          </a:extLst>
        </xdr:cNvPr>
        <xdr:cNvSpPr/>
      </xdr:nvSpPr>
      <xdr:spPr>
        <a:xfrm>
          <a:off x="8636000" y="630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72504</xdr:rowOff>
    </xdr:from>
    <xdr:to>
      <xdr:col>55</xdr:col>
      <xdr:colOff>0</xdr:colOff>
      <xdr:row>38</xdr:row>
      <xdr:rowOff>113214</xdr:rowOff>
    </xdr:to>
    <xdr:cxnSp macro="">
      <xdr:nvCxnSpPr>
        <xdr:cNvPr id="133" name="直線コネクタ 132">
          <a:extLst>
            <a:ext uri="{FF2B5EF4-FFF2-40B4-BE49-F238E27FC236}">
              <a16:creationId xmlns:a16="http://schemas.microsoft.com/office/drawing/2014/main" id="{EA0644C8-E211-4E4F-ACEF-E7A3DEB4A639}"/>
            </a:ext>
          </a:extLst>
        </xdr:cNvPr>
        <xdr:cNvCxnSpPr/>
      </xdr:nvCxnSpPr>
      <xdr:spPr>
        <a:xfrm>
          <a:off x="8686800" y="6352654"/>
          <a:ext cx="742950" cy="4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34506</xdr:rowOff>
    </xdr:from>
    <xdr:to>
      <xdr:col>46</xdr:col>
      <xdr:colOff>38100</xdr:colOff>
      <xdr:row>38</xdr:row>
      <xdr:rowOff>136106</xdr:rowOff>
    </xdr:to>
    <xdr:sp macro="" textlink="">
      <xdr:nvSpPr>
        <xdr:cNvPr id="134" name="楕円 133">
          <a:extLst>
            <a:ext uri="{FF2B5EF4-FFF2-40B4-BE49-F238E27FC236}">
              <a16:creationId xmlns:a16="http://schemas.microsoft.com/office/drawing/2014/main" id="{29CE7789-E510-48A4-AD8D-97E1FF19F5A3}"/>
            </a:ext>
          </a:extLst>
        </xdr:cNvPr>
        <xdr:cNvSpPr/>
      </xdr:nvSpPr>
      <xdr:spPr>
        <a:xfrm>
          <a:off x="7842250" y="63146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72504</xdr:rowOff>
    </xdr:from>
    <xdr:to>
      <xdr:col>50</xdr:col>
      <xdr:colOff>114300</xdr:colOff>
      <xdr:row>38</xdr:row>
      <xdr:rowOff>85306</xdr:rowOff>
    </xdr:to>
    <xdr:cxnSp macro="">
      <xdr:nvCxnSpPr>
        <xdr:cNvPr id="135" name="直線コネクタ 134">
          <a:extLst>
            <a:ext uri="{FF2B5EF4-FFF2-40B4-BE49-F238E27FC236}">
              <a16:creationId xmlns:a16="http://schemas.microsoft.com/office/drawing/2014/main" id="{E6E2DC92-93C9-42DC-B845-CCC06A5E5A39}"/>
            </a:ext>
          </a:extLst>
        </xdr:cNvPr>
        <xdr:cNvCxnSpPr/>
      </xdr:nvCxnSpPr>
      <xdr:spPr>
        <a:xfrm flipV="1">
          <a:off x="7886700" y="6352654"/>
          <a:ext cx="8001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44107</xdr:rowOff>
    </xdr:from>
    <xdr:to>
      <xdr:col>41</xdr:col>
      <xdr:colOff>101600</xdr:colOff>
      <xdr:row>38</xdr:row>
      <xdr:rowOff>145707</xdr:rowOff>
    </xdr:to>
    <xdr:sp macro="" textlink="">
      <xdr:nvSpPr>
        <xdr:cNvPr id="136" name="楕円 135">
          <a:extLst>
            <a:ext uri="{FF2B5EF4-FFF2-40B4-BE49-F238E27FC236}">
              <a16:creationId xmlns:a16="http://schemas.microsoft.com/office/drawing/2014/main" id="{DF10492E-C5DA-4CB3-B65A-C8437DA783BA}"/>
            </a:ext>
          </a:extLst>
        </xdr:cNvPr>
        <xdr:cNvSpPr/>
      </xdr:nvSpPr>
      <xdr:spPr>
        <a:xfrm>
          <a:off x="7029450" y="632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85306</xdr:rowOff>
    </xdr:from>
    <xdr:to>
      <xdr:col>45</xdr:col>
      <xdr:colOff>177800</xdr:colOff>
      <xdr:row>38</xdr:row>
      <xdr:rowOff>94907</xdr:rowOff>
    </xdr:to>
    <xdr:cxnSp macro="">
      <xdr:nvCxnSpPr>
        <xdr:cNvPr id="137" name="直線コネクタ 136">
          <a:extLst>
            <a:ext uri="{FF2B5EF4-FFF2-40B4-BE49-F238E27FC236}">
              <a16:creationId xmlns:a16="http://schemas.microsoft.com/office/drawing/2014/main" id="{1C3DDF0C-1258-458E-B206-E3394F62AB14}"/>
            </a:ext>
          </a:extLst>
        </xdr:cNvPr>
        <xdr:cNvCxnSpPr/>
      </xdr:nvCxnSpPr>
      <xdr:spPr>
        <a:xfrm flipV="1">
          <a:off x="7080250" y="6365456"/>
          <a:ext cx="80645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107353</xdr:rowOff>
    </xdr:from>
    <xdr:to>
      <xdr:col>36</xdr:col>
      <xdr:colOff>165100</xdr:colOff>
      <xdr:row>39</xdr:row>
      <xdr:rowOff>37503</xdr:rowOff>
    </xdr:to>
    <xdr:sp macro="" textlink="">
      <xdr:nvSpPr>
        <xdr:cNvPr id="138" name="楕円 137">
          <a:extLst>
            <a:ext uri="{FF2B5EF4-FFF2-40B4-BE49-F238E27FC236}">
              <a16:creationId xmlns:a16="http://schemas.microsoft.com/office/drawing/2014/main" id="{BFF91FD6-F76C-453D-AA38-D24167B34284}"/>
            </a:ext>
          </a:extLst>
        </xdr:cNvPr>
        <xdr:cNvSpPr/>
      </xdr:nvSpPr>
      <xdr:spPr>
        <a:xfrm>
          <a:off x="6235700" y="63875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94907</xdr:rowOff>
    </xdr:from>
    <xdr:to>
      <xdr:col>41</xdr:col>
      <xdr:colOff>50800</xdr:colOff>
      <xdr:row>38</xdr:row>
      <xdr:rowOff>158153</xdr:rowOff>
    </xdr:to>
    <xdr:cxnSp macro="">
      <xdr:nvCxnSpPr>
        <xdr:cNvPr id="139" name="直線コネクタ 138">
          <a:extLst>
            <a:ext uri="{FF2B5EF4-FFF2-40B4-BE49-F238E27FC236}">
              <a16:creationId xmlns:a16="http://schemas.microsoft.com/office/drawing/2014/main" id="{37DFD227-85D1-4932-96CC-ACFD5A0BC2BF}"/>
            </a:ext>
          </a:extLst>
        </xdr:cNvPr>
        <xdr:cNvCxnSpPr/>
      </xdr:nvCxnSpPr>
      <xdr:spPr>
        <a:xfrm flipV="1">
          <a:off x="6286500" y="6375057"/>
          <a:ext cx="793750" cy="6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C39C300D-BDCF-453A-8109-ADAC2EAB08C1}"/>
            </a:ext>
          </a:extLst>
        </xdr:cNvPr>
        <xdr:cNvSpPr txBox="1"/>
      </xdr:nvSpPr>
      <xdr:spPr>
        <a:xfrm>
          <a:off x="8425961" y="650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6035084A-3A2F-4A4B-93AB-3AF60A59B12B}"/>
            </a:ext>
          </a:extLst>
        </xdr:cNvPr>
        <xdr:cNvSpPr txBox="1"/>
      </xdr:nvSpPr>
      <xdr:spPr>
        <a:xfrm>
          <a:off x="7644911" y="651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8CBF09AE-FEDF-4DCD-B9B1-0BDA3B4DC884}"/>
            </a:ext>
          </a:extLst>
        </xdr:cNvPr>
        <xdr:cNvSpPr txBox="1"/>
      </xdr:nvSpPr>
      <xdr:spPr>
        <a:xfrm>
          <a:off x="6851161" y="652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AE80E006-128A-4370-AE24-9C2F5FCA1E31}"/>
            </a:ext>
          </a:extLst>
        </xdr:cNvPr>
        <xdr:cNvSpPr txBox="1"/>
      </xdr:nvSpPr>
      <xdr:spPr>
        <a:xfrm>
          <a:off x="6038361" y="655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139831</xdr:rowOff>
    </xdr:from>
    <xdr:ext cx="534377" cy="259045"/>
    <xdr:sp macro="" textlink="">
      <xdr:nvSpPr>
        <xdr:cNvPr id="144" name="n_1mainValue【道路】&#10;一人当たり延長">
          <a:extLst>
            <a:ext uri="{FF2B5EF4-FFF2-40B4-BE49-F238E27FC236}">
              <a16:creationId xmlns:a16="http://schemas.microsoft.com/office/drawing/2014/main" id="{9E80C212-2D68-43B8-BD7A-D44C857DBA8B}"/>
            </a:ext>
          </a:extLst>
        </xdr:cNvPr>
        <xdr:cNvSpPr txBox="1"/>
      </xdr:nvSpPr>
      <xdr:spPr>
        <a:xfrm>
          <a:off x="8425961" y="608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152633</xdr:rowOff>
    </xdr:from>
    <xdr:ext cx="534377" cy="259045"/>
    <xdr:sp macro="" textlink="">
      <xdr:nvSpPr>
        <xdr:cNvPr id="145" name="n_2mainValue【道路】&#10;一人当たり延長">
          <a:extLst>
            <a:ext uri="{FF2B5EF4-FFF2-40B4-BE49-F238E27FC236}">
              <a16:creationId xmlns:a16="http://schemas.microsoft.com/office/drawing/2014/main" id="{08503B3C-3430-4CFD-977D-D50B5A41E9C8}"/>
            </a:ext>
          </a:extLst>
        </xdr:cNvPr>
        <xdr:cNvSpPr txBox="1"/>
      </xdr:nvSpPr>
      <xdr:spPr>
        <a:xfrm>
          <a:off x="7644911" y="610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162234</xdr:rowOff>
    </xdr:from>
    <xdr:ext cx="534377" cy="259045"/>
    <xdr:sp macro="" textlink="">
      <xdr:nvSpPr>
        <xdr:cNvPr id="146" name="n_3mainValue【道路】&#10;一人当たり延長">
          <a:extLst>
            <a:ext uri="{FF2B5EF4-FFF2-40B4-BE49-F238E27FC236}">
              <a16:creationId xmlns:a16="http://schemas.microsoft.com/office/drawing/2014/main" id="{E410C6C1-51AC-4A75-B3C2-D586AA14CC85}"/>
            </a:ext>
          </a:extLst>
        </xdr:cNvPr>
        <xdr:cNvSpPr txBox="1"/>
      </xdr:nvSpPr>
      <xdr:spPr>
        <a:xfrm>
          <a:off x="6851161" y="611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54030</xdr:rowOff>
    </xdr:from>
    <xdr:ext cx="534377" cy="259045"/>
    <xdr:sp macro="" textlink="">
      <xdr:nvSpPr>
        <xdr:cNvPr id="147" name="n_4mainValue【道路】&#10;一人当たり延長">
          <a:extLst>
            <a:ext uri="{FF2B5EF4-FFF2-40B4-BE49-F238E27FC236}">
              <a16:creationId xmlns:a16="http://schemas.microsoft.com/office/drawing/2014/main" id="{A42F91FC-743C-4D31-A9F7-3960B4D5B739}"/>
            </a:ext>
          </a:extLst>
        </xdr:cNvPr>
        <xdr:cNvSpPr txBox="1"/>
      </xdr:nvSpPr>
      <xdr:spPr>
        <a:xfrm>
          <a:off x="6038361" y="616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4873512-ADA5-44EF-A089-F3077AFB5340}"/>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1432EE-9CB5-4528-9710-B3BC618F2173}"/>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6714485-26F8-45E5-AB7D-D480542D253F}"/>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59EA7C5-A67D-4F30-9508-44F9F503F5F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14A42BF-22EA-4E6E-8D17-10C762901C6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6DD2054-CAF7-44E1-A005-A91B511AE5B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8A12B30-B815-4688-B3F3-0BC2DA43CF26}"/>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364A450-8235-4668-BB0A-540282130A74}"/>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1D003BA-5E31-440D-B179-0733F3956D30}"/>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B95E872-BCA9-4ABB-90C0-C18B75B7F39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B6FD3FC-45C2-4643-983E-BDEF8C3BD014}"/>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8DD6CFB-DD51-4D22-B3D6-EFFE8347E5F0}"/>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70E5533-7021-464E-B807-81E7B57142A7}"/>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B3ECF56-8838-44B6-9B65-5D30B18A4275}"/>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6E6F51F-65E3-45EB-A76D-93FB7DF01749}"/>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71C7026-E23D-4457-9B60-24ADC3568AD1}"/>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DCFCF10-18E9-4FC6-83E1-F4BD958972E5}"/>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A44BCBB-BEE0-46F2-BB19-41D90A2876D8}"/>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42C3226-D223-41C1-A403-A70FC9F64722}"/>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8725ADF-2D2E-4F01-A555-89E97CA67C29}"/>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99BB7C5-B405-4BA4-887B-687819893234}"/>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19402F2-F2FA-44FE-A0C3-38A19A43FA8D}"/>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3EDFEAB-996F-4A31-9837-F073ECE8900A}"/>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41639BC-FDB7-4612-BF15-2D433462228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8B62F36-15A7-49EA-9212-65D49289C0AF}"/>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84AB776-DE77-4881-9A38-9139E0AFE33E}"/>
            </a:ext>
          </a:extLst>
        </xdr:cNvPr>
        <xdr:cNvCxnSpPr/>
      </xdr:nvCxnSpPr>
      <xdr:spPr>
        <a:xfrm flipV="1">
          <a:off x="4177665" y="9212580"/>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D41F616-DD58-4512-B383-1A1FF2B624C4}"/>
            </a:ext>
          </a:extLst>
        </xdr:cNvPr>
        <xdr:cNvSpPr txBox="1"/>
      </xdr:nvSpPr>
      <xdr:spPr>
        <a:xfrm>
          <a:off x="4216400" y="1061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5BB1C3B2-B050-4EE7-819E-9486A926D229}"/>
            </a:ext>
          </a:extLst>
        </xdr:cNvPr>
        <xdr:cNvCxnSpPr/>
      </xdr:nvCxnSpPr>
      <xdr:spPr>
        <a:xfrm>
          <a:off x="4108450" y="106086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FC53705-6CFC-431B-904E-49614D1B6B37}"/>
            </a:ext>
          </a:extLst>
        </xdr:cNvPr>
        <xdr:cNvSpPr txBox="1"/>
      </xdr:nvSpPr>
      <xdr:spPr>
        <a:xfrm>
          <a:off x="4216400" y="89941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81B43E4F-C54C-4079-9D29-F3C0545165CA}"/>
            </a:ext>
          </a:extLst>
        </xdr:cNvPr>
        <xdr:cNvCxnSpPr/>
      </xdr:nvCxnSpPr>
      <xdr:spPr>
        <a:xfrm>
          <a:off x="4108450" y="921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362A732-CE89-400C-A229-8528B6D859C0}"/>
            </a:ext>
          </a:extLst>
        </xdr:cNvPr>
        <xdr:cNvSpPr txBox="1"/>
      </xdr:nvSpPr>
      <xdr:spPr>
        <a:xfrm>
          <a:off x="4216400" y="10086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FD85D58-46A0-4CD0-8C97-CCB9934297E2}"/>
            </a:ext>
          </a:extLst>
        </xdr:cNvPr>
        <xdr:cNvSpPr/>
      </xdr:nvSpPr>
      <xdr:spPr>
        <a:xfrm>
          <a:off x="4127500" y="1010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6281508C-CA2E-4FB1-B5C9-C7218440EA8E}"/>
            </a:ext>
          </a:extLst>
        </xdr:cNvPr>
        <xdr:cNvSpPr/>
      </xdr:nvSpPr>
      <xdr:spPr>
        <a:xfrm>
          <a:off x="3384550" y="100903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996EE2B6-7EF1-4586-8BC5-5478564C2709}"/>
            </a:ext>
          </a:extLst>
        </xdr:cNvPr>
        <xdr:cNvSpPr/>
      </xdr:nvSpPr>
      <xdr:spPr>
        <a:xfrm>
          <a:off x="2571750" y="100803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D5B725EC-767D-446F-8EB1-49A65410E07A}"/>
            </a:ext>
          </a:extLst>
        </xdr:cNvPr>
        <xdr:cNvSpPr/>
      </xdr:nvSpPr>
      <xdr:spPr>
        <a:xfrm>
          <a:off x="1778000" y="100607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94DCF27A-1B3C-4D98-99D4-3CE2AFDC4065}"/>
            </a:ext>
          </a:extLst>
        </xdr:cNvPr>
        <xdr:cNvSpPr/>
      </xdr:nvSpPr>
      <xdr:spPr>
        <a:xfrm>
          <a:off x="984250" y="100281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CA78E90-6FE9-480D-A3E8-7CD19D24E578}"/>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25081DF-5F4B-4033-80BA-E6F0D2F479D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F87DB0-AC78-4BDE-91A3-BEAA2CE942B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008F65E-3FA4-41B9-AFD1-8C207679B51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391511F-37F3-4483-A2BD-FAE8DF91B384}"/>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163104</xdr:rowOff>
    </xdr:from>
    <xdr:to>
      <xdr:col>24</xdr:col>
      <xdr:colOff>114300</xdr:colOff>
      <xdr:row>61</xdr:row>
      <xdr:rowOff>93254</xdr:rowOff>
    </xdr:to>
    <xdr:sp macro="" textlink="">
      <xdr:nvSpPr>
        <xdr:cNvPr id="189" name="楕円 188">
          <a:extLst>
            <a:ext uri="{FF2B5EF4-FFF2-40B4-BE49-F238E27FC236}">
              <a16:creationId xmlns:a16="http://schemas.microsoft.com/office/drawing/2014/main" id="{5C3B9646-B5B5-4F6A-BBF4-74564405CFEE}"/>
            </a:ext>
          </a:extLst>
        </xdr:cNvPr>
        <xdr:cNvSpPr/>
      </xdr:nvSpPr>
      <xdr:spPr>
        <a:xfrm>
          <a:off x="4127500" y="100754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14531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9BC6B6C-D011-4C8B-99FD-59C0FECA51FA}"/>
            </a:ext>
          </a:extLst>
        </xdr:cNvPr>
        <xdr:cNvSpPr txBox="1"/>
      </xdr:nvSpPr>
      <xdr:spPr>
        <a:xfrm>
          <a:off x="4216400" y="9926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141877</xdr:rowOff>
    </xdr:from>
    <xdr:to>
      <xdr:col>20</xdr:col>
      <xdr:colOff>38100</xdr:colOff>
      <xdr:row>61</xdr:row>
      <xdr:rowOff>72027</xdr:rowOff>
    </xdr:to>
    <xdr:sp macro="" textlink="">
      <xdr:nvSpPr>
        <xdr:cNvPr id="191" name="楕円 190">
          <a:extLst>
            <a:ext uri="{FF2B5EF4-FFF2-40B4-BE49-F238E27FC236}">
              <a16:creationId xmlns:a16="http://schemas.microsoft.com/office/drawing/2014/main" id="{563E4DFB-0818-4107-83B0-AE43D0CF64FF}"/>
            </a:ext>
          </a:extLst>
        </xdr:cNvPr>
        <xdr:cNvSpPr/>
      </xdr:nvSpPr>
      <xdr:spPr>
        <a:xfrm>
          <a:off x="3384550" y="100542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21227</xdr:rowOff>
    </xdr:from>
    <xdr:to>
      <xdr:col>24</xdr:col>
      <xdr:colOff>63500</xdr:colOff>
      <xdr:row>61</xdr:row>
      <xdr:rowOff>42454</xdr:rowOff>
    </xdr:to>
    <xdr:cxnSp macro="">
      <xdr:nvCxnSpPr>
        <xdr:cNvPr id="192" name="直線コネクタ 191">
          <a:extLst>
            <a:ext uri="{FF2B5EF4-FFF2-40B4-BE49-F238E27FC236}">
              <a16:creationId xmlns:a16="http://schemas.microsoft.com/office/drawing/2014/main" id="{CEE647C4-FA0A-42BC-B9EA-CFC3DB58E5FF}"/>
            </a:ext>
          </a:extLst>
        </xdr:cNvPr>
        <xdr:cNvCxnSpPr/>
      </xdr:nvCxnSpPr>
      <xdr:spPr>
        <a:xfrm>
          <a:off x="3429000" y="10098677"/>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117384</xdr:rowOff>
    </xdr:from>
    <xdr:to>
      <xdr:col>15</xdr:col>
      <xdr:colOff>101600</xdr:colOff>
      <xdr:row>61</xdr:row>
      <xdr:rowOff>47534</xdr:rowOff>
    </xdr:to>
    <xdr:sp macro="" textlink="">
      <xdr:nvSpPr>
        <xdr:cNvPr id="193" name="楕円 192">
          <a:extLst>
            <a:ext uri="{FF2B5EF4-FFF2-40B4-BE49-F238E27FC236}">
              <a16:creationId xmlns:a16="http://schemas.microsoft.com/office/drawing/2014/main" id="{6646A0AD-6A04-41EA-B1FC-C20E042DCC95}"/>
            </a:ext>
          </a:extLst>
        </xdr:cNvPr>
        <xdr:cNvSpPr/>
      </xdr:nvSpPr>
      <xdr:spPr>
        <a:xfrm>
          <a:off x="2571750" y="100297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168184</xdr:rowOff>
    </xdr:from>
    <xdr:to>
      <xdr:col>19</xdr:col>
      <xdr:colOff>177800</xdr:colOff>
      <xdr:row>61</xdr:row>
      <xdr:rowOff>21227</xdr:rowOff>
    </xdr:to>
    <xdr:cxnSp macro="">
      <xdr:nvCxnSpPr>
        <xdr:cNvPr id="194" name="直線コネクタ 193">
          <a:extLst>
            <a:ext uri="{FF2B5EF4-FFF2-40B4-BE49-F238E27FC236}">
              <a16:creationId xmlns:a16="http://schemas.microsoft.com/office/drawing/2014/main" id="{4A73A3EC-D506-4235-8877-9A5CA7097473}"/>
            </a:ext>
          </a:extLst>
        </xdr:cNvPr>
        <xdr:cNvCxnSpPr/>
      </xdr:nvCxnSpPr>
      <xdr:spPr>
        <a:xfrm>
          <a:off x="2622550" y="10080534"/>
          <a:ext cx="80645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95" name="楕円 194">
          <a:extLst>
            <a:ext uri="{FF2B5EF4-FFF2-40B4-BE49-F238E27FC236}">
              <a16:creationId xmlns:a16="http://schemas.microsoft.com/office/drawing/2014/main" id="{54272358-5CD0-414F-8F4D-4D13686B7D67}"/>
            </a:ext>
          </a:extLst>
        </xdr:cNvPr>
        <xdr:cNvSpPr/>
      </xdr:nvSpPr>
      <xdr:spPr>
        <a:xfrm>
          <a:off x="1778000" y="100068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145324</xdr:rowOff>
    </xdr:from>
    <xdr:to>
      <xdr:col>15</xdr:col>
      <xdr:colOff>50800</xdr:colOff>
      <xdr:row>60</xdr:row>
      <xdr:rowOff>168184</xdr:rowOff>
    </xdr:to>
    <xdr:cxnSp macro="">
      <xdr:nvCxnSpPr>
        <xdr:cNvPr id="196" name="直線コネクタ 195">
          <a:extLst>
            <a:ext uri="{FF2B5EF4-FFF2-40B4-BE49-F238E27FC236}">
              <a16:creationId xmlns:a16="http://schemas.microsoft.com/office/drawing/2014/main" id="{25BC812B-30D7-41FE-87E0-EFB1892E937B}"/>
            </a:ext>
          </a:extLst>
        </xdr:cNvPr>
        <xdr:cNvCxnSpPr/>
      </xdr:nvCxnSpPr>
      <xdr:spPr>
        <a:xfrm>
          <a:off x="1828800" y="10057674"/>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71665</xdr:rowOff>
    </xdr:from>
    <xdr:to>
      <xdr:col>6</xdr:col>
      <xdr:colOff>38100</xdr:colOff>
      <xdr:row>61</xdr:row>
      <xdr:rowOff>1815</xdr:rowOff>
    </xdr:to>
    <xdr:sp macro="" textlink="">
      <xdr:nvSpPr>
        <xdr:cNvPr id="197" name="楕円 196">
          <a:extLst>
            <a:ext uri="{FF2B5EF4-FFF2-40B4-BE49-F238E27FC236}">
              <a16:creationId xmlns:a16="http://schemas.microsoft.com/office/drawing/2014/main" id="{60BA1A82-87DB-4A52-B0EF-7DB4E609E6C8}"/>
            </a:ext>
          </a:extLst>
        </xdr:cNvPr>
        <xdr:cNvSpPr/>
      </xdr:nvSpPr>
      <xdr:spPr>
        <a:xfrm>
          <a:off x="984250" y="99840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122465</xdr:rowOff>
    </xdr:from>
    <xdr:to>
      <xdr:col>10</xdr:col>
      <xdr:colOff>114300</xdr:colOff>
      <xdr:row>60</xdr:row>
      <xdr:rowOff>145324</xdr:rowOff>
    </xdr:to>
    <xdr:cxnSp macro="">
      <xdr:nvCxnSpPr>
        <xdr:cNvPr id="198" name="直線コネクタ 197">
          <a:extLst>
            <a:ext uri="{FF2B5EF4-FFF2-40B4-BE49-F238E27FC236}">
              <a16:creationId xmlns:a16="http://schemas.microsoft.com/office/drawing/2014/main" id="{C3E78583-48A0-4564-A601-D3B99E4B2C5D}"/>
            </a:ext>
          </a:extLst>
        </xdr:cNvPr>
        <xdr:cNvCxnSpPr/>
      </xdr:nvCxnSpPr>
      <xdr:spPr>
        <a:xfrm>
          <a:off x="1028700" y="10034815"/>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869D623-C897-400A-B5C0-A40940B7495F}"/>
            </a:ext>
          </a:extLst>
        </xdr:cNvPr>
        <xdr:cNvSpPr txBox="1"/>
      </xdr:nvSpPr>
      <xdr:spPr>
        <a:xfrm>
          <a:off x="3239144" y="10183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A51D623-CF04-4B45-B88F-B504FE26DC02}"/>
            </a:ext>
          </a:extLst>
        </xdr:cNvPr>
        <xdr:cNvSpPr txBox="1"/>
      </xdr:nvSpPr>
      <xdr:spPr>
        <a:xfrm>
          <a:off x="2439044" y="10166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B3A0669-63D4-4D8B-96A8-82EB134A84EF}"/>
            </a:ext>
          </a:extLst>
        </xdr:cNvPr>
        <xdr:cNvSpPr txBox="1"/>
      </xdr:nvSpPr>
      <xdr:spPr>
        <a:xfrm>
          <a:off x="1645294" y="1014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43A8753-E746-4880-969E-992012F0D7F1}"/>
            </a:ext>
          </a:extLst>
        </xdr:cNvPr>
        <xdr:cNvSpPr txBox="1"/>
      </xdr:nvSpPr>
      <xdr:spPr>
        <a:xfrm>
          <a:off x="851544" y="10114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88554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653BB2F-907B-4BC3-8112-2133DA4B59A3}"/>
            </a:ext>
          </a:extLst>
        </xdr:cNvPr>
        <xdr:cNvSpPr txBox="1"/>
      </xdr:nvSpPr>
      <xdr:spPr>
        <a:xfrm>
          <a:off x="3239144" y="9835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C44059F-BA88-495D-9BFD-BBAE2CC201A3}"/>
            </a:ext>
          </a:extLst>
        </xdr:cNvPr>
        <xdr:cNvSpPr txBox="1"/>
      </xdr:nvSpPr>
      <xdr:spPr>
        <a:xfrm>
          <a:off x="2439044" y="981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3885ACB-0CD7-45D2-BA7E-B0CC625EB066}"/>
            </a:ext>
          </a:extLst>
        </xdr:cNvPr>
        <xdr:cNvSpPr txBox="1"/>
      </xdr:nvSpPr>
      <xdr:spPr>
        <a:xfrm>
          <a:off x="1645294" y="978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98D1518-C640-4801-A603-87DD420BAB05}"/>
            </a:ext>
          </a:extLst>
        </xdr:cNvPr>
        <xdr:cNvSpPr txBox="1"/>
      </xdr:nvSpPr>
      <xdr:spPr>
        <a:xfrm>
          <a:off x="851544" y="976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0336EE3-20B0-4908-8E84-55D836676E4E}"/>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D76542C-F63D-41D0-AD8A-AFFF11BE1B7E}"/>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9FAF53E-791E-47E4-9588-2C36B75638B2}"/>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D250354-809E-4223-B560-415E3A2F8C0E}"/>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69EA79F-CF5F-4F3E-88B3-8DF5D63068E6}"/>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03699B9-D5E9-4499-B940-C6A63BD5EA4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4C1B29E-BC38-44A1-9E89-4587346FD410}"/>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BD915DA-BCDF-465D-ACB5-FBB1BE4F04E4}"/>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78B4089-5841-425D-8CE5-01C8710DEDF6}"/>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6A36D2F-4D38-4294-9CAA-B042D481FDD1}"/>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2D1DD3-1281-447E-BB71-0E1FF88E887F}"/>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E954B52-B2A5-453A-A64A-ED989860EBD0}"/>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9A06369-B63D-4352-8DC2-D71CB0B2DDB6}"/>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95AE5C4-2DB1-4DEE-ADE0-C57003C60AF8}"/>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5024BA0-B574-4CFB-9266-5EE56CDA8568}"/>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AF87DFF-2438-4D35-9415-98DF53D7C89C}"/>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BF81FC4-C030-4D79-AC96-027CD393EDA0}"/>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22B7AEE8-E61D-4F11-8CE3-55B54926F922}"/>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6AB3694-412C-417F-9EFC-5EABC94D6E58}"/>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2F41DBD-4588-4A1D-8781-0B7EB6A9C31C}"/>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E527B3B-59C4-41DB-91FF-ADAEB2A62A4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D57F570C-25C2-4B97-87F0-DBEA8D730C2E}"/>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F71CA12-6476-4467-B059-EAEE32174395}"/>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86F0B77-6F26-4041-8D4F-FCBCB37B9BD7}"/>
            </a:ext>
          </a:extLst>
        </xdr:cNvPr>
        <xdr:cNvCxnSpPr/>
      </xdr:nvCxnSpPr>
      <xdr:spPr>
        <a:xfrm flipV="1">
          <a:off x="9429115" y="9338961"/>
          <a:ext cx="0" cy="130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73DC737-FCA4-499E-8227-DC5BFF5FE9A5}"/>
            </a:ext>
          </a:extLst>
        </xdr:cNvPr>
        <xdr:cNvSpPr txBox="1"/>
      </xdr:nvSpPr>
      <xdr:spPr>
        <a:xfrm>
          <a:off x="9467850" y="1064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BC05C8D2-9D5C-491E-B446-CDFD43800AAE}"/>
            </a:ext>
          </a:extLst>
        </xdr:cNvPr>
        <xdr:cNvCxnSpPr/>
      </xdr:nvCxnSpPr>
      <xdr:spPr>
        <a:xfrm>
          <a:off x="9359900" y="106406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5861FBF-F14D-48E6-A949-E099C97EB032}"/>
            </a:ext>
          </a:extLst>
        </xdr:cNvPr>
        <xdr:cNvSpPr txBox="1"/>
      </xdr:nvSpPr>
      <xdr:spPr>
        <a:xfrm>
          <a:off x="9467850" y="91205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5BC1EDEA-5676-4600-BFB3-B93B3702259B}"/>
            </a:ext>
          </a:extLst>
        </xdr:cNvPr>
        <xdr:cNvCxnSpPr/>
      </xdr:nvCxnSpPr>
      <xdr:spPr>
        <a:xfrm>
          <a:off x="9359900" y="9338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A8A9FF1-CAB2-4271-8A02-20AABEEB3BCA}"/>
            </a:ext>
          </a:extLst>
        </xdr:cNvPr>
        <xdr:cNvSpPr txBox="1"/>
      </xdr:nvSpPr>
      <xdr:spPr>
        <a:xfrm>
          <a:off x="9467850" y="10154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4FEDB0D3-29C8-4A5F-85AF-EEB45F410C20}"/>
            </a:ext>
          </a:extLst>
        </xdr:cNvPr>
        <xdr:cNvSpPr/>
      </xdr:nvSpPr>
      <xdr:spPr>
        <a:xfrm>
          <a:off x="9398000" y="10296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5015ED4C-A158-4411-AD3D-CF3CF422A8E3}"/>
            </a:ext>
          </a:extLst>
        </xdr:cNvPr>
        <xdr:cNvSpPr/>
      </xdr:nvSpPr>
      <xdr:spPr>
        <a:xfrm>
          <a:off x="8636000" y="10307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810932C3-2477-430A-888C-D55F3156CB14}"/>
            </a:ext>
          </a:extLst>
        </xdr:cNvPr>
        <xdr:cNvSpPr/>
      </xdr:nvSpPr>
      <xdr:spPr>
        <a:xfrm>
          <a:off x="7842250" y="103134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36BDFF0-E217-4D22-B677-F5B3A51F38C3}"/>
            </a:ext>
          </a:extLst>
        </xdr:cNvPr>
        <xdr:cNvSpPr/>
      </xdr:nvSpPr>
      <xdr:spPr>
        <a:xfrm>
          <a:off x="7029450" y="103224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5F7E2C01-4D68-4B82-83C0-C2DD6ABD429E}"/>
            </a:ext>
          </a:extLst>
        </xdr:cNvPr>
        <xdr:cNvSpPr/>
      </xdr:nvSpPr>
      <xdr:spPr>
        <a:xfrm>
          <a:off x="6235700" y="103329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0FDF8F8-3EF3-49EB-84AF-DEAF5F289A4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47F6C47-93DA-46D9-A68D-CEFC99588A0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D3581E4-A2A4-46D7-BB0E-00C0FD64550B}"/>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704FEA9-F82A-463E-99DB-17A0EAAE00C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25DCAA8-E3CA-4F08-9AFF-6DD4CFF78013}"/>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106748</xdr:rowOff>
    </xdr:from>
    <xdr:to>
      <xdr:col>55</xdr:col>
      <xdr:colOff>50800</xdr:colOff>
      <xdr:row>63</xdr:row>
      <xdr:rowOff>36898</xdr:rowOff>
    </xdr:to>
    <xdr:sp macro="" textlink="">
      <xdr:nvSpPr>
        <xdr:cNvPr id="246" name="楕円 245">
          <a:extLst>
            <a:ext uri="{FF2B5EF4-FFF2-40B4-BE49-F238E27FC236}">
              <a16:creationId xmlns:a16="http://schemas.microsoft.com/office/drawing/2014/main" id="{34A7A5E1-F2B9-498F-8F9D-74CD6C08E5B7}"/>
            </a:ext>
          </a:extLst>
        </xdr:cNvPr>
        <xdr:cNvSpPr/>
      </xdr:nvSpPr>
      <xdr:spPr>
        <a:xfrm>
          <a:off x="9398000" y="103492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85175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7905543-3A8C-4C4A-8688-0351B0AEC120}"/>
            </a:ext>
          </a:extLst>
        </xdr:cNvPr>
        <xdr:cNvSpPr txBox="1"/>
      </xdr:nvSpPr>
      <xdr:spPr>
        <a:xfrm>
          <a:off x="9467850" y="1032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111927</xdr:rowOff>
    </xdr:from>
    <xdr:to>
      <xdr:col>50</xdr:col>
      <xdr:colOff>165100</xdr:colOff>
      <xdr:row>63</xdr:row>
      <xdr:rowOff>42077</xdr:rowOff>
    </xdr:to>
    <xdr:sp macro="" textlink="">
      <xdr:nvSpPr>
        <xdr:cNvPr id="248" name="楕円 247">
          <a:extLst>
            <a:ext uri="{FF2B5EF4-FFF2-40B4-BE49-F238E27FC236}">
              <a16:creationId xmlns:a16="http://schemas.microsoft.com/office/drawing/2014/main" id="{C079518D-B3DD-4F5E-9D28-1FFC72768A9C}"/>
            </a:ext>
          </a:extLst>
        </xdr:cNvPr>
        <xdr:cNvSpPr/>
      </xdr:nvSpPr>
      <xdr:spPr>
        <a:xfrm>
          <a:off x="8636000" y="103544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157548</xdr:rowOff>
    </xdr:from>
    <xdr:to>
      <xdr:col>55</xdr:col>
      <xdr:colOff>0</xdr:colOff>
      <xdr:row>62</xdr:row>
      <xdr:rowOff>162727</xdr:rowOff>
    </xdr:to>
    <xdr:cxnSp macro="">
      <xdr:nvCxnSpPr>
        <xdr:cNvPr id="249" name="直線コネクタ 248">
          <a:extLst>
            <a:ext uri="{FF2B5EF4-FFF2-40B4-BE49-F238E27FC236}">
              <a16:creationId xmlns:a16="http://schemas.microsoft.com/office/drawing/2014/main" id="{947EACF9-20BC-4F35-8CE3-02ECC0EE8F43}"/>
            </a:ext>
          </a:extLst>
        </xdr:cNvPr>
        <xdr:cNvCxnSpPr/>
      </xdr:nvCxnSpPr>
      <xdr:spPr>
        <a:xfrm flipV="1">
          <a:off x="8686800" y="10400098"/>
          <a:ext cx="742950" cy="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117268</xdr:rowOff>
    </xdr:from>
    <xdr:to>
      <xdr:col>46</xdr:col>
      <xdr:colOff>38100</xdr:colOff>
      <xdr:row>63</xdr:row>
      <xdr:rowOff>47418</xdr:rowOff>
    </xdr:to>
    <xdr:sp macro="" textlink="">
      <xdr:nvSpPr>
        <xdr:cNvPr id="250" name="楕円 249">
          <a:extLst>
            <a:ext uri="{FF2B5EF4-FFF2-40B4-BE49-F238E27FC236}">
              <a16:creationId xmlns:a16="http://schemas.microsoft.com/office/drawing/2014/main" id="{89F2967D-A2E1-48A6-A45D-968ED73A2C5A}"/>
            </a:ext>
          </a:extLst>
        </xdr:cNvPr>
        <xdr:cNvSpPr/>
      </xdr:nvSpPr>
      <xdr:spPr>
        <a:xfrm>
          <a:off x="7842250" y="103598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162727</xdr:rowOff>
    </xdr:from>
    <xdr:to>
      <xdr:col>50</xdr:col>
      <xdr:colOff>114300</xdr:colOff>
      <xdr:row>62</xdr:row>
      <xdr:rowOff>168068</xdr:rowOff>
    </xdr:to>
    <xdr:cxnSp macro="">
      <xdr:nvCxnSpPr>
        <xdr:cNvPr id="251" name="直線コネクタ 250">
          <a:extLst>
            <a:ext uri="{FF2B5EF4-FFF2-40B4-BE49-F238E27FC236}">
              <a16:creationId xmlns:a16="http://schemas.microsoft.com/office/drawing/2014/main" id="{A074EAD1-3EA1-4DB5-8964-3F944C8DA2A5}"/>
            </a:ext>
          </a:extLst>
        </xdr:cNvPr>
        <xdr:cNvCxnSpPr/>
      </xdr:nvCxnSpPr>
      <xdr:spPr>
        <a:xfrm flipV="1">
          <a:off x="7886700" y="10405277"/>
          <a:ext cx="800100" cy="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121110</xdr:rowOff>
    </xdr:from>
    <xdr:to>
      <xdr:col>41</xdr:col>
      <xdr:colOff>101600</xdr:colOff>
      <xdr:row>63</xdr:row>
      <xdr:rowOff>51260</xdr:rowOff>
    </xdr:to>
    <xdr:sp macro="" textlink="">
      <xdr:nvSpPr>
        <xdr:cNvPr id="252" name="楕円 251">
          <a:extLst>
            <a:ext uri="{FF2B5EF4-FFF2-40B4-BE49-F238E27FC236}">
              <a16:creationId xmlns:a16="http://schemas.microsoft.com/office/drawing/2014/main" id="{A42177CF-6CB5-4D0F-BCF8-0A9C7031EAEA}"/>
            </a:ext>
          </a:extLst>
        </xdr:cNvPr>
        <xdr:cNvSpPr/>
      </xdr:nvSpPr>
      <xdr:spPr>
        <a:xfrm>
          <a:off x="7029450" y="10363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168068</xdr:rowOff>
    </xdr:from>
    <xdr:to>
      <xdr:col>45</xdr:col>
      <xdr:colOff>177800</xdr:colOff>
      <xdr:row>63</xdr:row>
      <xdr:rowOff>460</xdr:rowOff>
    </xdr:to>
    <xdr:cxnSp macro="">
      <xdr:nvCxnSpPr>
        <xdr:cNvPr id="253" name="直線コネクタ 252">
          <a:extLst>
            <a:ext uri="{FF2B5EF4-FFF2-40B4-BE49-F238E27FC236}">
              <a16:creationId xmlns:a16="http://schemas.microsoft.com/office/drawing/2014/main" id="{A4D5C6FD-09C8-4F58-B517-B22EE0509E60}"/>
            </a:ext>
          </a:extLst>
        </xdr:cNvPr>
        <xdr:cNvCxnSpPr/>
      </xdr:nvCxnSpPr>
      <xdr:spPr>
        <a:xfrm flipV="1">
          <a:off x="7080250" y="1041061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124697</xdr:rowOff>
    </xdr:from>
    <xdr:to>
      <xdr:col>36</xdr:col>
      <xdr:colOff>165100</xdr:colOff>
      <xdr:row>63</xdr:row>
      <xdr:rowOff>54847</xdr:rowOff>
    </xdr:to>
    <xdr:sp macro="" textlink="">
      <xdr:nvSpPr>
        <xdr:cNvPr id="254" name="楕円 253">
          <a:extLst>
            <a:ext uri="{FF2B5EF4-FFF2-40B4-BE49-F238E27FC236}">
              <a16:creationId xmlns:a16="http://schemas.microsoft.com/office/drawing/2014/main" id="{94D1D4CA-CAA1-4229-A3C0-9F8E7C7AE91A}"/>
            </a:ext>
          </a:extLst>
        </xdr:cNvPr>
        <xdr:cNvSpPr/>
      </xdr:nvSpPr>
      <xdr:spPr>
        <a:xfrm>
          <a:off x="6235700" y="103672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460</xdr:rowOff>
    </xdr:from>
    <xdr:to>
      <xdr:col>41</xdr:col>
      <xdr:colOff>50800</xdr:colOff>
      <xdr:row>63</xdr:row>
      <xdr:rowOff>4047</xdr:rowOff>
    </xdr:to>
    <xdr:cxnSp macro="">
      <xdr:nvCxnSpPr>
        <xdr:cNvPr id="255" name="直線コネクタ 254">
          <a:extLst>
            <a:ext uri="{FF2B5EF4-FFF2-40B4-BE49-F238E27FC236}">
              <a16:creationId xmlns:a16="http://schemas.microsoft.com/office/drawing/2014/main" id="{249E00DB-DC8C-4FBE-8D79-EDDCAB708821}"/>
            </a:ext>
          </a:extLst>
        </xdr:cNvPr>
        <xdr:cNvCxnSpPr/>
      </xdr:nvCxnSpPr>
      <xdr:spPr>
        <a:xfrm flipV="1">
          <a:off x="6286500" y="10408110"/>
          <a:ext cx="793750" cy="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14E01A4-A80A-460D-8B37-3F607F164FA4}"/>
            </a:ext>
          </a:extLst>
        </xdr:cNvPr>
        <xdr:cNvSpPr txBox="1"/>
      </xdr:nvSpPr>
      <xdr:spPr>
        <a:xfrm>
          <a:off x="8399995" y="10088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FEFC687-E5D8-440E-B27B-7F2F8DDC49E9}"/>
            </a:ext>
          </a:extLst>
        </xdr:cNvPr>
        <xdr:cNvSpPr txBox="1"/>
      </xdr:nvSpPr>
      <xdr:spPr>
        <a:xfrm>
          <a:off x="7612595" y="100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438C811-5FEE-48EF-8D5C-7BB46ACD1397}"/>
            </a:ext>
          </a:extLst>
        </xdr:cNvPr>
        <xdr:cNvSpPr txBox="1"/>
      </xdr:nvSpPr>
      <xdr:spPr>
        <a:xfrm>
          <a:off x="6818845" y="1010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4B996F2-128A-42A4-BAA4-46900E806057}"/>
            </a:ext>
          </a:extLst>
        </xdr:cNvPr>
        <xdr:cNvSpPr txBox="1"/>
      </xdr:nvSpPr>
      <xdr:spPr>
        <a:xfrm>
          <a:off x="6006045" y="1011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33204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37558CE-3B6F-4ED8-B08E-EB7007AAA00A}"/>
            </a:ext>
          </a:extLst>
        </xdr:cNvPr>
        <xdr:cNvSpPr txBox="1"/>
      </xdr:nvSpPr>
      <xdr:spPr>
        <a:xfrm>
          <a:off x="8399995" y="10440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38545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887D3CC-78F8-4ACA-B3EE-1567038CCD32}"/>
            </a:ext>
          </a:extLst>
        </xdr:cNvPr>
        <xdr:cNvSpPr txBox="1"/>
      </xdr:nvSpPr>
      <xdr:spPr>
        <a:xfrm>
          <a:off x="7612595" y="1044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42387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9F2AD22-4A01-4F1C-8094-EACDF82E21EE}"/>
            </a:ext>
          </a:extLst>
        </xdr:cNvPr>
        <xdr:cNvSpPr txBox="1"/>
      </xdr:nvSpPr>
      <xdr:spPr>
        <a:xfrm>
          <a:off x="6818845" y="10450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45974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54A61FC-EB2F-4343-949F-536097D5511A}"/>
            </a:ext>
          </a:extLst>
        </xdr:cNvPr>
        <xdr:cNvSpPr txBox="1"/>
      </xdr:nvSpPr>
      <xdr:spPr>
        <a:xfrm>
          <a:off x="6006045" y="1045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D24C84E-1A3C-43CD-87F8-7EB8E626780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47B321D-41E3-4834-A654-091521A5D5DC}"/>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E69B3F6-97E0-4ACD-825C-A70CF542E3E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5C12168-C20F-41A8-8226-1C5DF2C04373}"/>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EDB5B1A-8048-41CE-998C-42179D9BF0D3}"/>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A2E009C-EC64-4B0D-BEBC-E72D05CF21AA}"/>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70FE23E-91F2-4E3F-9DF0-2B8CA2DC490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8C9D96D-96B3-46AE-9296-FB5A6411DB69}"/>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4A32D5D-EDD6-409F-B828-9816B7A6C32D}"/>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87DFE00-4C80-4615-9B6D-E58053A15777}"/>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7E33AEF-5681-4C08-9D1D-8886135AAA6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F34404E-BB26-4CB0-9FF8-5F73D006B07C}"/>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B54341E-1D64-450A-9D36-6A44070FA774}"/>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959BBAD-71BB-4430-AC9F-FC0A7D1B2AB0}"/>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2B7DC9C-50EB-4BF0-A506-4FC6EF69FE99}"/>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3357CBE-1BC1-40F7-BFF6-8BAD8012E3F8}"/>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2449B33-EE70-456C-BEDD-86394DCE6337}"/>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38921A3-A52B-493A-AA73-085D7CC214C0}"/>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54AB2F2-5A49-407D-B2BB-E2B9D5E1D39D}"/>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01481F7-F653-4973-B1B2-AED134731D14}"/>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3D693132-73B7-46BE-B71D-8F96D0714FF6}"/>
            </a:ext>
          </a:extLst>
        </xdr:cNvPr>
        <xdr:cNvSpPr txBox="1"/>
      </xdr:nvSpPr>
      <xdr:spPr>
        <a:xfrm>
          <a:off x="384961" y="127165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63CD323-FB52-4F8E-8A6A-6D6B660703D1}"/>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4D43D0D-F99D-458F-8931-6D482DF9495A}"/>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CCAD13D3-773A-4D0F-879F-88E8E2A2A0F7}"/>
            </a:ext>
          </a:extLst>
        </xdr:cNvPr>
        <xdr:cNvCxnSpPr/>
      </xdr:nvCxnSpPr>
      <xdr:spPr>
        <a:xfrm flipV="1">
          <a:off x="4177665" y="128524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3135C16-DA83-428B-AD88-C299DD84F93B}"/>
            </a:ext>
          </a:extLst>
        </xdr:cNvPr>
        <xdr:cNvSpPr txBox="1"/>
      </xdr:nvSpPr>
      <xdr:spPr>
        <a:xfrm>
          <a:off x="4216400"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B74B3BCA-879D-4A1F-8EA3-0BDD503AEFFB}"/>
            </a:ext>
          </a:extLst>
        </xdr:cNvPr>
        <xdr:cNvCxnSpPr/>
      </xdr:nvCxnSpPr>
      <xdr:spPr>
        <a:xfrm>
          <a:off x="4108450" y="14071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5AB3769-DD14-4756-9F19-4310801A5B65}"/>
            </a:ext>
          </a:extLst>
        </xdr:cNvPr>
        <xdr:cNvSpPr txBox="1"/>
      </xdr:nvSpPr>
      <xdr:spPr>
        <a:xfrm>
          <a:off x="4216400" y="126339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FAA1756D-716C-4448-9D42-AB1E312C0AC2}"/>
            </a:ext>
          </a:extLst>
        </xdr:cNvPr>
        <xdr:cNvCxnSpPr/>
      </xdr:nvCxnSpPr>
      <xdr:spPr>
        <a:xfrm>
          <a:off x="4108450" y="12852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0943664-15F0-43D5-8A4F-D6415B896582}"/>
            </a:ext>
          </a:extLst>
        </xdr:cNvPr>
        <xdr:cNvSpPr txBox="1"/>
      </xdr:nvSpPr>
      <xdr:spPr>
        <a:xfrm>
          <a:off x="4216400" y="13671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D1A050F0-7952-4ADC-AAF3-D9CCD720C427}"/>
            </a:ext>
          </a:extLst>
        </xdr:cNvPr>
        <xdr:cNvSpPr/>
      </xdr:nvSpPr>
      <xdr:spPr>
        <a:xfrm>
          <a:off x="4127500" y="136931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DA03AE5-818C-4CF6-8288-73AD408AD2CF}"/>
            </a:ext>
          </a:extLst>
        </xdr:cNvPr>
        <xdr:cNvSpPr/>
      </xdr:nvSpPr>
      <xdr:spPr>
        <a:xfrm>
          <a:off x="3384550" y="136779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3E692E0-2FF6-43C0-A3C8-9357F1DA81B8}"/>
            </a:ext>
          </a:extLst>
        </xdr:cNvPr>
        <xdr:cNvSpPr/>
      </xdr:nvSpPr>
      <xdr:spPr>
        <a:xfrm>
          <a:off x="2571750" y="13666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85D25B8F-F6E9-49C9-99AC-E558C01A836D}"/>
            </a:ext>
          </a:extLst>
        </xdr:cNvPr>
        <xdr:cNvSpPr/>
      </xdr:nvSpPr>
      <xdr:spPr>
        <a:xfrm>
          <a:off x="1778000" y="13641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21DFB83-E0F2-47F4-A831-E2372B83A5E2}"/>
            </a:ext>
          </a:extLst>
        </xdr:cNvPr>
        <xdr:cNvSpPr/>
      </xdr:nvSpPr>
      <xdr:spPr>
        <a:xfrm>
          <a:off x="984250" y="136347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2E2F4AB-0089-4EBF-AE4C-01BD6D75932A}"/>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F5CC4D7-EBA9-468C-A50F-A64A331CC840}"/>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9441012-4477-4EDF-AB9E-8E1EDCB9689B}"/>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035B6D3-25C8-4ECD-A33E-C553631D7BB7}"/>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C25AFA-4FE9-4CE7-BA8E-03ADAE366A53}"/>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50800</xdr:rowOff>
    </xdr:from>
    <xdr:to>
      <xdr:col>24</xdr:col>
      <xdr:colOff>114300</xdr:colOff>
      <xdr:row>82</xdr:row>
      <xdr:rowOff>152400</xdr:rowOff>
    </xdr:to>
    <xdr:sp macro="" textlink="">
      <xdr:nvSpPr>
        <xdr:cNvPr id="303" name="楕円 302">
          <a:extLst>
            <a:ext uri="{FF2B5EF4-FFF2-40B4-BE49-F238E27FC236}">
              <a16:creationId xmlns:a16="http://schemas.microsoft.com/office/drawing/2014/main" id="{F6B6839E-45AA-41D5-B52D-46C529E64FCF}"/>
            </a:ext>
          </a:extLst>
        </xdr:cNvPr>
        <xdr:cNvSpPr/>
      </xdr:nvSpPr>
      <xdr:spPr>
        <a:xfrm>
          <a:off x="4127500" y="1359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73677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4BD147B1-412D-42AF-B29A-D509EBF5903E}"/>
            </a:ext>
          </a:extLst>
        </xdr:cNvPr>
        <xdr:cNvSpPr txBox="1"/>
      </xdr:nvSpPr>
      <xdr:spPr>
        <a:xfrm>
          <a:off x="4216400" y="1345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76200</xdr:rowOff>
    </xdr:from>
    <xdr:to>
      <xdr:col>20</xdr:col>
      <xdr:colOff>38100</xdr:colOff>
      <xdr:row>83</xdr:row>
      <xdr:rowOff>6350</xdr:rowOff>
    </xdr:to>
    <xdr:sp macro="" textlink="">
      <xdr:nvSpPr>
        <xdr:cNvPr id="305" name="楕円 304">
          <a:extLst>
            <a:ext uri="{FF2B5EF4-FFF2-40B4-BE49-F238E27FC236}">
              <a16:creationId xmlns:a16="http://schemas.microsoft.com/office/drawing/2014/main" id="{EE323788-A95F-478C-BA76-3E4E93BE65BC}"/>
            </a:ext>
          </a:extLst>
        </xdr:cNvPr>
        <xdr:cNvSpPr/>
      </xdr:nvSpPr>
      <xdr:spPr>
        <a:xfrm>
          <a:off x="3384550" y="13620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101600</xdr:rowOff>
    </xdr:from>
    <xdr:to>
      <xdr:col>24</xdr:col>
      <xdr:colOff>63500</xdr:colOff>
      <xdr:row>82</xdr:row>
      <xdr:rowOff>127000</xdr:rowOff>
    </xdr:to>
    <xdr:cxnSp macro="">
      <xdr:nvCxnSpPr>
        <xdr:cNvPr id="306" name="直線コネクタ 305">
          <a:extLst>
            <a:ext uri="{FF2B5EF4-FFF2-40B4-BE49-F238E27FC236}">
              <a16:creationId xmlns:a16="http://schemas.microsoft.com/office/drawing/2014/main" id="{437BC710-7804-473F-8F55-A626DFBC5786}"/>
            </a:ext>
          </a:extLst>
        </xdr:cNvPr>
        <xdr:cNvCxnSpPr/>
      </xdr:nvCxnSpPr>
      <xdr:spPr>
        <a:xfrm flipV="1">
          <a:off x="3429000" y="13646150"/>
          <a:ext cx="7493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7" name="楕円 306">
          <a:extLst>
            <a:ext uri="{FF2B5EF4-FFF2-40B4-BE49-F238E27FC236}">
              <a16:creationId xmlns:a16="http://schemas.microsoft.com/office/drawing/2014/main" id="{4F5D3635-B9B8-4A79-A236-17C8855C8F89}"/>
            </a:ext>
          </a:extLst>
        </xdr:cNvPr>
        <xdr:cNvSpPr/>
      </xdr:nvSpPr>
      <xdr:spPr>
        <a:xfrm>
          <a:off x="257175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127000</xdr:rowOff>
    </xdr:to>
    <xdr:cxnSp macro="">
      <xdr:nvCxnSpPr>
        <xdr:cNvPr id="308" name="直線コネクタ 307">
          <a:extLst>
            <a:ext uri="{FF2B5EF4-FFF2-40B4-BE49-F238E27FC236}">
              <a16:creationId xmlns:a16="http://schemas.microsoft.com/office/drawing/2014/main" id="{27C3403F-DADC-40F9-864A-3B65C27DD8A8}"/>
            </a:ext>
          </a:extLst>
        </xdr:cNvPr>
        <xdr:cNvCxnSpPr/>
      </xdr:nvCxnSpPr>
      <xdr:spPr>
        <a:xfrm>
          <a:off x="2622550" y="13651230"/>
          <a:ext cx="80645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165100</xdr:rowOff>
    </xdr:from>
    <xdr:to>
      <xdr:col>10</xdr:col>
      <xdr:colOff>165100</xdr:colOff>
      <xdr:row>82</xdr:row>
      <xdr:rowOff>95250</xdr:rowOff>
    </xdr:to>
    <xdr:sp macro="" textlink="">
      <xdr:nvSpPr>
        <xdr:cNvPr id="309" name="楕円 308">
          <a:extLst>
            <a:ext uri="{FF2B5EF4-FFF2-40B4-BE49-F238E27FC236}">
              <a16:creationId xmlns:a16="http://schemas.microsoft.com/office/drawing/2014/main" id="{5DE7CC10-D146-4F38-BCAB-05B7CA0D0A8B}"/>
            </a:ext>
          </a:extLst>
        </xdr:cNvPr>
        <xdr:cNvSpPr/>
      </xdr:nvSpPr>
      <xdr:spPr>
        <a:xfrm>
          <a:off x="1778000" y="13544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44450</xdr:rowOff>
    </xdr:from>
    <xdr:to>
      <xdr:col>15</xdr:col>
      <xdr:colOff>50800</xdr:colOff>
      <xdr:row>82</xdr:row>
      <xdr:rowOff>106680</xdr:rowOff>
    </xdr:to>
    <xdr:cxnSp macro="">
      <xdr:nvCxnSpPr>
        <xdr:cNvPr id="310" name="直線コネクタ 309">
          <a:extLst>
            <a:ext uri="{FF2B5EF4-FFF2-40B4-BE49-F238E27FC236}">
              <a16:creationId xmlns:a16="http://schemas.microsoft.com/office/drawing/2014/main" id="{DE022260-6BD8-42B5-9F6A-56749D058592}"/>
            </a:ext>
          </a:extLst>
        </xdr:cNvPr>
        <xdr:cNvCxnSpPr/>
      </xdr:nvCxnSpPr>
      <xdr:spPr>
        <a:xfrm>
          <a:off x="1828800" y="13589000"/>
          <a:ext cx="79375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36830</xdr:rowOff>
    </xdr:from>
    <xdr:to>
      <xdr:col>6</xdr:col>
      <xdr:colOff>38100</xdr:colOff>
      <xdr:row>82</xdr:row>
      <xdr:rowOff>138430</xdr:rowOff>
    </xdr:to>
    <xdr:sp macro="" textlink="">
      <xdr:nvSpPr>
        <xdr:cNvPr id="311" name="楕円 310">
          <a:extLst>
            <a:ext uri="{FF2B5EF4-FFF2-40B4-BE49-F238E27FC236}">
              <a16:creationId xmlns:a16="http://schemas.microsoft.com/office/drawing/2014/main" id="{6299C1D6-E6A1-4CAC-B167-E083C1B3860C}"/>
            </a:ext>
          </a:extLst>
        </xdr:cNvPr>
        <xdr:cNvSpPr/>
      </xdr:nvSpPr>
      <xdr:spPr>
        <a:xfrm>
          <a:off x="984250" y="13581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44450</xdr:rowOff>
    </xdr:from>
    <xdr:to>
      <xdr:col>10</xdr:col>
      <xdr:colOff>114300</xdr:colOff>
      <xdr:row>82</xdr:row>
      <xdr:rowOff>87630</xdr:rowOff>
    </xdr:to>
    <xdr:cxnSp macro="">
      <xdr:nvCxnSpPr>
        <xdr:cNvPr id="312" name="直線コネクタ 311">
          <a:extLst>
            <a:ext uri="{FF2B5EF4-FFF2-40B4-BE49-F238E27FC236}">
              <a16:creationId xmlns:a16="http://schemas.microsoft.com/office/drawing/2014/main" id="{50F9FB37-AB81-480E-9B2E-3A6B0B518D71}"/>
            </a:ext>
          </a:extLst>
        </xdr:cNvPr>
        <xdr:cNvCxnSpPr/>
      </xdr:nvCxnSpPr>
      <xdr:spPr>
        <a:xfrm flipV="1">
          <a:off x="1028700" y="13589000"/>
          <a:ext cx="8001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21CFB8F7-928A-4991-9469-4A92D8F69D0B}"/>
            </a:ext>
          </a:extLst>
        </xdr:cNvPr>
        <xdr:cNvSpPr txBox="1"/>
      </xdr:nvSpPr>
      <xdr:spPr>
        <a:xfrm>
          <a:off x="32391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4B35B330-3F95-4F39-A382-27043BD0C418}"/>
            </a:ext>
          </a:extLst>
        </xdr:cNvPr>
        <xdr:cNvSpPr txBox="1"/>
      </xdr:nvSpPr>
      <xdr:spPr>
        <a:xfrm>
          <a:off x="24390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8AD9FEAA-E0AE-4B9D-8906-AD06EA930B19}"/>
            </a:ext>
          </a:extLst>
        </xdr:cNvPr>
        <xdr:cNvSpPr txBox="1"/>
      </xdr:nvSpPr>
      <xdr:spPr>
        <a:xfrm>
          <a:off x="1645294"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0C8AA742-2842-4863-87FA-AA2D01BB94C5}"/>
            </a:ext>
          </a:extLst>
        </xdr:cNvPr>
        <xdr:cNvSpPr txBox="1"/>
      </xdr:nvSpPr>
      <xdr:spPr>
        <a:xfrm>
          <a:off x="851544" y="1372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22877</xdr:rowOff>
    </xdr:from>
    <xdr:ext cx="405111" cy="259045"/>
    <xdr:sp macro="" textlink="">
      <xdr:nvSpPr>
        <xdr:cNvPr id="317" name="n_1mainValue【公営住宅】&#10;有形固定資産減価償却率">
          <a:extLst>
            <a:ext uri="{FF2B5EF4-FFF2-40B4-BE49-F238E27FC236}">
              <a16:creationId xmlns:a16="http://schemas.microsoft.com/office/drawing/2014/main" id="{A2903410-5ED2-45AB-A2FB-F4BCD0D7F123}"/>
            </a:ext>
          </a:extLst>
        </xdr:cNvPr>
        <xdr:cNvSpPr txBox="1"/>
      </xdr:nvSpPr>
      <xdr:spPr>
        <a:xfrm>
          <a:off x="3239144" y="1340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18" name="n_2mainValue【公営住宅】&#10;有形固定資産減価償却率">
          <a:extLst>
            <a:ext uri="{FF2B5EF4-FFF2-40B4-BE49-F238E27FC236}">
              <a16:creationId xmlns:a16="http://schemas.microsoft.com/office/drawing/2014/main" id="{1FFF1719-533B-4F3B-B748-58D630D332B5}"/>
            </a:ext>
          </a:extLst>
        </xdr:cNvPr>
        <xdr:cNvSpPr txBox="1"/>
      </xdr:nvSpPr>
      <xdr:spPr>
        <a:xfrm>
          <a:off x="2439044" y="1338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111777</xdr:rowOff>
    </xdr:from>
    <xdr:ext cx="405111" cy="259045"/>
    <xdr:sp macro="" textlink="">
      <xdr:nvSpPr>
        <xdr:cNvPr id="319" name="n_3mainValue【公営住宅】&#10;有形固定資産減価償却率">
          <a:extLst>
            <a:ext uri="{FF2B5EF4-FFF2-40B4-BE49-F238E27FC236}">
              <a16:creationId xmlns:a16="http://schemas.microsoft.com/office/drawing/2014/main" id="{6774A01F-0105-434B-B8CF-53DF4E2E56DA}"/>
            </a:ext>
          </a:extLst>
        </xdr:cNvPr>
        <xdr:cNvSpPr txBox="1"/>
      </xdr:nvSpPr>
      <xdr:spPr>
        <a:xfrm>
          <a:off x="1645294" y="1332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154957</xdr:rowOff>
    </xdr:from>
    <xdr:ext cx="405111" cy="259045"/>
    <xdr:sp macro="" textlink="">
      <xdr:nvSpPr>
        <xdr:cNvPr id="320" name="n_4mainValue【公営住宅】&#10;有形固定資産減価償却率">
          <a:extLst>
            <a:ext uri="{FF2B5EF4-FFF2-40B4-BE49-F238E27FC236}">
              <a16:creationId xmlns:a16="http://schemas.microsoft.com/office/drawing/2014/main" id="{B4599484-28D2-4C11-BEB7-1CABA202132E}"/>
            </a:ext>
          </a:extLst>
        </xdr:cNvPr>
        <xdr:cNvSpPr txBox="1"/>
      </xdr:nvSpPr>
      <xdr:spPr>
        <a:xfrm>
          <a:off x="851544" y="1336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98C91C3-8183-42E4-AFEB-4F4534C0396F}"/>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600D4D4-BCC5-421E-978A-BD724021F9C4}"/>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3AE675D-641D-4DA9-8C94-2BF82CF5E5CC}"/>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30C307B-4528-450A-B63C-D5D4AAD2130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444636E-4BE7-4D7D-B8B3-CA569DFAA212}"/>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0A4DA44-6843-49D1-9AFD-BB2811C11C85}"/>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FB06C49-9ED2-4F4B-AB35-9CC82E9621A8}"/>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500754F-8C39-4AE5-87FA-36C3C4E1BDCA}"/>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F147337-3DB5-432D-B7F7-17E82B44A656}"/>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9AF382F-296A-4BB6-9EBF-4F6CF2E82DD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C6126789-4E88-4244-AA01-F5AC3090FA3B}"/>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D2FE563B-EB7D-46A2-89FB-AD30B0133BFC}"/>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EDB8E85B-3496-4D7B-9A43-07B81CEBC938}"/>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9B438440-2D3C-4BEB-831E-37CCFE14BB44}"/>
            </a:ext>
          </a:extLst>
        </xdr:cNvPr>
        <xdr:cNvSpPr txBox="1"/>
      </xdr:nvSpPr>
      <xdr:spPr>
        <a:xfrm>
          <a:off x="5482151" y="1366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1435E8C-40F5-4276-A3AC-1922A91F76EA}"/>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7A85D6A6-1613-41B8-B2F4-4379715DD6FD}"/>
            </a:ext>
          </a:extLst>
        </xdr:cNvPr>
        <xdr:cNvSpPr txBox="1"/>
      </xdr:nvSpPr>
      <xdr:spPr>
        <a:xfrm>
          <a:off x="5482151" y="13224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1A8EB49B-2A39-4EB1-A808-5452DC970121}"/>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70BF8D1C-3C73-4CD9-99F4-CE6F51799E8D}"/>
            </a:ext>
          </a:extLst>
        </xdr:cNvPr>
        <xdr:cNvSpPr txBox="1"/>
      </xdr:nvSpPr>
      <xdr:spPr>
        <a:xfrm>
          <a:off x="5482151" y="12786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BB5406F-DA74-4082-937A-5B4720EFF3F2}"/>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A1DDE58F-0A81-4F2A-BE9D-BD1745609118}"/>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1E5CEB4-2433-4C41-8539-F0A7BFDDA9E9}"/>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C3A3ED84-98C7-4E51-9C7E-1ED9EA40A0CA}"/>
            </a:ext>
          </a:extLst>
        </xdr:cNvPr>
        <xdr:cNvCxnSpPr/>
      </xdr:nvCxnSpPr>
      <xdr:spPr>
        <a:xfrm flipV="1">
          <a:off x="9429115" y="12985114"/>
          <a:ext cx="0" cy="125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57D91122-88F3-4C38-99D8-70DAE5A8DA32}"/>
            </a:ext>
          </a:extLst>
        </xdr:cNvPr>
        <xdr:cNvSpPr txBox="1"/>
      </xdr:nvSpPr>
      <xdr:spPr>
        <a:xfrm>
          <a:off x="9467850" y="1424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3F07F71C-902B-4B36-A508-6A509224DC28}"/>
            </a:ext>
          </a:extLst>
        </xdr:cNvPr>
        <xdr:cNvCxnSpPr/>
      </xdr:nvCxnSpPr>
      <xdr:spPr>
        <a:xfrm>
          <a:off x="9359900" y="142408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E6AABFC5-5871-443C-BF12-2C443DC9F800}"/>
            </a:ext>
          </a:extLst>
        </xdr:cNvPr>
        <xdr:cNvSpPr txBox="1"/>
      </xdr:nvSpPr>
      <xdr:spPr>
        <a:xfrm>
          <a:off x="9467850" y="1276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88AB5F5C-12AC-495E-92B1-DD989CFD4BD5}"/>
            </a:ext>
          </a:extLst>
        </xdr:cNvPr>
        <xdr:cNvCxnSpPr/>
      </xdr:nvCxnSpPr>
      <xdr:spPr>
        <a:xfrm>
          <a:off x="9359900" y="129851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292129E-6470-4560-8824-39F0F4C7C4D3}"/>
            </a:ext>
          </a:extLst>
        </xdr:cNvPr>
        <xdr:cNvSpPr txBox="1"/>
      </xdr:nvSpPr>
      <xdr:spPr>
        <a:xfrm>
          <a:off x="9467850" y="139969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F70F9EB3-69FD-43BD-85C4-87476DA739DF}"/>
            </a:ext>
          </a:extLst>
        </xdr:cNvPr>
        <xdr:cNvSpPr/>
      </xdr:nvSpPr>
      <xdr:spPr>
        <a:xfrm>
          <a:off x="9398000" y="141392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2EBDCBC7-A463-4077-8741-787CFAC1B2C2}"/>
            </a:ext>
          </a:extLst>
        </xdr:cNvPr>
        <xdr:cNvSpPr/>
      </xdr:nvSpPr>
      <xdr:spPr>
        <a:xfrm>
          <a:off x="8636000" y="1413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182455AE-D32A-4677-B24C-8F7A59CF3B2A}"/>
            </a:ext>
          </a:extLst>
        </xdr:cNvPr>
        <xdr:cNvSpPr/>
      </xdr:nvSpPr>
      <xdr:spPr>
        <a:xfrm>
          <a:off x="7842250" y="141403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7595E5DC-420A-447A-8450-0DE8F0180A11}"/>
            </a:ext>
          </a:extLst>
        </xdr:cNvPr>
        <xdr:cNvSpPr/>
      </xdr:nvSpPr>
      <xdr:spPr>
        <a:xfrm>
          <a:off x="7029450" y="141406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BF7AF293-D642-45EE-B40F-B787B0E13A82}"/>
            </a:ext>
          </a:extLst>
        </xdr:cNvPr>
        <xdr:cNvSpPr/>
      </xdr:nvSpPr>
      <xdr:spPr>
        <a:xfrm>
          <a:off x="6235700" y="1414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E4C8ED6-554F-42DC-B1B4-84B1D048152D}"/>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D9DAD35-82FC-458E-8274-CFA3AFC6121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97A1791-ADE7-4686-A530-80E047C292BB}"/>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90CBF3D-E066-44E2-8074-E2FA11312862}"/>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3A6E274-FD6C-45FE-A3E0-80A93092127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136896</xdr:rowOff>
    </xdr:from>
    <xdr:to>
      <xdr:col>55</xdr:col>
      <xdr:colOff>50800</xdr:colOff>
      <xdr:row>86</xdr:row>
      <xdr:rowOff>67046</xdr:rowOff>
    </xdr:to>
    <xdr:sp macro="" textlink="">
      <xdr:nvSpPr>
        <xdr:cNvPr id="358" name="楕円 357">
          <a:extLst>
            <a:ext uri="{FF2B5EF4-FFF2-40B4-BE49-F238E27FC236}">
              <a16:creationId xmlns:a16="http://schemas.microsoft.com/office/drawing/2014/main" id="{D0B67F6B-F54F-41DF-B733-744553ED99F5}"/>
            </a:ext>
          </a:extLst>
        </xdr:cNvPr>
        <xdr:cNvSpPr/>
      </xdr:nvSpPr>
      <xdr:spPr>
        <a:xfrm>
          <a:off x="9398000" y="141767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E71A3FD6-F4D7-44D4-B814-2D06E266948E}"/>
            </a:ext>
          </a:extLst>
        </xdr:cNvPr>
        <xdr:cNvSpPr txBox="1"/>
      </xdr:nvSpPr>
      <xdr:spPr>
        <a:xfrm>
          <a:off x="9467850" y="1411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136621</xdr:rowOff>
    </xdr:from>
    <xdr:to>
      <xdr:col>50</xdr:col>
      <xdr:colOff>165100</xdr:colOff>
      <xdr:row>86</xdr:row>
      <xdr:rowOff>66771</xdr:rowOff>
    </xdr:to>
    <xdr:sp macro="" textlink="">
      <xdr:nvSpPr>
        <xdr:cNvPr id="360" name="楕円 359">
          <a:extLst>
            <a:ext uri="{FF2B5EF4-FFF2-40B4-BE49-F238E27FC236}">
              <a16:creationId xmlns:a16="http://schemas.microsoft.com/office/drawing/2014/main" id="{03821D3C-D6E7-479A-93FA-AB8B2B7C42CB}"/>
            </a:ext>
          </a:extLst>
        </xdr:cNvPr>
        <xdr:cNvSpPr/>
      </xdr:nvSpPr>
      <xdr:spPr>
        <a:xfrm>
          <a:off x="8636000" y="141764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15971</xdr:rowOff>
    </xdr:from>
    <xdr:to>
      <xdr:col>55</xdr:col>
      <xdr:colOff>0</xdr:colOff>
      <xdr:row>86</xdr:row>
      <xdr:rowOff>16246</xdr:rowOff>
    </xdr:to>
    <xdr:cxnSp macro="">
      <xdr:nvCxnSpPr>
        <xdr:cNvPr id="361" name="直線コネクタ 360">
          <a:extLst>
            <a:ext uri="{FF2B5EF4-FFF2-40B4-BE49-F238E27FC236}">
              <a16:creationId xmlns:a16="http://schemas.microsoft.com/office/drawing/2014/main" id="{1D28B904-85B5-4051-93C3-B6282B1CDCD7}"/>
            </a:ext>
          </a:extLst>
        </xdr:cNvPr>
        <xdr:cNvCxnSpPr/>
      </xdr:nvCxnSpPr>
      <xdr:spPr>
        <a:xfrm>
          <a:off x="8686800" y="14220921"/>
          <a:ext cx="74295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136851</xdr:rowOff>
    </xdr:from>
    <xdr:to>
      <xdr:col>46</xdr:col>
      <xdr:colOff>38100</xdr:colOff>
      <xdr:row>86</xdr:row>
      <xdr:rowOff>67001</xdr:rowOff>
    </xdr:to>
    <xdr:sp macro="" textlink="">
      <xdr:nvSpPr>
        <xdr:cNvPr id="362" name="楕円 361">
          <a:extLst>
            <a:ext uri="{FF2B5EF4-FFF2-40B4-BE49-F238E27FC236}">
              <a16:creationId xmlns:a16="http://schemas.microsoft.com/office/drawing/2014/main" id="{F3B7D7C5-33E1-43C2-B079-239A2CB6E362}"/>
            </a:ext>
          </a:extLst>
        </xdr:cNvPr>
        <xdr:cNvSpPr/>
      </xdr:nvSpPr>
      <xdr:spPr>
        <a:xfrm>
          <a:off x="7842250" y="141767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15971</xdr:rowOff>
    </xdr:from>
    <xdr:to>
      <xdr:col>50</xdr:col>
      <xdr:colOff>114300</xdr:colOff>
      <xdr:row>86</xdr:row>
      <xdr:rowOff>16201</xdr:rowOff>
    </xdr:to>
    <xdr:cxnSp macro="">
      <xdr:nvCxnSpPr>
        <xdr:cNvPr id="363" name="直線コネクタ 362">
          <a:extLst>
            <a:ext uri="{FF2B5EF4-FFF2-40B4-BE49-F238E27FC236}">
              <a16:creationId xmlns:a16="http://schemas.microsoft.com/office/drawing/2014/main" id="{52BCCE91-305B-4678-A697-168F45643272}"/>
            </a:ext>
          </a:extLst>
        </xdr:cNvPr>
        <xdr:cNvCxnSpPr/>
      </xdr:nvCxnSpPr>
      <xdr:spPr>
        <a:xfrm flipV="1">
          <a:off x="7886700" y="14220921"/>
          <a:ext cx="8001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136851</xdr:rowOff>
    </xdr:from>
    <xdr:to>
      <xdr:col>41</xdr:col>
      <xdr:colOff>101600</xdr:colOff>
      <xdr:row>86</xdr:row>
      <xdr:rowOff>67001</xdr:rowOff>
    </xdr:to>
    <xdr:sp macro="" textlink="">
      <xdr:nvSpPr>
        <xdr:cNvPr id="364" name="楕円 363">
          <a:extLst>
            <a:ext uri="{FF2B5EF4-FFF2-40B4-BE49-F238E27FC236}">
              <a16:creationId xmlns:a16="http://schemas.microsoft.com/office/drawing/2014/main" id="{C21D276C-D4C4-4DA2-B846-B8DC47712BCB}"/>
            </a:ext>
          </a:extLst>
        </xdr:cNvPr>
        <xdr:cNvSpPr/>
      </xdr:nvSpPr>
      <xdr:spPr>
        <a:xfrm>
          <a:off x="7029450" y="141767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16201</xdr:rowOff>
    </xdr:from>
    <xdr:to>
      <xdr:col>45</xdr:col>
      <xdr:colOff>177800</xdr:colOff>
      <xdr:row>86</xdr:row>
      <xdr:rowOff>16201</xdr:rowOff>
    </xdr:to>
    <xdr:cxnSp macro="">
      <xdr:nvCxnSpPr>
        <xdr:cNvPr id="365" name="直線コネクタ 364">
          <a:extLst>
            <a:ext uri="{FF2B5EF4-FFF2-40B4-BE49-F238E27FC236}">
              <a16:creationId xmlns:a16="http://schemas.microsoft.com/office/drawing/2014/main" id="{67BA6F9D-4827-4F4A-AB62-9419D13D2C0F}"/>
            </a:ext>
          </a:extLst>
        </xdr:cNvPr>
        <xdr:cNvCxnSpPr/>
      </xdr:nvCxnSpPr>
      <xdr:spPr>
        <a:xfrm>
          <a:off x="7080250" y="1422115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137216</xdr:rowOff>
    </xdr:from>
    <xdr:to>
      <xdr:col>36</xdr:col>
      <xdr:colOff>165100</xdr:colOff>
      <xdr:row>86</xdr:row>
      <xdr:rowOff>67366</xdr:rowOff>
    </xdr:to>
    <xdr:sp macro="" textlink="">
      <xdr:nvSpPr>
        <xdr:cNvPr id="366" name="楕円 365">
          <a:extLst>
            <a:ext uri="{FF2B5EF4-FFF2-40B4-BE49-F238E27FC236}">
              <a16:creationId xmlns:a16="http://schemas.microsoft.com/office/drawing/2014/main" id="{B5301D92-636E-4438-BF09-E6729EE60689}"/>
            </a:ext>
          </a:extLst>
        </xdr:cNvPr>
        <xdr:cNvSpPr/>
      </xdr:nvSpPr>
      <xdr:spPr>
        <a:xfrm>
          <a:off x="6235700" y="141770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16201</xdr:rowOff>
    </xdr:from>
    <xdr:to>
      <xdr:col>41</xdr:col>
      <xdr:colOff>50800</xdr:colOff>
      <xdr:row>86</xdr:row>
      <xdr:rowOff>16566</xdr:rowOff>
    </xdr:to>
    <xdr:cxnSp macro="">
      <xdr:nvCxnSpPr>
        <xdr:cNvPr id="367" name="直線コネクタ 366">
          <a:extLst>
            <a:ext uri="{FF2B5EF4-FFF2-40B4-BE49-F238E27FC236}">
              <a16:creationId xmlns:a16="http://schemas.microsoft.com/office/drawing/2014/main" id="{60EC0E8F-2C43-44EF-A453-60EDABAC032C}"/>
            </a:ext>
          </a:extLst>
        </xdr:cNvPr>
        <xdr:cNvCxnSpPr/>
      </xdr:nvCxnSpPr>
      <xdr:spPr>
        <a:xfrm flipV="1">
          <a:off x="6286500" y="14221151"/>
          <a:ext cx="79375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63616792-2956-433B-8B7E-E57586E38BB5}"/>
            </a:ext>
          </a:extLst>
        </xdr:cNvPr>
        <xdr:cNvSpPr txBox="1"/>
      </xdr:nvSpPr>
      <xdr:spPr>
        <a:xfrm>
          <a:off x="8458277" y="139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2E1ACA4B-668E-4D9F-88FC-6F5A837923AC}"/>
            </a:ext>
          </a:extLst>
        </xdr:cNvPr>
        <xdr:cNvSpPr txBox="1"/>
      </xdr:nvSpPr>
      <xdr:spPr>
        <a:xfrm>
          <a:off x="7677227" y="1392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8868CAF1-63A0-40EF-9EAC-763E02054309}"/>
            </a:ext>
          </a:extLst>
        </xdr:cNvPr>
        <xdr:cNvSpPr txBox="1"/>
      </xdr:nvSpPr>
      <xdr:spPr>
        <a:xfrm>
          <a:off x="6864427" y="1392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99CDEF0A-9D76-47A9-81A8-D9412DE28204}"/>
            </a:ext>
          </a:extLst>
        </xdr:cNvPr>
        <xdr:cNvSpPr txBox="1"/>
      </xdr:nvSpPr>
      <xdr:spPr>
        <a:xfrm>
          <a:off x="6070677" y="1392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57898</xdr:rowOff>
    </xdr:from>
    <xdr:ext cx="469744" cy="259045"/>
    <xdr:sp macro="" textlink="">
      <xdr:nvSpPr>
        <xdr:cNvPr id="372" name="n_1mainValue【公営住宅】&#10;一人当たり面積">
          <a:extLst>
            <a:ext uri="{FF2B5EF4-FFF2-40B4-BE49-F238E27FC236}">
              <a16:creationId xmlns:a16="http://schemas.microsoft.com/office/drawing/2014/main" id="{FE44FB79-3B3C-47E6-9E05-C1A129487345}"/>
            </a:ext>
          </a:extLst>
        </xdr:cNvPr>
        <xdr:cNvSpPr txBox="1"/>
      </xdr:nvSpPr>
      <xdr:spPr>
        <a:xfrm>
          <a:off x="8458277" y="1426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58128</xdr:rowOff>
    </xdr:from>
    <xdr:ext cx="469744" cy="259045"/>
    <xdr:sp macro="" textlink="">
      <xdr:nvSpPr>
        <xdr:cNvPr id="373" name="n_2mainValue【公営住宅】&#10;一人当たり面積">
          <a:extLst>
            <a:ext uri="{FF2B5EF4-FFF2-40B4-BE49-F238E27FC236}">
              <a16:creationId xmlns:a16="http://schemas.microsoft.com/office/drawing/2014/main" id="{C2CD38CB-112C-45C3-B5E0-5C9C831A3A46}"/>
            </a:ext>
          </a:extLst>
        </xdr:cNvPr>
        <xdr:cNvSpPr txBox="1"/>
      </xdr:nvSpPr>
      <xdr:spPr>
        <a:xfrm>
          <a:off x="7677227" y="1426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58128</xdr:rowOff>
    </xdr:from>
    <xdr:ext cx="469744" cy="259045"/>
    <xdr:sp macro="" textlink="">
      <xdr:nvSpPr>
        <xdr:cNvPr id="374" name="n_3mainValue【公営住宅】&#10;一人当たり面積">
          <a:extLst>
            <a:ext uri="{FF2B5EF4-FFF2-40B4-BE49-F238E27FC236}">
              <a16:creationId xmlns:a16="http://schemas.microsoft.com/office/drawing/2014/main" id="{1A39658E-6D78-4F43-9983-EF489CFE117D}"/>
            </a:ext>
          </a:extLst>
        </xdr:cNvPr>
        <xdr:cNvSpPr txBox="1"/>
      </xdr:nvSpPr>
      <xdr:spPr>
        <a:xfrm>
          <a:off x="6864427" y="1426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58493</xdr:rowOff>
    </xdr:from>
    <xdr:ext cx="469744" cy="259045"/>
    <xdr:sp macro="" textlink="">
      <xdr:nvSpPr>
        <xdr:cNvPr id="375" name="n_4mainValue【公営住宅】&#10;一人当たり面積">
          <a:extLst>
            <a:ext uri="{FF2B5EF4-FFF2-40B4-BE49-F238E27FC236}">
              <a16:creationId xmlns:a16="http://schemas.microsoft.com/office/drawing/2014/main" id="{961671C8-4241-4C1F-B5CA-613AB516CA6B}"/>
            </a:ext>
          </a:extLst>
        </xdr:cNvPr>
        <xdr:cNvSpPr txBox="1"/>
      </xdr:nvSpPr>
      <xdr:spPr>
        <a:xfrm>
          <a:off x="6070677" y="1426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066717B-29E4-4345-A1DC-340EF3B34EF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1658EC0-54AA-4CA7-A722-904D32449419}"/>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57E4976-0ED2-49DC-A343-8A956341C843}"/>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862A6D0-398E-4C94-9773-74BDF194A47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63CCE81-4945-4B44-84EE-573308855E2D}"/>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6A71409-5AEF-4B8E-B270-129FA0D835E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35C8EBF-F29F-42B8-A2FA-AE7A286E5D4B}"/>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BE682E7-8679-409D-B677-2EAB0F0699E6}"/>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8A4C6776-F211-4C7D-A512-5B26B9E117F3}"/>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5177295E-DC40-4FD9-B2E4-27F3880EA725}"/>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4C174C3-0922-4632-8493-6109E6A9E80C}"/>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B06C84B3-840B-482E-AA34-90B154AA84D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C1A4859-8017-4ED1-9DC3-DC293E21111B}"/>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2560B0C-93EC-4CF6-A6BF-4E85D7667F3E}"/>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FA9A754-8207-45FD-949B-2DD9473F644E}"/>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BEEC87C-B56D-4544-9E0A-44658C5F1A06}"/>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8D6CCF9-54B2-4A9D-AE0D-BAC99D79A22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F6BA4C8-B006-4C29-9CDD-9FBEF5271C9E}"/>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5B1B086-F887-40AF-8DE2-1268D646A807}"/>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0CCEA94-B629-44EA-8089-72B667D871D5}"/>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C6DAD161-4AAA-46CE-8D99-E18E9FC74E0B}"/>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53780EC-A7E4-49EE-9F5E-D0031BE172CE}"/>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A89E3886-707F-459A-BF37-A0777F8CAAC6}"/>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9E61762-70A6-4746-9D12-DF6FA2E5F365}"/>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EBD511F-8F8C-4768-87A1-C13EC778032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1060CCD3-DAAF-4C18-A04B-C9503BECBED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79D0772B-526A-4D43-B8FF-CCA849AAE090}"/>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26975428-56A8-4FC8-8F79-8849E29D13EE}"/>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EFD7ED7-01F7-4D41-BF6E-956A273F24F1}"/>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B43E5895-EA01-4D26-9AAF-B8322DEDB5A4}"/>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2F77C880-606E-4C30-A7CA-018F4AF0437D}"/>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761499F5-B3E6-4952-AF4D-07D924FF69FA}"/>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55F15BFC-CD64-43B3-8D70-1A235472EF8A}"/>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1C9D3D5-0E9F-4D7E-892D-BB4134D7452F}"/>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A8C89BC9-13EA-4BE5-BDDC-66FA9E8178F5}"/>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E8929C07-961A-43A1-9612-E59768711EFB}"/>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C5D76E44-E54D-488E-9F83-C7C40BACDAA8}"/>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77117E77-2E38-4B7C-A93C-CF03CEB11E1B}"/>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C1FEDE6B-6178-44A1-8298-5D617D561504}"/>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5EFFF3DF-2C2E-43A6-BA7F-CD00B9B503C5}"/>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F4FF3A23-0B46-4713-BCAA-B816C414CDBB}"/>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753A6455-272B-407F-9CD6-EB33B66B028C}"/>
            </a:ext>
          </a:extLst>
        </xdr:cNvPr>
        <xdr:cNvCxnSpPr/>
      </xdr:nvCxnSpPr>
      <xdr:spPr>
        <a:xfrm flipV="1">
          <a:off x="14699614" y="5610860"/>
          <a:ext cx="0" cy="1422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85AD9905-4FCD-48BD-823E-2CF218D0F779}"/>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79B12261-0A77-4A11-A5A8-AE8BB5986EE5}"/>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F832CC7E-0B36-43CB-A8F1-80589DAEC961}"/>
            </a:ext>
          </a:extLst>
        </xdr:cNvPr>
        <xdr:cNvSpPr txBox="1"/>
      </xdr:nvSpPr>
      <xdr:spPr>
        <a:xfrm>
          <a:off x="14738350" y="53924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BF6B429D-F099-4833-8BE0-74F0C0E619CA}"/>
            </a:ext>
          </a:extLst>
        </xdr:cNvPr>
        <xdr:cNvCxnSpPr/>
      </xdr:nvCxnSpPr>
      <xdr:spPr>
        <a:xfrm>
          <a:off x="14611350" y="56108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C5E95D92-FAD4-4EC9-94F6-DDFE98FBE6FA}"/>
            </a:ext>
          </a:extLst>
        </xdr:cNvPr>
        <xdr:cNvSpPr txBox="1"/>
      </xdr:nvSpPr>
      <xdr:spPr>
        <a:xfrm>
          <a:off x="14738350" y="6181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ED569FE-C7F7-4E20-8597-B899C77D720A}"/>
            </a:ext>
          </a:extLst>
        </xdr:cNvPr>
        <xdr:cNvSpPr/>
      </xdr:nvSpPr>
      <xdr:spPr>
        <a:xfrm>
          <a:off x="14649450" y="632351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37AB92EC-626B-4301-9CDC-B05B683E1C7D}"/>
            </a:ext>
          </a:extLst>
        </xdr:cNvPr>
        <xdr:cNvSpPr/>
      </xdr:nvSpPr>
      <xdr:spPr>
        <a:xfrm>
          <a:off x="1388745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12281970-FD60-4425-865E-D5881D4084C0}"/>
            </a:ext>
          </a:extLst>
        </xdr:cNvPr>
        <xdr:cNvSpPr/>
      </xdr:nvSpPr>
      <xdr:spPr>
        <a:xfrm>
          <a:off x="13093700" y="630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9C7E7763-212F-4BD4-BD4B-10C7EEFDF98F}"/>
            </a:ext>
          </a:extLst>
        </xdr:cNvPr>
        <xdr:cNvSpPr/>
      </xdr:nvSpPr>
      <xdr:spPr>
        <a:xfrm>
          <a:off x="12299950" y="62859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DEFF38F7-0A57-4E0D-A884-20025A897D52}"/>
            </a:ext>
          </a:extLst>
        </xdr:cNvPr>
        <xdr:cNvSpPr/>
      </xdr:nvSpPr>
      <xdr:spPr>
        <a:xfrm>
          <a:off x="1148715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4B1093F-0A7C-4F5F-83E2-D943ED1C8621}"/>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2731542-419C-450F-AF69-9F415FA46A7F}"/>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AAE4BB-6709-4A63-824A-8312A45A2FB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D8D76B7-28B5-4F23-9727-FE436CA6C98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8206726-5D6C-437A-88A7-E5D52178D8BD}"/>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108676</xdr:rowOff>
    </xdr:from>
    <xdr:to>
      <xdr:col>85</xdr:col>
      <xdr:colOff>177800</xdr:colOff>
      <xdr:row>42</xdr:row>
      <xdr:rowOff>38826</xdr:rowOff>
    </xdr:to>
    <xdr:sp macro="" textlink="">
      <xdr:nvSpPr>
        <xdr:cNvPr id="433" name="楕円 432">
          <a:extLst>
            <a:ext uri="{FF2B5EF4-FFF2-40B4-BE49-F238E27FC236}">
              <a16:creationId xmlns:a16="http://schemas.microsoft.com/office/drawing/2014/main" id="{A7FDDDDF-D688-4CD0-AF6E-6667561222C0}"/>
            </a:ext>
          </a:extLst>
        </xdr:cNvPr>
        <xdr:cNvSpPr/>
      </xdr:nvSpPr>
      <xdr:spPr>
        <a:xfrm>
          <a:off x="14649450" y="68841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23603</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1032B5C-41E5-4D46-A55C-23137748C56E}"/>
            </a:ext>
          </a:extLst>
        </xdr:cNvPr>
        <xdr:cNvSpPr txBox="1"/>
      </xdr:nvSpPr>
      <xdr:spPr>
        <a:xfrm>
          <a:off x="14738350" y="679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95613</xdr:rowOff>
    </xdr:from>
    <xdr:to>
      <xdr:col>81</xdr:col>
      <xdr:colOff>101600</xdr:colOff>
      <xdr:row>42</xdr:row>
      <xdr:rowOff>25763</xdr:rowOff>
    </xdr:to>
    <xdr:sp macro="" textlink="">
      <xdr:nvSpPr>
        <xdr:cNvPr id="435" name="楕円 434">
          <a:extLst>
            <a:ext uri="{FF2B5EF4-FFF2-40B4-BE49-F238E27FC236}">
              <a16:creationId xmlns:a16="http://schemas.microsoft.com/office/drawing/2014/main" id="{68DFF988-38D5-4F2D-A1BB-B74E713E54FE}"/>
            </a:ext>
          </a:extLst>
        </xdr:cNvPr>
        <xdr:cNvSpPr/>
      </xdr:nvSpPr>
      <xdr:spPr>
        <a:xfrm>
          <a:off x="13887450" y="68710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146413</xdr:rowOff>
    </xdr:from>
    <xdr:to>
      <xdr:col>85</xdr:col>
      <xdr:colOff>127000</xdr:colOff>
      <xdr:row>41</xdr:row>
      <xdr:rowOff>159476</xdr:rowOff>
    </xdr:to>
    <xdr:cxnSp macro="">
      <xdr:nvCxnSpPr>
        <xdr:cNvPr id="436" name="直線コネクタ 435">
          <a:extLst>
            <a:ext uri="{FF2B5EF4-FFF2-40B4-BE49-F238E27FC236}">
              <a16:creationId xmlns:a16="http://schemas.microsoft.com/office/drawing/2014/main" id="{9A0E6AC9-8DE8-4DDC-85F0-CC02B6A315CE}"/>
            </a:ext>
          </a:extLst>
        </xdr:cNvPr>
        <xdr:cNvCxnSpPr/>
      </xdr:nvCxnSpPr>
      <xdr:spPr>
        <a:xfrm>
          <a:off x="13938250" y="6921863"/>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82550</xdr:rowOff>
    </xdr:from>
    <xdr:to>
      <xdr:col>76</xdr:col>
      <xdr:colOff>165100</xdr:colOff>
      <xdr:row>42</xdr:row>
      <xdr:rowOff>12700</xdr:rowOff>
    </xdr:to>
    <xdr:sp macro="" textlink="">
      <xdr:nvSpPr>
        <xdr:cNvPr id="437" name="楕円 436">
          <a:extLst>
            <a:ext uri="{FF2B5EF4-FFF2-40B4-BE49-F238E27FC236}">
              <a16:creationId xmlns:a16="http://schemas.microsoft.com/office/drawing/2014/main" id="{07D76CA3-FA0E-44F8-A82E-9AE85C3DD00A}"/>
            </a:ext>
          </a:extLst>
        </xdr:cNvPr>
        <xdr:cNvSpPr/>
      </xdr:nvSpPr>
      <xdr:spPr>
        <a:xfrm>
          <a:off x="13093700" y="685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133350</xdr:rowOff>
    </xdr:from>
    <xdr:to>
      <xdr:col>81</xdr:col>
      <xdr:colOff>50800</xdr:colOff>
      <xdr:row>41</xdr:row>
      <xdr:rowOff>146413</xdr:rowOff>
    </xdr:to>
    <xdr:cxnSp macro="">
      <xdr:nvCxnSpPr>
        <xdr:cNvPr id="438" name="直線コネクタ 437">
          <a:extLst>
            <a:ext uri="{FF2B5EF4-FFF2-40B4-BE49-F238E27FC236}">
              <a16:creationId xmlns:a16="http://schemas.microsoft.com/office/drawing/2014/main" id="{83B07957-1AB4-4CC2-8A90-9F1DC9D3C2E1}"/>
            </a:ext>
          </a:extLst>
        </xdr:cNvPr>
        <xdr:cNvCxnSpPr/>
      </xdr:nvCxnSpPr>
      <xdr:spPr>
        <a:xfrm>
          <a:off x="13144500" y="6908800"/>
          <a:ext cx="7937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44994</xdr:rowOff>
    </xdr:from>
    <xdr:to>
      <xdr:col>72</xdr:col>
      <xdr:colOff>38100</xdr:colOff>
      <xdr:row>41</xdr:row>
      <xdr:rowOff>146594</xdr:rowOff>
    </xdr:to>
    <xdr:sp macro="" textlink="">
      <xdr:nvSpPr>
        <xdr:cNvPr id="439" name="楕円 438">
          <a:extLst>
            <a:ext uri="{FF2B5EF4-FFF2-40B4-BE49-F238E27FC236}">
              <a16:creationId xmlns:a16="http://schemas.microsoft.com/office/drawing/2014/main" id="{ABB9D6F8-6826-4C47-887D-91F3FB521C66}"/>
            </a:ext>
          </a:extLst>
        </xdr:cNvPr>
        <xdr:cNvSpPr/>
      </xdr:nvSpPr>
      <xdr:spPr>
        <a:xfrm>
          <a:off x="12299950" y="68204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95794</xdr:rowOff>
    </xdr:from>
    <xdr:to>
      <xdr:col>76</xdr:col>
      <xdr:colOff>114300</xdr:colOff>
      <xdr:row>41</xdr:row>
      <xdr:rowOff>133350</xdr:rowOff>
    </xdr:to>
    <xdr:cxnSp macro="">
      <xdr:nvCxnSpPr>
        <xdr:cNvPr id="440" name="直線コネクタ 439">
          <a:extLst>
            <a:ext uri="{FF2B5EF4-FFF2-40B4-BE49-F238E27FC236}">
              <a16:creationId xmlns:a16="http://schemas.microsoft.com/office/drawing/2014/main" id="{48EBFEC3-BB46-4DC9-9FD0-0677ADC05071}"/>
            </a:ext>
          </a:extLst>
        </xdr:cNvPr>
        <xdr:cNvCxnSpPr/>
      </xdr:nvCxnSpPr>
      <xdr:spPr>
        <a:xfrm>
          <a:off x="12344400" y="6871244"/>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4173</xdr:rowOff>
    </xdr:from>
    <xdr:to>
      <xdr:col>67</xdr:col>
      <xdr:colOff>101600</xdr:colOff>
      <xdr:row>41</xdr:row>
      <xdr:rowOff>105773</xdr:rowOff>
    </xdr:to>
    <xdr:sp macro="" textlink="">
      <xdr:nvSpPr>
        <xdr:cNvPr id="441" name="楕円 440">
          <a:extLst>
            <a:ext uri="{FF2B5EF4-FFF2-40B4-BE49-F238E27FC236}">
              <a16:creationId xmlns:a16="http://schemas.microsoft.com/office/drawing/2014/main" id="{5CB11021-2816-4633-A4E1-17ADF124950E}"/>
            </a:ext>
          </a:extLst>
        </xdr:cNvPr>
        <xdr:cNvSpPr/>
      </xdr:nvSpPr>
      <xdr:spPr>
        <a:xfrm>
          <a:off x="11487150" y="67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54973</xdr:rowOff>
    </xdr:from>
    <xdr:to>
      <xdr:col>71</xdr:col>
      <xdr:colOff>177800</xdr:colOff>
      <xdr:row>41</xdr:row>
      <xdr:rowOff>95794</xdr:rowOff>
    </xdr:to>
    <xdr:cxnSp macro="">
      <xdr:nvCxnSpPr>
        <xdr:cNvPr id="442" name="直線コネクタ 441">
          <a:extLst>
            <a:ext uri="{FF2B5EF4-FFF2-40B4-BE49-F238E27FC236}">
              <a16:creationId xmlns:a16="http://schemas.microsoft.com/office/drawing/2014/main" id="{6841F670-4737-417F-9556-46A94EE04FC2}"/>
            </a:ext>
          </a:extLst>
        </xdr:cNvPr>
        <xdr:cNvCxnSpPr/>
      </xdr:nvCxnSpPr>
      <xdr:spPr>
        <a:xfrm>
          <a:off x="11537950" y="6830423"/>
          <a:ext cx="8064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AD580295-1FC4-4AD1-9D82-27BE0A39DA05}"/>
            </a:ext>
          </a:extLst>
        </xdr:cNvPr>
        <xdr:cNvSpPr txBox="1"/>
      </xdr:nvSpPr>
      <xdr:spPr>
        <a:xfrm>
          <a:off x="13742044" y="6117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F063377E-0527-43BE-94E6-E2774ABEB3CF}"/>
            </a:ext>
          </a:extLst>
        </xdr:cNvPr>
        <xdr:cNvSpPr txBox="1"/>
      </xdr:nvSpPr>
      <xdr:spPr>
        <a:xfrm>
          <a:off x="12960994" y="6091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893581CD-41FB-4ECB-9375-D248F089B86B}"/>
            </a:ext>
          </a:extLst>
        </xdr:cNvPr>
        <xdr:cNvSpPr txBox="1"/>
      </xdr:nvSpPr>
      <xdr:spPr>
        <a:xfrm>
          <a:off x="12167244" y="6073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E4AB657C-2B9E-4C77-B9CB-B85C7DB49E7C}"/>
            </a:ext>
          </a:extLst>
        </xdr:cNvPr>
        <xdr:cNvSpPr txBox="1"/>
      </xdr:nvSpPr>
      <xdr:spPr>
        <a:xfrm>
          <a:off x="11354444" y="6117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16890</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82299D4E-5548-43AE-B2A5-E876D97DB5DC}"/>
            </a:ext>
          </a:extLst>
        </xdr:cNvPr>
        <xdr:cNvSpPr txBox="1"/>
      </xdr:nvSpPr>
      <xdr:spPr>
        <a:xfrm>
          <a:off x="13742044" y="6957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3827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1A045E3-4692-4914-BBF6-FFAD83AFEA29}"/>
            </a:ext>
          </a:extLst>
        </xdr:cNvPr>
        <xdr:cNvSpPr txBox="1"/>
      </xdr:nvSpPr>
      <xdr:spPr>
        <a:xfrm>
          <a:off x="12960994" y="694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137721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4C7ADD31-F5E9-43D1-8F3D-DC010256D6E3}"/>
            </a:ext>
          </a:extLst>
        </xdr:cNvPr>
        <xdr:cNvSpPr txBox="1"/>
      </xdr:nvSpPr>
      <xdr:spPr>
        <a:xfrm>
          <a:off x="12167244" y="691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96900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4650CC81-ECC6-4307-8A0A-A6AA86057B39}"/>
            </a:ext>
          </a:extLst>
        </xdr:cNvPr>
        <xdr:cNvSpPr txBox="1"/>
      </xdr:nvSpPr>
      <xdr:spPr>
        <a:xfrm>
          <a:off x="11354444" y="687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417A36CA-DD80-40A6-B7A5-E6C0859A80F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70C64C87-2A34-4ADB-B2E7-F3EAA1175510}"/>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38ACF9C3-A4C1-4641-BA6F-6308AAE8A03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0FC137D-06E4-429F-9F6E-BA1B63F6765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2C03355D-5E96-42B6-9233-D346D88FB6A2}"/>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C1F3D371-5772-4052-A75E-D52A91529A5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51C0BA9A-99F0-4C54-ADE5-41D3F66BAA21}"/>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69B8B1D5-CF06-4A29-8384-78D351C23BD3}"/>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B52EB479-4F3B-4F06-89DE-8FBC444FA55E}"/>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762B5A83-5A66-45BB-8D6A-DDDA4570BBA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6CEB0A1C-2B52-47B8-8453-08CF127BEF0A}"/>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4B8BFE08-7E4A-455F-80B4-CC5AA3E9BC8A}"/>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EA764D48-09E6-4628-927D-2536CDDB3836}"/>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E7E6EEBF-A100-4CA9-BF16-D9358C1FC8A0}"/>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3C90AC89-FA34-49F4-916E-1A31E212EB47}"/>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2204317C-C8BE-4BBD-B759-4921B9D8D0CE}"/>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518C717-7552-4E47-83E3-F33496B15A8B}"/>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9041832B-B7AF-4EDD-AC23-B03E111FF498}"/>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A26B4C4D-9C1E-4E02-BE14-47E7C5129FF2}"/>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091E82E-059B-4554-B855-A01586A07EF3}"/>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A6F65A7-8BF8-40DA-AB54-149F8626AB01}"/>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5BCE8350-2B0A-492B-823E-84ADA5D7180D}"/>
            </a:ext>
          </a:extLst>
        </xdr:cNvPr>
        <xdr:cNvCxnSpPr/>
      </xdr:nvCxnSpPr>
      <xdr:spPr>
        <a:xfrm flipV="1">
          <a:off x="19951064" y="5523992"/>
          <a:ext cx="0" cy="136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75F6C32-D766-4A4C-89BB-B656083D3ECF}"/>
            </a:ext>
          </a:extLst>
        </xdr:cNvPr>
        <xdr:cNvSpPr txBox="1"/>
      </xdr:nvSpPr>
      <xdr:spPr>
        <a:xfrm>
          <a:off x="19989800" y="689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C4354CDB-DCA7-4B5A-9DE9-ACD339FADE87}"/>
            </a:ext>
          </a:extLst>
        </xdr:cNvPr>
        <xdr:cNvCxnSpPr/>
      </xdr:nvCxnSpPr>
      <xdr:spPr>
        <a:xfrm>
          <a:off x="19881850" y="68927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AFD6D1B-11D2-435C-A0A1-D47C0231D3FC}"/>
            </a:ext>
          </a:extLst>
        </xdr:cNvPr>
        <xdr:cNvSpPr txBox="1"/>
      </xdr:nvSpPr>
      <xdr:spPr>
        <a:xfrm>
          <a:off x="19989800" y="530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301CE2CE-6025-4F46-8385-C83DF7493101}"/>
            </a:ext>
          </a:extLst>
        </xdr:cNvPr>
        <xdr:cNvCxnSpPr/>
      </xdr:nvCxnSpPr>
      <xdr:spPr>
        <a:xfrm>
          <a:off x="19881850" y="55239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2259F13-9B0A-4ED0-8478-1CC61380D26A}"/>
            </a:ext>
          </a:extLst>
        </xdr:cNvPr>
        <xdr:cNvSpPr txBox="1"/>
      </xdr:nvSpPr>
      <xdr:spPr>
        <a:xfrm>
          <a:off x="19989800" y="62781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7EA5A858-C807-4CBF-B00C-C3627E6FE9AB}"/>
            </a:ext>
          </a:extLst>
        </xdr:cNvPr>
        <xdr:cNvSpPr/>
      </xdr:nvSpPr>
      <xdr:spPr>
        <a:xfrm>
          <a:off x="19900900" y="64267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7DB957DD-9F72-4AEB-9CB8-462092CA1903}"/>
            </a:ext>
          </a:extLst>
        </xdr:cNvPr>
        <xdr:cNvSpPr/>
      </xdr:nvSpPr>
      <xdr:spPr>
        <a:xfrm>
          <a:off x="19157950" y="64289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FE06DCB8-7715-4F95-A6E9-43D11C83C5BD}"/>
            </a:ext>
          </a:extLst>
        </xdr:cNvPr>
        <xdr:cNvSpPr/>
      </xdr:nvSpPr>
      <xdr:spPr>
        <a:xfrm>
          <a:off x="18345150" y="64404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750D3A09-D27C-415A-A5B2-7BC80009D623}"/>
            </a:ext>
          </a:extLst>
        </xdr:cNvPr>
        <xdr:cNvSpPr/>
      </xdr:nvSpPr>
      <xdr:spPr>
        <a:xfrm>
          <a:off x="17551400" y="64358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F991867E-03C6-4240-BAAD-CE81E5111012}"/>
            </a:ext>
          </a:extLst>
        </xdr:cNvPr>
        <xdr:cNvSpPr/>
      </xdr:nvSpPr>
      <xdr:spPr>
        <a:xfrm>
          <a:off x="16757650" y="64432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7622529-03EE-4B92-AEAF-28B58379143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37CE8C5-F952-4B2B-9E65-012E722FCB31}"/>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8EEF8FD-3058-4014-A605-FB5833CDEC92}"/>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82D7F9D-9F7A-4984-A6CB-D77C1071F548}"/>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B7A5D50-EEFC-42F7-9559-FE28C1EAB8C1}"/>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151130</xdr:rowOff>
    </xdr:from>
    <xdr:to>
      <xdr:col>116</xdr:col>
      <xdr:colOff>114300</xdr:colOff>
      <xdr:row>40</xdr:row>
      <xdr:rowOff>81280</xdr:rowOff>
    </xdr:to>
    <xdr:sp macro="" textlink="">
      <xdr:nvSpPr>
        <xdr:cNvPr id="488" name="楕円 487">
          <a:extLst>
            <a:ext uri="{FF2B5EF4-FFF2-40B4-BE49-F238E27FC236}">
              <a16:creationId xmlns:a16="http://schemas.microsoft.com/office/drawing/2014/main" id="{3DD9EF94-AC62-4AB9-B2C0-B1421E86BC55}"/>
            </a:ext>
          </a:extLst>
        </xdr:cNvPr>
        <xdr:cNvSpPr/>
      </xdr:nvSpPr>
      <xdr:spPr>
        <a:xfrm>
          <a:off x="19900900" y="6596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129557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D596FA9-ACD4-404A-A4A4-A609BE5FDEA2}"/>
            </a:ext>
          </a:extLst>
        </xdr:cNvPr>
        <xdr:cNvSpPr txBox="1"/>
      </xdr:nvSpPr>
      <xdr:spPr>
        <a:xfrm>
          <a:off x="19989800"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xdr:rowOff>
    </xdr:from>
    <xdr:to>
      <xdr:col>112</xdr:col>
      <xdr:colOff>38100</xdr:colOff>
      <xdr:row>40</xdr:row>
      <xdr:rowOff>101854</xdr:rowOff>
    </xdr:to>
    <xdr:sp macro="" textlink="">
      <xdr:nvSpPr>
        <xdr:cNvPr id="490" name="楕円 489">
          <a:extLst>
            <a:ext uri="{FF2B5EF4-FFF2-40B4-BE49-F238E27FC236}">
              <a16:creationId xmlns:a16="http://schemas.microsoft.com/office/drawing/2014/main" id="{CDAE2DE5-91FA-460E-AC54-4933771058AB}"/>
            </a:ext>
          </a:extLst>
        </xdr:cNvPr>
        <xdr:cNvSpPr/>
      </xdr:nvSpPr>
      <xdr:spPr>
        <a:xfrm>
          <a:off x="19157950" y="66106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30480</xdr:rowOff>
    </xdr:from>
    <xdr:to>
      <xdr:col>116</xdr:col>
      <xdr:colOff>63500</xdr:colOff>
      <xdr:row>40</xdr:row>
      <xdr:rowOff>51054</xdr:rowOff>
    </xdr:to>
    <xdr:cxnSp macro="">
      <xdr:nvCxnSpPr>
        <xdr:cNvPr id="491" name="直線コネクタ 490">
          <a:extLst>
            <a:ext uri="{FF2B5EF4-FFF2-40B4-BE49-F238E27FC236}">
              <a16:creationId xmlns:a16="http://schemas.microsoft.com/office/drawing/2014/main" id="{02C64BD5-E035-43EE-8AA6-882FFD742180}"/>
            </a:ext>
          </a:extLst>
        </xdr:cNvPr>
        <xdr:cNvCxnSpPr/>
      </xdr:nvCxnSpPr>
      <xdr:spPr>
        <a:xfrm flipV="1">
          <a:off x="19202400" y="6640830"/>
          <a:ext cx="7493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157988</xdr:rowOff>
    </xdr:from>
    <xdr:to>
      <xdr:col>107</xdr:col>
      <xdr:colOff>101600</xdr:colOff>
      <xdr:row>40</xdr:row>
      <xdr:rowOff>88138</xdr:rowOff>
    </xdr:to>
    <xdr:sp macro="" textlink="">
      <xdr:nvSpPr>
        <xdr:cNvPr id="492" name="楕円 491">
          <a:extLst>
            <a:ext uri="{FF2B5EF4-FFF2-40B4-BE49-F238E27FC236}">
              <a16:creationId xmlns:a16="http://schemas.microsoft.com/office/drawing/2014/main" id="{585B079C-BF2D-4660-86DB-79E162B518CE}"/>
            </a:ext>
          </a:extLst>
        </xdr:cNvPr>
        <xdr:cNvSpPr/>
      </xdr:nvSpPr>
      <xdr:spPr>
        <a:xfrm>
          <a:off x="18345150" y="66032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37338</xdr:rowOff>
    </xdr:from>
    <xdr:to>
      <xdr:col>111</xdr:col>
      <xdr:colOff>177800</xdr:colOff>
      <xdr:row>40</xdr:row>
      <xdr:rowOff>51054</xdr:rowOff>
    </xdr:to>
    <xdr:cxnSp macro="">
      <xdr:nvCxnSpPr>
        <xdr:cNvPr id="493" name="直線コネクタ 492">
          <a:extLst>
            <a:ext uri="{FF2B5EF4-FFF2-40B4-BE49-F238E27FC236}">
              <a16:creationId xmlns:a16="http://schemas.microsoft.com/office/drawing/2014/main" id="{DD418C42-28C1-43EB-90EF-C9A839BC8F8D}"/>
            </a:ext>
          </a:extLst>
        </xdr:cNvPr>
        <xdr:cNvCxnSpPr/>
      </xdr:nvCxnSpPr>
      <xdr:spPr>
        <a:xfrm>
          <a:off x="18395950" y="6647688"/>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94" name="楕円 493">
          <a:extLst>
            <a:ext uri="{FF2B5EF4-FFF2-40B4-BE49-F238E27FC236}">
              <a16:creationId xmlns:a16="http://schemas.microsoft.com/office/drawing/2014/main" id="{AA8BBC5D-BD42-4A2D-BE2D-FF1BBE14D194}"/>
            </a:ext>
          </a:extLst>
        </xdr:cNvPr>
        <xdr:cNvSpPr/>
      </xdr:nvSpPr>
      <xdr:spPr>
        <a:xfrm>
          <a:off x="17551400" y="6607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37338</xdr:rowOff>
    </xdr:from>
    <xdr:to>
      <xdr:col>107</xdr:col>
      <xdr:colOff>50800</xdr:colOff>
      <xdr:row>40</xdr:row>
      <xdr:rowOff>41910</xdr:rowOff>
    </xdr:to>
    <xdr:cxnSp macro="">
      <xdr:nvCxnSpPr>
        <xdr:cNvPr id="495" name="直線コネクタ 494">
          <a:extLst>
            <a:ext uri="{FF2B5EF4-FFF2-40B4-BE49-F238E27FC236}">
              <a16:creationId xmlns:a16="http://schemas.microsoft.com/office/drawing/2014/main" id="{711DAA4E-DE00-4BFA-86E9-29CB2C5E58A7}"/>
            </a:ext>
          </a:extLst>
        </xdr:cNvPr>
        <xdr:cNvCxnSpPr/>
      </xdr:nvCxnSpPr>
      <xdr:spPr>
        <a:xfrm flipV="1">
          <a:off x="17602200" y="6647688"/>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164846</xdr:rowOff>
    </xdr:from>
    <xdr:to>
      <xdr:col>98</xdr:col>
      <xdr:colOff>38100</xdr:colOff>
      <xdr:row>40</xdr:row>
      <xdr:rowOff>94996</xdr:rowOff>
    </xdr:to>
    <xdr:sp macro="" textlink="">
      <xdr:nvSpPr>
        <xdr:cNvPr id="496" name="楕円 495">
          <a:extLst>
            <a:ext uri="{FF2B5EF4-FFF2-40B4-BE49-F238E27FC236}">
              <a16:creationId xmlns:a16="http://schemas.microsoft.com/office/drawing/2014/main" id="{75F3B004-9918-4758-B82E-C98A04CB0355}"/>
            </a:ext>
          </a:extLst>
        </xdr:cNvPr>
        <xdr:cNvSpPr/>
      </xdr:nvSpPr>
      <xdr:spPr>
        <a:xfrm>
          <a:off x="16757650" y="66100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41910</xdr:rowOff>
    </xdr:from>
    <xdr:to>
      <xdr:col>102</xdr:col>
      <xdr:colOff>114300</xdr:colOff>
      <xdr:row>40</xdr:row>
      <xdr:rowOff>44196</xdr:rowOff>
    </xdr:to>
    <xdr:cxnSp macro="">
      <xdr:nvCxnSpPr>
        <xdr:cNvPr id="497" name="直線コネクタ 496">
          <a:extLst>
            <a:ext uri="{FF2B5EF4-FFF2-40B4-BE49-F238E27FC236}">
              <a16:creationId xmlns:a16="http://schemas.microsoft.com/office/drawing/2014/main" id="{A648BB35-8A8B-4639-A623-4CD792724811}"/>
            </a:ext>
          </a:extLst>
        </xdr:cNvPr>
        <xdr:cNvCxnSpPr/>
      </xdr:nvCxnSpPr>
      <xdr:spPr>
        <a:xfrm flipV="1">
          <a:off x="16802100" y="6652260"/>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50FB9A9-7FB6-4356-AFB0-185829952E81}"/>
            </a:ext>
          </a:extLst>
        </xdr:cNvPr>
        <xdr:cNvSpPr txBox="1"/>
      </xdr:nvSpPr>
      <xdr:spPr>
        <a:xfrm>
          <a:off x="18980227" y="62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E23AB935-5F87-45F1-879A-042242866DBE}"/>
            </a:ext>
          </a:extLst>
        </xdr:cNvPr>
        <xdr:cNvSpPr txBox="1"/>
      </xdr:nvSpPr>
      <xdr:spPr>
        <a:xfrm>
          <a:off x="18180127"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9FF495C-7468-4A80-9182-13455C76CEC2}"/>
            </a:ext>
          </a:extLst>
        </xdr:cNvPr>
        <xdr:cNvSpPr txBox="1"/>
      </xdr:nvSpPr>
      <xdr:spPr>
        <a:xfrm>
          <a:off x="17386377" y="621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2023864-4BD5-4234-AA89-EE27B2344C04}"/>
            </a:ext>
          </a:extLst>
        </xdr:cNvPr>
        <xdr:cNvSpPr txBox="1"/>
      </xdr:nvSpPr>
      <xdr:spPr>
        <a:xfrm>
          <a:off x="165926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92981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C99F83A-A156-4240-B19E-FE90F79CFD25}"/>
            </a:ext>
          </a:extLst>
        </xdr:cNvPr>
        <xdr:cNvSpPr txBox="1"/>
      </xdr:nvSpPr>
      <xdr:spPr>
        <a:xfrm>
          <a:off x="18980227" y="670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79265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3BBA8-D64B-4D14-9DCD-CE40D4ED5E89}"/>
            </a:ext>
          </a:extLst>
        </xdr:cNvPr>
        <xdr:cNvSpPr txBox="1"/>
      </xdr:nvSpPr>
      <xdr:spPr>
        <a:xfrm>
          <a:off x="18180127" y="668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99AC510-2F32-43A6-BA31-F4BEE0924801}"/>
            </a:ext>
          </a:extLst>
        </xdr:cNvPr>
        <xdr:cNvSpPr txBox="1"/>
      </xdr:nvSpPr>
      <xdr:spPr>
        <a:xfrm>
          <a:off x="1738637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86123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D4D073B1-1092-466D-9BE6-0B55533C1F0D}"/>
            </a:ext>
          </a:extLst>
        </xdr:cNvPr>
        <xdr:cNvSpPr txBox="1"/>
      </xdr:nvSpPr>
      <xdr:spPr>
        <a:xfrm>
          <a:off x="16592627" y="6696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BCA4865F-C2F1-4748-A316-7C72A45E1D0F}"/>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43A91B7E-E9CF-4556-B126-F4BA7ED11D1F}"/>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FD20373-C87E-4FE8-8E1B-BADB817049CA}"/>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87BFB71-9FA6-4549-B565-F9F7A302269C}"/>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DAA4B2B-67FA-436E-B227-9DED5B777DFE}"/>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6DE74484-F8B0-44EB-92BD-66A8EFCCFB2B}"/>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325D358-2297-4CB2-A716-E7F05544A6F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AA670B4-7D5B-4095-9C76-CEA9E996236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86561D3-FB34-42CD-A996-8705967B958A}"/>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DF23B7C-0974-484F-9B0E-DE3DE9334464}"/>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6BED9F4C-EF3B-4109-8F4E-C5C1957D4537}"/>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5F5DA7B1-27C7-4BB5-A43E-7B5C82B01BA5}"/>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D83AFCDA-5F53-419A-8B2D-B32D311EB5E6}"/>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D8671B78-27BF-408E-82C3-B0E4E3E1C8F8}"/>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EDD20DD1-5800-488C-9E64-3272B856F1EE}"/>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10F75F2-F449-4FFF-8647-3F1D3552F3D1}"/>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902CD5D9-8A33-4DAC-91DC-CF2D82446802}"/>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5145035-EDB8-49EF-85C6-1875F1F1BB76}"/>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2D64809-5D75-41F3-9844-0F748D0588EF}"/>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8B8CD5E-55FC-4783-BBEB-544C9FC36FA9}"/>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B504967-C4AE-4E67-B05B-0444A004774C}"/>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E4080441-0F6A-49E4-983A-A9B96FF2CCDB}"/>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3D47C53F-5561-4506-A661-15C2BF52E09C}"/>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B5F18A1-F537-4506-B008-2E4F350C9449}"/>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4C60BFE6-8F69-4231-A397-B9CA33D474B8}"/>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F588CC1B-0CC3-4CB9-B251-F7E6CC212E9B}"/>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DA972F52-1B9E-44F2-932B-EE52EE2DFA21}"/>
            </a:ext>
          </a:extLst>
        </xdr:cNvPr>
        <xdr:cNvCxnSpPr/>
      </xdr:nvCxnSpPr>
      <xdr:spPr>
        <a:xfrm flipV="1">
          <a:off x="14699614" y="9160328"/>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C5F01344-723B-4712-B035-0203702ABD5E}"/>
            </a:ext>
          </a:extLst>
        </xdr:cNvPr>
        <xdr:cNvSpPr txBox="1"/>
      </xdr:nvSpPr>
      <xdr:spPr>
        <a:xfrm>
          <a:off x="14738350" y="1062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61E5444D-13E8-4DE0-8DC7-AD738B80AE7E}"/>
            </a:ext>
          </a:extLst>
        </xdr:cNvPr>
        <xdr:cNvCxnSpPr/>
      </xdr:nvCxnSpPr>
      <xdr:spPr>
        <a:xfrm>
          <a:off x="14611350" y="106217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562243D6-AF01-4CD2-9AA2-8A66EE08BBF7}"/>
            </a:ext>
          </a:extLst>
        </xdr:cNvPr>
        <xdr:cNvSpPr txBox="1"/>
      </xdr:nvSpPr>
      <xdr:spPr>
        <a:xfrm>
          <a:off x="14738350" y="894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508AE174-880B-4EA6-8802-55D182D48CE7}"/>
            </a:ext>
          </a:extLst>
        </xdr:cNvPr>
        <xdr:cNvCxnSpPr/>
      </xdr:nvCxnSpPr>
      <xdr:spPr>
        <a:xfrm>
          <a:off x="14611350" y="91603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72D4C2DB-6509-40A3-8CF2-E9364C5012F8}"/>
            </a:ext>
          </a:extLst>
        </xdr:cNvPr>
        <xdr:cNvSpPr txBox="1"/>
      </xdr:nvSpPr>
      <xdr:spPr>
        <a:xfrm>
          <a:off x="14738350" y="9728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11088D70-7873-4785-8B5B-5A6CA6BC5E24}"/>
            </a:ext>
          </a:extLst>
        </xdr:cNvPr>
        <xdr:cNvSpPr/>
      </xdr:nvSpPr>
      <xdr:spPr>
        <a:xfrm>
          <a:off x="14649450" y="98711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1EBCC1F9-90E7-4548-9C5B-65D5C688EE22}"/>
            </a:ext>
          </a:extLst>
        </xdr:cNvPr>
        <xdr:cNvSpPr/>
      </xdr:nvSpPr>
      <xdr:spPr>
        <a:xfrm>
          <a:off x="13887450" y="98287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3A430083-A8C5-4CD9-890C-2D52CD8C2171}"/>
            </a:ext>
          </a:extLst>
        </xdr:cNvPr>
        <xdr:cNvSpPr/>
      </xdr:nvSpPr>
      <xdr:spPr>
        <a:xfrm>
          <a:off x="13093700" y="980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143C7EB8-C973-4812-BD13-17C5977CD9B5}"/>
            </a:ext>
          </a:extLst>
        </xdr:cNvPr>
        <xdr:cNvSpPr/>
      </xdr:nvSpPr>
      <xdr:spPr>
        <a:xfrm>
          <a:off x="12299950" y="97699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AB6F5AFB-1A4B-4F93-9617-B12EDC743049}"/>
            </a:ext>
          </a:extLst>
        </xdr:cNvPr>
        <xdr:cNvSpPr/>
      </xdr:nvSpPr>
      <xdr:spPr>
        <a:xfrm>
          <a:off x="11487150" y="9773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69A02EF-F1F1-44E8-BD53-7529ECAE278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4AE1F94-C459-4252-AF57-31936DA24416}"/>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B6FABCA-0051-49E4-9E8D-943792C4613C}"/>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A78191C-1890-4215-BE49-025E93A8C0A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0854C7D-4205-4A5A-B668-45F225EDA379}"/>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122283</xdr:rowOff>
    </xdr:from>
    <xdr:to>
      <xdr:col>85</xdr:col>
      <xdr:colOff>177800</xdr:colOff>
      <xdr:row>61</xdr:row>
      <xdr:rowOff>52433</xdr:rowOff>
    </xdr:to>
    <xdr:sp macro="" textlink="">
      <xdr:nvSpPr>
        <xdr:cNvPr id="548" name="楕円 547">
          <a:extLst>
            <a:ext uri="{FF2B5EF4-FFF2-40B4-BE49-F238E27FC236}">
              <a16:creationId xmlns:a16="http://schemas.microsoft.com/office/drawing/2014/main" id="{00325D47-4C00-46EF-9AEE-985ED8903C06}"/>
            </a:ext>
          </a:extLst>
        </xdr:cNvPr>
        <xdr:cNvSpPr/>
      </xdr:nvSpPr>
      <xdr:spPr>
        <a:xfrm>
          <a:off x="14649450" y="100346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100710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A2DED01B-D282-4AFB-B5D7-E199A1D81C88}"/>
            </a:ext>
          </a:extLst>
        </xdr:cNvPr>
        <xdr:cNvSpPr txBox="1"/>
      </xdr:nvSpPr>
      <xdr:spPr>
        <a:xfrm>
          <a:off x="14738350"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53703</xdr:rowOff>
    </xdr:from>
    <xdr:to>
      <xdr:col>81</xdr:col>
      <xdr:colOff>101600</xdr:colOff>
      <xdr:row>60</xdr:row>
      <xdr:rowOff>155303</xdr:rowOff>
    </xdr:to>
    <xdr:sp macro="" textlink="">
      <xdr:nvSpPr>
        <xdr:cNvPr id="550" name="楕円 549">
          <a:extLst>
            <a:ext uri="{FF2B5EF4-FFF2-40B4-BE49-F238E27FC236}">
              <a16:creationId xmlns:a16="http://schemas.microsoft.com/office/drawing/2014/main" id="{135569D1-8418-4CC3-8634-C17B0495D155}"/>
            </a:ext>
          </a:extLst>
        </xdr:cNvPr>
        <xdr:cNvSpPr/>
      </xdr:nvSpPr>
      <xdr:spPr>
        <a:xfrm>
          <a:off x="13887450" y="996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104503</xdr:rowOff>
    </xdr:from>
    <xdr:to>
      <xdr:col>85</xdr:col>
      <xdr:colOff>127000</xdr:colOff>
      <xdr:row>61</xdr:row>
      <xdr:rowOff>1633</xdr:rowOff>
    </xdr:to>
    <xdr:cxnSp macro="">
      <xdr:nvCxnSpPr>
        <xdr:cNvPr id="551" name="直線コネクタ 550">
          <a:extLst>
            <a:ext uri="{FF2B5EF4-FFF2-40B4-BE49-F238E27FC236}">
              <a16:creationId xmlns:a16="http://schemas.microsoft.com/office/drawing/2014/main" id="{C0535F41-F218-4D74-9F8E-67A09C661D12}"/>
            </a:ext>
          </a:extLst>
        </xdr:cNvPr>
        <xdr:cNvCxnSpPr/>
      </xdr:nvCxnSpPr>
      <xdr:spPr>
        <a:xfrm>
          <a:off x="13938250" y="10016853"/>
          <a:ext cx="7620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27577</xdr:rowOff>
    </xdr:from>
    <xdr:to>
      <xdr:col>76</xdr:col>
      <xdr:colOff>165100</xdr:colOff>
      <xdr:row>60</xdr:row>
      <xdr:rowOff>129177</xdr:rowOff>
    </xdr:to>
    <xdr:sp macro="" textlink="">
      <xdr:nvSpPr>
        <xdr:cNvPr id="552" name="楕円 551">
          <a:extLst>
            <a:ext uri="{FF2B5EF4-FFF2-40B4-BE49-F238E27FC236}">
              <a16:creationId xmlns:a16="http://schemas.microsoft.com/office/drawing/2014/main" id="{340A071F-4B2A-46D1-990F-4264EBED3920}"/>
            </a:ext>
          </a:extLst>
        </xdr:cNvPr>
        <xdr:cNvSpPr/>
      </xdr:nvSpPr>
      <xdr:spPr>
        <a:xfrm>
          <a:off x="13093700" y="993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78377</xdr:rowOff>
    </xdr:from>
    <xdr:to>
      <xdr:col>81</xdr:col>
      <xdr:colOff>50800</xdr:colOff>
      <xdr:row>60</xdr:row>
      <xdr:rowOff>104503</xdr:rowOff>
    </xdr:to>
    <xdr:cxnSp macro="">
      <xdr:nvCxnSpPr>
        <xdr:cNvPr id="553" name="直線コネクタ 552">
          <a:extLst>
            <a:ext uri="{FF2B5EF4-FFF2-40B4-BE49-F238E27FC236}">
              <a16:creationId xmlns:a16="http://schemas.microsoft.com/office/drawing/2014/main" id="{01FAF868-5A49-4301-A574-CF471CF8D85F}"/>
            </a:ext>
          </a:extLst>
        </xdr:cNvPr>
        <xdr:cNvCxnSpPr/>
      </xdr:nvCxnSpPr>
      <xdr:spPr>
        <a:xfrm>
          <a:off x="13144500" y="9990727"/>
          <a:ext cx="7937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54" name="楕円 553">
          <a:extLst>
            <a:ext uri="{FF2B5EF4-FFF2-40B4-BE49-F238E27FC236}">
              <a16:creationId xmlns:a16="http://schemas.microsoft.com/office/drawing/2014/main" id="{1744FADE-013F-4006-9648-2AFF944FCB1E}"/>
            </a:ext>
          </a:extLst>
        </xdr:cNvPr>
        <xdr:cNvSpPr/>
      </xdr:nvSpPr>
      <xdr:spPr>
        <a:xfrm>
          <a:off x="12299950" y="98874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19594</xdr:rowOff>
    </xdr:from>
    <xdr:to>
      <xdr:col>76</xdr:col>
      <xdr:colOff>114300</xdr:colOff>
      <xdr:row>60</xdr:row>
      <xdr:rowOff>78377</xdr:rowOff>
    </xdr:to>
    <xdr:cxnSp macro="">
      <xdr:nvCxnSpPr>
        <xdr:cNvPr id="555" name="直線コネクタ 554">
          <a:extLst>
            <a:ext uri="{FF2B5EF4-FFF2-40B4-BE49-F238E27FC236}">
              <a16:creationId xmlns:a16="http://schemas.microsoft.com/office/drawing/2014/main" id="{555C39D0-9D10-4F31-9AE8-F5C61744275F}"/>
            </a:ext>
          </a:extLst>
        </xdr:cNvPr>
        <xdr:cNvCxnSpPr/>
      </xdr:nvCxnSpPr>
      <xdr:spPr>
        <a:xfrm>
          <a:off x="12344400" y="9931944"/>
          <a:ext cx="8001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71665</xdr:rowOff>
    </xdr:from>
    <xdr:to>
      <xdr:col>67</xdr:col>
      <xdr:colOff>101600</xdr:colOff>
      <xdr:row>60</xdr:row>
      <xdr:rowOff>1815</xdr:rowOff>
    </xdr:to>
    <xdr:sp macro="" textlink="">
      <xdr:nvSpPr>
        <xdr:cNvPr id="556" name="楕円 555">
          <a:extLst>
            <a:ext uri="{FF2B5EF4-FFF2-40B4-BE49-F238E27FC236}">
              <a16:creationId xmlns:a16="http://schemas.microsoft.com/office/drawing/2014/main" id="{D48AA990-C139-455F-9FBB-A9A09FF7CB75}"/>
            </a:ext>
          </a:extLst>
        </xdr:cNvPr>
        <xdr:cNvSpPr/>
      </xdr:nvSpPr>
      <xdr:spPr>
        <a:xfrm>
          <a:off x="11487150" y="9818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122465</xdr:rowOff>
    </xdr:from>
    <xdr:to>
      <xdr:col>71</xdr:col>
      <xdr:colOff>177800</xdr:colOff>
      <xdr:row>60</xdr:row>
      <xdr:rowOff>19594</xdr:rowOff>
    </xdr:to>
    <xdr:cxnSp macro="">
      <xdr:nvCxnSpPr>
        <xdr:cNvPr id="557" name="直線コネクタ 556">
          <a:extLst>
            <a:ext uri="{FF2B5EF4-FFF2-40B4-BE49-F238E27FC236}">
              <a16:creationId xmlns:a16="http://schemas.microsoft.com/office/drawing/2014/main" id="{684217E2-8A74-4F1C-A622-653CC9DAC21B}"/>
            </a:ext>
          </a:extLst>
        </xdr:cNvPr>
        <xdr:cNvCxnSpPr/>
      </xdr:nvCxnSpPr>
      <xdr:spPr>
        <a:xfrm>
          <a:off x="11537950" y="9869715"/>
          <a:ext cx="806450" cy="6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F00094F2-65B5-4254-AF3C-7E41AC732AC7}"/>
            </a:ext>
          </a:extLst>
        </xdr:cNvPr>
        <xdr:cNvSpPr txBox="1"/>
      </xdr:nvSpPr>
      <xdr:spPr>
        <a:xfrm>
          <a:off x="13742044" y="961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0BE4B851-7AD7-451E-9EBE-5E9C6986E4FD}"/>
            </a:ext>
          </a:extLst>
        </xdr:cNvPr>
        <xdr:cNvSpPr txBox="1"/>
      </xdr:nvSpPr>
      <xdr:spPr>
        <a:xfrm>
          <a:off x="12960994" y="9587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BA60ACD5-A97F-403E-8C3A-8349765C54F8}"/>
            </a:ext>
          </a:extLst>
        </xdr:cNvPr>
        <xdr:cNvSpPr txBox="1"/>
      </xdr:nvSpPr>
      <xdr:spPr>
        <a:xfrm>
          <a:off x="12167244" y="9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1CDB7840-7316-4818-8F8A-8B9267DDE981}"/>
            </a:ext>
          </a:extLst>
        </xdr:cNvPr>
        <xdr:cNvSpPr txBox="1"/>
      </xdr:nvSpPr>
      <xdr:spPr>
        <a:xfrm>
          <a:off x="11354444" y="9561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146430</xdr:rowOff>
    </xdr:from>
    <xdr:ext cx="405111" cy="259045"/>
    <xdr:sp macro="" textlink="">
      <xdr:nvSpPr>
        <xdr:cNvPr id="562" name="n_1mainValue【学校施設】&#10;有形固定資産減価償却率">
          <a:extLst>
            <a:ext uri="{FF2B5EF4-FFF2-40B4-BE49-F238E27FC236}">
              <a16:creationId xmlns:a16="http://schemas.microsoft.com/office/drawing/2014/main" id="{9C8FC274-0EE5-46F4-B94B-A52AFFAA19E8}"/>
            </a:ext>
          </a:extLst>
        </xdr:cNvPr>
        <xdr:cNvSpPr txBox="1"/>
      </xdr:nvSpPr>
      <xdr:spPr>
        <a:xfrm>
          <a:off x="137420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563" name="n_2mainValue【学校施設】&#10;有形固定資産減価償却率">
          <a:extLst>
            <a:ext uri="{FF2B5EF4-FFF2-40B4-BE49-F238E27FC236}">
              <a16:creationId xmlns:a16="http://schemas.microsoft.com/office/drawing/2014/main" id="{BECC4617-2B59-48AA-805B-5A60BA6FE2FC}"/>
            </a:ext>
          </a:extLst>
        </xdr:cNvPr>
        <xdr:cNvSpPr txBox="1"/>
      </xdr:nvSpPr>
      <xdr:spPr>
        <a:xfrm>
          <a:off x="1296099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564" name="n_3mainValue【学校施設】&#10;有形固定資産減価償却率">
          <a:extLst>
            <a:ext uri="{FF2B5EF4-FFF2-40B4-BE49-F238E27FC236}">
              <a16:creationId xmlns:a16="http://schemas.microsoft.com/office/drawing/2014/main" id="{1341827E-E29E-4EBA-A9DF-C5EC7F3FD437}"/>
            </a:ext>
          </a:extLst>
        </xdr:cNvPr>
        <xdr:cNvSpPr txBox="1"/>
      </xdr:nvSpPr>
      <xdr:spPr>
        <a:xfrm>
          <a:off x="12167244" y="997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164392</xdr:rowOff>
    </xdr:from>
    <xdr:ext cx="405111" cy="259045"/>
    <xdr:sp macro="" textlink="">
      <xdr:nvSpPr>
        <xdr:cNvPr id="565" name="n_4mainValue【学校施設】&#10;有形固定資産減価償却率">
          <a:extLst>
            <a:ext uri="{FF2B5EF4-FFF2-40B4-BE49-F238E27FC236}">
              <a16:creationId xmlns:a16="http://schemas.microsoft.com/office/drawing/2014/main" id="{6AD8EBC7-8944-4C12-9C1E-A5ED2FE084A8}"/>
            </a:ext>
          </a:extLst>
        </xdr:cNvPr>
        <xdr:cNvSpPr txBox="1"/>
      </xdr:nvSpPr>
      <xdr:spPr>
        <a:xfrm>
          <a:off x="11354444" y="991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91EF6B1A-325A-43F8-A31D-36A0C509ADFD}"/>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B8E59D3-C209-47D5-B3D1-6EEAD2D54D1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633FEAA9-29C3-4A76-8346-D9D59133118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145F402B-1DE9-4B7B-8DFC-4FE75A9E43C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3AF7424E-0AEF-4EE4-A544-3F8FC62A436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FB081AA-9D05-4CF8-B95C-99BF7B700DD7}"/>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4B8F7302-5683-45CC-9514-FCB237F1C224}"/>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64D35CD-FBCD-4472-A816-E83BC4F3792D}"/>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930475DC-654A-43FD-BFC1-85617BC854CC}"/>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9E5C69D6-8B39-40A6-8667-2960D3A4C48B}"/>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25887DC-88D3-4E12-917D-AD0199C45586}"/>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B5D53540-EDE1-42A6-91E3-FB068E956879}"/>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70BFB03F-E5EE-42E3-B70E-A99D1B1EE3FB}"/>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CCA3A59-F88F-4D4C-896D-9ECCD6EC93BE}"/>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A86C041B-81BF-4A67-8FA6-2B5AD2917DF2}"/>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7B098D28-97FC-4D32-AFBF-D2267DC34B05}"/>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9D8CA98C-44E9-415B-B7CD-7D3908694B9F}"/>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E3E7CB05-FEF8-4ECC-A1CB-7A55ECA88FB7}"/>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E4CDE119-F72C-4DA6-8619-3C8FB5D4B25D}"/>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6804DB43-426F-4E4F-BC53-2E1BC3062CCA}"/>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AA47A54E-FCD1-4F74-87FF-5039FF93CDC9}"/>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D13C0C56-C9EA-41AD-A5AC-0C3202928556}"/>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353FB003-EAA7-4D87-AEC3-5546BE8DBB0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12E2A865-9FD3-4E2A-A97C-4B3E66DD0211}"/>
            </a:ext>
          </a:extLst>
        </xdr:cNvPr>
        <xdr:cNvCxnSpPr/>
      </xdr:nvCxnSpPr>
      <xdr:spPr>
        <a:xfrm flipV="1">
          <a:off x="19951064" y="9200959"/>
          <a:ext cx="0" cy="1217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CE30A06F-4EE1-4D81-94DC-E50F829B6063}"/>
            </a:ext>
          </a:extLst>
        </xdr:cNvPr>
        <xdr:cNvSpPr txBox="1"/>
      </xdr:nvSpPr>
      <xdr:spPr>
        <a:xfrm>
          <a:off x="19989800" y="1042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5CE29DE4-DBC9-4C00-B9C3-E7BB7AA7E366}"/>
            </a:ext>
          </a:extLst>
        </xdr:cNvPr>
        <xdr:cNvCxnSpPr/>
      </xdr:nvCxnSpPr>
      <xdr:spPr>
        <a:xfrm>
          <a:off x="19881850" y="104185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2646D9CA-E5D3-48C0-9621-B092F5070CD8}"/>
            </a:ext>
          </a:extLst>
        </xdr:cNvPr>
        <xdr:cNvSpPr txBox="1"/>
      </xdr:nvSpPr>
      <xdr:spPr>
        <a:xfrm>
          <a:off x="19989800" y="898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E8CBEC92-5AD1-4667-8B67-7E855E692CCE}"/>
            </a:ext>
          </a:extLst>
        </xdr:cNvPr>
        <xdr:cNvCxnSpPr/>
      </xdr:nvCxnSpPr>
      <xdr:spPr>
        <a:xfrm>
          <a:off x="19881850" y="92009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7670599B-D89E-41FD-BFB6-44A94A12CC29}"/>
            </a:ext>
          </a:extLst>
        </xdr:cNvPr>
        <xdr:cNvSpPr txBox="1"/>
      </xdr:nvSpPr>
      <xdr:spPr>
        <a:xfrm>
          <a:off x="19989800" y="10142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870BC9D-2B80-40E3-8D54-299658DE21F0}"/>
            </a:ext>
          </a:extLst>
        </xdr:cNvPr>
        <xdr:cNvSpPr/>
      </xdr:nvSpPr>
      <xdr:spPr>
        <a:xfrm>
          <a:off x="19900900" y="101640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5020D8A9-82FF-40B8-8AED-3CE88A221377}"/>
            </a:ext>
          </a:extLst>
        </xdr:cNvPr>
        <xdr:cNvSpPr/>
      </xdr:nvSpPr>
      <xdr:spPr>
        <a:xfrm>
          <a:off x="19157950" y="101691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12C2A0F2-97A3-4691-9CC6-C5B910195CF9}"/>
            </a:ext>
          </a:extLst>
        </xdr:cNvPr>
        <xdr:cNvSpPr/>
      </xdr:nvSpPr>
      <xdr:spPr>
        <a:xfrm>
          <a:off x="18345150" y="101765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5B37BB59-7D3D-4ECC-BE5E-325A6882EFA7}"/>
            </a:ext>
          </a:extLst>
        </xdr:cNvPr>
        <xdr:cNvSpPr/>
      </xdr:nvSpPr>
      <xdr:spPr>
        <a:xfrm>
          <a:off x="17551400" y="101771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D52A7CB2-DFE2-43D5-986C-6A1A3AD75E8D}"/>
            </a:ext>
          </a:extLst>
        </xdr:cNvPr>
        <xdr:cNvSpPr/>
      </xdr:nvSpPr>
      <xdr:spPr>
        <a:xfrm>
          <a:off x="16757650" y="101767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CD70D8E-057E-46DD-B748-E42F3C2C66E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8CB86A5-505E-4119-9E4B-48E3B061F5E5}"/>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93C32E4-7848-4975-8EB8-D9520F2B20BF}"/>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A59FA6C-B116-4A95-9F42-82B3806D8C9A}"/>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ABCD7BE-8F48-4B45-A351-FB726FA68FF6}"/>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83693</xdr:rowOff>
    </xdr:from>
    <xdr:to>
      <xdr:col>116</xdr:col>
      <xdr:colOff>114300</xdr:colOff>
      <xdr:row>62</xdr:row>
      <xdr:rowOff>13843</xdr:rowOff>
    </xdr:to>
    <xdr:sp macro="" textlink="">
      <xdr:nvSpPr>
        <xdr:cNvPr id="605" name="楕円 604">
          <a:extLst>
            <a:ext uri="{FF2B5EF4-FFF2-40B4-BE49-F238E27FC236}">
              <a16:creationId xmlns:a16="http://schemas.microsoft.com/office/drawing/2014/main" id="{1221817E-DE7E-4B2A-BE72-175D6BDBCEEE}"/>
            </a:ext>
          </a:extLst>
        </xdr:cNvPr>
        <xdr:cNvSpPr/>
      </xdr:nvSpPr>
      <xdr:spPr>
        <a:xfrm>
          <a:off x="19900900" y="10161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106570</xdr:rowOff>
    </xdr:from>
    <xdr:ext cx="469744" cy="259045"/>
    <xdr:sp macro="" textlink="">
      <xdr:nvSpPr>
        <xdr:cNvPr id="606" name="【学校施設】&#10;一人当たり面積該当値テキスト">
          <a:extLst>
            <a:ext uri="{FF2B5EF4-FFF2-40B4-BE49-F238E27FC236}">
              <a16:creationId xmlns:a16="http://schemas.microsoft.com/office/drawing/2014/main" id="{07B6581A-7B52-492D-BAF1-562EB9F8EF51}"/>
            </a:ext>
          </a:extLst>
        </xdr:cNvPr>
        <xdr:cNvSpPr txBox="1"/>
      </xdr:nvSpPr>
      <xdr:spPr>
        <a:xfrm>
          <a:off x="19989800" y="1001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92266</xdr:rowOff>
    </xdr:from>
    <xdr:to>
      <xdr:col>112</xdr:col>
      <xdr:colOff>38100</xdr:colOff>
      <xdr:row>62</xdr:row>
      <xdr:rowOff>22416</xdr:rowOff>
    </xdr:to>
    <xdr:sp macro="" textlink="">
      <xdr:nvSpPr>
        <xdr:cNvPr id="607" name="楕円 606">
          <a:extLst>
            <a:ext uri="{FF2B5EF4-FFF2-40B4-BE49-F238E27FC236}">
              <a16:creationId xmlns:a16="http://schemas.microsoft.com/office/drawing/2014/main" id="{9259841F-390A-4FFD-A338-6ACDFBC71B27}"/>
            </a:ext>
          </a:extLst>
        </xdr:cNvPr>
        <xdr:cNvSpPr/>
      </xdr:nvSpPr>
      <xdr:spPr>
        <a:xfrm>
          <a:off x="19157950" y="101697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134493</xdr:rowOff>
    </xdr:from>
    <xdr:to>
      <xdr:col>116</xdr:col>
      <xdr:colOff>63500</xdr:colOff>
      <xdr:row>61</xdr:row>
      <xdr:rowOff>143066</xdr:rowOff>
    </xdr:to>
    <xdr:cxnSp macro="">
      <xdr:nvCxnSpPr>
        <xdr:cNvPr id="608" name="直線コネクタ 607">
          <a:extLst>
            <a:ext uri="{FF2B5EF4-FFF2-40B4-BE49-F238E27FC236}">
              <a16:creationId xmlns:a16="http://schemas.microsoft.com/office/drawing/2014/main" id="{4389F091-B3D5-404D-B24B-EF5B273CC430}"/>
            </a:ext>
          </a:extLst>
        </xdr:cNvPr>
        <xdr:cNvCxnSpPr/>
      </xdr:nvCxnSpPr>
      <xdr:spPr>
        <a:xfrm flipV="1">
          <a:off x="19202400" y="10211943"/>
          <a:ext cx="7493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101791</xdr:rowOff>
    </xdr:from>
    <xdr:to>
      <xdr:col>107</xdr:col>
      <xdr:colOff>101600</xdr:colOff>
      <xdr:row>62</xdr:row>
      <xdr:rowOff>31941</xdr:rowOff>
    </xdr:to>
    <xdr:sp macro="" textlink="">
      <xdr:nvSpPr>
        <xdr:cNvPr id="609" name="楕円 608">
          <a:extLst>
            <a:ext uri="{FF2B5EF4-FFF2-40B4-BE49-F238E27FC236}">
              <a16:creationId xmlns:a16="http://schemas.microsoft.com/office/drawing/2014/main" id="{20D07AC3-FC1D-45B0-B44A-B8087D38AA3C}"/>
            </a:ext>
          </a:extLst>
        </xdr:cNvPr>
        <xdr:cNvSpPr/>
      </xdr:nvSpPr>
      <xdr:spPr>
        <a:xfrm>
          <a:off x="18345150" y="101792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143066</xdr:rowOff>
    </xdr:from>
    <xdr:to>
      <xdr:col>111</xdr:col>
      <xdr:colOff>177800</xdr:colOff>
      <xdr:row>61</xdr:row>
      <xdr:rowOff>152591</xdr:rowOff>
    </xdr:to>
    <xdr:cxnSp macro="">
      <xdr:nvCxnSpPr>
        <xdr:cNvPr id="610" name="直線コネクタ 609">
          <a:extLst>
            <a:ext uri="{FF2B5EF4-FFF2-40B4-BE49-F238E27FC236}">
              <a16:creationId xmlns:a16="http://schemas.microsoft.com/office/drawing/2014/main" id="{CF4FEA67-24B5-425A-8734-E3C59E6E8344}"/>
            </a:ext>
          </a:extLst>
        </xdr:cNvPr>
        <xdr:cNvCxnSpPr/>
      </xdr:nvCxnSpPr>
      <xdr:spPr>
        <a:xfrm flipV="1">
          <a:off x="18395950" y="10220516"/>
          <a:ext cx="8064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108458</xdr:rowOff>
    </xdr:from>
    <xdr:to>
      <xdr:col>102</xdr:col>
      <xdr:colOff>165100</xdr:colOff>
      <xdr:row>62</xdr:row>
      <xdr:rowOff>38608</xdr:rowOff>
    </xdr:to>
    <xdr:sp macro="" textlink="">
      <xdr:nvSpPr>
        <xdr:cNvPr id="611" name="楕円 610">
          <a:extLst>
            <a:ext uri="{FF2B5EF4-FFF2-40B4-BE49-F238E27FC236}">
              <a16:creationId xmlns:a16="http://schemas.microsoft.com/office/drawing/2014/main" id="{290DC411-37F7-48E0-BD96-9539CA5CEC7C}"/>
            </a:ext>
          </a:extLst>
        </xdr:cNvPr>
        <xdr:cNvSpPr/>
      </xdr:nvSpPr>
      <xdr:spPr>
        <a:xfrm>
          <a:off x="17551400" y="101859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152591</xdr:rowOff>
    </xdr:from>
    <xdr:to>
      <xdr:col>107</xdr:col>
      <xdr:colOff>50800</xdr:colOff>
      <xdr:row>61</xdr:row>
      <xdr:rowOff>159258</xdr:rowOff>
    </xdr:to>
    <xdr:cxnSp macro="">
      <xdr:nvCxnSpPr>
        <xdr:cNvPr id="612" name="直線コネクタ 611">
          <a:extLst>
            <a:ext uri="{FF2B5EF4-FFF2-40B4-BE49-F238E27FC236}">
              <a16:creationId xmlns:a16="http://schemas.microsoft.com/office/drawing/2014/main" id="{23DE9567-974F-438D-A3A2-3331408065F3}"/>
            </a:ext>
          </a:extLst>
        </xdr:cNvPr>
        <xdr:cNvCxnSpPr/>
      </xdr:nvCxnSpPr>
      <xdr:spPr>
        <a:xfrm flipV="1">
          <a:off x="17602200" y="10230041"/>
          <a:ext cx="79375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98933</xdr:rowOff>
    </xdr:from>
    <xdr:to>
      <xdr:col>98</xdr:col>
      <xdr:colOff>38100</xdr:colOff>
      <xdr:row>62</xdr:row>
      <xdr:rowOff>29083</xdr:rowOff>
    </xdr:to>
    <xdr:sp macro="" textlink="">
      <xdr:nvSpPr>
        <xdr:cNvPr id="613" name="楕円 612">
          <a:extLst>
            <a:ext uri="{FF2B5EF4-FFF2-40B4-BE49-F238E27FC236}">
              <a16:creationId xmlns:a16="http://schemas.microsoft.com/office/drawing/2014/main" id="{7E7E537A-C5A8-4247-88C0-95F30F4CD2D3}"/>
            </a:ext>
          </a:extLst>
        </xdr:cNvPr>
        <xdr:cNvSpPr/>
      </xdr:nvSpPr>
      <xdr:spPr>
        <a:xfrm>
          <a:off x="16757650" y="101763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149733</xdr:rowOff>
    </xdr:from>
    <xdr:to>
      <xdr:col>102</xdr:col>
      <xdr:colOff>114300</xdr:colOff>
      <xdr:row>61</xdr:row>
      <xdr:rowOff>159258</xdr:rowOff>
    </xdr:to>
    <xdr:cxnSp macro="">
      <xdr:nvCxnSpPr>
        <xdr:cNvPr id="614" name="直線コネクタ 613">
          <a:extLst>
            <a:ext uri="{FF2B5EF4-FFF2-40B4-BE49-F238E27FC236}">
              <a16:creationId xmlns:a16="http://schemas.microsoft.com/office/drawing/2014/main" id="{1358C218-7A98-43BF-B917-4A56B64C9866}"/>
            </a:ext>
          </a:extLst>
        </xdr:cNvPr>
        <xdr:cNvCxnSpPr/>
      </xdr:nvCxnSpPr>
      <xdr:spPr>
        <a:xfrm>
          <a:off x="16802100" y="10227183"/>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B566A67D-B0DE-47B2-875D-A30DE31A9FA7}"/>
            </a:ext>
          </a:extLst>
        </xdr:cNvPr>
        <xdr:cNvSpPr txBox="1"/>
      </xdr:nvSpPr>
      <xdr:spPr>
        <a:xfrm>
          <a:off x="18980227" y="995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99599286-ACE5-4156-800D-CA8EE03E5909}"/>
            </a:ext>
          </a:extLst>
        </xdr:cNvPr>
        <xdr:cNvSpPr txBox="1"/>
      </xdr:nvSpPr>
      <xdr:spPr>
        <a:xfrm>
          <a:off x="18180127" y="995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F53BD5A4-D02A-4594-B42F-ABADDDD7A116}"/>
            </a:ext>
          </a:extLst>
        </xdr:cNvPr>
        <xdr:cNvSpPr txBox="1"/>
      </xdr:nvSpPr>
      <xdr:spPr>
        <a:xfrm>
          <a:off x="17386377" y="995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913A62E6-869E-4B3E-BF0F-B98AB7CCDBE1}"/>
            </a:ext>
          </a:extLst>
        </xdr:cNvPr>
        <xdr:cNvSpPr txBox="1"/>
      </xdr:nvSpPr>
      <xdr:spPr>
        <a:xfrm>
          <a:off x="16592627" y="1026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13543</xdr:rowOff>
    </xdr:from>
    <xdr:ext cx="469744" cy="259045"/>
    <xdr:sp macro="" textlink="">
      <xdr:nvSpPr>
        <xdr:cNvPr id="619" name="n_1mainValue【学校施設】&#10;一人当たり面積">
          <a:extLst>
            <a:ext uri="{FF2B5EF4-FFF2-40B4-BE49-F238E27FC236}">
              <a16:creationId xmlns:a16="http://schemas.microsoft.com/office/drawing/2014/main" id="{5A209B3D-16AB-4686-9920-9F789EE68C83}"/>
            </a:ext>
          </a:extLst>
        </xdr:cNvPr>
        <xdr:cNvSpPr txBox="1"/>
      </xdr:nvSpPr>
      <xdr:spPr>
        <a:xfrm>
          <a:off x="18980227" y="1025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23068</xdr:rowOff>
    </xdr:from>
    <xdr:ext cx="469744" cy="259045"/>
    <xdr:sp macro="" textlink="">
      <xdr:nvSpPr>
        <xdr:cNvPr id="620" name="n_2mainValue【学校施設】&#10;一人当たり面積">
          <a:extLst>
            <a:ext uri="{FF2B5EF4-FFF2-40B4-BE49-F238E27FC236}">
              <a16:creationId xmlns:a16="http://schemas.microsoft.com/office/drawing/2014/main" id="{8E0FE753-3E49-4F94-88ED-FC6A021AE764}"/>
            </a:ext>
          </a:extLst>
        </xdr:cNvPr>
        <xdr:cNvSpPr txBox="1"/>
      </xdr:nvSpPr>
      <xdr:spPr>
        <a:xfrm>
          <a:off x="18180127" y="10265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29735</xdr:rowOff>
    </xdr:from>
    <xdr:ext cx="469744" cy="259045"/>
    <xdr:sp macro="" textlink="">
      <xdr:nvSpPr>
        <xdr:cNvPr id="621" name="n_3mainValue【学校施設】&#10;一人当たり面積">
          <a:extLst>
            <a:ext uri="{FF2B5EF4-FFF2-40B4-BE49-F238E27FC236}">
              <a16:creationId xmlns:a16="http://schemas.microsoft.com/office/drawing/2014/main" id="{00047B3A-7C78-4B16-8FA8-FDA4B0CEBD60}"/>
            </a:ext>
          </a:extLst>
        </xdr:cNvPr>
        <xdr:cNvSpPr txBox="1"/>
      </xdr:nvSpPr>
      <xdr:spPr>
        <a:xfrm>
          <a:off x="17386377" y="10272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45610</xdr:rowOff>
    </xdr:from>
    <xdr:ext cx="469744" cy="259045"/>
    <xdr:sp macro="" textlink="">
      <xdr:nvSpPr>
        <xdr:cNvPr id="622" name="n_4mainValue【学校施設】&#10;一人当たり面積">
          <a:extLst>
            <a:ext uri="{FF2B5EF4-FFF2-40B4-BE49-F238E27FC236}">
              <a16:creationId xmlns:a16="http://schemas.microsoft.com/office/drawing/2014/main" id="{CC11D0DF-9317-4B19-82D2-08BA4BD12A0B}"/>
            </a:ext>
          </a:extLst>
        </xdr:cNvPr>
        <xdr:cNvSpPr txBox="1"/>
      </xdr:nvSpPr>
      <xdr:spPr>
        <a:xfrm>
          <a:off x="16592627" y="9957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90D8A6CD-063A-4BF3-B3A8-5F897C99E05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A1611AF-7DB0-42B8-8211-2733D835DF7C}"/>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464C0DD-D976-4F52-B379-FF90445A29A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13049C3-E394-4D9E-A65B-08B4E2B7A9D5}"/>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8F28D3F-52B7-4A9E-96A3-5606E33DBCB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C2D46AA-976D-4AEE-A7DE-85F1CBE5510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A15C390-1EEB-4AA5-926C-FF12E567EC5C}"/>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392C2C9-6635-4BF6-B433-6C51A1692CD7}"/>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26B1F9AF-94DE-4C09-942B-AC2EC6469487}"/>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20A892A8-0633-46C8-9208-D709508748E7}"/>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59396C27-A222-4557-9377-D001F6F58D92}"/>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94D48C55-7C18-41B0-BB8D-63F1579B3B61}"/>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F5617B67-139C-4E89-A372-7F9BBEF183E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1F438DF4-063C-400B-A743-3094236A90C5}"/>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79161B00-90D0-4FCB-B1A2-BACD8A640133}"/>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19917B8C-D579-4D37-A214-30F24AB9EBF3}"/>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AF23A1F6-8317-4FEB-AAD1-05B804EB668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292793A9-9404-46C5-A176-C648639077A8}"/>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537BF447-8221-47E3-9AFD-AAA166BF4013}"/>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125DF283-CFB0-4898-85A4-994DD5E57C11}"/>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227A4B58-F04D-4E80-A9E7-E308B8EF68B9}"/>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87986874-035C-4511-8003-B9175664A5AD}"/>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854BD57-DCDF-4FB7-9D2F-3952AF15F70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C55F5F90-FB8B-40D1-B111-C12E92BAA83C}"/>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5BE1E8A4-D36C-4A37-8AF2-E68DC471EF3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1F367B82-D7AC-4B2F-82BD-2CA83013F460}"/>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4A0931F8-1CF5-4408-9722-821ED1268CF2}"/>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F6A7660D-EC11-4F3F-BDD2-53964999F541}"/>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414EDFA3-AD86-4C77-A973-0DBB431A9B5C}"/>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FFE71483-9829-4815-8F76-915A9349B706}"/>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ABDE45D5-33FA-4CD5-BD6A-9E238F8FF520}"/>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52E386B0-4D7E-4F9C-A1E5-E947C19B9397}"/>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73809D32-1B59-4158-A4BC-C7CE973C3095}"/>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AB8B0B85-15BE-4A8F-9A81-6DCF53939417}"/>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F9B5855D-A164-440B-A1CE-E77A620917C8}"/>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355BB55D-BD8D-44AC-B965-3C8071437A98}"/>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1BB8B142-A022-4E7D-B7B2-20CA4DB39A58}"/>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7DCFEE10-473F-41F9-B2C6-A1BDFC267E1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899B60BD-087A-4998-B3B6-BB6528716B93}"/>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71DAB157-E8F9-48C1-BA0A-F9603EEB47E7}"/>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6FA55A56-99D6-4BFD-B547-68F0734FA38E}"/>
            </a:ext>
          </a:extLst>
        </xdr:cNvPr>
        <xdr:cNvCxnSpPr/>
      </xdr:nvCxnSpPr>
      <xdr:spPr>
        <a:xfrm flipV="1">
          <a:off x="14699614" y="165068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BFD27AEF-580A-438D-92A6-722FC49CA7A6}"/>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04C54783-6AD8-4E35-B500-D8BEDB40118E}"/>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CD20FD0E-2FB1-49AD-BA30-D975AFEC0AAB}"/>
            </a:ext>
          </a:extLst>
        </xdr:cNvPr>
        <xdr:cNvSpPr txBox="1"/>
      </xdr:nvSpPr>
      <xdr:spPr>
        <a:xfrm>
          <a:off x="14738350" y="1628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906BE405-9020-440A-A1BA-5A86B0D7024D}"/>
            </a:ext>
          </a:extLst>
        </xdr:cNvPr>
        <xdr:cNvCxnSpPr/>
      </xdr:nvCxnSpPr>
      <xdr:spPr>
        <a:xfrm>
          <a:off x="14611350" y="16506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68" name="【公民館】&#10;有形固定資産減価償却率平均値テキスト">
          <a:extLst>
            <a:ext uri="{FF2B5EF4-FFF2-40B4-BE49-F238E27FC236}">
              <a16:creationId xmlns:a16="http://schemas.microsoft.com/office/drawing/2014/main" id="{072EE563-3CF4-4978-A2A3-F0D792595696}"/>
            </a:ext>
          </a:extLst>
        </xdr:cNvPr>
        <xdr:cNvSpPr txBox="1"/>
      </xdr:nvSpPr>
      <xdr:spPr>
        <a:xfrm>
          <a:off x="14738350" y="17354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5826E186-E249-4D66-A45C-B16A0A62E7E2}"/>
            </a:ext>
          </a:extLst>
        </xdr:cNvPr>
        <xdr:cNvSpPr/>
      </xdr:nvSpPr>
      <xdr:spPr>
        <a:xfrm>
          <a:off x="14649450" y="173761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9BA7ED40-E7A5-45E4-AA89-BCD05DEF683A}"/>
            </a:ext>
          </a:extLst>
        </xdr:cNvPr>
        <xdr:cNvSpPr/>
      </xdr:nvSpPr>
      <xdr:spPr>
        <a:xfrm>
          <a:off x="13887450" y="1738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CBE86E6D-81D2-4E4C-87A2-BDA8778D5F54}"/>
            </a:ext>
          </a:extLst>
        </xdr:cNvPr>
        <xdr:cNvSpPr/>
      </xdr:nvSpPr>
      <xdr:spPr>
        <a:xfrm>
          <a:off x="13093700" y="1736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560DF712-C1C4-43A6-9599-5FE91D6D58E6}"/>
            </a:ext>
          </a:extLst>
        </xdr:cNvPr>
        <xdr:cNvSpPr/>
      </xdr:nvSpPr>
      <xdr:spPr>
        <a:xfrm>
          <a:off x="12299950" y="173494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C1BF0F83-0D8C-44CB-8F77-D991249ED4AE}"/>
            </a:ext>
          </a:extLst>
        </xdr:cNvPr>
        <xdr:cNvSpPr/>
      </xdr:nvSpPr>
      <xdr:spPr>
        <a:xfrm>
          <a:off x="11487150" y="1737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D5781E2-0530-4D2F-8D66-0E728EEB5FF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C27997AA-58C9-4D42-8046-636BA64DB1D0}"/>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7E1DCF1-A026-4862-B61D-3DB24ABC94B1}"/>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7439DDA-130D-40B5-8033-3FE2E010863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DED87F5-E6AB-4C8C-8936-255885331901}"/>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106</xdr:row>
      <xdr:rowOff>116839</xdr:rowOff>
    </xdr:from>
    <xdr:to>
      <xdr:col>67</xdr:col>
      <xdr:colOff>101600</xdr:colOff>
      <xdr:row>107</xdr:row>
      <xdr:rowOff>46989</xdr:rowOff>
    </xdr:to>
    <xdr:sp macro="" textlink="">
      <xdr:nvSpPr>
        <xdr:cNvPr id="679" name="楕円 678">
          <a:extLst>
            <a:ext uri="{FF2B5EF4-FFF2-40B4-BE49-F238E27FC236}">
              <a16:creationId xmlns:a16="http://schemas.microsoft.com/office/drawing/2014/main" id="{1A3261D7-09DC-40E9-9B65-1FF49148E4F9}"/>
            </a:ext>
          </a:extLst>
        </xdr:cNvPr>
        <xdr:cNvSpPr/>
      </xdr:nvSpPr>
      <xdr:spPr>
        <a:xfrm>
          <a:off x="1148715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73041</xdr:rowOff>
    </xdr:from>
    <xdr:ext cx="405111" cy="259045"/>
    <xdr:sp macro="" textlink="">
      <xdr:nvSpPr>
        <xdr:cNvPr id="680" name="n_1aveValue【公民館】&#10;有形固定資産減価償却率">
          <a:extLst>
            <a:ext uri="{FF2B5EF4-FFF2-40B4-BE49-F238E27FC236}">
              <a16:creationId xmlns:a16="http://schemas.microsoft.com/office/drawing/2014/main" id="{290F4026-C3F7-4E35-9AD0-BAABDC2BEEDC}"/>
            </a:ext>
          </a:extLst>
        </xdr:cNvPr>
        <xdr:cNvSpPr txBox="1"/>
      </xdr:nvSpPr>
      <xdr:spPr>
        <a:xfrm>
          <a:off x="13742044" y="1716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81" name="n_2aveValue【公民館】&#10;有形固定資産減価償却率">
          <a:extLst>
            <a:ext uri="{FF2B5EF4-FFF2-40B4-BE49-F238E27FC236}">
              <a16:creationId xmlns:a16="http://schemas.microsoft.com/office/drawing/2014/main" id="{8E624657-8419-4226-BB16-CD170961208C}"/>
            </a:ext>
          </a:extLst>
        </xdr:cNvPr>
        <xdr:cNvSpPr txBox="1"/>
      </xdr:nvSpPr>
      <xdr:spPr>
        <a:xfrm>
          <a:off x="12960994" y="1714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82" name="n_3aveValue【公民館】&#10;有形固定資産減価償却率">
          <a:extLst>
            <a:ext uri="{FF2B5EF4-FFF2-40B4-BE49-F238E27FC236}">
              <a16:creationId xmlns:a16="http://schemas.microsoft.com/office/drawing/2014/main" id="{B3637E98-0181-4C66-B192-1A5D5C13C741}"/>
            </a:ext>
          </a:extLst>
        </xdr:cNvPr>
        <xdr:cNvSpPr txBox="1"/>
      </xdr:nvSpPr>
      <xdr:spPr>
        <a:xfrm>
          <a:off x="12167244" y="1712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83" name="n_4aveValue【公民館】&#10;有形固定資産減価償却率">
          <a:extLst>
            <a:ext uri="{FF2B5EF4-FFF2-40B4-BE49-F238E27FC236}">
              <a16:creationId xmlns:a16="http://schemas.microsoft.com/office/drawing/2014/main" id="{22174271-1CAD-47E3-955C-6ED2C7058296}"/>
            </a:ext>
          </a:extLst>
        </xdr:cNvPr>
        <xdr:cNvSpPr txBox="1"/>
      </xdr:nvSpPr>
      <xdr:spPr>
        <a:xfrm>
          <a:off x="1135444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38116</xdr:rowOff>
    </xdr:from>
    <xdr:ext cx="405111" cy="259045"/>
    <xdr:sp macro="" textlink="">
      <xdr:nvSpPr>
        <xdr:cNvPr id="684" name="n_4mainValue【公民館】&#10;有形固定資産減価償却率">
          <a:extLst>
            <a:ext uri="{FF2B5EF4-FFF2-40B4-BE49-F238E27FC236}">
              <a16:creationId xmlns:a16="http://schemas.microsoft.com/office/drawing/2014/main" id="{ACDC9556-1FF0-482A-908E-4BB0DE6841F3}"/>
            </a:ext>
          </a:extLst>
        </xdr:cNvPr>
        <xdr:cNvSpPr txBox="1"/>
      </xdr:nvSpPr>
      <xdr:spPr>
        <a:xfrm>
          <a:off x="113544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5" name="正方形/長方形 684">
          <a:extLst>
            <a:ext uri="{FF2B5EF4-FFF2-40B4-BE49-F238E27FC236}">
              <a16:creationId xmlns:a16="http://schemas.microsoft.com/office/drawing/2014/main" id="{753D20E7-400F-463D-97B0-4748FDC39CC9}"/>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6" name="正方形/長方形 685">
          <a:extLst>
            <a:ext uri="{FF2B5EF4-FFF2-40B4-BE49-F238E27FC236}">
              <a16:creationId xmlns:a16="http://schemas.microsoft.com/office/drawing/2014/main" id="{06BB3F4E-31E9-4C75-965A-FE437F17BE7E}"/>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7" name="正方形/長方形 686">
          <a:extLst>
            <a:ext uri="{FF2B5EF4-FFF2-40B4-BE49-F238E27FC236}">
              <a16:creationId xmlns:a16="http://schemas.microsoft.com/office/drawing/2014/main" id="{63FABD2B-0700-4A28-9DD4-507A74B9CFEC}"/>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8" name="正方形/長方形 687">
          <a:extLst>
            <a:ext uri="{FF2B5EF4-FFF2-40B4-BE49-F238E27FC236}">
              <a16:creationId xmlns:a16="http://schemas.microsoft.com/office/drawing/2014/main" id="{59225FE2-130C-4AF0-98C5-5163ED8CCE79}"/>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9" name="正方形/長方形 688">
          <a:extLst>
            <a:ext uri="{FF2B5EF4-FFF2-40B4-BE49-F238E27FC236}">
              <a16:creationId xmlns:a16="http://schemas.microsoft.com/office/drawing/2014/main" id="{153933FB-0F64-4DA0-99AF-5D59AD0911C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0" name="正方形/長方形 689">
          <a:extLst>
            <a:ext uri="{FF2B5EF4-FFF2-40B4-BE49-F238E27FC236}">
              <a16:creationId xmlns:a16="http://schemas.microsoft.com/office/drawing/2014/main" id="{0FF9D2ED-F5BA-4E80-9E44-243091EA8C63}"/>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1" name="正方形/長方形 690">
          <a:extLst>
            <a:ext uri="{FF2B5EF4-FFF2-40B4-BE49-F238E27FC236}">
              <a16:creationId xmlns:a16="http://schemas.microsoft.com/office/drawing/2014/main" id="{D4D8A10B-2A10-473D-8F3C-6FB5BC37C584}"/>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2" name="正方形/長方形 691">
          <a:extLst>
            <a:ext uri="{FF2B5EF4-FFF2-40B4-BE49-F238E27FC236}">
              <a16:creationId xmlns:a16="http://schemas.microsoft.com/office/drawing/2014/main" id="{77D61285-D109-4257-91E2-93246ED06F1C}"/>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3" name="テキスト ボックス 692">
          <a:extLst>
            <a:ext uri="{FF2B5EF4-FFF2-40B4-BE49-F238E27FC236}">
              <a16:creationId xmlns:a16="http://schemas.microsoft.com/office/drawing/2014/main" id="{70E8D6A4-15DC-4A50-8601-1052076B2C77}"/>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4" name="直線コネクタ 693">
          <a:extLst>
            <a:ext uri="{FF2B5EF4-FFF2-40B4-BE49-F238E27FC236}">
              <a16:creationId xmlns:a16="http://schemas.microsoft.com/office/drawing/2014/main" id="{DC9A8D87-6404-4194-9A79-8F9880F6F01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5" name="直線コネクタ 694">
          <a:extLst>
            <a:ext uri="{FF2B5EF4-FFF2-40B4-BE49-F238E27FC236}">
              <a16:creationId xmlns:a16="http://schemas.microsoft.com/office/drawing/2014/main" id="{25AF8BFA-4041-4962-8F83-F10940FF36B4}"/>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96" name="テキスト ボックス 695">
          <a:extLst>
            <a:ext uri="{FF2B5EF4-FFF2-40B4-BE49-F238E27FC236}">
              <a16:creationId xmlns:a16="http://schemas.microsoft.com/office/drawing/2014/main" id="{354D8532-8BCB-40F2-BF70-83FDF74FA79A}"/>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97" name="直線コネクタ 696">
          <a:extLst>
            <a:ext uri="{FF2B5EF4-FFF2-40B4-BE49-F238E27FC236}">
              <a16:creationId xmlns:a16="http://schemas.microsoft.com/office/drawing/2014/main" id="{2C49F7D4-1F8A-4A52-AFAD-968D014E6F1F}"/>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8" name="テキスト ボックス 697">
          <a:extLst>
            <a:ext uri="{FF2B5EF4-FFF2-40B4-BE49-F238E27FC236}">
              <a16:creationId xmlns:a16="http://schemas.microsoft.com/office/drawing/2014/main" id="{848BCAB2-C8D4-46BA-AE15-0FB67A81893C}"/>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99" name="直線コネクタ 698">
          <a:extLst>
            <a:ext uri="{FF2B5EF4-FFF2-40B4-BE49-F238E27FC236}">
              <a16:creationId xmlns:a16="http://schemas.microsoft.com/office/drawing/2014/main" id="{0E2DE6DA-90B7-4F1D-AEF2-57CCCF890B1D}"/>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0" name="テキスト ボックス 699">
          <a:extLst>
            <a:ext uri="{FF2B5EF4-FFF2-40B4-BE49-F238E27FC236}">
              <a16:creationId xmlns:a16="http://schemas.microsoft.com/office/drawing/2014/main" id="{8563D3E4-0E50-4040-836B-AB129A98CEAF}"/>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1" name="直線コネクタ 700">
          <a:extLst>
            <a:ext uri="{FF2B5EF4-FFF2-40B4-BE49-F238E27FC236}">
              <a16:creationId xmlns:a16="http://schemas.microsoft.com/office/drawing/2014/main" id="{F0E88DD8-D87B-46F5-9A0A-2644BB938F2E}"/>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2" name="テキスト ボックス 701">
          <a:extLst>
            <a:ext uri="{FF2B5EF4-FFF2-40B4-BE49-F238E27FC236}">
              <a16:creationId xmlns:a16="http://schemas.microsoft.com/office/drawing/2014/main" id="{661A6916-ED90-4BF0-B543-E0B9B3B002FC}"/>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3" name="直線コネクタ 702">
          <a:extLst>
            <a:ext uri="{FF2B5EF4-FFF2-40B4-BE49-F238E27FC236}">
              <a16:creationId xmlns:a16="http://schemas.microsoft.com/office/drawing/2014/main" id="{1A9E6486-CF92-4F9A-B1BE-F57FC4EF40A7}"/>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4" name="テキスト ボックス 703">
          <a:extLst>
            <a:ext uri="{FF2B5EF4-FFF2-40B4-BE49-F238E27FC236}">
              <a16:creationId xmlns:a16="http://schemas.microsoft.com/office/drawing/2014/main" id="{7F742B83-F961-41AC-9F1D-A812DCE03A73}"/>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5" name="直線コネクタ 704">
          <a:extLst>
            <a:ext uri="{FF2B5EF4-FFF2-40B4-BE49-F238E27FC236}">
              <a16:creationId xmlns:a16="http://schemas.microsoft.com/office/drawing/2014/main" id="{4F4EC9F1-D9C5-4596-A889-18AE5D071CE4}"/>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06" name="テキスト ボックス 705">
          <a:extLst>
            <a:ext uri="{FF2B5EF4-FFF2-40B4-BE49-F238E27FC236}">
              <a16:creationId xmlns:a16="http://schemas.microsoft.com/office/drawing/2014/main" id="{1F79808E-D231-4D8E-8A86-0FCB4CF9627A}"/>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7" name="直線コネクタ 706">
          <a:extLst>
            <a:ext uri="{FF2B5EF4-FFF2-40B4-BE49-F238E27FC236}">
              <a16:creationId xmlns:a16="http://schemas.microsoft.com/office/drawing/2014/main" id="{D8AF30EC-35B7-457E-8A88-A397A5070E8F}"/>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8" name="テキスト ボックス 707">
          <a:extLst>
            <a:ext uri="{FF2B5EF4-FFF2-40B4-BE49-F238E27FC236}">
              <a16:creationId xmlns:a16="http://schemas.microsoft.com/office/drawing/2014/main" id="{A675B181-2E0B-412B-98EB-4F32836D5B99}"/>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9" name="【公民館】&#10;一人当たり面積グラフ枠">
          <a:extLst>
            <a:ext uri="{FF2B5EF4-FFF2-40B4-BE49-F238E27FC236}">
              <a16:creationId xmlns:a16="http://schemas.microsoft.com/office/drawing/2014/main" id="{080DB848-EA67-42F3-9DCE-EFAF117BC144}"/>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10" name="直線コネクタ 709">
          <a:extLst>
            <a:ext uri="{FF2B5EF4-FFF2-40B4-BE49-F238E27FC236}">
              <a16:creationId xmlns:a16="http://schemas.microsoft.com/office/drawing/2014/main" id="{B1E7DB7A-3C4C-4B71-8553-F1CD87BC0CA1}"/>
            </a:ext>
          </a:extLst>
        </xdr:cNvPr>
        <xdr:cNvCxnSpPr/>
      </xdr:nvCxnSpPr>
      <xdr:spPr>
        <a:xfrm flipV="1">
          <a:off x="19951064" y="166807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11" name="【公民館】&#10;一人当たり面積最小値テキスト">
          <a:extLst>
            <a:ext uri="{FF2B5EF4-FFF2-40B4-BE49-F238E27FC236}">
              <a16:creationId xmlns:a16="http://schemas.microsoft.com/office/drawing/2014/main" id="{CC8933AE-D894-49FD-8517-AAA79E818F3E}"/>
            </a:ext>
          </a:extLst>
        </xdr:cNvPr>
        <xdr:cNvSpPr txBox="1"/>
      </xdr:nvSpPr>
      <xdr:spPr>
        <a:xfrm>
          <a:off x="199898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12" name="直線コネクタ 711">
          <a:extLst>
            <a:ext uri="{FF2B5EF4-FFF2-40B4-BE49-F238E27FC236}">
              <a16:creationId xmlns:a16="http://schemas.microsoft.com/office/drawing/2014/main" id="{ADF184B0-A79D-4FAE-A720-016DF610DD37}"/>
            </a:ext>
          </a:extLst>
        </xdr:cNvPr>
        <xdr:cNvCxnSpPr/>
      </xdr:nvCxnSpPr>
      <xdr:spPr>
        <a:xfrm>
          <a:off x="19881850" y="1813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13" name="【公民館】&#10;一人当たり面積最大値テキスト">
          <a:extLst>
            <a:ext uri="{FF2B5EF4-FFF2-40B4-BE49-F238E27FC236}">
              <a16:creationId xmlns:a16="http://schemas.microsoft.com/office/drawing/2014/main" id="{F3840A2D-CC09-456B-9595-0C86E756BA53}"/>
            </a:ext>
          </a:extLst>
        </xdr:cNvPr>
        <xdr:cNvSpPr txBox="1"/>
      </xdr:nvSpPr>
      <xdr:spPr>
        <a:xfrm>
          <a:off x="19989800" y="1645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14" name="直線コネクタ 713">
          <a:extLst>
            <a:ext uri="{FF2B5EF4-FFF2-40B4-BE49-F238E27FC236}">
              <a16:creationId xmlns:a16="http://schemas.microsoft.com/office/drawing/2014/main" id="{D1F71856-9C46-42EB-96E4-26CF57897FEF}"/>
            </a:ext>
          </a:extLst>
        </xdr:cNvPr>
        <xdr:cNvCxnSpPr/>
      </xdr:nvCxnSpPr>
      <xdr:spPr>
        <a:xfrm>
          <a:off x="19881850" y="166807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15" name="【公民館】&#10;一人当たり面積平均値テキスト">
          <a:extLst>
            <a:ext uri="{FF2B5EF4-FFF2-40B4-BE49-F238E27FC236}">
              <a16:creationId xmlns:a16="http://schemas.microsoft.com/office/drawing/2014/main" id="{3AE865C1-2B5E-4248-A2C4-7AB2CA122EA6}"/>
            </a:ext>
          </a:extLst>
        </xdr:cNvPr>
        <xdr:cNvSpPr txBox="1"/>
      </xdr:nvSpPr>
      <xdr:spPr>
        <a:xfrm>
          <a:off x="19989800" y="17730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16" name="フローチャート: 判断 715">
          <a:extLst>
            <a:ext uri="{FF2B5EF4-FFF2-40B4-BE49-F238E27FC236}">
              <a16:creationId xmlns:a16="http://schemas.microsoft.com/office/drawing/2014/main" id="{8CD8ACFB-D831-41F6-A911-DB0CFF3159A0}"/>
            </a:ext>
          </a:extLst>
        </xdr:cNvPr>
        <xdr:cNvSpPr/>
      </xdr:nvSpPr>
      <xdr:spPr>
        <a:xfrm>
          <a:off x="19900900" y="17751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17" name="フローチャート: 判断 716">
          <a:extLst>
            <a:ext uri="{FF2B5EF4-FFF2-40B4-BE49-F238E27FC236}">
              <a16:creationId xmlns:a16="http://schemas.microsoft.com/office/drawing/2014/main" id="{245E4C6E-0321-4102-AEF7-095A7C05DD35}"/>
            </a:ext>
          </a:extLst>
        </xdr:cNvPr>
        <xdr:cNvSpPr/>
      </xdr:nvSpPr>
      <xdr:spPr>
        <a:xfrm>
          <a:off x="19157950" y="177582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18" name="フローチャート: 判断 717">
          <a:extLst>
            <a:ext uri="{FF2B5EF4-FFF2-40B4-BE49-F238E27FC236}">
              <a16:creationId xmlns:a16="http://schemas.microsoft.com/office/drawing/2014/main" id="{7E525661-DB4B-407E-8D0F-341B681C823E}"/>
            </a:ext>
          </a:extLst>
        </xdr:cNvPr>
        <xdr:cNvSpPr/>
      </xdr:nvSpPr>
      <xdr:spPr>
        <a:xfrm>
          <a:off x="1834515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19" name="フローチャート: 判断 718">
          <a:extLst>
            <a:ext uri="{FF2B5EF4-FFF2-40B4-BE49-F238E27FC236}">
              <a16:creationId xmlns:a16="http://schemas.microsoft.com/office/drawing/2014/main" id="{63A5D53B-F664-410F-8ED1-F7A93F6E221B}"/>
            </a:ext>
          </a:extLst>
        </xdr:cNvPr>
        <xdr:cNvSpPr/>
      </xdr:nvSpPr>
      <xdr:spPr>
        <a:xfrm>
          <a:off x="17551400" y="1774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20" name="フローチャート: 判断 719">
          <a:extLst>
            <a:ext uri="{FF2B5EF4-FFF2-40B4-BE49-F238E27FC236}">
              <a16:creationId xmlns:a16="http://schemas.microsoft.com/office/drawing/2014/main" id="{29AAD13D-797B-45EF-A0D6-B53AD8D2A8A7}"/>
            </a:ext>
          </a:extLst>
        </xdr:cNvPr>
        <xdr:cNvSpPr/>
      </xdr:nvSpPr>
      <xdr:spPr>
        <a:xfrm>
          <a:off x="16757650" y="177516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F33FD5D1-F7F3-4BD8-A58B-48D0FF595CC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0B7377E3-E6F9-4AF5-8ABF-E76A73DE9505}"/>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53AECB92-CFE1-42CA-A9E3-5FBE44327725}"/>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AF964F6-76A0-4CA5-BC34-537ED25F5DE1}"/>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7E1A5FC8-7313-40FC-8232-E0A4B8CE8891}"/>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107</xdr:row>
      <xdr:rowOff>48261</xdr:rowOff>
    </xdr:from>
    <xdr:to>
      <xdr:col>98</xdr:col>
      <xdr:colOff>38100</xdr:colOff>
      <xdr:row>107</xdr:row>
      <xdr:rowOff>149861</xdr:rowOff>
    </xdr:to>
    <xdr:sp macro="" textlink="">
      <xdr:nvSpPr>
        <xdr:cNvPr id="726" name="楕円 725">
          <a:extLst>
            <a:ext uri="{FF2B5EF4-FFF2-40B4-BE49-F238E27FC236}">
              <a16:creationId xmlns:a16="http://schemas.microsoft.com/office/drawing/2014/main" id="{76CD2174-EEF8-4B1A-9F54-405598E1C4D8}"/>
            </a:ext>
          </a:extLst>
        </xdr:cNvPr>
        <xdr:cNvSpPr/>
      </xdr:nvSpPr>
      <xdr:spPr>
        <a:xfrm>
          <a:off x="16757650" y="178219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102706</xdr:rowOff>
    </xdr:from>
    <xdr:ext cx="469744" cy="259045"/>
    <xdr:sp macro="" textlink="">
      <xdr:nvSpPr>
        <xdr:cNvPr id="727" name="n_1aveValue【公民館】&#10;一人当たり面積">
          <a:extLst>
            <a:ext uri="{FF2B5EF4-FFF2-40B4-BE49-F238E27FC236}">
              <a16:creationId xmlns:a16="http://schemas.microsoft.com/office/drawing/2014/main" id="{15BC7F1A-688A-4364-89D7-D1AAF7B3B3BC}"/>
            </a:ext>
          </a:extLst>
        </xdr:cNvPr>
        <xdr:cNvSpPr txBox="1"/>
      </xdr:nvSpPr>
      <xdr:spPr>
        <a:xfrm>
          <a:off x="18980227" y="175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728" name="n_2aveValue【公民館】&#10;一人当たり面積">
          <a:extLst>
            <a:ext uri="{FF2B5EF4-FFF2-40B4-BE49-F238E27FC236}">
              <a16:creationId xmlns:a16="http://schemas.microsoft.com/office/drawing/2014/main" id="{87F37A39-2F99-4A24-9B61-EB344AD4B6CB}"/>
            </a:ext>
          </a:extLst>
        </xdr:cNvPr>
        <xdr:cNvSpPr txBox="1"/>
      </xdr:nvSpPr>
      <xdr:spPr>
        <a:xfrm>
          <a:off x="18180127" y="1753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729" name="n_3aveValue【公民館】&#10;一人当たり面積">
          <a:extLst>
            <a:ext uri="{FF2B5EF4-FFF2-40B4-BE49-F238E27FC236}">
              <a16:creationId xmlns:a16="http://schemas.microsoft.com/office/drawing/2014/main" id="{58494667-58CE-46BA-8614-9A8BCD822CEF}"/>
            </a:ext>
          </a:extLst>
        </xdr:cNvPr>
        <xdr:cNvSpPr txBox="1"/>
      </xdr:nvSpPr>
      <xdr:spPr>
        <a:xfrm>
          <a:off x="17386377" y="1752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730" name="n_4aveValue【公民館】&#10;一人当たり面積">
          <a:extLst>
            <a:ext uri="{FF2B5EF4-FFF2-40B4-BE49-F238E27FC236}">
              <a16:creationId xmlns:a16="http://schemas.microsoft.com/office/drawing/2014/main" id="{F96A58C6-9B22-4C5E-BC3E-BE3AC093BBE6}"/>
            </a:ext>
          </a:extLst>
        </xdr:cNvPr>
        <xdr:cNvSpPr txBox="1"/>
      </xdr:nvSpPr>
      <xdr:spPr>
        <a:xfrm>
          <a:off x="16592627" y="17526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140988</xdr:rowOff>
    </xdr:from>
    <xdr:ext cx="469744" cy="259045"/>
    <xdr:sp macro="" textlink="">
      <xdr:nvSpPr>
        <xdr:cNvPr id="731" name="n_4mainValue【公民館】&#10;一人当たり面積">
          <a:extLst>
            <a:ext uri="{FF2B5EF4-FFF2-40B4-BE49-F238E27FC236}">
              <a16:creationId xmlns:a16="http://schemas.microsoft.com/office/drawing/2014/main" id="{70360E79-3DEC-42B2-8DD9-6A33C51BA229}"/>
            </a:ext>
          </a:extLst>
        </xdr:cNvPr>
        <xdr:cNvSpPr txBox="1"/>
      </xdr:nvSpPr>
      <xdr:spPr>
        <a:xfrm>
          <a:off x="16592627" y="1791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2" name="正方形/長方形 731">
          <a:extLst>
            <a:ext uri="{FF2B5EF4-FFF2-40B4-BE49-F238E27FC236}">
              <a16:creationId xmlns:a16="http://schemas.microsoft.com/office/drawing/2014/main" id="{928CE003-0011-4600-8517-E86DD92385EE}"/>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3" name="正方形/長方形 732">
          <a:extLst>
            <a:ext uri="{FF2B5EF4-FFF2-40B4-BE49-F238E27FC236}">
              <a16:creationId xmlns:a16="http://schemas.microsoft.com/office/drawing/2014/main" id="{D58C76E3-A141-4CFE-AB18-A987D3E58550}"/>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4" name="テキスト ボックス 733">
          <a:extLst>
            <a:ext uri="{FF2B5EF4-FFF2-40B4-BE49-F238E27FC236}">
              <a16:creationId xmlns:a16="http://schemas.microsoft.com/office/drawing/2014/main" id="{3DE58247-49B6-40DE-BBB0-CEC5DDA66C8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・類似団体と比較して特に有形固定資産減価償却率が高くなっている施設は、幼稚園・保育園である。</a:t>
          </a:r>
          <a:endParaRPr kumimoji="1" lang="en-US" altLang="ja-JP" sz="1100">
            <a:latin typeface="+mn-ea"/>
            <a:ea typeface="+mn-ea"/>
          </a:endParaRPr>
        </a:p>
        <a:p>
          <a:r>
            <a:rPr kumimoji="1" lang="ja-JP" altLang="en-US" sz="1100">
              <a:latin typeface="+mn-ea"/>
              <a:ea typeface="+mn-ea"/>
            </a:rPr>
            <a:t>・公共施設等総合管理計画におけるアクションプランに基づき、幼稚園・保育園は統廃合・民営化、公民館は、長寿命化に向けて、優先順位を考慮しながら取り組んでいく。</a:t>
          </a:r>
        </a:p>
        <a:p>
          <a:r>
            <a:rPr kumimoji="1" lang="ja-JP" altLang="en-US" sz="1100">
              <a:latin typeface="+mn-ea"/>
              <a:ea typeface="+mn-ea"/>
            </a:rPr>
            <a:t>・沼田市営住宅長寿命化計画に基づき、老朽化の進んだ公営住宅については入居者が退居した建物から順次解体している。　</a:t>
          </a:r>
        </a:p>
        <a:p>
          <a:r>
            <a:rPr kumimoji="1" lang="ja-JP" altLang="en-US" sz="1100">
              <a:latin typeface="+mn-ea"/>
              <a:ea typeface="+mn-ea"/>
            </a:rPr>
            <a:t>・令和</a:t>
          </a:r>
          <a:r>
            <a:rPr kumimoji="1" lang="en-US" altLang="ja-JP" sz="1100">
              <a:latin typeface="+mn-ea"/>
              <a:ea typeface="+mn-ea"/>
            </a:rPr>
            <a:t>3</a:t>
          </a:r>
          <a:r>
            <a:rPr kumimoji="1" lang="ja-JP" altLang="en-US" sz="1100">
              <a:latin typeface="+mn-ea"/>
              <a:ea typeface="+mn-ea"/>
            </a:rPr>
            <a:t>年度より、公民館をコミュニティセンターとしたため、該当がなくなった。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5658BB7-422E-4524-8E6D-9CAE4A828EA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970C1F1-6983-40AE-A063-509BA68007B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8B6FEC-4441-444B-849F-5D5F5B5CD93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A4A7C4-5799-4ACB-AC5A-7F6B005E525D}"/>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群馬県沼田市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1B586E2-D4AC-4ADB-BC38-E7CDC924869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3E420A-024A-452E-A54B-947FC56645DE}"/>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B071B2-DD87-4D4E-B5A3-EA6BF00BFC0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564A2B9-25AB-4BDF-B2A2-AFA3CC99BDE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E32A7F-9505-4328-9768-87CC5AE715F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C34CEBF-E865-4498-ACE2-CFA1CE6A025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43,532
42,503
443.46
25,207,617
23,892,869
959,704
14,372,040
25,780,748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4F67A5-B8EA-4255-B721-B155420FEB3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D4161E9-2F41-49E7-BCBD-449BCAE46BEE}"/>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FD8752-A9E4-4D40-AA2C-4E649744F18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DF11DA-D03E-46B3-90E2-62469E20D38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74BA84D-5029-41E1-80C0-9B6040BAF85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985E0FD-6B45-4253-B569-E1C2341ED936}"/>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1F27600-2429-4700-8C08-806ECD65C1E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3613D3-019B-437D-9F51-07BB9D0B08D6}"/>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F73D90-88D3-43C0-A2CD-D042882AF9BB}"/>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3221EB-4DE3-48AF-A6A5-A22C25692254}"/>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8FEA28-4A67-4BB0-BD9F-40501E673B25}"/>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7AF82D-F756-47A1-8D52-EADCA7F9D5A1}"/>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EB1B8EE-BE77-4457-ACC8-D0CB1EDAE4D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3DD7E5-4CF4-4F70-8D6C-265E9046F77D}"/>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3F0422-FD84-4B10-9B4C-CF20E7C930E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FE9DF37-CDCB-4A0C-87F8-7B7CC12D7154}"/>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BC257F-4840-46F0-A0E4-772F83DC7335}"/>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9B6C0F-29C9-4BC6-AA12-C610E46978C6}"/>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2164A72-849F-4583-815F-F769232B6ECD}"/>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F054678-8ED3-4BBD-9D80-1F9E4628D4A7}"/>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0D991C9-05CA-4796-8321-34E9BF52F5A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6FB4B0-87AC-49DA-8CEF-1BD5B816E133}"/>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7652394-A7BF-4F91-B23D-7800410485F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E5D920-993B-4216-9402-2C72275CF2D8}"/>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8072F9E-11A5-47EA-A9B0-98F4819958DD}"/>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98D9B7-5CB0-4111-8592-36787371947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FB659DF-052B-4D5C-B3C6-5C72174C72A7}"/>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CA84A1-B31F-4ABF-95B5-435E24CF42E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B66D64-6BA6-4BDE-B7F3-2FEDA040DF4E}"/>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4886AC9-9381-4ACF-A743-33DDE4E1FBF4}"/>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377396-EE79-48C2-AD45-CAB5CA830A6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4D4795C-ACBB-4D6D-A96C-C3BF992B29F9}"/>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74F3159-729C-4F77-B61C-B67FC0356758}"/>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B4AAE5D-B2C4-47DA-B849-6F270506B439}"/>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19AC45F-216F-49B9-B447-E1D994C154F7}"/>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D9BDD21-9C56-46FD-B96B-526B171B241A}"/>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4929C7E-3D32-40C1-B772-1527413B1C57}"/>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7866B09-84B3-42A2-9252-140406EA6A55}"/>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EF39CAF-8829-49B6-882D-D901E23BFB83}"/>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9D821C2-0379-409D-B2F6-F16DFF6EF2B9}"/>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4E1326F-F671-4B13-A85E-F7BD969F219C}"/>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322C2EA0-4642-4763-8B3D-7C77D39F67DD}"/>
            </a:ext>
          </a:extLst>
        </xdr:cNvPr>
        <xdr:cNvSpPr txBox="1"/>
      </xdr:nvSpPr>
      <xdr:spPr>
        <a:xfrm>
          <a:off x="384961" y="5375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5BCD966-1FA0-4EC1-B3CC-F93E90806C3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BA254BEF-6166-47BD-BC0C-74DDA3F3F42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C23ECB08-4611-4D91-82CF-AFB2DC00FF86}"/>
            </a:ext>
          </a:extLst>
        </xdr:cNvPr>
        <xdr:cNvCxnSpPr/>
      </xdr:nvCxnSpPr>
      <xdr:spPr>
        <a:xfrm flipV="1">
          <a:off x="4177665" y="55118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C848760D-21E9-4F8D-8CDB-37A50612B045}"/>
            </a:ext>
          </a:extLst>
        </xdr:cNvPr>
        <xdr:cNvSpPr txBox="1"/>
      </xdr:nvSpPr>
      <xdr:spPr>
        <a:xfrm>
          <a:off x="4216400"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F667A65E-504A-419E-A85B-26AB9FEE1578}"/>
            </a:ext>
          </a:extLst>
        </xdr:cNvPr>
        <xdr:cNvCxnSpPr/>
      </xdr:nvCxnSpPr>
      <xdr:spPr>
        <a:xfrm>
          <a:off x="4108450" y="673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A565C20-3BD4-4D39-92F9-E5DE72DB49B1}"/>
            </a:ext>
          </a:extLst>
        </xdr:cNvPr>
        <xdr:cNvSpPr txBox="1"/>
      </xdr:nvSpPr>
      <xdr:spPr>
        <a:xfrm>
          <a:off x="4216400" y="52933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B90201-CD7C-416B-A46D-097260476A4F}"/>
            </a:ext>
          </a:extLst>
        </xdr:cNvPr>
        <xdr:cNvCxnSpPr/>
      </xdr:nvCxnSpPr>
      <xdr:spPr>
        <a:xfrm>
          <a:off x="4108450" y="5511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99B8B6EC-BF6F-4A2B-9469-15FF85E1CEB6}"/>
            </a:ext>
          </a:extLst>
        </xdr:cNvPr>
        <xdr:cNvSpPr txBox="1"/>
      </xdr:nvSpPr>
      <xdr:spPr>
        <a:xfrm>
          <a:off x="4216400" y="5875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E28364B6-F39F-4D63-9589-197BF77573DB}"/>
            </a:ext>
          </a:extLst>
        </xdr:cNvPr>
        <xdr:cNvSpPr/>
      </xdr:nvSpPr>
      <xdr:spPr>
        <a:xfrm>
          <a:off x="4127500" y="60172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904AB085-A40C-4558-ACC4-A175AB0AB912}"/>
            </a:ext>
          </a:extLst>
        </xdr:cNvPr>
        <xdr:cNvSpPr/>
      </xdr:nvSpPr>
      <xdr:spPr>
        <a:xfrm>
          <a:off x="3384550" y="60286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2F375BD3-6248-4D3F-800B-98B7F991771E}"/>
            </a:ext>
          </a:extLst>
        </xdr:cNvPr>
        <xdr:cNvSpPr/>
      </xdr:nvSpPr>
      <xdr:spPr>
        <a:xfrm>
          <a:off x="257175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4A5A941B-7B26-4FE5-AA98-1097043596E8}"/>
            </a:ext>
          </a:extLst>
        </xdr:cNvPr>
        <xdr:cNvSpPr/>
      </xdr:nvSpPr>
      <xdr:spPr>
        <a:xfrm>
          <a:off x="17780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3E6217A6-3975-4A53-8F47-0F0A16C4849A}"/>
            </a:ext>
          </a:extLst>
        </xdr:cNvPr>
        <xdr:cNvSpPr/>
      </xdr:nvSpPr>
      <xdr:spPr>
        <a:xfrm>
          <a:off x="984250" y="59918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BBADB1B-5A1F-45FF-81BA-2D94F838FD0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DBB70E9-AA05-4421-8262-1E96B382FD4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A41311-CDE9-4AAF-8575-C42D388C4C34}"/>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3AC8284-C68D-4056-A608-8244E564C228}"/>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D8DFBB4-BECF-4357-8970-6FE9F932EC97}"/>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2" name="楕円 71">
          <a:extLst>
            <a:ext uri="{FF2B5EF4-FFF2-40B4-BE49-F238E27FC236}">
              <a16:creationId xmlns:a16="http://schemas.microsoft.com/office/drawing/2014/main" id="{EB3BD288-6D1A-4112-B09D-F4D3C9A182ED}"/>
            </a:ext>
          </a:extLst>
        </xdr:cNvPr>
        <xdr:cNvSpPr/>
      </xdr:nvSpPr>
      <xdr:spPr>
        <a:xfrm>
          <a:off x="4127500" y="6273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137177</xdr:rowOff>
    </xdr:from>
    <xdr:ext cx="405111" cy="259045"/>
    <xdr:sp macro="" textlink="">
      <xdr:nvSpPr>
        <xdr:cNvPr id="73" name="【図書館】&#10;有形固定資産減価償却率該当値テキスト">
          <a:extLst>
            <a:ext uri="{FF2B5EF4-FFF2-40B4-BE49-F238E27FC236}">
              <a16:creationId xmlns:a16="http://schemas.microsoft.com/office/drawing/2014/main" id="{A6E62359-D205-4ABA-822D-F6215C65A881}"/>
            </a:ext>
          </a:extLst>
        </xdr:cNvPr>
        <xdr:cNvSpPr txBox="1"/>
      </xdr:nvSpPr>
      <xdr:spPr>
        <a:xfrm>
          <a:off x="4216400"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132080</xdr:rowOff>
    </xdr:from>
    <xdr:to>
      <xdr:col>20</xdr:col>
      <xdr:colOff>38100</xdr:colOff>
      <xdr:row>38</xdr:row>
      <xdr:rowOff>62230</xdr:rowOff>
    </xdr:to>
    <xdr:sp macro="" textlink="">
      <xdr:nvSpPr>
        <xdr:cNvPr id="74" name="楕円 73">
          <a:extLst>
            <a:ext uri="{FF2B5EF4-FFF2-40B4-BE49-F238E27FC236}">
              <a16:creationId xmlns:a16="http://schemas.microsoft.com/office/drawing/2014/main" id="{A01028A7-5679-4A2D-ADE6-B27B893B4194}"/>
            </a:ext>
          </a:extLst>
        </xdr:cNvPr>
        <xdr:cNvSpPr/>
      </xdr:nvSpPr>
      <xdr:spPr>
        <a:xfrm>
          <a:off x="3384550" y="62471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11430</xdr:rowOff>
    </xdr:from>
    <xdr:to>
      <xdr:col>24</xdr:col>
      <xdr:colOff>63500</xdr:colOff>
      <xdr:row>38</xdr:row>
      <xdr:rowOff>38100</xdr:rowOff>
    </xdr:to>
    <xdr:cxnSp macro="">
      <xdr:nvCxnSpPr>
        <xdr:cNvPr id="75" name="直線コネクタ 74">
          <a:extLst>
            <a:ext uri="{FF2B5EF4-FFF2-40B4-BE49-F238E27FC236}">
              <a16:creationId xmlns:a16="http://schemas.microsoft.com/office/drawing/2014/main" id="{98D76261-2925-4E77-8773-349508E7E459}"/>
            </a:ext>
          </a:extLst>
        </xdr:cNvPr>
        <xdr:cNvCxnSpPr/>
      </xdr:nvCxnSpPr>
      <xdr:spPr>
        <a:xfrm>
          <a:off x="3429000" y="6291580"/>
          <a:ext cx="7493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102870</xdr:rowOff>
    </xdr:from>
    <xdr:to>
      <xdr:col>15</xdr:col>
      <xdr:colOff>101600</xdr:colOff>
      <xdr:row>38</xdr:row>
      <xdr:rowOff>33020</xdr:rowOff>
    </xdr:to>
    <xdr:sp macro="" textlink="">
      <xdr:nvSpPr>
        <xdr:cNvPr id="76" name="楕円 75">
          <a:extLst>
            <a:ext uri="{FF2B5EF4-FFF2-40B4-BE49-F238E27FC236}">
              <a16:creationId xmlns:a16="http://schemas.microsoft.com/office/drawing/2014/main" id="{668F784A-6F87-4F61-92D3-A5DE7C5CF45A}"/>
            </a:ext>
          </a:extLst>
        </xdr:cNvPr>
        <xdr:cNvSpPr/>
      </xdr:nvSpPr>
      <xdr:spPr>
        <a:xfrm>
          <a:off x="2571750" y="6217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153670</xdr:rowOff>
    </xdr:from>
    <xdr:to>
      <xdr:col>19</xdr:col>
      <xdr:colOff>177800</xdr:colOff>
      <xdr:row>38</xdr:row>
      <xdr:rowOff>11430</xdr:rowOff>
    </xdr:to>
    <xdr:cxnSp macro="">
      <xdr:nvCxnSpPr>
        <xdr:cNvPr id="77" name="直線コネクタ 76">
          <a:extLst>
            <a:ext uri="{FF2B5EF4-FFF2-40B4-BE49-F238E27FC236}">
              <a16:creationId xmlns:a16="http://schemas.microsoft.com/office/drawing/2014/main" id="{FACEB6EF-DC78-401F-92D6-05E51F3C8AA9}"/>
            </a:ext>
          </a:extLst>
        </xdr:cNvPr>
        <xdr:cNvCxnSpPr/>
      </xdr:nvCxnSpPr>
      <xdr:spPr>
        <a:xfrm>
          <a:off x="2622550" y="6268720"/>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74930</xdr:rowOff>
    </xdr:from>
    <xdr:to>
      <xdr:col>10</xdr:col>
      <xdr:colOff>165100</xdr:colOff>
      <xdr:row>38</xdr:row>
      <xdr:rowOff>5080</xdr:rowOff>
    </xdr:to>
    <xdr:sp macro="" textlink="">
      <xdr:nvSpPr>
        <xdr:cNvPr id="78" name="楕円 77">
          <a:extLst>
            <a:ext uri="{FF2B5EF4-FFF2-40B4-BE49-F238E27FC236}">
              <a16:creationId xmlns:a16="http://schemas.microsoft.com/office/drawing/2014/main" id="{962E8FF6-0E42-4393-99AC-9AF741769490}"/>
            </a:ext>
          </a:extLst>
        </xdr:cNvPr>
        <xdr:cNvSpPr/>
      </xdr:nvSpPr>
      <xdr:spPr>
        <a:xfrm>
          <a:off x="1778000" y="61899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125730</xdr:rowOff>
    </xdr:from>
    <xdr:to>
      <xdr:col>15</xdr:col>
      <xdr:colOff>50800</xdr:colOff>
      <xdr:row>37</xdr:row>
      <xdr:rowOff>153670</xdr:rowOff>
    </xdr:to>
    <xdr:cxnSp macro="">
      <xdr:nvCxnSpPr>
        <xdr:cNvPr id="79" name="直線コネクタ 78">
          <a:extLst>
            <a:ext uri="{FF2B5EF4-FFF2-40B4-BE49-F238E27FC236}">
              <a16:creationId xmlns:a16="http://schemas.microsoft.com/office/drawing/2014/main" id="{14B96DE1-56CC-444A-BFEA-5298E810601D}"/>
            </a:ext>
          </a:extLst>
        </xdr:cNvPr>
        <xdr:cNvCxnSpPr/>
      </xdr:nvCxnSpPr>
      <xdr:spPr>
        <a:xfrm>
          <a:off x="1828800" y="6240780"/>
          <a:ext cx="7937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46990</xdr:rowOff>
    </xdr:from>
    <xdr:to>
      <xdr:col>6</xdr:col>
      <xdr:colOff>38100</xdr:colOff>
      <xdr:row>37</xdr:row>
      <xdr:rowOff>148590</xdr:rowOff>
    </xdr:to>
    <xdr:sp macro="" textlink="">
      <xdr:nvSpPr>
        <xdr:cNvPr id="80" name="楕円 79">
          <a:extLst>
            <a:ext uri="{FF2B5EF4-FFF2-40B4-BE49-F238E27FC236}">
              <a16:creationId xmlns:a16="http://schemas.microsoft.com/office/drawing/2014/main" id="{3ECB4A66-2B33-4A00-B935-1B09E8083B3D}"/>
            </a:ext>
          </a:extLst>
        </xdr:cNvPr>
        <xdr:cNvSpPr/>
      </xdr:nvSpPr>
      <xdr:spPr>
        <a:xfrm>
          <a:off x="984250" y="6162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97790</xdr:rowOff>
    </xdr:from>
    <xdr:to>
      <xdr:col>10</xdr:col>
      <xdr:colOff>114300</xdr:colOff>
      <xdr:row>37</xdr:row>
      <xdr:rowOff>125730</xdr:rowOff>
    </xdr:to>
    <xdr:cxnSp macro="">
      <xdr:nvCxnSpPr>
        <xdr:cNvPr id="81" name="直線コネクタ 80">
          <a:extLst>
            <a:ext uri="{FF2B5EF4-FFF2-40B4-BE49-F238E27FC236}">
              <a16:creationId xmlns:a16="http://schemas.microsoft.com/office/drawing/2014/main" id="{9918F898-9C8F-4CF3-8072-BD0E1F184F4C}"/>
            </a:ext>
          </a:extLst>
        </xdr:cNvPr>
        <xdr:cNvCxnSpPr/>
      </xdr:nvCxnSpPr>
      <xdr:spPr>
        <a:xfrm>
          <a:off x="1028700" y="6212840"/>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6C0728A8-BBC6-4808-807C-D440A6648F63}"/>
            </a:ext>
          </a:extLst>
        </xdr:cNvPr>
        <xdr:cNvSpPr txBox="1"/>
      </xdr:nvSpPr>
      <xdr:spPr>
        <a:xfrm>
          <a:off x="3239144" y="581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48D74899-46D0-42F7-9E8C-3E4F89D224CA}"/>
            </a:ext>
          </a:extLst>
        </xdr:cNvPr>
        <xdr:cNvSpPr txBox="1"/>
      </xdr:nvSpPr>
      <xdr:spPr>
        <a:xfrm>
          <a:off x="2439044" y="579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CB23B19A-D0C4-44FB-AB77-1718BDA57054}"/>
            </a:ext>
          </a:extLst>
        </xdr:cNvPr>
        <xdr:cNvSpPr txBox="1"/>
      </xdr:nvSpPr>
      <xdr:spPr>
        <a:xfrm>
          <a:off x="1645294" y="5792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7E18CEFF-4A31-4968-BD90-144F9A4DF5E5}"/>
            </a:ext>
          </a:extLst>
        </xdr:cNvPr>
        <xdr:cNvSpPr txBox="1"/>
      </xdr:nvSpPr>
      <xdr:spPr>
        <a:xfrm>
          <a:off x="851544" y="577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53357</xdr:rowOff>
    </xdr:from>
    <xdr:ext cx="405111" cy="259045"/>
    <xdr:sp macro="" textlink="">
      <xdr:nvSpPr>
        <xdr:cNvPr id="86" name="n_1mainValue【図書館】&#10;有形固定資産減価償却率">
          <a:extLst>
            <a:ext uri="{FF2B5EF4-FFF2-40B4-BE49-F238E27FC236}">
              <a16:creationId xmlns:a16="http://schemas.microsoft.com/office/drawing/2014/main" id="{A3476DAA-1510-49CF-ABF6-1EADE7E369D5}"/>
            </a:ext>
          </a:extLst>
        </xdr:cNvPr>
        <xdr:cNvSpPr txBox="1"/>
      </xdr:nvSpPr>
      <xdr:spPr>
        <a:xfrm>
          <a:off x="323914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24147</xdr:rowOff>
    </xdr:from>
    <xdr:ext cx="405111" cy="259045"/>
    <xdr:sp macro="" textlink="">
      <xdr:nvSpPr>
        <xdr:cNvPr id="87" name="n_2mainValue【図書館】&#10;有形固定資産減価償却率">
          <a:extLst>
            <a:ext uri="{FF2B5EF4-FFF2-40B4-BE49-F238E27FC236}">
              <a16:creationId xmlns:a16="http://schemas.microsoft.com/office/drawing/2014/main" id="{680CC931-5507-4744-AE67-56ABE1B934A3}"/>
            </a:ext>
          </a:extLst>
        </xdr:cNvPr>
        <xdr:cNvSpPr txBox="1"/>
      </xdr:nvSpPr>
      <xdr:spPr>
        <a:xfrm>
          <a:off x="2439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167657</xdr:rowOff>
    </xdr:from>
    <xdr:ext cx="405111" cy="259045"/>
    <xdr:sp macro="" textlink="">
      <xdr:nvSpPr>
        <xdr:cNvPr id="88" name="n_3mainValue【図書館】&#10;有形固定資産減価償却率">
          <a:extLst>
            <a:ext uri="{FF2B5EF4-FFF2-40B4-BE49-F238E27FC236}">
              <a16:creationId xmlns:a16="http://schemas.microsoft.com/office/drawing/2014/main" id="{4B11FD55-5B8D-4DD6-83F2-2C81F769B3BD}"/>
            </a:ext>
          </a:extLst>
        </xdr:cNvPr>
        <xdr:cNvSpPr txBox="1"/>
      </xdr:nvSpPr>
      <xdr:spPr>
        <a:xfrm>
          <a:off x="164529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139717</xdr:rowOff>
    </xdr:from>
    <xdr:ext cx="405111" cy="259045"/>
    <xdr:sp macro="" textlink="">
      <xdr:nvSpPr>
        <xdr:cNvPr id="89" name="n_4mainValue【図書館】&#10;有形固定資産減価償却率">
          <a:extLst>
            <a:ext uri="{FF2B5EF4-FFF2-40B4-BE49-F238E27FC236}">
              <a16:creationId xmlns:a16="http://schemas.microsoft.com/office/drawing/2014/main" id="{E6D5E50B-3465-4E5D-9FA5-5969A6776BD8}"/>
            </a:ext>
          </a:extLst>
        </xdr:cNvPr>
        <xdr:cNvSpPr txBox="1"/>
      </xdr:nvSpPr>
      <xdr:spPr>
        <a:xfrm>
          <a:off x="8515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3905D2D2-1087-4800-B271-C565698F79EF}"/>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66A39A1C-BF75-42DD-BB6D-C01B539636A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B4D22894-7737-4F44-93EA-03058473D583}"/>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8F85661B-86C1-4552-B887-318E6E4FDD5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148E233-CBC6-4A62-A0FF-0D3C8D761B2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60104FBA-AB74-4ADF-A329-0EE9A6E78348}"/>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1874387-4CA2-4F2A-91F3-2A010FA12FF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D532902-D70E-41AC-A5C2-CA0594E4F5ED}"/>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C15306B4-0297-4399-BDB8-39C467AF349F}"/>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41FE8F4B-B1A3-4941-B0E2-094F3099D54B}"/>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0BD6A63-34E8-4A75-B933-B58629030E05}"/>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100670AD-22FE-4F1F-A24B-C53CF9A39D32}"/>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DD0619E1-9A2F-4445-8076-459ADA91B4A2}"/>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6034140B-7903-4AE3-8A38-EAD31C891F96}"/>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C196AB49-6B96-438A-9E65-CEE3C88CEED9}"/>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766AD675-90DF-492F-A093-47F5AB1BB7B1}"/>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BF2F08A3-D119-4FEB-9DD1-BF939F19FF3F}"/>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AD71D7A-8919-454E-A94D-4D630960DBAD}"/>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6068CBF2-8B52-4F7F-B2B9-48DA387DAFBA}"/>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B1741D51-EB4A-4995-B84A-EB88C884875B}"/>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B2661F3-8B65-4ED4-8C8E-9C4C5E43BC7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D49CAF7-5B93-4C15-B667-57FEC7898596}"/>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2CDD95D-6502-4B3E-A26C-9CEC1BC15477}"/>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A31A1989-B83F-443A-A5B5-A54BC77E4AD1}"/>
            </a:ext>
          </a:extLst>
        </xdr:cNvPr>
        <xdr:cNvCxnSpPr/>
      </xdr:nvCxnSpPr>
      <xdr:spPr>
        <a:xfrm flipV="1">
          <a:off x="9429115" y="5619750"/>
          <a:ext cx="0" cy="133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FD91F9ED-8C85-4024-AB5D-E402C6138F36}"/>
            </a:ext>
          </a:extLst>
        </xdr:cNvPr>
        <xdr:cNvSpPr txBox="1"/>
      </xdr:nvSpPr>
      <xdr:spPr>
        <a:xfrm>
          <a:off x="9467850" y="695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3DCF3129-85C4-45B2-9C45-5C980143D247}"/>
            </a:ext>
          </a:extLst>
        </xdr:cNvPr>
        <xdr:cNvCxnSpPr/>
      </xdr:nvCxnSpPr>
      <xdr:spPr>
        <a:xfrm>
          <a:off x="9359900" y="69519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6B3004A7-624A-4A37-8B21-B8073EB3EDEA}"/>
            </a:ext>
          </a:extLst>
        </xdr:cNvPr>
        <xdr:cNvSpPr txBox="1"/>
      </xdr:nvSpPr>
      <xdr:spPr>
        <a:xfrm>
          <a:off x="9467850" y="54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EB9B003-69BB-4240-BB55-E0D1D975BA56}"/>
            </a:ext>
          </a:extLst>
        </xdr:cNvPr>
        <xdr:cNvCxnSpPr/>
      </xdr:nvCxnSpPr>
      <xdr:spPr>
        <a:xfrm>
          <a:off x="9359900" y="561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C94AEE34-CCFD-4389-80DA-F85670B7B737}"/>
            </a:ext>
          </a:extLst>
        </xdr:cNvPr>
        <xdr:cNvSpPr txBox="1"/>
      </xdr:nvSpPr>
      <xdr:spPr>
        <a:xfrm>
          <a:off x="9467850" y="6648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D3E444A8-E1E7-4CFC-971C-283AFB896707}"/>
            </a:ext>
          </a:extLst>
        </xdr:cNvPr>
        <xdr:cNvSpPr/>
      </xdr:nvSpPr>
      <xdr:spPr>
        <a:xfrm>
          <a:off x="9398000" y="66700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6AD9896-AACC-4F92-8742-201FEB800643}"/>
            </a:ext>
          </a:extLst>
        </xdr:cNvPr>
        <xdr:cNvSpPr/>
      </xdr:nvSpPr>
      <xdr:spPr>
        <a:xfrm>
          <a:off x="86360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54BDDC93-F90A-4CD9-A534-A8DAA4E635F0}"/>
            </a:ext>
          </a:extLst>
        </xdr:cNvPr>
        <xdr:cNvSpPr/>
      </xdr:nvSpPr>
      <xdr:spPr>
        <a:xfrm>
          <a:off x="7842250" y="6673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F4BE3070-DDC1-4617-9060-0A6DE674E661}"/>
            </a:ext>
          </a:extLst>
        </xdr:cNvPr>
        <xdr:cNvSpPr/>
      </xdr:nvSpPr>
      <xdr:spPr>
        <a:xfrm>
          <a:off x="7029450" y="6677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43B2ABAB-7600-4D8C-AA73-AAAD5BD59981}"/>
            </a:ext>
          </a:extLst>
        </xdr:cNvPr>
        <xdr:cNvSpPr/>
      </xdr:nvSpPr>
      <xdr:spPr>
        <a:xfrm>
          <a:off x="6235700" y="6685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B5C3A31-1B5B-4434-AC5D-90E279A6A402}"/>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2CF9C14-BD4A-40D4-A98F-D602B206F36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9595B08-C536-4C57-9DAB-CE67261FAAA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2E6AD93-0A81-4B9E-91F3-6317B2C9D939}"/>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E9D14AA-1AE2-4D7C-8B25-1C072548530F}"/>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67310</xdr:rowOff>
    </xdr:from>
    <xdr:to>
      <xdr:col>55</xdr:col>
      <xdr:colOff>50800</xdr:colOff>
      <xdr:row>39</xdr:row>
      <xdr:rowOff>168910</xdr:rowOff>
    </xdr:to>
    <xdr:sp macro="" textlink="">
      <xdr:nvSpPr>
        <xdr:cNvPr id="129" name="楕円 128">
          <a:extLst>
            <a:ext uri="{FF2B5EF4-FFF2-40B4-BE49-F238E27FC236}">
              <a16:creationId xmlns:a16="http://schemas.microsoft.com/office/drawing/2014/main" id="{A707DBB0-0D73-46FC-BBC0-3EC5DEF01885}"/>
            </a:ext>
          </a:extLst>
        </xdr:cNvPr>
        <xdr:cNvSpPr/>
      </xdr:nvSpPr>
      <xdr:spPr>
        <a:xfrm>
          <a:off x="9398000" y="65125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90187</xdr:rowOff>
    </xdr:from>
    <xdr:ext cx="469744" cy="259045"/>
    <xdr:sp macro="" textlink="">
      <xdr:nvSpPr>
        <xdr:cNvPr id="130" name="【図書館】&#10;一人当たり面積該当値テキスト">
          <a:extLst>
            <a:ext uri="{FF2B5EF4-FFF2-40B4-BE49-F238E27FC236}">
              <a16:creationId xmlns:a16="http://schemas.microsoft.com/office/drawing/2014/main" id="{58252AC0-A29E-4C84-894C-A4860BC72F25}"/>
            </a:ext>
          </a:extLst>
        </xdr:cNvPr>
        <xdr:cNvSpPr txBox="1"/>
      </xdr:nvSpPr>
      <xdr:spPr>
        <a:xfrm>
          <a:off x="9467850" y="637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74930</xdr:rowOff>
    </xdr:from>
    <xdr:to>
      <xdr:col>50</xdr:col>
      <xdr:colOff>165100</xdr:colOff>
      <xdr:row>40</xdr:row>
      <xdr:rowOff>5080</xdr:rowOff>
    </xdr:to>
    <xdr:sp macro="" textlink="">
      <xdr:nvSpPr>
        <xdr:cNvPr id="131" name="楕円 130">
          <a:extLst>
            <a:ext uri="{FF2B5EF4-FFF2-40B4-BE49-F238E27FC236}">
              <a16:creationId xmlns:a16="http://schemas.microsoft.com/office/drawing/2014/main" id="{0E9CE9E4-6680-4D40-9937-81FD89F8B1E7}"/>
            </a:ext>
          </a:extLst>
        </xdr:cNvPr>
        <xdr:cNvSpPr/>
      </xdr:nvSpPr>
      <xdr:spPr>
        <a:xfrm>
          <a:off x="8636000" y="6520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118110</xdr:rowOff>
    </xdr:from>
    <xdr:to>
      <xdr:col>55</xdr:col>
      <xdr:colOff>0</xdr:colOff>
      <xdr:row>39</xdr:row>
      <xdr:rowOff>125730</xdr:rowOff>
    </xdr:to>
    <xdr:cxnSp macro="">
      <xdr:nvCxnSpPr>
        <xdr:cNvPr id="132" name="直線コネクタ 131">
          <a:extLst>
            <a:ext uri="{FF2B5EF4-FFF2-40B4-BE49-F238E27FC236}">
              <a16:creationId xmlns:a16="http://schemas.microsoft.com/office/drawing/2014/main" id="{E416EB47-EDEB-47B5-B42F-45D5A8C52F9C}"/>
            </a:ext>
          </a:extLst>
        </xdr:cNvPr>
        <xdr:cNvCxnSpPr/>
      </xdr:nvCxnSpPr>
      <xdr:spPr>
        <a:xfrm flipV="1">
          <a:off x="8686800" y="656336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86360</xdr:rowOff>
    </xdr:from>
    <xdr:to>
      <xdr:col>46</xdr:col>
      <xdr:colOff>38100</xdr:colOff>
      <xdr:row>40</xdr:row>
      <xdr:rowOff>16510</xdr:rowOff>
    </xdr:to>
    <xdr:sp macro="" textlink="">
      <xdr:nvSpPr>
        <xdr:cNvPr id="133" name="楕円 132">
          <a:extLst>
            <a:ext uri="{FF2B5EF4-FFF2-40B4-BE49-F238E27FC236}">
              <a16:creationId xmlns:a16="http://schemas.microsoft.com/office/drawing/2014/main" id="{DFBC84D2-2CD3-46EE-91BD-1390C8B74CDD}"/>
            </a:ext>
          </a:extLst>
        </xdr:cNvPr>
        <xdr:cNvSpPr/>
      </xdr:nvSpPr>
      <xdr:spPr>
        <a:xfrm>
          <a:off x="7842250" y="65316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125730</xdr:rowOff>
    </xdr:from>
    <xdr:to>
      <xdr:col>50</xdr:col>
      <xdr:colOff>114300</xdr:colOff>
      <xdr:row>39</xdr:row>
      <xdr:rowOff>137160</xdr:rowOff>
    </xdr:to>
    <xdr:cxnSp macro="">
      <xdr:nvCxnSpPr>
        <xdr:cNvPr id="134" name="直線コネクタ 133">
          <a:extLst>
            <a:ext uri="{FF2B5EF4-FFF2-40B4-BE49-F238E27FC236}">
              <a16:creationId xmlns:a16="http://schemas.microsoft.com/office/drawing/2014/main" id="{D92D1F60-B827-4090-AB78-A76956D7C14B}"/>
            </a:ext>
          </a:extLst>
        </xdr:cNvPr>
        <xdr:cNvCxnSpPr/>
      </xdr:nvCxnSpPr>
      <xdr:spPr>
        <a:xfrm flipV="1">
          <a:off x="7886700" y="657098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90170</xdr:rowOff>
    </xdr:from>
    <xdr:to>
      <xdr:col>41</xdr:col>
      <xdr:colOff>101600</xdr:colOff>
      <xdr:row>40</xdr:row>
      <xdr:rowOff>20320</xdr:rowOff>
    </xdr:to>
    <xdr:sp macro="" textlink="">
      <xdr:nvSpPr>
        <xdr:cNvPr id="135" name="楕円 134">
          <a:extLst>
            <a:ext uri="{FF2B5EF4-FFF2-40B4-BE49-F238E27FC236}">
              <a16:creationId xmlns:a16="http://schemas.microsoft.com/office/drawing/2014/main" id="{6E7047E3-2D39-4534-B39C-7CA8A9B30791}"/>
            </a:ext>
          </a:extLst>
        </xdr:cNvPr>
        <xdr:cNvSpPr/>
      </xdr:nvSpPr>
      <xdr:spPr>
        <a:xfrm>
          <a:off x="7029450" y="6535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137160</xdr:rowOff>
    </xdr:from>
    <xdr:to>
      <xdr:col>45</xdr:col>
      <xdr:colOff>177800</xdr:colOff>
      <xdr:row>39</xdr:row>
      <xdr:rowOff>140970</xdr:rowOff>
    </xdr:to>
    <xdr:cxnSp macro="">
      <xdr:nvCxnSpPr>
        <xdr:cNvPr id="136" name="直線コネクタ 135">
          <a:extLst>
            <a:ext uri="{FF2B5EF4-FFF2-40B4-BE49-F238E27FC236}">
              <a16:creationId xmlns:a16="http://schemas.microsoft.com/office/drawing/2014/main" id="{0EC9D164-6020-455B-87FB-D49C67A192A0}"/>
            </a:ext>
          </a:extLst>
        </xdr:cNvPr>
        <xdr:cNvCxnSpPr/>
      </xdr:nvCxnSpPr>
      <xdr:spPr>
        <a:xfrm flipV="1">
          <a:off x="7080250" y="658241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7" name="楕円 136">
          <a:extLst>
            <a:ext uri="{FF2B5EF4-FFF2-40B4-BE49-F238E27FC236}">
              <a16:creationId xmlns:a16="http://schemas.microsoft.com/office/drawing/2014/main" id="{F7537EF3-EB84-4E12-9163-53692254C70A}"/>
            </a:ext>
          </a:extLst>
        </xdr:cNvPr>
        <xdr:cNvSpPr/>
      </xdr:nvSpPr>
      <xdr:spPr>
        <a:xfrm>
          <a:off x="6235700" y="6543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140970</xdr:rowOff>
    </xdr:from>
    <xdr:to>
      <xdr:col>41</xdr:col>
      <xdr:colOff>50800</xdr:colOff>
      <xdr:row>39</xdr:row>
      <xdr:rowOff>148590</xdr:rowOff>
    </xdr:to>
    <xdr:cxnSp macro="">
      <xdr:nvCxnSpPr>
        <xdr:cNvPr id="138" name="直線コネクタ 137">
          <a:extLst>
            <a:ext uri="{FF2B5EF4-FFF2-40B4-BE49-F238E27FC236}">
              <a16:creationId xmlns:a16="http://schemas.microsoft.com/office/drawing/2014/main" id="{750631E4-7E1D-4CDE-A16B-00FD22D473BE}"/>
            </a:ext>
          </a:extLst>
        </xdr:cNvPr>
        <xdr:cNvCxnSpPr/>
      </xdr:nvCxnSpPr>
      <xdr:spPr>
        <a:xfrm flipV="1">
          <a:off x="6286500" y="658622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E41BD6C-895C-4199-943B-559B907892A5}"/>
            </a:ext>
          </a:extLst>
        </xdr:cNvPr>
        <xdr:cNvSpPr txBox="1"/>
      </xdr:nvSpPr>
      <xdr:spPr>
        <a:xfrm>
          <a:off x="845827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5FED8402-0D4A-4D9A-9461-A5409CC54173}"/>
            </a:ext>
          </a:extLst>
        </xdr:cNvPr>
        <xdr:cNvSpPr txBox="1"/>
      </xdr:nvSpPr>
      <xdr:spPr>
        <a:xfrm>
          <a:off x="76772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715FCAF6-284F-4D1E-AF86-CE7F16C81973}"/>
            </a:ext>
          </a:extLst>
        </xdr:cNvPr>
        <xdr:cNvSpPr txBox="1"/>
      </xdr:nvSpPr>
      <xdr:spPr>
        <a:xfrm>
          <a:off x="6864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06A6A91A-8A0C-4BB5-BB5D-5742F6314045}"/>
            </a:ext>
          </a:extLst>
        </xdr:cNvPr>
        <xdr:cNvSpPr txBox="1"/>
      </xdr:nvSpPr>
      <xdr:spPr>
        <a:xfrm>
          <a:off x="607067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21607</xdr:rowOff>
    </xdr:from>
    <xdr:ext cx="469744" cy="259045"/>
    <xdr:sp macro="" textlink="">
      <xdr:nvSpPr>
        <xdr:cNvPr id="143" name="n_1mainValue【図書館】&#10;一人当たり面積">
          <a:extLst>
            <a:ext uri="{FF2B5EF4-FFF2-40B4-BE49-F238E27FC236}">
              <a16:creationId xmlns:a16="http://schemas.microsoft.com/office/drawing/2014/main" id="{E6339947-498E-4F71-96E5-AB4D038B80A0}"/>
            </a:ext>
          </a:extLst>
        </xdr:cNvPr>
        <xdr:cNvSpPr txBox="1"/>
      </xdr:nvSpPr>
      <xdr:spPr>
        <a:xfrm>
          <a:off x="8458277" y="63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33037</xdr:rowOff>
    </xdr:from>
    <xdr:ext cx="469744" cy="259045"/>
    <xdr:sp macro="" textlink="">
      <xdr:nvSpPr>
        <xdr:cNvPr id="144" name="n_2mainValue【図書館】&#10;一人当たり面積">
          <a:extLst>
            <a:ext uri="{FF2B5EF4-FFF2-40B4-BE49-F238E27FC236}">
              <a16:creationId xmlns:a16="http://schemas.microsoft.com/office/drawing/2014/main" id="{40824554-A492-4A01-9A42-26A6CAACECB0}"/>
            </a:ext>
          </a:extLst>
        </xdr:cNvPr>
        <xdr:cNvSpPr txBox="1"/>
      </xdr:nvSpPr>
      <xdr:spPr>
        <a:xfrm>
          <a:off x="7677227" y="631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36847</xdr:rowOff>
    </xdr:from>
    <xdr:ext cx="469744" cy="259045"/>
    <xdr:sp macro="" textlink="">
      <xdr:nvSpPr>
        <xdr:cNvPr id="145" name="n_3mainValue【図書館】&#10;一人当たり面積">
          <a:extLst>
            <a:ext uri="{FF2B5EF4-FFF2-40B4-BE49-F238E27FC236}">
              <a16:creationId xmlns:a16="http://schemas.microsoft.com/office/drawing/2014/main" id="{9790BE78-DB6B-42E6-A926-598CA8280EBD}"/>
            </a:ext>
          </a:extLst>
        </xdr:cNvPr>
        <xdr:cNvSpPr txBox="1"/>
      </xdr:nvSpPr>
      <xdr:spPr>
        <a:xfrm>
          <a:off x="6864427" y="631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44467</xdr:rowOff>
    </xdr:from>
    <xdr:ext cx="469744" cy="259045"/>
    <xdr:sp macro="" textlink="">
      <xdr:nvSpPr>
        <xdr:cNvPr id="146" name="n_4mainValue【図書館】&#10;一人当たり面積">
          <a:extLst>
            <a:ext uri="{FF2B5EF4-FFF2-40B4-BE49-F238E27FC236}">
              <a16:creationId xmlns:a16="http://schemas.microsoft.com/office/drawing/2014/main" id="{ADB28EF2-CBE4-4CF5-83D2-F1E52C7CF818}"/>
            </a:ext>
          </a:extLst>
        </xdr:cNvPr>
        <xdr:cNvSpPr txBox="1"/>
      </xdr:nvSpPr>
      <xdr:spPr>
        <a:xfrm>
          <a:off x="6070677" y="632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A076700-AFA6-4AE9-AC4D-0BEA940868A5}"/>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F5F13AA-C5B6-4D28-9BE1-82CBEF99D508}"/>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DF52571-284F-4CAA-A394-0BC47501E107}"/>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49F08CC-E0F2-4C54-88C2-CDE3F087F39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925B0A9-3686-4D0D-8BEA-D1F0638A10E4}"/>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C3EBD3C-1BC2-466A-A647-F7F0622A828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4E642A6-7BB2-4035-8303-37C76BC8F1B1}"/>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5BE81F8-5731-41FA-92A6-BF0842846F6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B87F6F4-DA2A-47F2-94F7-5F668BE3E047}"/>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98439EA-E336-4432-934B-C08304A82903}"/>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12DC99B-0B94-4F5F-99EA-A297BD695861}"/>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412A818-BF1E-48D8-8E76-1CEA7A117B58}"/>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F39F4FA-8C5A-4CB5-878E-8715181408F1}"/>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7F54BC0-92EC-4590-99F8-38248071BF50}"/>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705133F-31C4-474E-97E2-C54539E9A1E5}"/>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0C211EA-7AC3-4C27-8DF8-87A43D303EC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92671B9-8602-4DB7-A7E2-1DA87283C850}"/>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EC89B13-B297-4997-9EBC-E1EE4FC65502}"/>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0327028-A362-43A4-BFCE-FFD28EA61E58}"/>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BE326FE-F1F5-4691-9589-723A5E67205E}"/>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D6C8883-7880-4568-B3B8-1113FADC9882}"/>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92EE18B-B660-4103-852F-6401E0F6E03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0A9D4B1-66B1-4B5B-B2E4-1DE89279CE05}"/>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A1AEC4FB-B0B2-4F88-8992-B1FE8B863A6E}"/>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8B95790-0D56-4447-9016-D9D8B22CD9D1}"/>
            </a:ext>
          </a:extLst>
        </xdr:cNvPr>
        <xdr:cNvCxnSpPr/>
      </xdr:nvCxnSpPr>
      <xdr:spPr>
        <a:xfrm flipV="1">
          <a:off x="4177665" y="925449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17CDC2D-AA78-4340-AC0E-9AA5C578823B}"/>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327F086-8F6C-4011-8FDE-B8C967E905F6}"/>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8F57FA6-71C8-4D47-BC6E-ED4D00857839}"/>
            </a:ext>
          </a:extLst>
        </xdr:cNvPr>
        <xdr:cNvSpPr txBox="1"/>
      </xdr:nvSpPr>
      <xdr:spPr>
        <a:xfrm>
          <a:off x="4216400" y="903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BF5C92CF-0AE1-4096-B04F-9E96D4F9E5C8}"/>
            </a:ext>
          </a:extLst>
        </xdr:cNvPr>
        <xdr:cNvCxnSpPr/>
      </xdr:nvCxnSpPr>
      <xdr:spPr>
        <a:xfrm>
          <a:off x="4108450" y="92544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21DE002-5476-47D7-AB2D-D090B930BC56}"/>
            </a:ext>
          </a:extLst>
        </xdr:cNvPr>
        <xdr:cNvSpPr txBox="1"/>
      </xdr:nvSpPr>
      <xdr:spPr>
        <a:xfrm>
          <a:off x="421640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237526E9-EDCA-4CE1-80A1-D64F00644638}"/>
            </a:ext>
          </a:extLst>
        </xdr:cNvPr>
        <xdr:cNvSpPr/>
      </xdr:nvSpPr>
      <xdr:spPr>
        <a:xfrm>
          <a:off x="4127500" y="10004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53A2D818-B0D7-42D6-9DF4-D16200FE028C}"/>
            </a:ext>
          </a:extLst>
        </xdr:cNvPr>
        <xdr:cNvSpPr/>
      </xdr:nvSpPr>
      <xdr:spPr>
        <a:xfrm>
          <a:off x="3384550" y="9992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87719662-1D6C-42E4-81B6-D138A0C0ADB1}"/>
            </a:ext>
          </a:extLst>
        </xdr:cNvPr>
        <xdr:cNvSpPr/>
      </xdr:nvSpPr>
      <xdr:spPr>
        <a:xfrm>
          <a:off x="2571750" y="997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39C72690-A4F8-4F9C-89F5-F6C0A94749D8}"/>
            </a:ext>
          </a:extLst>
        </xdr:cNvPr>
        <xdr:cNvSpPr/>
      </xdr:nvSpPr>
      <xdr:spPr>
        <a:xfrm>
          <a:off x="1778000" y="992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8758A5F-6130-494C-AB07-890A41ED5ED0}"/>
            </a:ext>
          </a:extLst>
        </xdr:cNvPr>
        <xdr:cNvSpPr/>
      </xdr:nvSpPr>
      <xdr:spPr>
        <a:xfrm>
          <a:off x="984250" y="9920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D732F24-1CAE-43DA-A431-5E9AA90FD242}"/>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49E6B61-0A20-4EA5-9CD3-9E000DEB5B4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AAE4B69-E5A7-4202-8E8B-79B91660DA7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E1A8334-5AF0-494B-B591-E6130FEDD89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FE12DDD-6B04-4105-BD71-3D28A372043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87" name="楕円 186">
          <a:extLst>
            <a:ext uri="{FF2B5EF4-FFF2-40B4-BE49-F238E27FC236}">
              <a16:creationId xmlns:a16="http://schemas.microsoft.com/office/drawing/2014/main" id="{452F8B35-AD6D-4ADD-895C-3E2FAB4A459A}"/>
            </a:ext>
          </a:extLst>
        </xdr:cNvPr>
        <xdr:cNvSpPr/>
      </xdr:nvSpPr>
      <xdr:spPr>
        <a:xfrm>
          <a:off x="4127500" y="9885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CCCEEF5-7F47-4B27-AE61-BFA5D6C09755}"/>
            </a:ext>
          </a:extLst>
        </xdr:cNvPr>
        <xdr:cNvSpPr txBox="1"/>
      </xdr:nvSpPr>
      <xdr:spPr>
        <a:xfrm>
          <a:off x="4216400"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95885</xdr:rowOff>
    </xdr:from>
    <xdr:to>
      <xdr:col>20</xdr:col>
      <xdr:colOff>38100</xdr:colOff>
      <xdr:row>60</xdr:row>
      <xdr:rowOff>26035</xdr:rowOff>
    </xdr:to>
    <xdr:sp macro="" textlink="">
      <xdr:nvSpPr>
        <xdr:cNvPr id="189" name="楕円 188">
          <a:extLst>
            <a:ext uri="{FF2B5EF4-FFF2-40B4-BE49-F238E27FC236}">
              <a16:creationId xmlns:a16="http://schemas.microsoft.com/office/drawing/2014/main" id="{CFE3CE64-5BC2-4C38-8D56-B8F340263116}"/>
            </a:ext>
          </a:extLst>
        </xdr:cNvPr>
        <xdr:cNvSpPr/>
      </xdr:nvSpPr>
      <xdr:spPr>
        <a:xfrm>
          <a:off x="3384550" y="98431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146685</xdr:rowOff>
    </xdr:from>
    <xdr:to>
      <xdr:col>24</xdr:col>
      <xdr:colOff>63500</xdr:colOff>
      <xdr:row>60</xdr:row>
      <xdr:rowOff>17145</xdr:rowOff>
    </xdr:to>
    <xdr:cxnSp macro="">
      <xdr:nvCxnSpPr>
        <xdr:cNvPr id="190" name="直線コネクタ 189">
          <a:extLst>
            <a:ext uri="{FF2B5EF4-FFF2-40B4-BE49-F238E27FC236}">
              <a16:creationId xmlns:a16="http://schemas.microsoft.com/office/drawing/2014/main" id="{384D6CF7-4BC0-42F8-80ED-81A47E19F94A}"/>
            </a:ext>
          </a:extLst>
        </xdr:cNvPr>
        <xdr:cNvCxnSpPr/>
      </xdr:nvCxnSpPr>
      <xdr:spPr>
        <a:xfrm>
          <a:off x="3429000" y="9893935"/>
          <a:ext cx="7493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55880</xdr:rowOff>
    </xdr:from>
    <xdr:to>
      <xdr:col>15</xdr:col>
      <xdr:colOff>101600</xdr:colOff>
      <xdr:row>59</xdr:row>
      <xdr:rowOff>157480</xdr:rowOff>
    </xdr:to>
    <xdr:sp macro="" textlink="">
      <xdr:nvSpPr>
        <xdr:cNvPr id="191" name="楕円 190">
          <a:extLst>
            <a:ext uri="{FF2B5EF4-FFF2-40B4-BE49-F238E27FC236}">
              <a16:creationId xmlns:a16="http://schemas.microsoft.com/office/drawing/2014/main" id="{8620091F-93CE-4970-BE40-F7F586B8C52C}"/>
            </a:ext>
          </a:extLst>
        </xdr:cNvPr>
        <xdr:cNvSpPr/>
      </xdr:nvSpPr>
      <xdr:spPr>
        <a:xfrm>
          <a:off x="2571750" y="980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106680</xdr:rowOff>
    </xdr:from>
    <xdr:to>
      <xdr:col>19</xdr:col>
      <xdr:colOff>177800</xdr:colOff>
      <xdr:row>59</xdr:row>
      <xdr:rowOff>146685</xdr:rowOff>
    </xdr:to>
    <xdr:cxnSp macro="">
      <xdr:nvCxnSpPr>
        <xdr:cNvPr id="192" name="直線コネクタ 191">
          <a:extLst>
            <a:ext uri="{FF2B5EF4-FFF2-40B4-BE49-F238E27FC236}">
              <a16:creationId xmlns:a16="http://schemas.microsoft.com/office/drawing/2014/main" id="{E978A84B-3BF8-4EA0-84B4-6B04DCCFFE91}"/>
            </a:ext>
          </a:extLst>
        </xdr:cNvPr>
        <xdr:cNvCxnSpPr/>
      </xdr:nvCxnSpPr>
      <xdr:spPr>
        <a:xfrm>
          <a:off x="2622550" y="985393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147320</xdr:rowOff>
    </xdr:from>
    <xdr:to>
      <xdr:col>10</xdr:col>
      <xdr:colOff>165100</xdr:colOff>
      <xdr:row>60</xdr:row>
      <xdr:rowOff>77470</xdr:rowOff>
    </xdr:to>
    <xdr:sp macro="" textlink="">
      <xdr:nvSpPr>
        <xdr:cNvPr id="193" name="楕円 192">
          <a:extLst>
            <a:ext uri="{FF2B5EF4-FFF2-40B4-BE49-F238E27FC236}">
              <a16:creationId xmlns:a16="http://schemas.microsoft.com/office/drawing/2014/main" id="{FBB6728B-406D-4BC9-A5B2-92D85962DE1D}"/>
            </a:ext>
          </a:extLst>
        </xdr:cNvPr>
        <xdr:cNvSpPr/>
      </xdr:nvSpPr>
      <xdr:spPr>
        <a:xfrm>
          <a:off x="1778000" y="9894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106680</xdr:rowOff>
    </xdr:from>
    <xdr:to>
      <xdr:col>15</xdr:col>
      <xdr:colOff>50800</xdr:colOff>
      <xdr:row>60</xdr:row>
      <xdr:rowOff>26670</xdr:rowOff>
    </xdr:to>
    <xdr:cxnSp macro="">
      <xdr:nvCxnSpPr>
        <xdr:cNvPr id="194" name="直線コネクタ 193">
          <a:extLst>
            <a:ext uri="{FF2B5EF4-FFF2-40B4-BE49-F238E27FC236}">
              <a16:creationId xmlns:a16="http://schemas.microsoft.com/office/drawing/2014/main" id="{9EE61742-823F-45F4-AB77-AD275142F189}"/>
            </a:ext>
          </a:extLst>
        </xdr:cNvPr>
        <xdr:cNvCxnSpPr/>
      </xdr:nvCxnSpPr>
      <xdr:spPr>
        <a:xfrm flipV="1">
          <a:off x="1828800" y="9853930"/>
          <a:ext cx="79375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154940</xdr:rowOff>
    </xdr:from>
    <xdr:to>
      <xdr:col>6</xdr:col>
      <xdr:colOff>38100</xdr:colOff>
      <xdr:row>58</xdr:row>
      <xdr:rowOff>85090</xdr:rowOff>
    </xdr:to>
    <xdr:sp macro="" textlink="">
      <xdr:nvSpPr>
        <xdr:cNvPr id="195" name="楕円 194">
          <a:extLst>
            <a:ext uri="{FF2B5EF4-FFF2-40B4-BE49-F238E27FC236}">
              <a16:creationId xmlns:a16="http://schemas.microsoft.com/office/drawing/2014/main" id="{E4F78D5D-5F01-4EFE-ABC1-998A8455682C}"/>
            </a:ext>
          </a:extLst>
        </xdr:cNvPr>
        <xdr:cNvSpPr/>
      </xdr:nvSpPr>
      <xdr:spPr>
        <a:xfrm>
          <a:off x="984250" y="95719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34290</xdr:rowOff>
    </xdr:from>
    <xdr:to>
      <xdr:col>10</xdr:col>
      <xdr:colOff>114300</xdr:colOff>
      <xdr:row>60</xdr:row>
      <xdr:rowOff>26670</xdr:rowOff>
    </xdr:to>
    <xdr:cxnSp macro="">
      <xdr:nvCxnSpPr>
        <xdr:cNvPr id="196" name="直線コネクタ 195">
          <a:extLst>
            <a:ext uri="{FF2B5EF4-FFF2-40B4-BE49-F238E27FC236}">
              <a16:creationId xmlns:a16="http://schemas.microsoft.com/office/drawing/2014/main" id="{BC299C38-9D2C-4781-9336-5D251AC410D4}"/>
            </a:ext>
          </a:extLst>
        </xdr:cNvPr>
        <xdr:cNvCxnSpPr/>
      </xdr:nvCxnSpPr>
      <xdr:spPr>
        <a:xfrm>
          <a:off x="1028700" y="9616440"/>
          <a:ext cx="800100" cy="32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786C0E1B-D7B3-4678-8CC6-D2027A38D138}"/>
            </a:ext>
          </a:extLst>
        </xdr:cNvPr>
        <xdr:cNvSpPr txBox="1"/>
      </xdr:nvSpPr>
      <xdr:spPr>
        <a:xfrm>
          <a:off x="323914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7E0CE39E-424D-449B-BA46-15ACD7DF262A}"/>
            </a:ext>
          </a:extLst>
        </xdr:cNvPr>
        <xdr:cNvSpPr txBox="1"/>
      </xdr:nvSpPr>
      <xdr:spPr>
        <a:xfrm>
          <a:off x="24390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C7EFC02F-81A9-4265-8B40-29A5E51E3B30}"/>
            </a:ext>
          </a:extLst>
        </xdr:cNvPr>
        <xdr:cNvSpPr txBox="1"/>
      </xdr:nvSpPr>
      <xdr:spPr>
        <a:xfrm>
          <a:off x="164529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E80D5D8B-CF46-48D2-AA6C-98C2B88A7DEC}"/>
            </a:ext>
          </a:extLst>
        </xdr:cNvPr>
        <xdr:cNvSpPr txBox="1"/>
      </xdr:nvSpPr>
      <xdr:spPr>
        <a:xfrm>
          <a:off x="8515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42562</xdr:rowOff>
    </xdr:from>
    <xdr:ext cx="405111" cy="259045"/>
    <xdr:sp macro="" textlink="">
      <xdr:nvSpPr>
        <xdr:cNvPr id="201" name="n_1mainValue【体育館・プール】&#10;有形固定資産減価償却率">
          <a:extLst>
            <a:ext uri="{FF2B5EF4-FFF2-40B4-BE49-F238E27FC236}">
              <a16:creationId xmlns:a16="http://schemas.microsoft.com/office/drawing/2014/main" id="{4B131D92-45D8-4A00-8C43-777C67CEEA6C}"/>
            </a:ext>
          </a:extLst>
        </xdr:cNvPr>
        <xdr:cNvSpPr txBox="1"/>
      </xdr:nvSpPr>
      <xdr:spPr>
        <a:xfrm>
          <a:off x="32391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2557</xdr:rowOff>
    </xdr:from>
    <xdr:ext cx="405111" cy="259045"/>
    <xdr:sp macro="" textlink="">
      <xdr:nvSpPr>
        <xdr:cNvPr id="202" name="n_2mainValue【体育館・プール】&#10;有形固定資産減価償却率">
          <a:extLst>
            <a:ext uri="{FF2B5EF4-FFF2-40B4-BE49-F238E27FC236}">
              <a16:creationId xmlns:a16="http://schemas.microsoft.com/office/drawing/2014/main" id="{166F4831-B792-42C8-9867-E1822BF3FC61}"/>
            </a:ext>
          </a:extLst>
        </xdr:cNvPr>
        <xdr:cNvSpPr txBox="1"/>
      </xdr:nvSpPr>
      <xdr:spPr>
        <a:xfrm>
          <a:off x="24390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93997</xdr:rowOff>
    </xdr:from>
    <xdr:ext cx="405111" cy="259045"/>
    <xdr:sp macro="" textlink="">
      <xdr:nvSpPr>
        <xdr:cNvPr id="203" name="n_3mainValue【体育館・プール】&#10;有形固定資産減価償却率">
          <a:extLst>
            <a:ext uri="{FF2B5EF4-FFF2-40B4-BE49-F238E27FC236}">
              <a16:creationId xmlns:a16="http://schemas.microsoft.com/office/drawing/2014/main" id="{12288CB8-94DF-4B8C-930E-C5C1CE093BC1}"/>
            </a:ext>
          </a:extLst>
        </xdr:cNvPr>
        <xdr:cNvSpPr txBox="1"/>
      </xdr:nvSpPr>
      <xdr:spPr>
        <a:xfrm>
          <a:off x="164529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101617</xdr:rowOff>
    </xdr:from>
    <xdr:ext cx="405111" cy="259045"/>
    <xdr:sp macro="" textlink="">
      <xdr:nvSpPr>
        <xdr:cNvPr id="204" name="n_4mainValue【体育館・プール】&#10;有形固定資産減価償却率">
          <a:extLst>
            <a:ext uri="{FF2B5EF4-FFF2-40B4-BE49-F238E27FC236}">
              <a16:creationId xmlns:a16="http://schemas.microsoft.com/office/drawing/2014/main" id="{7138349A-991E-4398-A8E3-75478A93248C}"/>
            </a:ext>
          </a:extLst>
        </xdr:cNvPr>
        <xdr:cNvSpPr txBox="1"/>
      </xdr:nvSpPr>
      <xdr:spPr>
        <a:xfrm>
          <a:off x="851544"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76F1E09-5E39-4D99-BB44-89F0176973B5}"/>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615A9C7-5AFC-4389-A226-9E55C146C199}"/>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B7C50CD-8E63-40C2-864C-847311DB9C0E}"/>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120EDE3-830E-4DAB-91BA-EE180B85EDC7}"/>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5B46299-3543-4D6A-9F60-4C74C83F943E}"/>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FC5436A-91A0-4969-805E-10D1DD49BD5F}"/>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52E836B-42E8-4F84-A8B2-8697E02A6D92}"/>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8A28553-3D02-4B0A-8BA6-B47BC2B5DC04}"/>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6D0DC52-43DC-46BF-B04B-1200E3753AE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AD2B82F-0E63-4D7D-B09B-DEF519BB046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FA806D7-D65F-4941-A50A-C69211E6BEAB}"/>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7548378C-8263-485C-9A7C-FA3FC776D689}"/>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8B6E62F-8B33-413A-A07F-4BBE8C709E06}"/>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B3F68189-504D-4722-AC56-938E9F7DA5C4}"/>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53128C7-A950-42F0-8EB3-02662A177ACD}"/>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4EA940BD-30D7-446D-B19F-0E2169FAF84F}"/>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9D562FD-CD85-4498-AE76-28A9DEB8A5F4}"/>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BECA118-1DA5-4D40-AA54-459D43DDE765}"/>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82F83A1-AD67-47F2-A6A9-79841F5A4360}"/>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4E468A67-E8E1-4300-9676-D01B22B3E7AA}"/>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CE4DEE5-3006-4385-8FFB-29DA7807351C}"/>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2A7F18EA-B216-4DB3-BA92-5A8E598664EA}"/>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9EC2FB8-C4F7-4314-8F4D-B30E029F4020}"/>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89077BD6-F34B-43BD-B2A9-0F7548208D08}"/>
            </a:ext>
          </a:extLst>
        </xdr:cNvPr>
        <xdr:cNvCxnSpPr/>
      </xdr:nvCxnSpPr>
      <xdr:spPr>
        <a:xfrm flipV="1">
          <a:off x="9429115" y="9377299"/>
          <a:ext cx="0" cy="127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30276A74-4F1D-474E-AE31-9D72893FCD28}"/>
            </a:ext>
          </a:extLst>
        </xdr:cNvPr>
        <xdr:cNvSpPr txBox="1"/>
      </xdr:nvSpPr>
      <xdr:spPr>
        <a:xfrm>
          <a:off x="9467850" y="1065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74484998-1F0C-4BF0-A10C-613901A0C3AA}"/>
            </a:ext>
          </a:extLst>
        </xdr:cNvPr>
        <xdr:cNvCxnSpPr/>
      </xdr:nvCxnSpPr>
      <xdr:spPr>
        <a:xfrm>
          <a:off x="9359900" y="106485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33DD0922-F3CF-4F5B-B326-330D342C09E1}"/>
            </a:ext>
          </a:extLst>
        </xdr:cNvPr>
        <xdr:cNvSpPr txBox="1"/>
      </xdr:nvSpPr>
      <xdr:spPr>
        <a:xfrm>
          <a:off x="9467850" y="915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F7C7741C-96BD-43EA-8323-791EAF789CC4}"/>
            </a:ext>
          </a:extLst>
        </xdr:cNvPr>
        <xdr:cNvCxnSpPr/>
      </xdr:nvCxnSpPr>
      <xdr:spPr>
        <a:xfrm>
          <a:off x="9359900" y="93772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5D2B5A6E-6C4E-4C06-A6AF-5BED922CD441}"/>
            </a:ext>
          </a:extLst>
        </xdr:cNvPr>
        <xdr:cNvSpPr txBox="1"/>
      </xdr:nvSpPr>
      <xdr:spPr>
        <a:xfrm>
          <a:off x="9467850" y="102995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7AE2CC30-CC0E-4C6B-AB5A-FAABD15A8446}"/>
            </a:ext>
          </a:extLst>
        </xdr:cNvPr>
        <xdr:cNvSpPr/>
      </xdr:nvSpPr>
      <xdr:spPr>
        <a:xfrm>
          <a:off x="9398000" y="104418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5AE92724-90A8-40BD-9942-FCA76289451A}"/>
            </a:ext>
          </a:extLst>
        </xdr:cNvPr>
        <xdr:cNvSpPr/>
      </xdr:nvSpPr>
      <xdr:spPr>
        <a:xfrm>
          <a:off x="8636000" y="1044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BE8F01B5-4015-4AEA-8ACB-347F6579A8D7}"/>
            </a:ext>
          </a:extLst>
        </xdr:cNvPr>
        <xdr:cNvSpPr/>
      </xdr:nvSpPr>
      <xdr:spPr>
        <a:xfrm>
          <a:off x="7842250" y="104467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366C7307-A9FB-4F19-B2E7-886CAF5BD62C}"/>
            </a:ext>
          </a:extLst>
        </xdr:cNvPr>
        <xdr:cNvSpPr/>
      </xdr:nvSpPr>
      <xdr:spPr>
        <a:xfrm>
          <a:off x="7029450" y="10451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3325D8FF-2F76-4CC1-AE39-56BC48B9DBD4}"/>
            </a:ext>
          </a:extLst>
        </xdr:cNvPr>
        <xdr:cNvSpPr/>
      </xdr:nvSpPr>
      <xdr:spPr>
        <a:xfrm>
          <a:off x="6235700" y="1046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BDBC9C9-9816-4487-AC35-7D5891F6E12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73A59B3-9878-4D04-9470-37847DDBEAA0}"/>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6D74CB8-C758-407D-9A14-0E198CA4F341}"/>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0FA8BB3-0824-450B-9349-0A2CB62DC6EE}"/>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850E196-049F-4D2E-AFB9-E2CB72D6407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68453</xdr:rowOff>
    </xdr:from>
    <xdr:to>
      <xdr:col>55</xdr:col>
      <xdr:colOff>50800</xdr:colOff>
      <xdr:row>63</xdr:row>
      <xdr:rowOff>170053</xdr:rowOff>
    </xdr:to>
    <xdr:sp macro="" textlink="">
      <xdr:nvSpPr>
        <xdr:cNvPr id="244" name="楕円 243">
          <a:extLst>
            <a:ext uri="{FF2B5EF4-FFF2-40B4-BE49-F238E27FC236}">
              <a16:creationId xmlns:a16="http://schemas.microsoft.com/office/drawing/2014/main" id="{2CDCE01A-9681-4CA2-B73E-4E6ABA3AE937}"/>
            </a:ext>
          </a:extLst>
        </xdr:cNvPr>
        <xdr:cNvSpPr/>
      </xdr:nvSpPr>
      <xdr:spPr>
        <a:xfrm>
          <a:off x="9398000" y="104761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46880</xdr:rowOff>
    </xdr:from>
    <xdr:ext cx="469744" cy="259045"/>
    <xdr:sp macro="" textlink="">
      <xdr:nvSpPr>
        <xdr:cNvPr id="245" name="【体育館・プール】&#10;一人当たり面積該当値テキスト">
          <a:extLst>
            <a:ext uri="{FF2B5EF4-FFF2-40B4-BE49-F238E27FC236}">
              <a16:creationId xmlns:a16="http://schemas.microsoft.com/office/drawing/2014/main" id="{4665E3EC-5510-48BD-8D93-1B6B2D12C9E4}"/>
            </a:ext>
          </a:extLst>
        </xdr:cNvPr>
        <xdr:cNvSpPr txBox="1"/>
      </xdr:nvSpPr>
      <xdr:spPr>
        <a:xfrm>
          <a:off x="9467850" y="1045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71120</xdr:rowOff>
    </xdr:from>
    <xdr:to>
      <xdr:col>50</xdr:col>
      <xdr:colOff>165100</xdr:colOff>
      <xdr:row>64</xdr:row>
      <xdr:rowOff>1270</xdr:rowOff>
    </xdr:to>
    <xdr:sp macro="" textlink="">
      <xdr:nvSpPr>
        <xdr:cNvPr id="246" name="楕円 245">
          <a:extLst>
            <a:ext uri="{FF2B5EF4-FFF2-40B4-BE49-F238E27FC236}">
              <a16:creationId xmlns:a16="http://schemas.microsoft.com/office/drawing/2014/main" id="{1EFA734E-7A4B-4BF2-84ED-A48E13876976}"/>
            </a:ext>
          </a:extLst>
        </xdr:cNvPr>
        <xdr:cNvSpPr/>
      </xdr:nvSpPr>
      <xdr:spPr>
        <a:xfrm>
          <a:off x="8636000" y="10478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119253</xdr:rowOff>
    </xdr:from>
    <xdr:to>
      <xdr:col>55</xdr:col>
      <xdr:colOff>0</xdr:colOff>
      <xdr:row>63</xdr:row>
      <xdr:rowOff>121920</xdr:rowOff>
    </xdr:to>
    <xdr:cxnSp macro="">
      <xdr:nvCxnSpPr>
        <xdr:cNvPr id="247" name="直線コネクタ 246">
          <a:extLst>
            <a:ext uri="{FF2B5EF4-FFF2-40B4-BE49-F238E27FC236}">
              <a16:creationId xmlns:a16="http://schemas.microsoft.com/office/drawing/2014/main" id="{017090B5-F9D9-4837-A6AC-679B9BF4CEBA}"/>
            </a:ext>
          </a:extLst>
        </xdr:cNvPr>
        <xdr:cNvCxnSpPr/>
      </xdr:nvCxnSpPr>
      <xdr:spPr>
        <a:xfrm flipV="1">
          <a:off x="8686800" y="10526903"/>
          <a:ext cx="74295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73787</xdr:rowOff>
    </xdr:from>
    <xdr:to>
      <xdr:col>46</xdr:col>
      <xdr:colOff>38100</xdr:colOff>
      <xdr:row>64</xdr:row>
      <xdr:rowOff>3937</xdr:rowOff>
    </xdr:to>
    <xdr:sp macro="" textlink="">
      <xdr:nvSpPr>
        <xdr:cNvPr id="248" name="楕円 247">
          <a:extLst>
            <a:ext uri="{FF2B5EF4-FFF2-40B4-BE49-F238E27FC236}">
              <a16:creationId xmlns:a16="http://schemas.microsoft.com/office/drawing/2014/main" id="{B98E20FB-E153-4832-AD9C-D819DF9B98B8}"/>
            </a:ext>
          </a:extLst>
        </xdr:cNvPr>
        <xdr:cNvSpPr/>
      </xdr:nvSpPr>
      <xdr:spPr>
        <a:xfrm>
          <a:off x="7842250" y="104814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121920</xdr:rowOff>
    </xdr:from>
    <xdr:to>
      <xdr:col>50</xdr:col>
      <xdr:colOff>114300</xdr:colOff>
      <xdr:row>63</xdr:row>
      <xdr:rowOff>124587</xdr:rowOff>
    </xdr:to>
    <xdr:cxnSp macro="">
      <xdr:nvCxnSpPr>
        <xdr:cNvPr id="249" name="直線コネクタ 248">
          <a:extLst>
            <a:ext uri="{FF2B5EF4-FFF2-40B4-BE49-F238E27FC236}">
              <a16:creationId xmlns:a16="http://schemas.microsoft.com/office/drawing/2014/main" id="{8C76EC31-054C-43E0-A60C-8850008CB237}"/>
            </a:ext>
          </a:extLst>
        </xdr:cNvPr>
        <xdr:cNvCxnSpPr/>
      </xdr:nvCxnSpPr>
      <xdr:spPr>
        <a:xfrm flipV="1">
          <a:off x="7886700" y="10529570"/>
          <a:ext cx="8001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60833</xdr:rowOff>
    </xdr:from>
    <xdr:to>
      <xdr:col>41</xdr:col>
      <xdr:colOff>101600</xdr:colOff>
      <xdr:row>63</xdr:row>
      <xdr:rowOff>162433</xdr:rowOff>
    </xdr:to>
    <xdr:sp macro="" textlink="">
      <xdr:nvSpPr>
        <xdr:cNvPr id="250" name="楕円 249">
          <a:extLst>
            <a:ext uri="{FF2B5EF4-FFF2-40B4-BE49-F238E27FC236}">
              <a16:creationId xmlns:a16="http://schemas.microsoft.com/office/drawing/2014/main" id="{F9ED9267-59C0-447E-8436-2C5C2BE247DA}"/>
            </a:ext>
          </a:extLst>
        </xdr:cNvPr>
        <xdr:cNvSpPr/>
      </xdr:nvSpPr>
      <xdr:spPr>
        <a:xfrm>
          <a:off x="7029450" y="1046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111633</xdr:rowOff>
    </xdr:from>
    <xdr:to>
      <xdr:col>45</xdr:col>
      <xdr:colOff>177800</xdr:colOff>
      <xdr:row>63</xdr:row>
      <xdr:rowOff>124587</xdr:rowOff>
    </xdr:to>
    <xdr:cxnSp macro="">
      <xdr:nvCxnSpPr>
        <xdr:cNvPr id="251" name="直線コネクタ 250">
          <a:extLst>
            <a:ext uri="{FF2B5EF4-FFF2-40B4-BE49-F238E27FC236}">
              <a16:creationId xmlns:a16="http://schemas.microsoft.com/office/drawing/2014/main" id="{8B662451-59B6-4F53-B330-7AB211C591E7}"/>
            </a:ext>
          </a:extLst>
        </xdr:cNvPr>
        <xdr:cNvCxnSpPr/>
      </xdr:nvCxnSpPr>
      <xdr:spPr>
        <a:xfrm>
          <a:off x="7080250" y="10519283"/>
          <a:ext cx="80645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41783</xdr:rowOff>
    </xdr:from>
    <xdr:to>
      <xdr:col>36</xdr:col>
      <xdr:colOff>165100</xdr:colOff>
      <xdr:row>63</xdr:row>
      <xdr:rowOff>143383</xdr:rowOff>
    </xdr:to>
    <xdr:sp macro="" textlink="">
      <xdr:nvSpPr>
        <xdr:cNvPr id="252" name="楕円 251">
          <a:extLst>
            <a:ext uri="{FF2B5EF4-FFF2-40B4-BE49-F238E27FC236}">
              <a16:creationId xmlns:a16="http://schemas.microsoft.com/office/drawing/2014/main" id="{165157D4-4FBC-46EA-8714-CCC68C9B37C8}"/>
            </a:ext>
          </a:extLst>
        </xdr:cNvPr>
        <xdr:cNvSpPr/>
      </xdr:nvSpPr>
      <xdr:spPr>
        <a:xfrm>
          <a:off x="6235700" y="104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92583</xdr:rowOff>
    </xdr:from>
    <xdr:to>
      <xdr:col>41</xdr:col>
      <xdr:colOff>50800</xdr:colOff>
      <xdr:row>63</xdr:row>
      <xdr:rowOff>111633</xdr:rowOff>
    </xdr:to>
    <xdr:cxnSp macro="">
      <xdr:nvCxnSpPr>
        <xdr:cNvPr id="253" name="直線コネクタ 252">
          <a:extLst>
            <a:ext uri="{FF2B5EF4-FFF2-40B4-BE49-F238E27FC236}">
              <a16:creationId xmlns:a16="http://schemas.microsoft.com/office/drawing/2014/main" id="{C5310602-6E2F-4A04-AA49-1EC79136B638}"/>
            </a:ext>
          </a:extLst>
        </xdr:cNvPr>
        <xdr:cNvCxnSpPr/>
      </xdr:nvCxnSpPr>
      <xdr:spPr>
        <a:xfrm>
          <a:off x="6286500" y="10500233"/>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514413D4-6787-44A3-846F-F4348418E851}"/>
            </a:ext>
          </a:extLst>
        </xdr:cNvPr>
        <xdr:cNvSpPr txBox="1"/>
      </xdr:nvSpPr>
      <xdr:spPr>
        <a:xfrm>
          <a:off x="8458277" y="10232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447718E5-0D71-469C-90CE-76BD1AB9F3EA}"/>
            </a:ext>
          </a:extLst>
        </xdr:cNvPr>
        <xdr:cNvSpPr txBox="1"/>
      </xdr:nvSpPr>
      <xdr:spPr>
        <a:xfrm>
          <a:off x="7677227" y="1023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6A903AEA-818B-4F5A-BFEF-DB291306EB42}"/>
            </a:ext>
          </a:extLst>
        </xdr:cNvPr>
        <xdr:cNvSpPr txBox="1"/>
      </xdr:nvSpPr>
      <xdr:spPr>
        <a:xfrm>
          <a:off x="6864427" y="1023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D7AAB2FC-B746-45A2-820A-94F4864AAC4C}"/>
            </a:ext>
          </a:extLst>
        </xdr:cNvPr>
        <xdr:cNvSpPr txBox="1"/>
      </xdr:nvSpPr>
      <xdr:spPr>
        <a:xfrm>
          <a:off x="6070677" y="1055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163847</xdr:rowOff>
    </xdr:from>
    <xdr:ext cx="469744" cy="259045"/>
    <xdr:sp macro="" textlink="">
      <xdr:nvSpPr>
        <xdr:cNvPr id="258" name="n_1mainValue【体育館・プール】&#10;一人当たり面積">
          <a:extLst>
            <a:ext uri="{FF2B5EF4-FFF2-40B4-BE49-F238E27FC236}">
              <a16:creationId xmlns:a16="http://schemas.microsoft.com/office/drawing/2014/main" id="{1E723713-1D9E-44D6-B9DC-D34FD8E3746F}"/>
            </a:ext>
          </a:extLst>
        </xdr:cNvPr>
        <xdr:cNvSpPr txBox="1"/>
      </xdr:nvSpPr>
      <xdr:spPr>
        <a:xfrm>
          <a:off x="8458277" y="105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166514</xdr:rowOff>
    </xdr:from>
    <xdr:ext cx="469744" cy="259045"/>
    <xdr:sp macro="" textlink="">
      <xdr:nvSpPr>
        <xdr:cNvPr id="259" name="n_2mainValue【体育館・プール】&#10;一人当たり面積">
          <a:extLst>
            <a:ext uri="{FF2B5EF4-FFF2-40B4-BE49-F238E27FC236}">
              <a16:creationId xmlns:a16="http://schemas.microsoft.com/office/drawing/2014/main" id="{23DCF153-D0F9-4EF1-AABA-D041967FD884}"/>
            </a:ext>
          </a:extLst>
        </xdr:cNvPr>
        <xdr:cNvSpPr txBox="1"/>
      </xdr:nvSpPr>
      <xdr:spPr>
        <a:xfrm>
          <a:off x="7677227" y="105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153560</xdr:rowOff>
    </xdr:from>
    <xdr:ext cx="469744" cy="259045"/>
    <xdr:sp macro="" textlink="">
      <xdr:nvSpPr>
        <xdr:cNvPr id="260" name="n_3mainValue【体育館・プール】&#10;一人当たり面積">
          <a:extLst>
            <a:ext uri="{FF2B5EF4-FFF2-40B4-BE49-F238E27FC236}">
              <a16:creationId xmlns:a16="http://schemas.microsoft.com/office/drawing/2014/main" id="{4946410C-90A5-45EF-897B-7B792F5D976B}"/>
            </a:ext>
          </a:extLst>
        </xdr:cNvPr>
        <xdr:cNvSpPr txBox="1"/>
      </xdr:nvSpPr>
      <xdr:spPr>
        <a:xfrm>
          <a:off x="6864427" y="1056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159910</xdr:rowOff>
    </xdr:from>
    <xdr:ext cx="469744" cy="259045"/>
    <xdr:sp macro="" textlink="">
      <xdr:nvSpPr>
        <xdr:cNvPr id="261" name="n_4mainValue【体育館・プール】&#10;一人当たり面積">
          <a:extLst>
            <a:ext uri="{FF2B5EF4-FFF2-40B4-BE49-F238E27FC236}">
              <a16:creationId xmlns:a16="http://schemas.microsoft.com/office/drawing/2014/main" id="{E537D4A6-34B2-477A-AEF8-7819C8BE5E0B}"/>
            </a:ext>
          </a:extLst>
        </xdr:cNvPr>
        <xdr:cNvSpPr txBox="1"/>
      </xdr:nvSpPr>
      <xdr:spPr>
        <a:xfrm>
          <a:off x="6070677" y="1023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25552F7-50CE-456A-9411-F2D181A04BCC}"/>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C48661C-8C0E-45B4-BB17-06C57B11F4E5}"/>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A7E104F-4A46-4F4C-84E4-751FDF5342FA}"/>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8524EFF-CFFC-4C6C-B7BC-6F78E4697AB7}"/>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78A8AB1-F010-476F-A00B-C8A8E552176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DCEF652-A9CE-4213-888C-E47C8F7A6F92}"/>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A8C6A51-3181-4FD0-AC8E-E9CE65A25F81}"/>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187C6BA-C4F4-400B-B62D-DA2A833946E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DE4CA32-4E2B-494A-8F46-A3D8E6293719}"/>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2B52E458-AC8D-4540-9B7D-BCBA00F4933C}"/>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E80B52D-BE2B-4D37-9318-A0EFCC3CF763}"/>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42CE5B5-759B-4FC8-BA36-B8A1A6BF626C}"/>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BAB65E6A-ABF5-4E17-B2D0-7DC12CC62443}"/>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18E38B0F-D0A3-47F6-847E-301729A723B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C9990CC0-6F5B-4D87-A305-F74A23FEAFCC}"/>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7002FAF4-21D0-4AAE-B352-53C20B18609A}"/>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A8395A47-C1F2-4574-9543-D7552A2A1061}"/>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5C82659-AA62-4125-BC50-135841249E44}"/>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57738805-735D-4F7D-A845-E65AA7821C25}"/>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B5FBC3D-D8E9-4F56-A181-C066883C9F10}"/>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4CD788F9-870A-4779-ACE4-5EBB52BCB611}"/>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5AC274E8-6350-4826-A287-39C29ABE87C6}"/>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BDB689B-3AAE-4134-BDEC-B878106A44A0}"/>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F77B873-781E-47B6-845D-26F657D15CB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4AF3685D-B592-4AD7-9D4A-5AF876D4BA80}"/>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6594F3CF-AD4E-463D-B194-785F22019F91}"/>
            </a:ext>
          </a:extLst>
        </xdr:cNvPr>
        <xdr:cNvCxnSpPr/>
      </xdr:nvCxnSpPr>
      <xdr:spPr>
        <a:xfrm flipV="1">
          <a:off x="4177665" y="12984299"/>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ACAC6E69-6CFC-4557-BA79-7BE4BEB95DDB}"/>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DEA15E4E-8879-43B8-9235-43E1E21BC08B}"/>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9E4514D0-DF35-404F-B523-3766134BDE69}"/>
            </a:ext>
          </a:extLst>
        </xdr:cNvPr>
        <xdr:cNvSpPr txBox="1"/>
      </xdr:nvSpPr>
      <xdr:spPr>
        <a:xfrm>
          <a:off x="4216400" y="12765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283AB203-63FF-4A0F-B01B-7248577DC7B0}"/>
            </a:ext>
          </a:extLst>
        </xdr:cNvPr>
        <xdr:cNvCxnSpPr/>
      </xdr:nvCxnSpPr>
      <xdr:spPr>
        <a:xfrm>
          <a:off x="4108450" y="129842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D74B56E1-797B-40A1-AB1D-A48F7A654D9D}"/>
            </a:ext>
          </a:extLst>
        </xdr:cNvPr>
        <xdr:cNvSpPr txBox="1"/>
      </xdr:nvSpPr>
      <xdr:spPr>
        <a:xfrm>
          <a:off x="4216400" y="13554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D7D01F40-FC78-4207-8C20-43F717BD3353}"/>
            </a:ext>
          </a:extLst>
        </xdr:cNvPr>
        <xdr:cNvSpPr/>
      </xdr:nvSpPr>
      <xdr:spPr>
        <a:xfrm>
          <a:off x="412750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17A789AD-8446-4B51-B9D9-ED9B6B806E3A}"/>
            </a:ext>
          </a:extLst>
        </xdr:cNvPr>
        <xdr:cNvSpPr/>
      </xdr:nvSpPr>
      <xdr:spPr>
        <a:xfrm>
          <a:off x="3384550" y="136935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4E3D85A3-1098-4981-ACFC-927B9B9526BD}"/>
            </a:ext>
          </a:extLst>
        </xdr:cNvPr>
        <xdr:cNvSpPr/>
      </xdr:nvSpPr>
      <xdr:spPr>
        <a:xfrm>
          <a:off x="257175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96AD51BF-6D10-41AD-B50A-2439BE681541}"/>
            </a:ext>
          </a:extLst>
        </xdr:cNvPr>
        <xdr:cNvSpPr/>
      </xdr:nvSpPr>
      <xdr:spPr>
        <a:xfrm>
          <a:off x="1778000" y="136494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3CDD0860-C753-419D-8C19-A0605397F6F0}"/>
            </a:ext>
          </a:extLst>
        </xdr:cNvPr>
        <xdr:cNvSpPr/>
      </xdr:nvSpPr>
      <xdr:spPr>
        <a:xfrm>
          <a:off x="984250" y="136167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64F4734-B7C7-454D-BE3B-04F5A3A9074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2FC8DCC-BD4D-445C-BD03-BD51B5CECD5A}"/>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45BD8ED-E2E7-40D5-B7EF-E0A1B3685566}"/>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C93CE5A-1CE1-43A8-A723-BE5EAC63C630}"/>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DA878D4-4E01-49DB-B2C1-D2AB6F7C495B}"/>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130992</xdr:rowOff>
    </xdr:from>
    <xdr:to>
      <xdr:col>24</xdr:col>
      <xdr:colOff>114300</xdr:colOff>
      <xdr:row>85</xdr:row>
      <xdr:rowOff>61142</xdr:rowOff>
    </xdr:to>
    <xdr:sp macro="" textlink="">
      <xdr:nvSpPr>
        <xdr:cNvPr id="303" name="楕円 302">
          <a:extLst>
            <a:ext uri="{FF2B5EF4-FFF2-40B4-BE49-F238E27FC236}">
              <a16:creationId xmlns:a16="http://schemas.microsoft.com/office/drawing/2014/main" id="{9DB9A757-BFCE-4CF6-8EF6-42CF32136F6E}"/>
            </a:ext>
          </a:extLst>
        </xdr:cNvPr>
        <xdr:cNvSpPr/>
      </xdr:nvSpPr>
      <xdr:spPr>
        <a:xfrm>
          <a:off x="4127500" y="140057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109419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8D4E7DF7-42C7-49D0-8656-7CEFD67D74D0}"/>
            </a:ext>
          </a:extLst>
        </xdr:cNvPr>
        <xdr:cNvSpPr txBox="1"/>
      </xdr:nvSpPr>
      <xdr:spPr>
        <a:xfrm>
          <a:off x="4216400" y="1398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95629</xdr:rowOff>
    </xdr:from>
    <xdr:ext cx="405111" cy="259045"/>
    <xdr:sp macro="" textlink="">
      <xdr:nvSpPr>
        <xdr:cNvPr id="305" name="n_1aveValue【福祉施設】&#10;有形固定資産減価償却率">
          <a:extLst>
            <a:ext uri="{FF2B5EF4-FFF2-40B4-BE49-F238E27FC236}">
              <a16:creationId xmlns:a16="http://schemas.microsoft.com/office/drawing/2014/main" id="{D6ED2A1A-00A4-481F-A965-6037088A449B}"/>
            </a:ext>
          </a:extLst>
        </xdr:cNvPr>
        <xdr:cNvSpPr txBox="1"/>
      </xdr:nvSpPr>
      <xdr:spPr>
        <a:xfrm>
          <a:off x="3239144" y="1347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06" name="n_2aveValue【福祉施設】&#10;有形固定資産減価償却率">
          <a:extLst>
            <a:ext uri="{FF2B5EF4-FFF2-40B4-BE49-F238E27FC236}">
              <a16:creationId xmlns:a16="http://schemas.microsoft.com/office/drawing/2014/main" id="{628407A7-3182-49F7-9733-4431B498D762}"/>
            </a:ext>
          </a:extLst>
        </xdr:cNvPr>
        <xdr:cNvSpPr txBox="1"/>
      </xdr:nvSpPr>
      <xdr:spPr>
        <a:xfrm>
          <a:off x="2439044" y="13452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07" name="n_3aveValue【福祉施設】&#10;有形固定資産減価償却率">
          <a:extLst>
            <a:ext uri="{FF2B5EF4-FFF2-40B4-BE49-F238E27FC236}">
              <a16:creationId xmlns:a16="http://schemas.microsoft.com/office/drawing/2014/main" id="{FD5EA7AF-8E6B-403B-8901-C5CC374DA17B}"/>
            </a:ext>
          </a:extLst>
        </xdr:cNvPr>
        <xdr:cNvSpPr txBox="1"/>
      </xdr:nvSpPr>
      <xdr:spPr>
        <a:xfrm>
          <a:off x="1645294" y="13430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08" name="n_4aveValue【福祉施設】&#10;有形固定資産減価償却率">
          <a:extLst>
            <a:ext uri="{FF2B5EF4-FFF2-40B4-BE49-F238E27FC236}">
              <a16:creationId xmlns:a16="http://schemas.microsoft.com/office/drawing/2014/main" id="{BB5DEFF9-A3DE-4CF2-9E28-6705E3C7570C}"/>
            </a:ext>
          </a:extLst>
        </xdr:cNvPr>
        <xdr:cNvSpPr txBox="1"/>
      </xdr:nvSpPr>
      <xdr:spPr>
        <a:xfrm>
          <a:off x="851544" y="1339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95B7B1AC-38CE-479B-85E0-98A94C2C0D4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75FC9044-8EB1-4AA5-BE18-F87D9CEB1EC6}"/>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EA446580-938D-4880-AB47-800E7C91CCE9}"/>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4957EF89-6E57-4521-A36E-40934D4267E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1BF47AE5-6409-475A-89F5-2222A6DFA943}"/>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0C7FE029-5158-4595-876B-AE4791EB4215}"/>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0134A6BF-0A8E-43FF-B457-EE53F7560A67}"/>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BD14B584-4A91-42C3-8991-C953663FFD72}"/>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F50A4B10-E8A5-4534-9F69-55217FBB965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A7ECBC7A-543A-43B7-A47F-0E323436C71A}"/>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9" name="直線コネクタ 318">
          <a:extLst>
            <a:ext uri="{FF2B5EF4-FFF2-40B4-BE49-F238E27FC236}">
              <a16:creationId xmlns:a16="http://schemas.microsoft.com/office/drawing/2014/main" id="{855461F9-A0F4-4D12-BA64-1925403A34BC}"/>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0" name="テキスト ボックス 319">
          <a:extLst>
            <a:ext uri="{FF2B5EF4-FFF2-40B4-BE49-F238E27FC236}">
              <a16:creationId xmlns:a16="http://schemas.microsoft.com/office/drawing/2014/main" id="{4A3EFDDE-72AF-49C8-A3E1-C181C025740D}"/>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1" name="直線コネクタ 320">
          <a:extLst>
            <a:ext uri="{FF2B5EF4-FFF2-40B4-BE49-F238E27FC236}">
              <a16:creationId xmlns:a16="http://schemas.microsoft.com/office/drawing/2014/main" id="{68F5728C-CEE7-4D76-9D1E-4565CAC4DF39}"/>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2" name="テキスト ボックス 321">
          <a:extLst>
            <a:ext uri="{FF2B5EF4-FFF2-40B4-BE49-F238E27FC236}">
              <a16:creationId xmlns:a16="http://schemas.microsoft.com/office/drawing/2014/main" id="{3F468534-1AA0-4ECB-B933-345F0DF06735}"/>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3" name="直線コネクタ 322">
          <a:extLst>
            <a:ext uri="{FF2B5EF4-FFF2-40B4-BE49-F238E27FC236}">
              <a16:creationId xmlns:a16="http://schemas.microsoft.com/office/drawing/2014/main" id="{C6A181A0-39BE-4EF0-9BB7-6F2B910AE1C2}"/>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4" name="テキスト ボックス 323">
          <a:extLst>
            <a:ext uri="{FF2B5EF4-FFF2-40B4-BE49-F238E27FC236}">
              <a16:creationId xmlns:a16="http://schemas.microsoft.com/office/drawing/2014/main" id="{083BA62E-D3E7-4B17-AB14-0535C564D9DD}"/>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5" name="直線コネクタ 324">
          <a:extLst>
            <a:ext uri="{FF2B5EF4-FFF2-40B4-BE49-F238E27FC236}">
              <a16:creationId xmlns:a16="http://schemas.microsoft.com/office/drawing/2014/main" id="{0A023EF1-BD3E-4CF0-B7CA-CFA454C1C14F}"/>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6" name="テキスト ボックス 325">
          <a:extLst>
            <a:ext uri="{FF2B5EF4-FFF2-40B4-BE49-F238E27FC236}">
              <a16:creationId xmlns:a16="http://schemas.microsoft.com/office/drawing/2014/main" id="{5ABC78B9-360B-4FD6-B83E-EC19B9732AF4}"/>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a:extLst>
            <a:ext uri="{FF2B5EF4-FFF2-40B4-BE49-F238E27FC236}">
              <a16:creationId xmlns:a16="http://schemas.microsoft.com/office/drawing/2014/main" id="{9EB9CACF-8B9F-4EB5-B47B-EF8C0383EA02}"/>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8" name="テキスト ボックス 327">
          <a:extLst>
            <a:ext uri="{FF2B5EF4-FFF2-40B4-BE49-F238E27FC236}">
              <a16:creationId xmlns:a16="http://schemas.microsoft.com/office/drawing/2014/main" id="{51443BC0-7C79-44C5-B88F-572C915A18AA}"/>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福祉施設】&#10;一人当たり面積グラフ枠">
          <a:extLst>
            <a:ext uri="{FF2B5EF4-FFF2-40B4-BE49-F238E27FC236}">
              <a16:creationId xmlns:a16="http://schemas.microsoft.com/office/drawing/2014/main" id="{4CE3B312-AC4C-478F-A4A6-865A3C576AEC}"/>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30" name="直線コネクタ 329">
          <a:extLst>
            <a:ext uri="{FF2B5EF4-FFF2-40B4-BE49-F238E27FC236}">
              <a16:creationId xmlns:a16="http://schemas.microsoft.com/office/drawing/2014/main" id="{5D88E19A-D1F1-474D-A4A3-176795C32A1E}"/>
            </a:ext>
          </a:extLst>
        </xdr:cNvPr>
        <xdr:cNvCxnSpPr/>
      </xdr:nvCxnSpPr>
      <xdr:spPr>
        <a:xfrm flipV="1">
          <a:off x="9429115" y="127914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31" name="【福祉施設】&#10;一人当たり面積最小値テキスト">
          <a:extLst>
            <a:ext uri="{FF2B5EF4-FFF2-40B4-BE49-F238E27FC236}">
              <a16:creationId xmlns:a16="http://schemas.microsoft.com/office/drawing/2014/main" id="{86007A89-9205-4699-ABB8-C8B02659E2E9}"/>
            </a:ext>
          </a:extLst>
        </xdr:cNvPr>
        <xdr:cNvSpPr txBox="1"/>
      </xdr:nvSpPr>
      <xdr:spPr>
        <a:xfrm>
          <a:off x="9467850" y="1423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32" name="直線コネクタ 331">
          <a:extLst>
            <a:ext uri="{FF2B5EF4-FFF2-40B4-BE49-F238E27FC236}">
              <a16:creationId xmlns:a16="http://schemas.microsoft.com/office/drawing/2014/main" id="{AB01D21D-96B9-4A08-B896-DAD4A17D543D}"/>
            </a:ext>
          </a:extLst>
        </xdr:cNvPr>
        <xdr:cNvCxnSpPr/>
      </xdr:nvCxnSpPr>
      <xdr:spPr>
        <a:xfrm>
          <a:off x="9359900" y="142316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33" name="【福祉施設】&#10;一人当たり面積最大値テキスト">
          <a:extLst>
            <a:ext uri="{FF2B5EF4-FFF2-40B4-BE49-F238E27FC236}">
              <a16:creationId xmlns:a16="http://schemas.microsoft.com/office/drawing/2014/main" id="{14F8D780-8A96-4490-9017-151B1753F48B}"/>
            </a:ext>
          </a:extLst>
        </xdr:cNvPr>
        <xdr:cNvSpPr txBox="1"/>
      </xdr:nvSpPr>
      <xdr:spPr>
        <a:xfrm>
          <a:off x="9467850" y="1257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34" name="直線コネクタ 333">
          <a:extLst>
            <a:ext uri="{FF2B5EF4-FFF2-40B4-BE49-F238E27FC236}">
              <a16:creationId xmlns:a16="http://schemas.microsoft.com/office/drawing/2014/main" id="{46FFE51F-F67E-4784-9E27-AED85786B311}"/>
            </a:ext>
          </a:extLst>
        </xdr:cNvPr>
        <xdr:cNvCxnSpPr/>
      </xdr:nvCxnSpPr>
      <xdr:spPr>
        <a:xfrm>
          <a:off x="9359900" y="12791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35" name="【福祉施設】&#10;一人当たり面積平均値テキスト">
          <a:extLst>
            <a:ext uri="{FF2B5EF4-FFF2-40B4-BE49-F238E27FC236}">
              <a16:creationId xmlns:a16="http://schemas.microsoft.com/office/drawing/2014/main" id="{B3DFE04A-1584-416A-95CB-EE674CCBDAA3}"/>
            </a:ext>
          </a:extLst>
        </xdr:cNvPr>
        <xdr:cNvSpPr txBox="1"/>
      </xdr:nvSpPr>
      <xdr:spPr>
        <a:xfrm>
          <a:off x="9467850" y="137129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36" name="フローチャート: 判断 335">
          <a:extLst>
            <a:ext uri="{FF2B5EF4-FFF2-40B4-BE49-F238E27FC236}">
              <a16:creationId xmlns:a16="http://schemas.microsoft.com/office/drawing/2014/main" id="{55A2BFCF-EE0E-4BD6-AEC5-2CD90C773B34}"/>
            </a:ext>
          </a:extLst>
        </xdr:cNvPr>
        <xdr:cNvSpPr/>
      </xdr:nvSpPr>
      <xdr:spPr>
        <a:xfrm>
          <a:off x="9398000" y="138615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37" name="フローチャート: 判断 336">
          <a:extLst>
            <a:ext uri="{FF2B5EF4-FFF2-40B4-BE49-F238E27FC236}">
              <a16:creationId xmlns:a16="http://schemas.microsoft.com/office/drawing/2014/main" id="{25EA2F31-B9BC-4C38-922D-68A2EB7A56F2}"/>
            </a:ext>
          </a:extLst>
        </xdr:cNvPr>
        <xdr:cNvSpPr/>
      </xdr:nvSpPr>
      <xdr:spPr>
        <a:xfrm>
          <a:off x="8636000" y="138501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38" name="フローチャート: 判断 337">
          <a:extLst>
            <a:ext uri="{FF2B5EF4-FFF2-40B4-BE49-F238E27FC236}">
              <a16:creationId xmlns:a16="http://schemas.microsoft.com/office/drawing/2014/main" id="{426A6724-7E4A-4C01-8940-235EA63A1225}"/>
            </a:ext>
          </a:extLst>
        </xdr:cNvPr>
        <xdr:cNvSpPr/>
      </xdr:nvSpPr>
      <xdr:spPr>
        <a:xfrm>
          <a:off x="7842250" y="138615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39" name="フローチャート: 判断 338">
          <a:extLst>
            <a:ext uri="{FF2B5EF4-FFF2-40B4-BE49-F238E27FC236}">
              <a16:creationId xmlns:a16="http://schemas.microsoft.com/office/drawing/2014/main" id="{D44D2B3B-B312-4928-940D-20383D24AF87}"/>
            </a:ext>
          </a:extLst>
        </xdr:cNvPr>
        <xdr:cNvSpPr/>
      </xdr:nvSpPr>
      <xdr:spPr>
        <a:xfrm>
          <a:off x="7029450" y="1387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40" name="フローチャート: 判断 339">
          <a:extLst>
            <a:ext uri="{FF2B5EF4-FFF2-40B4-BE49-F238E27FC236}">
              <a16:creationId xmlns:a16="http://schemas.microsoft.com/office/drawing/2014/main" id="{EDB63A5B-31E9-450B-A3C6-E7B747F1D2B2}"/>
            </a:ext>
          </a:extLst>
        </xdr:cNvPr>
        <xdr:cNvSpPr/>
      </xdr:nvSpPr>
      <xdr:spPr>
        <a:xfrm>
          <a:off x="6235700" y="138615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A098EFC7-75E6-45F2-9FCD-04A73E600371}"/>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DA9EF8E7-77F4-400B-A905-7C2D2FA5F449}"/>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D072E717-4902-4AE2-92F7-5E8A2061C7D3}"/>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5E73A2F3-E152-44F9-A799-D79F526ACC7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9BADA61F-298F-4FE6-A315-06D4186C68EC}"/>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83313</xdr:rowOff>
    </xdr:from>
    <xdr:to>
      <xdr:col>55</xdr:col>
      <xdr:colOff>50800</xdr:colOff>
      <xdr:row>86</xdr:row>
      <xdr:rowOff>13463</xdr:rowOff>
    </xdr:to>
    <xdr:sp macro="" textlink="">
      <xdr:nvSpPr>
        <xdr:cNvPr id="346" name="楕円 345">
          <a:extLst>
            <a:ext uri="{FF2B5EF4-FFF2-40B4-BE49-F238E27FC236}">
              <a16:creationId xmlns:a16="http://schemas.microsoft.com/office/drawing/2014/main" id="{409894EC-2C05-43A0-B259-6230AF2AA0C0}"/>
            </a:ext>
          </a:extLst>
        </xdr:cNvPr>
        <xdr:cNvSpPr/>
      </xdr:nvSpPr>
      <xdr:spPr>
        <a:xfrm>
          <a:off x="9398000" y="141231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169690</xdr:rowOff>
    </xdr:from>
    <xdr:ext cx="469744" cy="259045"/>
    <xdr:sp macro="" textlink="">
      <xdr:nvSpPr>
        <xdr:cNvPr id="347" name="【福祉施設】&#10;一人当たり面積該当値テキスト">
          <a:extLst>
            <a:ext uri="{FF2B5EF4-FFF2-40B4-BE49-F238E27FC236}">
              <a16:creationId xmlns:a16="http://schemas.microsoft.com/office/drawing/2014/main" id="{9FA0491E-78FE-4F60-A400-D4A322097CFF}"/>
            </a:ext>
          </a:extLst>
        </xdr:cNvPr>
        <xdr:cNvSpPr txBox="1"/>
      </xdr:nvSpPr>
      <xdr:spPr>
        <a:xfrm>
          <a:off x="9467850" y="1403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87140</xdr:rowOff>
    </xdr:from>
    <xdr:ext cx="469744" cy="259045"/>
    <xdr:sp macro="" textlink="">
      <xdr:nvSpPr>
        <xdr:cNvPr id="348" name="n_1aveValue【福祉施設】&#10;一人当たり面積">
          <a:extLst>
            <a:ext uri="{FF2B5EF4-FFF2-40B4-BE49-F238E27FC236}">
              <a16:creationId xmlns:a16="http://schemas.microsoft.com/office/drawing/2014/main" id="{15B8343A-885F-44E3-95A8-E9D0E8876FBD}"/>
            </a:ext>
          </a:extLst>
        </xdr:cNvPr>
        <xdr:cNvSpPr txBox="1"/>
      </xdr:nvSpPr>
      <xdr:spPr>
        <a:xfrm>
          <a:off x="8458277" y="1363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49" name="n_2aveValue【福祉施設】&#10;一人当たり面積">
          <a:extLst>
            <a:ext uri="{FF2B5EF4-FFF2-40B4-BE49-F238E27FC236}">
              <a16:creationId xmlns:a16="http://schemas.microsoft.com/office/drawing/2014/main" id="{D1CD886A-0096-426B-B898-679C9213A25C}"/>
            </a:ext>
          </a:extLst>
        </xdr:cNvPr>
        <xdr:cNvSpPr txBox="1"/>
      </xdr:nvSpPr>
      <xdr:spPr>
        <a:xfrm>
          <a:off x="7677227" y="1364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50" name="n_3aveValue【福祉施設】&#10;一人当たり面積">
          <a:extLst>
            <a:ext uri="{FF2B5EF4-FFF2-40B4-BE49-F238E27FC236}">
              <a16:creationId xmlns:a16="http://schemas.microsoft.com/office/drawing/2014/main" id="{79DD064F-E374-4CFF-B7F5-AFF3EF369952}"/>
            </a:ext>
          </a:extLst>
        </xdr:cNvPr>
        <xdr:cNvSpPr txBox="1"/>
      </xdr:nvSpPr>
      <xdr:spPr>
        <a:xfrm>
          <a:off x="6864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51" name="n_4aveValue【福祉施設】&#10;一人当たり面積">
          <a:extLst>
            <a:ext uri="{FF2B5EF4-FFF2-40B4-BE49-F238E27FC236}">
              <a16:creationId xmlns:a16="http://schemas.microsoft.com/office/drawing/2014/main" id="{AF5C7849-C80A-4658-95FF-53901C60784A}"/>
            </a:ext>
          </a:extLst>
        </xdr:cNvPr>
        <xdr:cNvSpPr txBox="1"/>
      </xdr:nvSpPr>
      <xdr:spPr>
        <a:xfrm>
          <a:off x="6070677" y="1364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2" name="正方形/長方形 351">
          <a:extLst>
            <a:ext uri="{FF2B5EF4-FFF2-40B4-BE49-F238E27FC236}">
              <a16:creationId xmlns:a16="http://schemas.microsoft.com/office/drawing/2014/main" id="{2C635028-5E8F-41F0-B9E1-6924678FC844}"/>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3" name="正方形/長方形 352">
          <a:extLst>
            <a:ext uri="{FF2B5EF4-FFF2-40B4-BE49-F238E27FC236}">
              <a16:creationId xmlns:a16="http://schemas.microsoft.com/office/drawing/2014/main" id="{D55AA0AC-0766-4371-9C06-D90DAF446A21}"/>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4" name="正方形/長方形 353">
          <a:extLst>
            <a:ext uri="{FF2B5EF4-FFF2-40B4-BE49-F238E27FC236}">
              <a16:creationId xmlns:a16="http://schemas.microsoft.com/office/drawing/2014/main" id="{C800A026-8558-46AD-A1CA-1ADE9729E84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5" name="正方形/長方形 354">
          <a:extLst>
            <a:ext uri="{FF2B5EF4-FFF2-40B4-BE49-F238E27FC236}">
              <a16:creationId xmlns:a16="http://schemas.microsoft.com/office/drawing/2014/main" id="{894F43E7-C83A-454B-8586-97496AA7DFD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6" name="正方形/長方形 355">
          <a:extLst>
            <a:ext uri="{FF2B5EF4-FFF2-40B4-BE49-F238E27FC236}">
              <a16:creationId xmlns:a16="http://schemas.microsoft.com/office/drawing/2014/main" id="{41BCFCB0-1661-4256-99C7-B604A5F261B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7" name="正方形/長方形 356">
          <a:extLst>
            <a:ext uri="{FF2B5EF4-FFF2-40B4-BE49-F238E27FC236}">
              <a16:creationId xmlns:a16="http://schemas.microsoft.com/office/drawing/2014/main" id="{FB441F56-86D8-4E05-A6EA-213E1347017C}"/>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8" name="正方形/長方形 357">
          <a:extLst>
            <a:ext uri="{FF2B5EF4-FFF2-40B4-BE49-F238E27FC236}">
              <a16:creationId xmlns:a16="http://schemas.microsoft.com/office/drawing/2014/main" id="{9541253F-CA7E-436F-9788-DCFC299EDB3B}"/>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9" name="正方形/長方形 358">
          <a:extLst>
            <a:ext uri="{FF2B5EF4-FFF2-40B4-BE49-F238E27FC236}">
              <a16:creationId xmlns:a16="http://schemas.microsoft.com/office/drawing/2014/main" id="{5FAFC2C5-B45F-4E7A-BE22-BDC62C3C9384}"/>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0" name="テキスト ボックス 359">
          <a:extLst>
            <a:ext uri="{FF2B5EF4-FFF2-40B4-BE49-F238E27FC236}">
              <a16:creationId xmlns:a16="http://schemas.microsoft.com/office/drawing/2014/main" id="{352FEAF0-40E4-41C1-BE85-9733BC2D96E4}"/>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1" name="直線コネクタ 360">
          <a:extLst>
            <a:ext uri="{FF2B5EF4-FFF2-40B4-BE49-F238E27FC236}">
              <a16:creationId xmlns:a16="http://schemas.microsoft.com/office/drawing/2014/main" id="{4CB99281-89FD-4E48-84CC-04AF54DBA9D4}"/>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2" name="テキスト ボックス 361">
          <a:extLst>
            <a:ext uri="{FF2B5EF4-FFF2-40B4-BE49-F238E27FC236}">
              <a16:creationId xmlns:a16="http://schemas.microsoft.com/office/drawing/2014/main" id="{357F34F5-41B6-427A-84F7-8E19B6EAACC5}"/>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3" name="直線コネクタ 362">
          <a:extLst>
            <a:ext uri="{FF2B5EF4-FFF2-40B4-BE49-F238E27FC236}">
              <a16:creationId xmlns:a16="http://schemas.microsoft.com/office/drawing/2014/main" id="{E41720E0-9C40-4A91-A2DE-895D4526FA0D}"/>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64" name="テキスト ボックス 363">
          <a:extLst>
            <a:ext uri="{FF2B5EF4-FFF2-40B4-BE49-F238E27FC236}">
              <a16:creationId xmlns:a16="http://schemas.microsoft.com/office/drawing/2014/main" id="{537952A9-D965-42D4-A546-CC733A853C58}"/>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5" name="直線コネクタ 364">
          <a:extLst>
            <a:ext uri="{FF2B5EF4-FFF2-40B4-BE49-F238E27FC236}">
              <a16:creationId xmlns:a16="http://schemas.microsoft.com/office/drawing/2014/main" id="{BA4ACA75-50C7-49C1-AA97-2019AC0F912E}"/>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6" name="テキスト ボックス 365">
          <a:extLst>
            <a:ext uri="{FF2B5EF4-FFF2-40B4-BE49-F238E27FC236}">
              <a16:creationId xmlns:a16="http://schemas.microsoft.com/office/drawing/2014/main" id="{5BECF243-7E73-4510-9E53-A536A6894907}"/>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7" name="直線コネクタ 366">
          <a:extLst>
            <a:ext uri="{FF2B5EF4-FFF2-40B4-BE49-F238E27FC236}">
              <a16:creationId xmlns:a16="http://schemas.microsoft.com/office/drawing/2014/main" id="{4A971C64-83EA-48DC-99CF-90CAB228A262}"/>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68" name="テキスト ボックス 367">
          <a:extLst>
            <a:ext uri="{FF2B5EF4-FFF2-40B4-BE49-F238E27FC236}">
              <a16:creationId xmlns:a16="http://schemas.microsoft.com/office/drawing/2014/main" id="{9EBF12B7-504C-456C-83D2-F142966BC01A}"/>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69" name="直線コネクタ 368">
          <a:extLst>
            <a:ext uri="{FF2B5EF4-FFF2-40B4-BE49-F238E27FC236}">
              <a16:creationId xmlns:a16="http://schemas.microsoft.com/office/drawing/2014/main" id="{299E8669-67AD-4083-BFE2-4B9E691D9429}"/>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0" name="テキスト ボックス 369">
          <a:extLst>
            <a:ext uri="{FF2B5EF4-FFF2-40B4-BE49-F238E27FC236}">
              <a16:creationId xmlns:a16="http://schemas.microsoft.com/office/drawing/2014/main" id="{952A022B-2B6E-481A-8A48-3AB1EE54A487}"/>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1" name="直線コネクタ 370">
          <a:extLst>
            <a:ext uri="{FF2B5EF4-FFF2-40B4-BE49-F238E27FC236}">
              <a16:creationId xmlns:a16="http://schemas.microsoft.com/office/drawing/2014/main" id="{08352044-5E73-4B7E-9866-CA795DD6DDCD}"/>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2" name="テキスト ボックス 371">
          <a:extLst>
            <a:ext uri="{FF2B5EF4-FFF2-40B4-BE49-F238E27FC236}">
              <a16:creationId xmlns:a16="http://schemas.microsoft.com/office/drawing/2014/main" id="{D73E705F-B635-452A-8EC1-381795339B11}"/>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3" name="直線コネクタ 372">
          <a:extLst>
            <a:ext uri="{FF2B5EF4-FFF2-40B4-BE49-F238E27FC236}">
              <a16:creationId xmlns:a16="http://schemas.microsoft.com/office/drawing/2014/main" id="{7D466FA5-105B-4F31-9C1F-7F1AF8438040}"/>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74" name="テキスト ボックス 373">
          <a:extLst>
            <a:ext uri="{FF2B5EF4-FFF2-40B4-BE49-F238E27FC236}">
              <a16:creationId xmlns:a16="http://schemas.microsoft.com/office/drawing/2014/main" id="{E2B32BF5-C7D0-4EF2-AA19-5FA30C5538FD}"/>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5" name="直線コネクタ 374">
          <a:extLst>
            <a:ext uri="{FF2B5EF4-FFF2-40B4-BE49-F238E27FC236}">
              <a16:creationId xmlns:a16="http://schemas.microsoft.com/office/drawing/2014/main" id="{7B8FBFA4-D460-423A-8C2A-749B6559D1FD}"/>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6" name="【市民会館】&#10;有形固定資産減価償却率グラフ枠">
          <a:extLst>
            <a:ext uri="{FF2B5EF4-FFF2-40B4-BE49-F238E27FC236}">
              <a16:creationId xmlns:a16="http://schemas.microsoft.com/office/drawing/2014/main" id="{AD1EE6BC-5356-4AF9-9FAD-5DAD5BC20F33}"/>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77" name="直線コネクタ 376">
          <a:extLst>
            <a:ext uri="{FF2B5EF4-FFF2-40B4-BE49-F238E27FC236}">
              <a16:creationId xmlns:a16="http://schemas.microsoft.com/office/drawing/2014/main" id="{27DF59C4-DD9E-4CCA-B84B-F57BE07ED6DC}"/>
            </a:ext>
          </a:extLst>
        </xdr:cNvPr>
        <xdr:cNvCxnSpPr/>
      </xdr:nvCxnSpPr>
      <xdr:spPr>
        <a:xfrm flipV="1">
          <a:off x="4177665" y="165941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78" name="【市民会館】&#10;有形固定資産減価償却率最小値テキスト">
          <a:extLst>
            <a:ext uri="{FF2B5EF4-FFF2-40B4-BE49-F238E27FC236}">
              <a16:creationId xmlns:a16="http://schemas.microsoft.com/office/drawing/2014/main" id="{8E53CA6F-53AB-40E7-B946-6977B9F74073}"/>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79" name="直線コネクタ 378">
          <a:extLst>
            <a:ext uri="{FF2B5EF4-FFF2-40B4-BE49-F238E27FC236}">
              <a16:creationId xmlns:a16="http://schemas.microsoft.com/office/drawing/2014/main" id="{D996CA7B-0CC5-49E4-9157-2B5E526248D6}"/>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80" name="【市民会館】&#10;有形固定資産減価償却率最大値テキスト">
          <a:extLst>
            <a:ext uri="{FF2B5EF4-FFF2-40B4-BE49-F238E27FC236}">
              <a16:creationId xmlns:a16="http://schemas.microsoft.com/office/drawing/2014/main" id="{1F3EC662-31FB-455D-BD40-18858BA6C28F}"/>
            </a:ext>
          </a:extLst>
        </xdr:cNvPr>
        <xdr:cNvSpPr txBox="1"/>
      </xdr:nvSpPr>
      <xdr:spPr>
        <a:xfrm>
          <a:off x="4216400" y="163694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81" name="直線コネクタ 380">
          <a:extLst>
            <a:ext uri="{FF2B5EF4-FFF2-40B4-BE49-F238E27FC236}">
              <a16:creationId xmlns:a16="http://schemas.microsoft.com/office/drawing/2014/main" id="{DBA77176-AE04-4F4C-A751-587DE6CE88C7}"/>
            </a:ext>
          </a:extLst>
        </xdr:cNvPr>
        <xdr:cNvCxnSpPr/>
      </xdr:nvCxnSpPr>
      <xdr:spPr>
        <a:xfrm>
          <a:off x="4108450" y="165941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82" name="【市民会館】&#10;有形固定資産減価償却率平均値テキスト">
          <a:extLst>
            <a:ext uri="{FF2B5EF4-FFF2-40B4-BE49-F238E27FC236}">
              <a16:creationId xmlns:a16="http://schemas.microsoft.com/office/drawing/2014/main" id="{2274F134-8897-4FE1-A353-790E010F9935}"/>
            </a:ext>
          </a:extLst>
        </xdr:cNvPr>
        <xdr:cNvSpPr txBox="1"/>
      </xdr:nvSpPr>
      <xdr:spPr>
        <a:xfrm>
          <a:off x="4216400" y="171916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83" name="フローチャート: 判断 382">
          <a:extLst>
            <a:ext uri="{FF2B5EF4-FFF2-40B4-BE49-F238E27FC236}">
              <a16:creationId xmlns:a16="http://schemas.microsoft.com/office/drawing/2014/main" id="{B165E6E1-E9A0-400D-AB7D-ECB933F210D2}"/>
            </a:ext>
          </a:extLst>
        </xdr:cNvPr>
        <xdr:cNvSpPr/>
      </xdr:nvSpPr>
      <xdr:spPr>
        <a:xfrm>
          <a:off x="4127500" y="1734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84" name="フローチャート: 判断 383">
          <a:extLst>
            <a:ext uri="{FF2B5EF4-FFF2-40B4-BE49-F238E27FC236}">
              <a16:creationId xmlns:a16="http://schemas.microsoft.com/office/drawing/2014/main" id="{55FFBFEA-50B6-47BA-A508-240EB77B6710}"/>
            </a:ext>
          </a:extLst>
        </xdr:cNvPr>
        <xdr:cNvSpPr/>
      </xdr:nvSpPr>
      <xdr:spPr>
        <a:xfrm>
          <a:off x="3384550" y="173500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85" name="フローチャート: 判断 384">
          <a:extLst>
            <a:ext uri="{FF2B5EF4-FFF2-40B4-BE49-F238E27FC236}">
              <a16:creationId xmlns:a16="http://schemas.microsoft.com/office/drawing/2014/main" id="{BBA3294F-382D-41CF-A1C2-A632AF877AB9}"/>
            </a:ext>
          </a:extLst>
        </xdr:cNvPr>
        <xdr:cNvSpPr/>
      </xdr:nvSpPr>
      <xdr:spPr>
        <a:xfrm>
          <a:off x="2571750" y="1733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86" name="フローチャート: 判断 385">
          <a:extLst>
            <a:ext uri="{FF2B5EF4-FFF2-40B4-BE49-F238E27FC236}">
              <a16:creationId xmlns:a16="http://schemas.microsoft.com/office/drawing/2014/main" id="{1FCE37AC-B84E-470B-B302-957AFB42D544}"/>
            </a:ext>
          </a:extLst>
        </xdr:cNvPr>
        <xdr:cNvSpPr/>
      </xdr:nvSpPr>
      <xdr:spPr>
        <a:xfrm>
          <a:off x="177800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87" name="フローチャート: 判断 386">
          <a:extLst>
            <a:ext uri="{FF2B5EF4-FFF2-40B4-BE49-F238E27FC236}">
              <a16:creationId xmlns:a16="http://schemas.microsoft.com/office/drawing/2014/main" id="{8502E927-B4AF-4162-9C6D-9FE510FEA3C8}"/>
            </a:ext>
          </a:extLst>
        </xdr:cNvPr>
        <xdr:cNvSpPr/>
      </xdr:nvSpPr>
      <xdr:spPr>
        <a:xfrm>
          <a:off x="984250" y="173059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13327DF5-DE0D-4B97-84F9-ACF7293234FA}"/>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id="{CC2549BE-0CE4-4CE7-83C2-32441B3FD925}"/>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321A675D-2AF6-4CC2-80C6-FFE41734C2B0}"/>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DE4CBBB6-9CF5-44BE-9B49-2C2C0FDEC959}"/>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012F6947-DB08-422D-A2D8-85512BCC1EAD}"/>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139700</xdr:rowOff>
    </xdr:from>
    <xdr:to>
      <xdr:col>24</xdr:col>
      <xdr:colOff>114300</xdr:colOff>
      <xdr:row>109</xdr:row>
      <xdr:rowOff>69850</xdr:rowOff>
    </xdr:to>
    <xdr:sp macro="" textlink="">
      <xdr:nvSpPr>
        <xdr:cNvPr id="393" name="楕円 392">
          <a:extLst>
            <a:ext uri="{FF2B5EF4-FFF2-40B4-BE49-F238E27FC236}">
              <a16:creationId xmlns:a16="http://schemas.microsoft.com/office/drawing/2014/main" id="{D1E6A8A1-DC45-4064-A9A6-04EE0F404473}"/>
            </a:ext>
          </a:extLst>
        </xdr:cNvPr>
        <xdr:cNvSpPr/>
      </xdr:nvSpPr>
      <xdr:spPr>
        <a:xfrm>
          <a:off x="4127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54627</xdr:rowOff>
    </xdr:from>
    <xdr:ext cx="405111" cy="259045"/>
    <xdr:sp macro="" textlink="">
      <xdr:nvSpPr>
        <xdr:cNvPr id="394" name="【市民会館】&#10;有形固定資産減価償却率該当値テキスト">
          <a:extLst>
            <a:ext uri="{FF2B5EF4-FFF2-40B4-BE49-F238E27FC236}">
              <a16:creationId xmlns:a16="http://schemas.microsoft.com/office/drawing/2014/main" id="{B69B6AA9-C28B-40D8-9D01-58CDA437C4B6}"/>
            </a:ext>
          </a:extLst>
        </xdr:cNvPr>
        <xdr:cNvSpPr txBox="1"/>
      </xdr:nvSpPr>
      <xdr:spPr>
        <a:xfrm>
          <a:off x="4216400" y="1799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90714</xdr:rowOff>
    </xdr:from>
    <xdr:to>
      <xdr:col>20</xdr:col>
      <xdr:colOff>38100</xdr:colOff>
      <xdr:row>109</xdr:row>
      <xdr:rowOff>20864</xdr:rowOff>
    </xdr:to>
    <xdr:sp macro="" textlink="">
      <xdr:nvSpPr>
        <xdr:cNvPr id="395" name="楕円 394">
          <a:extLst>
            <a:ext uri="{FF2B5EF4-FFF2-40B4-BE49-F238E27FC236}">
              <a16:creationId xmlns:a16="http://schemas.microsoft.com/office/drawing/2014/main" id="{B52849CE-4218-4A0E-9540-FF7A3C818467}"/>
            </a:ext>
          </a:extLst>
        </xdr:cNvPr>
        <xdr:cNvSpPr/>
      </xdr:nvSpPr>
      <xdr:spPr>
        <a:xfrm>
          <a:off x="3384550" y="180358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141514</xdr:rowOff>
    </xdr:from>
    <xdr:to>
      <xdr:col>24</xdr:col>
      <xdr:colOff>63500</xdr:colOff>
      <xdr:row>109</xdr:row>
      <xdr:rowOff>19050</xdr:rowOff>
    </xdr:to>
    <xdr:cxnSp macro="">
      <xdr:nvCxnSpPr>
        <xdr:cNvPr id="396" name="直線コネクタ 395">
          <a:extLst>
            <a:ext uri="{FF2B5EF4-FFF2-40B4-BE49-F238E27FC236}">
              <a16:creationId xmlns:a16="http://schemas.microsoft.com/office/drawing/2014/main" id="{711D1EC1-6166-4364-ABBD-E28EA0F8D45A}"/>
            </a:ext>
          </a:extLst>
        </xdr:cNvPr>
        <xdr:cNvCxnSpPr/>
      </xdr:nvCxnSpPr>
      <xdr:spPr>
        <a:xfrm>
          <a:off x="3429000" y="18086614"/>
          <a:ext cx="7493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41729</xdr:rowOff>
    </xdr:from>
    <xdr:to>
      <xdr:col>15</xdr:col>
      <xdr:colOff>101600</xdr:colOff>
      <xdr:row>108</xdr:row>
      <xdr:rowOff>143329</xdr:rowOff>
    </xdr:to>
    <xdr:sp macro="" textlink="">
      <xdr:nvSpPr>
        <xdr:cNvPr id="397" name="楕円 396">
          <a:extLst>
            <a:ext uri="{FF2B5EF4-FFF2-40B4-BE49-F238E27FC236}">
              <a16:creationId xmlns:a16="http://schemas.microsoft.com/office/drawing/2014/main" id="{AFAA39E1-B66F-4562-86BA-4E0B9CD1FC66}"/>
            </a:ext>
          </a:extLst>
        </xdr:cNvPr>
        <xdr:cNvSpPr/>
      </xdr:nvSpPr>
      <xdr:spPr>
        <a:xfrm>
          <a:off x="257175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92529</xdr:rowOff>
    </xdr:from>
    <xdr:to>
      <xdr:col>19</xdr:col>
      <xdr:colOff>177800</xdr:colOff>
      <xdr:row>108</xdr:row>
      <xdr:rowOff>141514</xdr:rowOff>
    </xdr:to>
    <xdr:cxnSp macro="">
      <xdr:nvCxnSpPr>
        <xdr:cNvPr id="398" name="直線コネクタ 397">
          <a:extLst>
            <a:ext uri="{FF2B5EF4-FFF2-40B4-BE49-F238E27FC236}">
              <a16:creationId xmlns:a16="http://schemas.microsoft.com/office/drawing/2014/main" id="{DCCB9D25-E39B-4155-B267-0E8679470940}"/>
            </a:ext>
          </a:extLst>
        </xdr:cNvPr>
        <xdr:cNvCxnSpPr/>
      </xdr:nvCxnSpPr>
      <xdr:spPr>
        <a:xfrm>
          <a:off x="2622550" y="18037629"/>
          <a:ext cx="80645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164193</xdr:rowOff>
    </xdr:from>
    <xdr:to>
      <xdr:col>10</xdr:col>
      <xdr:colOff>165100</xdr:colOff>
      <xdr:row>108</xdr:row>
      <xdr:rowOff>94343</xdr:rowOff>
    </xdr:to>
    <xdr:sp macro="" textlink="">
      <xdr:nvSpPr>
        <xdr:cNvPr id="399" name="楕円 398">
          <a:extLst>
            <a:ext uri="{FF2B5EF4-FFF2-40B4-BE49-F238E27FC236}">
              <a16:creationId xmlns:a16="http://schemas.microsoft.com/office/drawing/2014/main" id="{00B8B62F-AA8D-448D-816B-7650D90B3B1E}"/>
            </a:ext>
          </a:extLst>
        </xdr:cNvPr>
        <xdr:cNvSpPr/>
      </xdr:nvSpPr>
      <xdr:spPr>
        <a:xfrm>
          <a:off x="17780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43543</xdr:rowOff>
    </xdr:from>
    <xdr:to>
      <xdr:col>15</xdr:col>
      <xdr:colOff>50800</xdr:colOff>
      <xdr:row>108</xdr:row>
      <xdr:rowOff>92529</xdr:rowOff>
    </xdr:to>
    <xdr:cxnSp macro="">
      <xdr:nvCxnSpPr>
        <xdr:cNvPr id="400" name="直線コネクタ 399">
          <a:extLst>
            <a:ext uri="{FF2B5EF4-FFF2-40B4-BE49-F238E27FC236}">
              <a16:creationId xmlns:a16="http://schemas.microsoft.com/office/drawing/2014/main" id="{3E4F7881-ECA8-4C9E-9D12-F075BC7FB735}"/>
            </a:ext>
          </a:extLst>
        </xdr:cNvPr>
        <xdr:cNvCxnSpPr/>
      </xdr:nvCxnSpPr>
      <xdr:spPr>
        <a:xfrm>
          <a:off x="1828800" y="17988643"/>
          <a:ext cx="79375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138068</xdr:rowOff>
    </xdr:from>
    <xdr:to>
      <xdr:col>6</xdr:col>
      <xdr:colOff>38100</xdr:colOff>
      <xdr:row>108</xdr:row>
      <xdr:rowOff>68218</xdr:rowOff>
    </xdr:to>
    <xdr:sp macro="" textlink="">
      <xdr:nvSpPr>
        <xdr:cNvPr id="401" name="楕円 400">
          <a:extLst>
            <a:ext uri="{FF2B5EF4-FFF2-40B4-BE49-F238E27FC236}">
              <a16:creationId xmlns:a16="http://schemas.microsoft.com/office/drawing/2014/main" id="{508AB431-77F2-4A5D-B800-47EF4D0EA138}"/>
            </a:ext>
          </a:extLst>
        </xdr:cNvPr>
        <xdr:cNvSpPr/>
      </xdr:nvSpPr>
      <xdr:spPr>
        <a:xfrm>
          <a:off x="984250" y="179117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17418</xdr:rowOff>
    </xdr:from>
    <xdr:to>
      <xdr:col>10</xdr:col>
      <xdr:colOff>114300</xdr:colOff>
      <xdr:row>108</xdr:row>
      <xdr:rowOff>43543</xdr:rowOff>
    </xdr:to>
    <xdr:cxnSp macro="">
      <xdr:nvCxnSpPr>
        <xdr:cNvPr id="402" name="直線コネクタ 401">
          <a:extLst>
            <a:ext uri="{FF2B5EF4-FFF2-40B4-BE49-F238E27FC236}">
              <a16:creationId xmlns:a16="http://schemas.microsoft.com/office/drawing/2014/main" id="{7EC98228-DBF0-46A4-A4D6-060638D3811D}"/>
            </a:ext>
          </a:extLst>
        </xdr:cNvPr>
        <xdr:cNvCxnSpPr/>
      </xdr:nvCxnSpPr>
      <xdr:spPr>
        <a:xfrm>
          <a:off x="1028700" y="17962518"/>
          <a:ext cx="8001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03" name="n_1aveValue【市民会館】&#10;有形固定資産減価償却率">
          <a:extLst>
            <a:ext uri="{FF2B5EF4-FFF2-40B4-BE49-F238E27FC236}">
              <a16:creationId xmlns:a16="http://schemas.microsoft.com/office/drawing/2014/main" id="{55F16AA2-6C24-44ED-B7A3-5FB9036791EF}"/>
            </a:ext>
          </a:extLst>
        </xdr:cNvPr>
        <xdr:cNvSpPr txBox="1"/>
      </xdr:nvSpPr>
      <xdr:spPr>
        <a:xfrm>
          <a:off x="3239144" y="1712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04" name="n_2aveValue【市民会館】&#10;有形固定資産減価償却率">
          <a:extLst>
            <a:ext uri="{FF2B5EF4-FFF2-40B4-BE49-F238E27FC236}">
              <a16:creationId xmlns:a16="http://schemas.microsoft.com/office/drawing/2014/main" id="{FA718DE5-6EC1-41BA-9FBE-36A72DE90121}"/>
            </a:ext>
          </a:extLst>
        </xdr:cNvPr>
        <xdr:cNvSpPr txBox="1"/>
      </xdr:nvSpPr>
      <xdr:spPr>
        <a:xfrm>
          <a:off x="2439044" y="1711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05" name="n_3aveValue【市民会館】&#10;有形固定資産減価償却率">
          <a:extLst>
            <a:ext uri="{FF2B5EF4-FFF2-40B4-BE49-F238E27FC236}">
              <a16:creationId xmlns:a16="http://schemas.microsoft.com/office/drawing/2014/main" id="{7F75FECE-7E52-402C-8B80-112FFC2A8646}"/>
            </a:ext>
          </a:extLst>
        </xdr:cNvPr>
        <xdr:cNvSpPr txBox="1"/>
      </xdr:nvSpPr>
      <xdr:spPr>
        <a:xfrm>
          <a:off x="164529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06" name="n_4aveValue【市民会館】&#10;有形固定資産減価償却率">
          <a:extLst>
            <a:ext uri="{FF2B5EF4-FFF2-40B4-BE49-F238E27FC236}">
              <a16:creationId xmlns:a16="http://schemas.microsoft.com/office/drawing/2014/main" id="{360D47FD-BD3D-40B0-93CD-98BC7EA12D81}"/>
            </a:ext>
          </a:extLst>
        </xdr:cNvPr>
        <xdr:cNvSpPr txBox="1"/>
      </xdr:nvSpPr>
      <xdr:spPr>
        <a:xfrm>
          <a:off x="851544" y="1708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11991</xdr:rowOff>
    </xdr:from>
    <xdr:ext cx="405111" cy="259045"/>
    <xdr:sp macro="" textlink="">
      <xdr:nvSpPr>
        <xdr:cNvPr id="407" name="n_1mainValue【市民会館】&#10;有形固定資産減価償却率">
          <a:extLst>
            <a:ext uri="{FF2B5EF4-FFF2-40B4-BE49-F238E27FC236}">
              <a16:creationId xmlns:a16="http://schemas.microsoft.com/office/drawing/2014/main" id="{7A9110C1-A3F4-4AF3-A1B0-5CD7EA8447DD}"/>
            </a:ext>
          </a:extLst>
        </xdr:cNvPr>
        <xdr:cNvSpPr txBox="1"/>
      </xdr:nvSpPr>
      <xdr:spPr>
        <a:xfrm>
          <a:off x="32391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134456</xdr:rowOff>
    </xdr:from>
    <xdr:ext cx="405111" cy="259045"/>
    <xdr:sp macro="" textlink="">
      <xdr:nvSpPr>
        <xdr:cNvPr id="408" name="n_2mainValue【市民会館】&#10;有形固定資産減価償却率">
          <a:extLst>
            <a:ext uri="{FF2B5EF4-FFF2-40B4-BE49-F238E27FC236}">
              <a16:creationId xmlns:a16="http://schemas.microsoft.com/office/drawing/2014/main" id="{2F281ED4-6E3A-4C19-899A-75C5D0F7D178}"/>
            </a:ext>
          </a:extLst>
        </xdr:cNvPr>
        <xdr:cNvSpPr txBox="1"/>
      </xdr:nvSpPr>
      <xdr:spPr>
        <a:xfrm>
          <a:off x="24390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85470</xdr:rowOff>
    </xdr:from>
    <xdr:ext cx="405111" cy="259045"/>
    <xdr:sp macro="" textlink="">
      <xdr:nvSpPr>
        <xdr:cNvPr id="409" name="n_3mainValue【市民会館】&#10;有形固定資産減価償却率">
          <a:extLst>
            <a:ext uri="{FF2B5EF4-FFF2-40B4-BE49-F238E27FC236}">
              <a16:creationId xmlns:a16="http://schemas.microsoft.com/office/drawing/2014/main" id="{9CEE6D7D-8ED7-49CA-BC0A-3E319D5A0E8F}"/>
            </a:ext>
          </a:extLst>
        </xdr:cNvPr>
        <xdr:cNvSpPr txBox="1"/>
      </xdr:nvSpPr>
      <xdr:spPr>
        <a:xfrm>
          <a:off x="1645294"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59345</xdr:rowOff>
    </xdr:from>
    <xdr:ext cx="405111" cy="259045"/>
    <xdr:sp macro="" textlink="">
      <xdr:nvSpPr>
        <xdr:cNvPr id="410" name="n_4mainValue【市民会館】&#10;有形固定資産減価償却率">
          <a:extLst>
            <a:ext uri="{FF2B5EF4-FFF2-40B4-BE49-F238E27FC236}">
              <a16:creationId xmlns:a16="http://schemas.microsoft.com/office/drawing/2014/main" id="{EA170E92-2E52-4674-8A88-B35E17B9AD9A}"/>
            </a:ext>
          </a:extLst>
        </xdr:cNvPr>
        <xdr:cNvSpPr txBox="1"/>
      </xdr:nvSpPr>
      <xdr:spPr>
        <a:xfrm>
          <a:off x="851544"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1" name="正方形/長方形 410">
          <a:extLst>
            <a:ext uri="{FF2B5EF4-FFF2-40B4-BE49-F238E27FC236}">
              <a16:creationId xmlns:a16="http://schemas.microsoft.com/office/drawing/2014/main" id="{BFF35C4F-12C6-470B-A0B5-97097F2B094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2" name="正方形/長方形 411">
          <a:extLst>
            <a:ext uri="{FF2B5EF4-FFF2-40B4-BE49-F238E27FC236}">
              <a16:creationId xmlns:a16="http://schemas.microsoft.com/office/drawing/2014/main" id="{EEFDC8DB-2721-4206-B184-BA9F640E8A2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3" name="正方形/長方形 412">
          <a:extLst>
            <a:ext uri="{FF2B5EF4-FFF2-40B4-BE49-F238E27FC236}">
              <a16:creationId xmlns:a16="http://schemas.microsoft.com/office/drawing/2014/main" id="{1C687A7F-19D2-47D8-A597-0C2F5B45AB21}"/>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4" name="正方形/長方形 413">
          <a:extLst>
            <a:ext uri="{FF2B5EF4-FFF2-40B4-BE49-F238E27FC236}">
              <a16:creationId xmlns:a16="http://schemas.microsoft.com/office/drawing/2014/main" id="{8649ECCA-5E60-48BC-897D-0ABF5FB0C655}"/>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5" name="正方形/長方形 414">
          <a:extLst>
            <a:ext uri="{FF2B5EF4-FFF2-40B4-BE49-F238E27FC236}">
              <a16:creationId xmlns:a16="http://schemas.microsoft.com/office/drawing/2014/main" id="{04EF493B-6DB6-4DFF-8DDB-66B799E5758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6" name="正方形/長方形 415">
          <a:extLst>
            <a:ext uri="{FF2B5EF4-FFF2-40B4-BE49-F238E27FC236}">
              <a16:creationId xmlns:a16="http://schemas.microsoft.com/office/drawing/2014/main" id="{41C469D8-C0F2-40FB-9794-968A31FF78A1}"/>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7" name="正方形/長方形 416">
          <a:extLst>
            <a:ext uri="{FF2B5EF4-FFF2-40B4-BE49-F238E27FC236}">
              <a16:creationId xmlns:a16="http://schemas.microsoft.com/office/drawing/2014/main" id="{A150279D-6182-4DF0-ABE5-4AF7221AE34D}"/>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8" name="正方形/長方形 417">
          <a:extLst>
            <a:ext uri="{FF2B5EF4-FFF2-40B4-BE49-F238E27FC236}">
              <a16:creationId xmlns:a16="http://schemas.microsoft.com/office/drawing/2014/main" id="{94152062-384B-4851-AA02-A1E39B0A06A2}"/>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9" name="テキスト ボックス 418">
          <a:extLst>
            <a:ext uri="{FF2B5EF4-FFF2-40B4-BE49-F238E27FC236}">
              <a16:creationId xmlns:a16="http://schemas.microsoft.com/office/drawing/2014/main" id="{8DFFBC7D-2EF2-4881-8A6F-06ACCA2D6ED5}"/>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0" name="直線コネクタ 419">
          <a:extLst>
            <a:ext uri="{FF2B5EF4-FFF2-40B4-BE49-F238E27FC236}">
              <a16:creationId xmlns:a16="http://schemas.microsoft.com/office/drawing/2014/main" id="{DD85C671-6E38-475C-9AF6-EBD10A62161C}"/>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1" name="直線コネクタ 420">
          <a:extLst>
            <a:ext uri="{FF2B5EF4-FFF2-40B4-BE49-F238E27FC236}">
              <a16:creationId xmlns:a16="http://schemas.microsoft.com/office/drawing/2014/main" id="{2270F0EA-DBC6-4E9E-A30E-3EA7A7D9B540}"/>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2" name="テキスト ボックス 421">
          <a:extLst>
            <a:ext uri="{FF2B5EF4-FFF2-40B4-BE49-F238E27FC236}">
              <a16:creationId xmlns:a16="http://schemas.microsoft.com/office/drawing/2014/main" id="{BABFA4F6-292F-4936-B391-2803F4306370}"/>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3" name="直線コネクタ 422">
          <a:extLst>
            <a:ext uri="{FF2B5EF4-FFF2-40B4-BE49-F238E27FC236}">
              <a16:creationId xmlns:a16="http://schemas.microsoft.com/office/drawing/2014/main" id="{09263DFC-67A4-4194-8112-8DA89EDB22AB}"/>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4" name="テキスト ボックス 423">
          <a:extLst>
            <a:ext uri="{FF2B5EF4-FFF2-40B4-BE49-F238E27FC236}">
              <a16:creationId xmlns:a16="http://schemas.microsoft.com/office/drawing/2014/main" id="{2037C6FB-B79C-42B1-8AC2-099D6024951E}"/>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5" name="直線コネクタ 424">
          <a:extLst>
            <a:ext uri="{FF2B5EF4-FFF2-40B4-BE49-F238E27FC236}">
              <a16:creationId xmlns:a16="http://schemas.microsoft.com/office/drawing/2014/main" id="{65C67C11-481C-4401-97A0-F4C481D59468}"/>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6" name="テキスト ボックス 425">
          <a:extLst>
            <a:ext uri="{FF2B5EF4-FFF2-40B4-BE49-F238E27FC236}">
              <a16:creationId xmlns:a16="http://schemas.microsoft.com/office/drawing/2014/main" id="{C76920AD-B1BA-4D5F-A43E-5861C226C5BB}"/>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7" name="直線コネクタ 426">
          <a:extLst>
            <a:ext uri="{FF2B5EF4-FFF2-40B4-BE49-F238E27FC236}">
              <a16:creationId xmlns:a16="http://schemas.microsoft.com/office/drawing/2014/main" id="{25E2ABFA-0C85-4170-97F8-78D97B70BDA6}"/>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8" name="テキスト ボックス 427">
          <a:extLst>
            <a:ext uri="{FF2B5EF4-FFF2-40B4-BE49-F238E27FC236}">
              <a16:creationId xmlns:a16="http://schemas.microsoft.com/office/drawing/2014/main" id="{2BBC0970-579F-4AC3-A9B5-CC759F68C84E}"/>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9" name="直線コネクタ 428">
          <a:extLst>
            <a:ext uri="{FF2B5EF4-FFF2-40B4-BE49-F238E27FC236}">
              <a16:creationId xmlns:a16="http://schemas.microsoft.com/office/drawing/2014/main" id="{14A58758-ABBD-4E61-BEE2-9D759E1D17BE}"/>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0" name="テキスト ボックス 429">
          <a:extLst>
            <a:ext uri="{FF2B5EF4-FFF2-40B4-BE49-F238E27FC236}">
              <a16:creationId xmlns:a16="http://schemas.microsoft.com/office/drawing/2014/main" id="{73B8822D-D20D-43FB-8155-FA8BF7AFDD42}"/>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1" name="直線コネクタ 430">
          <a:extLst>
            <a:ext uri="{FF2B5EF4-FFF2-40B4-BE49-F238E27FC236}">
              <a16:creationId xmlns:a16="http://schemas.microsoft.com/office/drawing/2014/main" id="{25F7B151-1FF5-4660-868D-5C00934A72C7}"/>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2" name="テキスト ボックス 431">
          <a:extLst>
            <a:ext uri="{FF2B5EF4-FFF2-40B4-BE49-F238E27FC236}">
              <a16:creationId xmlns:a16="http://schemas.microsoft.com/office/drawing/2014/main" id="{339C6A92-BE6F-42B5-A487-D63120A27A0E}"/>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3" name="【市民会館】&#10;一人当たり面積グラフ枠">
          <a:extLst>
            <a:ext uri="{FF2B5EF4-FFF2-40B4-BE49-F238E27FC236}">
              <a16:creationId xmlns:a16="http://schemas.microsoft.com/office/drawing/2014/main" id="{45B63996-596B-44A9-BBD4-51A87DFC2C75}"/>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34" name="直線コネクタ 433">
          <a:extLst>
            <a:ext uri="{FF2B5EF4-FFF2-40B4-BE49-F238E27FC236}">
              <a16:creationId xmlns:a16="http://schemas.microsoft.com/office/drawing/2014/main" id="{46751BE2-4563-4CA2-88E3-0A496D55AF5C}"/>
            </a:ext>
          </a:extLst>
        </xdr:cNvPr>
        <xdr:cNvCxnSpPr/>
      </xdr:nvCxnSpPr>
      <xdr:spPr>
        <a:xfrm flipV="1">
          <a:off x="9429115" y="164934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35" name="【市民会館】&#10;一人当たり面積最小値テキスト">
          <a:extLst>
            <a:ext uri="{FF2B5EF4-FFF2-40B4-BE49-F238E27FC236}">
              <a16:creationId xmlns:a16="http://schemas.microsoft.com/office/drawing/2014/main" id="{EEC15E62-2143-411A-9126-C4A5FAD7EBBF}"/>
            </a:ext>
          </a:extLst>
        </xdr:cNvPr>
        <xdr:cNvSpPr txBox="1"/>
      </xdr:nvSpPr>
      <xdr:spPr>
        <a:xfrm>
          <a:off x="9467850"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36" name="直線コネクタ 435">
          <a:extLst>
            <a:ext uri="{FF2B5EF4-FFF2-40B4-BE49-F238E27FC236}">
              <a16:creationId xmlns:a16="http://schemas.microsoft.com/office/drawing/2014/main" id="{BC234D76-94BC-499C-BF8A-C6DF47A4CDA7}"/>
            </a:ext>
          </a:extLst>
        </xdr:cNvPr>
        <xdr:cNvCxnSpPr/>
      </xdr:nvCxnSpPr>
      <xdr:spPr>
        <a:xfrm>
          <a:off x="9359900" y="180746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37" name="【市民会館】&#10;一人当たり面積最大値テキスト">
          <a:extLst>
            <a:ext uri="{FF2B5EF4-FFF2-40B4-BE49-F238E27FC236}">
              <a16:creationId xmlns:a16="http://schemas.microsoft.com/office/drawing/2014/main" id="{EE2D2540-889B-41F0-A01F-D40EDC45BF7E}"/>
            </a:ext>
          </a:extLst>
        </xdr:cNvPr>
        <xdr:cNvSpPr txBox="1"/>
      </xdr:nvSpPr>
      <xdr:spPr>
        <a:xfrm>
          <a:off x="9467850" y="1626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38" name="直線コネクタ 437">
          <a:extLst>
            <a:ext uri="{FF2B5EF4-FFF2-40B4-BE49-F238E27FC236}">
              <a16:creationId xmlns:a16="http://schemas.microsoft.com/office/drawing/2014/main" id="{73142636-086A-41F2-B547-0A533EC5505A}"/>
            </a:ext>
          </a:extLst>
        </xdr:cNvPr>
        <xdr:cNvCxnSpPr/>
      </xdr:nvCxnSpPr>
      <xdr:spPr>
        <a:xfrm>
          <a:off x="9359900" y="16493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39" name="【市民会館】&#10;一人当たり面積平均値テキスト">
          <a:extLst>
            <a:ext uri="{FF2B5EF4-FFF2-40B4-BE49-F238E27FC236}">
              <a16:creationId xmlns:a16="http://schemas.microsoft.com/office/drawing/2014/main" id="{D6BC3441-53AB-4840-9CB0-717B39F8D1C9}"/>
            </a:ext>
          </a:extLst>
        </xdr:cNvPr>
        <xdr:cNvSpPr txBox="1"/>
      </xdr:nvSpPr>
      <xdr:spPr>
        <a:xfrm>
          <a:off x="9467850" y="17513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40" name="フローチャート: 判断 439">
          <a:extLst>
            <a:ext uri="{FF2B5EF4-FFF2-40B4-BE49-F238E27FC236}">
              <a16:creationId xmlns:a16="http://schemas.microsoft.com/office/drawing/2014/main" id="{93398F28-FE7A-4229-B4D6-A4080841CFA5}"/>
            </a:ext>
          </a:extLst>
        </xdr:cNvPr>
        <xdr:cNvSpPr/>
      </xdr:nvSpPr>
      <xdr:spPr>
        <a:xfrm>
          <a:off x="9398000" y="176618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41" name="フローチャート: 判断 440">
          <a:extLst>
            <a:ext uri="{FF2B5EF4-FFF2-40B4-BE49-F238E27FC236}">
              <a16:creationId xmlns:a16="http://schemas.microsoft.com/office/drawing/2014/main" id="{BE7994E2-5762-4637-BEA6-C0532B6DA757}"/>
            </a:ext>
          </a:extLst>
        </xdr:cNvPr>
        <xdr:cNvSpPr/>
      </xdr:nvSpPr>
      <xdr:spPr>
        <a:xfrm>
          <a:off x="8636000" y="1766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42" name="フローチャート: 判断 441">
          <a:extLst>
            <a:ext uri="{FF2B5EF4-FFF2-40B4-BE49-F238E27FC236}">
              <a16:creationId xmlns:a16="http://schemas.microsoft.com/office/drawing/2014/main" id="{8F43DFDB-F28D-4919-A9E3-155635326457}"/>
            </a:ext>
          </a:extLst>
        </xdr:cNvPr>
        <xdr:cNvSpPr/>
      </xdr:nvSpPr>
      <xdr:spPr>
        <a:xfrm>
          <a:off x="7842250" y="176714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43" name="フローチャート: 判断 442">
          <a:extLst>
            <a:ext uri="{FF2B5EF4-FFF2-40B4-BE49-F238E27FC236}">
              <a16:creationId xmlns:a16="http://schemas.microsoft.com/office/drawing/2014/main" id="{113DDB2F-8FF8-48C4-B4FC-7D96ACC6A10E}"/>
            </a:ext>
          </a:extLst>
        </xdr:cNvPr>
        <xdr:cNvSpPr/>
      </xdr:nvSpPr>
      <xdr:spPr>
        <a:xfrm>
          <a:off x="702945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44" name="フローチャート: 判断 443">
          <a:extLst>
            <a:ext uri="{FF2B5EF4-FFF2-40B4-BE49-F238E27FC236}">
              <a16:creationId xmlns:a16="http://schemas.microsoft.com/office/drawing/2014/main" id="{A9117834-2105-41D7-94E5-69A0A8C713AC}"/>
            </a:ext>
          </a:extLst>
        </xdr:cNvPr>
        <xdr:cNvSpPr/>
      </xdr:nvSpPr>
      <xdr:spPr>
        <a:xfrm>
          <a:off x="6235700" y="176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D4CEF1AF-A3D7-4228-94AD-D9D28749BC77}"/>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2D85402E-4866-4217-8BBC-8912F21FA1C6}"/>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9DA7C993-0CFA-417F-AA31-B6635CAC275C}"/>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29622424-EB77-468B-83A5-B900A3903EDC}"/>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4AE67C90-90C3-444F-9FA6-B8EC8417B9FA}"/>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36830</xdr:rowOff>
    </xdr:from>
    <xdr:to>
      <xdr:col>55</xdr:col>
      <xdr:colOff>50800</xdr:colOff>
      <xdr:row>108</xdr:row>
      <xdr:rowOff>138430</xdr:rowOff>
    </xdr:to>
    <xdr:sp macro="" textlink="">
      <xdr:nvSpPr>
        <xdr:cNvPr id="450" name="楕円 449">
          <a:extLst>
            <a:ext uri="{FF2B5EF4-FFF2-40B4-BE49-F238E27FC236}">
              <a16:creationId xmlns:a16="http://schemas.microsoft.com/office/drawing/2014/main" id="{020C7883-9726-497F-ABFA-D7E1111AD7FF}"/>
            </a:ext>
          </a:extLst>
        </xdr:cNvPr>
        <xdr:cNvSpPr/>
      </xdr:nvSpPr>
      <xdr:spPr>
        <a:xfrm>
          <a:off x="9398000" y="17981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123207</xdr:rowOff>
    </xdr:from>
    <xdr:ext cx="469744" cy="259045"/>
    <xdr:sp macro="" textlink="">
      <xdr:nvSpPr>
        <xdr:cNvPr id="451" name="【市民会館】&#10;一人当たり面積該当値テキスト">
          <a:extLst>
            <a:ext uri="{FF2B5EF4-FFF2-40B4-BE49-F238E27FC236}">
              <a16:creationId xmlns:a16="http://schemas.microsoft.com/office/drawing/2014/main" id="{ED251587-DC48-4979-902E-B84FABB428D0}"/>
            </a:ext>
          </a:extLst>
        </xdr:cNvPr>
        <xdr:cNvSpPr txBox="1"/>
      </xdr:nvSpPr>
      <xdr:spPr>
        <a:xfrm>
          <a:off x="9467850" y="1789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38736</xdr:rowOff>
    </xdr:from>
    <xdr:to>
      <xdr:col>50</xdr:col>
      <xdr:colOff>165100</xdr:colOff>
      <xdr:row>108</xdr:row>
      <xdr:rowOff>140336</xdr:rowOff>
    </xdr:to>
    <xdr:sp macro="" textlink="">
      <xdr:nvSpPr>
        <xdr:cNvPr id="452" name="楕円 451">
          <a:extLst>
            <a:ext uri="{FF2B5EF4-FFF2-40B4-BE49-F238E27FC236}">
              <a16:creationId xmlns:a16="http://schemas.microsoft.com/office/drawing/2014/main" id="{416E290B-4A29-416A-A24A-5B137DDB9A92}"/>
            </a:ext>
          </a:extLst>
        </xdr:cNvPr>
        <xdr:cNvSpPr/>
      </xdr:nvSpPr>
      <xdr:spPr>
        <a:xfrm>
          <a:off x="86360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87630</xdr:rowOff>
    </xdr:from>
    <xdr:to>
      <xdr:col>55</xdr:col>
      <xdr:colOff>0</xdr:colOff>
      <xdr:row>108</xdr:row>
      <xdr:rowOff>89536</xdr:rowOff>
    </xdr:to>
    <xdr:cxnSp macro="">
      <xdr:nvCxnSpPr>
        <xdr:cNvPr id="453" name="直線コネクタ 452">
          <a:extLst>
            <a:ext uri="{FF2B5EF4-FFF2-40B4-BE49-F238E27FC236}">
              <a16:creationId xmlns:a16="http://schemas.microsoft.com/office/drawing/2014/main" id="{20AA1E95-44A6-492D-9355-306508BCC00B}"/>
            </a:ext>
          </a:extLst>
        </xdr:cNvPr>
        <xdr:cNvCxnSpPr/>
      </xdr:nvCxnSpPr>
      <xdr:spPr>
        <a:xfrm flipV="1">
          <a:off x="8686800" y="18032730"/>
          <a:ext cx="7429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38736</xdr:rowOff>
    </xdr:from>
    <xdr:to>
      <xdr:col>46</xdr:col>
      <xdr:colOff>38100</xdr:colOff>
      <xdr:row>108</xdr:row>
      <xdr:rowOff>140336</xdr:rowOff>
    </xdr:to>
    <xdr:sp macro="" textlink="">
      <xdr:nvSpPr>
        <xdr:cNvPr id="454" name="楕円 453">
          <a:extLst>
            <a:ext uri="{FF2B5EF4-FFF2-40B4-BE49-F238E27FC236}">
              <a16:creationId xmlns:a16="http://schemas.microsoft.com/office/drawing/2014/main" id="{94FE38A8-3C3B-458A-8E80-4943BBCF591E}"/>
            </a:ext>
          </a:extLst>
        </xdr:cNvPr>
        <xdr:cNvSpPr/>
      </xdr:nvSpPr>
      <xdr:spPr>
        <a:xfrm>
          <a:off x="7842250" y="179838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89536</xdr:rowOff>
    </xdr:from>
    <xdr:to>
      <xdr:col>50</xdr:col>
      <xdr:colOff>114300</xdr:colOff>
      <xdr:row>108</xdr:row>
      <xdr:rowOff>89536</xdr:rowOff>
    </xdr:to>
    <xdr:cxnSp macro="">
      <xdr:nvCxnSpPr>
        <xdr:cNvPr id="455" name="直線コネクタ 454">
          <a:extLst>
            <a:ext uri="{FF2B5EF4-FFF2-40B4-BE49-F238E27FC236}">
              <a16:creationId xmlns:a16="http://schemas.microsoft.com/office/drawing/2014/main" id="{3EC05F7B-8A41-416C-9A28-E79CD2F968A5}"/>
            </a:ext>
          </a:extLst>
        </xdr:cNvPr>
        <xdr:cNvCxnSpPr/>
      </xdr:nvCxnSpPr>
      <xdr:spPr>
        <a:xfrm>
          <a:off x="7886700" y="180346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40639</xdr:rowOff>
    </xdr:from>
    <xdr:to>
      <xdr:col>41</xdr:col>
      <xdr:colOff>101600</xdr:colOff>
      <xdr:row>108</xdr:row>
      <xdr:rowOff>142239</xdr:rowOff>
    </xdr:to>
    <xdr:sp macro="" textlink="">
      <xdr:nvSpPr>
        <xdr:cNvPr id="456" name="楕円 455">
          <a:extLst>
            <a:ext uri="{FF2B5EF4-FFF2-40B4-BE49-F238E27FC236}">
              <a16:creationId xmlns:a16="http://schemas.microsoft.com/office/drawing/2014/main" id="{E9FCBD2B-C6B2-4535-B213-449C4BE90B6D}"/>
            </a:ext>
          </a:extLst>
        </xdr:cNvPr>
        <xdr:cNvSpPr/>
      </xdr:nvSpPr>
      <xdr:spPr>
        <a:xfrm>
          <a:off x="702945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89536</xdr:rowOff>
    </xdr:from>
    <xdr:to>
      <xdr:col>45</xdr:col>
      <xdr:colOff>177800</xdr:colOff>
      <xdr:row>108</xdr:row>
      <xdr:rowOff>91439</xdr:rowOff>
    </xdr:to>
    <xdr:cxnSp macro="">
      <xdr:nvCxnSpPr>
        <xdr:cNvPr id="457" name="直線コネクタ 456">
          <a:extLst>
            <a:ext uri="{FF2B5EF4-FFF2-40B4-BE49-F238E27FC236}">
              <a16:creationId xmlns:a16="http://schemas.microsoft.com/office/drawing/2014/main" id="{866EC5FA-7521-4FAF-8C82-9142B75BFC1C}"/>
            </a:ext>
          </a:extLst>
        </xdr:cNvPr>
        <xdr:cNvCxnSpPr/>
      </xdr:nvCxnSpPr>
      <xdr:spPr>
        <a:xfrm flipV="1">
          <a:off x="7080250" y="18034636"/>
          <a:ext cx="80645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40639</xdr:rowOff>
    </xdr:from>
    <xdr:to>
      <xdr:col>36</xdr:col>
      <xdr:colOff>165100</xdr:colOff>
      <xdr:row>108</xdr:row>
      <xdr:rowOff>142239</xdr:rowOff>
    </xdr:to>
    <xdr:sp macro="" textlink="">
      <xdr:nvSpPr>
        <xdr:cNvPr id="458" name="楕円 457">
          <a:extLst>
            <a:ext uri="{FF2B5EF4-FFF2-40B4-BE49-F238E27FC236}">
              <a16:creationId xmlns:a16="http://schemas.microsoft.com/office/drawing/2014/main" id="{56D13179-5F50-4FAC-B35D-09B02D1C6D85}"/>
            </a:ext>
          </a:extLst>
        </xdr:cNvPr>
        <xdr:cNvSpPr/>
      </xdr:nvSpPr>
      <xdr:spPr>
        <a:xfrm>
          <a:off x="62357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91439</xdr:rowOff>
    </xdr:from>
    <xdr:to>
      <xdr:col>41</xdr:col>
      <xdr:colOff>50800</xdr:colOff>
      <xdr:row>108</xdr:row>
      <xdr:rowOff>91439</xdr:rowOff>
    </xdr:to>
    <xdr:cxnSp macro="">
      <xdr:nvCxnSpPr>
        <xdr:cNvPr id="459" name="直線コネクタ 458">
          <a:extLst>
            <a:ext uri="{FF2B5EF4-FFF2-40B4-BE49-F238E27FC236}">
              <a16:creationId xmlns:a16="http://schemas.microsoft.com/office/drawing/2014/main" id="{9D3B00E8-DE62-4076-AF3D-EF604B5FC006}"/>
            </a:ext>
          </a:extLst>
        </xdr:cNvPr>
        <xdr:cNvCxnSpPr/>
      </xdr:nvCxnSpPr>
      <xdr:spPr>
        <a:xfrm>
          <a:off x="6286500" y="1803653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60" name="n_1aveValue【市民会館】&#10;一人当たり面積">
          <a:extLst>
            <a:ext uri="{FF2B5EF4-FFF2-40B4-BE49-F238E27FC236}">
              <a16:creationId xmlns:a16="http://schemas.microsoft.com/office/drawing/2014/main" id="{F236468D-2330-49F2-90D0-BB770EB19E77}"/>
            </a:ext>
          </a:extLst>
        </xdr:cNvPr>
        <xdr:cNvSpPr txBox="1"/>
      </xdr:nvSpPr>
      <xdr:spPr>
        <a:xfrm>
          <a:off x="8458277" y="1744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61" name="n_2aveValue【市民会館】&#10;一人当たり面積">
          <a:extLst>
            <a:ext uri="{FF2B5EF4-FFF2-40B4-BE49-F238E27FC236}">
              <a16:creationId xmlns:a16="http://schemas.microsoft.com/office/drawing/2014/main" id="{37E59591-B53B-46D9-8E96-9E88E5F1ACB8}"/>
            </a:ext>
          </a:extLst>
        </xdr:cNvPr>
        <xdr:cNvSpPr txBox="1"/>
      </xdr:nvSpPr>
      <xdr:spPr>
        <a:xfrm>
          <a:off x="7677227" y="1744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62" name="n_3aveValue【市民会館】&#10;一人当たり面積">
          <a:extLst>
            <a:ext uri="{FF2B5EF4-FFF2-40B4-BE49-F238E27FC236}">
              <a16:creationId xmlns:a16="http://schemas.microsoft.com/office/drawing/2014/main" id="{9CA5D429-3F3E-4A8D-9268-760DF2580183}"/>
            </a:ext>
          </a:extLst>
        </xdr:cNvPr>
        <xdr:cNvSpPr txBox="1"/>
      </xdr:nvSpPr>
      <xdr:spPr>
        <a:xfrm>
          <a:off x="6864427" y="1745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63" name="n_4aveValue【市民会館】&#10;一人当たり面積">
          <a:extLst>
            <a:ext uri="{FF2B5EF4-FFF2-40B4-BE49-F238E27FC236}">
              <a16:creationId xmlns:a16="http://schemas.microsoft.com/office/drawing/2014/main" id="{9F570AB3-F691-4A3D-85CD-4FCEC0A0CD91}"/>
            </a:ext>
          </a:extLst>
        </xdr:cNvPr>
        <xdr:cNvSpPr txBox="1"/>
      </xdr:nvSpPr>
      <xdr:spPr>
        <a:xfrm>
          <a:off x="6070677" y="1746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131463</xdr:rowOff>
    </xdr:from>
    <xdr:ext cx="469744" cy="259045"/>
    <xdr:sp macro="" textlink="">
      <xdr:nvSpPr>
        <xdr:cNvPr id="464" name="n_1mainValue【市民会館】&#10;一人当たり面積">
          <a:extLst>
            <a:ext uri="{FF2B5EF4-FFF2-40B4-BE49-F238E27FC236}">
              <a16:creationId xmlns:a16="http://schemas.microsoft.com/office/drawing/2014/main" id="{53C4DE3D-03F4-4E8B-B91D-B2DAD76B5EC1}"/>
            </a:ext>
          </a:extLst>
        </xdr:cNvPr>
        <xdr:cNvSpPr txBox="1"/>
      </xdr:nvSpPr>
      <xdr:spPr>
        <a:xfrm>
          <a:off x="8458277" y="1807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131463</xdr:rowOff>
    </xdr:from>
    <xdr:ext cx="469744" cy="259045"/>
    <xdr:sp macro="" textlink="">
      <xdr:nvSpPr>
        <xdr:cNvPr id="465" name="n_2mainValue【市民会館】&#10;一人当たり面積">
          <a:extLst>
            <a:ext uri="{FF2B5EF4-FFF2-40B4-BE49-F238E27FC236}">
              <a16:creationId xmlns:a16="http://schemas.microsoft.com/office/drawing/2014/main" id="{F4B3499B-3EC5-404C-8110-E9CF08F7F0B9}"/>
            </a:ext>
          </a:extLst>
        </xdr:cNvPr>
        <xdr:cNvSpPr txBox="1"/>
      </xdr:nvSpPr>
      <xdr:spPr>
        <a:xfrm>
          <a:off x="7677227" y="1807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133366</xdr:rowOff>
    </xdr:from>
    <xdr:ext cx="469744" cy="259045"/>
    <xdr:sp macro="" textlink="">
      <xdr:nvSpPr>
        <xdr:cNvPr id="466" name="n_3mainValue【市民会館】&#10;一人当たり面積">
          <a:extLst>
            <a:ext uri="{FF2B5EF4-FFF2-40B4-BE49-F238E27FC236}">
              <a16:creationId xmlns:a16="http://schemas.microsoft.com/office/drawing/2014/main" id="{59E79E66-AE0B-4FAA-9B12-82999E8F002A}"/>
            </a:ext>
          </a:extLst>
        </xdr:cNvPr>
        <xdr:cNvSpPr txBox="1"/>
      </xdr:nvSpPr>
      <xdr:spPr>
        <a:xfrm>
          <a:off x="6864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133366</xdr:rowOff>
    </xdr:from>
    <xdr:ext cx="469744" cy="259045"/>
    <xdr:sp macro="" textlink="">
      <xdr:nvSpPr>
        <xdr:cNvPr id="467" name="n_4mainValue【市民会館】&#10;一人当たり面積">
          <a:extLst>
            <a:ext uri="{FF2B5EF4-FFF2-40B4-BE49-F238E27FC236}">
              <a16:creationId xmlns:a16="http://schemas.microsoft.com/office/drawing/2014/main" id="{D618B592-2754-426C-A3DA-77A2C6C08166}"/>
            </a:ext>
          </a:extLst>
        </xdr:cNvPr>
        <xdr:cNvSpPr txBox="1"/>
      </xdr:nvSpPr>
      <xdr:spPr>
        <a:xfrm>
          <a:off x="607067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8" name="正方形/長方形 467">
          <a:extLst>
            <a:ext uri="{FF2B5EF4-FFF2-40B4-BE49-F238E27FC236}">
              <a16:creationId xmlns:a16="http://schemas.microsoft.com/office/drawing/2014/main" id="{2A9161A3-5B95-4807-9296-2CB6E75BE563}"/>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9" name="正方形/長方形 468">
          <a:extLst>
            <a:ext uri="{FF2B5EF4-FFF2-40B4-BE49-F238E27FC236}">
              <a16:creationId xmlns:a16="http://schemas.microsoft.com/office/drawing/2014/main" id="{245B7B5C-AA1C-4CB6-BAC9-0D7BEB0C21DC}"/>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0" name="正方形/長方形 469">
          <a:extLst>
            <a:ext uri="{FF2B5EF4-FFF2-40B4-BE49-F238E27FC236}">
              <a16:creationId xmlns:a16="http://schemas.microsoft.com/office/drawing/2014/main" id="{B8FAA737-1977-493F-A558-3DF9B32AA5D0}"/>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1" name="正方形/長方形 470">
          <a:extLst>
            <a:ext uri="{FF2B5EF4-FFF2-40B4-BE49-F238E27FC236}">
              <a16:creationId xmlns:a16="http://schemas.microsoft.com/office/drawing/2014/main" id="{CF9A2FCD-C457-477C-B6C7-F0E4DDF37183}"/>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2" name="正方形/長方形 471">
          <a:extLst>
            <a:ext uri="{FF2B5EF4-FFF2-40B4-BE49-F238E27FC236}">
              <a16:creationId xmlns:a16="http://schemas.microsoft.com/office/drawing/2014/main" id="{A0A0B936-5A88-401D-90B4-9D2E6FE957B1}"/>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3" name="正方形/長方形 472">
          <a:extLst>
            <a:ext uri="{FF2B5EF4-FFF2-40B4-BE49-F238E27FC236}">
              <a16:creationId xmlns:a16="http://schemas.microsoft.com/office/drawing/2014/main" id="{1C4942AE-69C1-44D8-BA79-AD58F8E14CD7}"/>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4" name="正方形/長方形 473">
          <a:extLst>
            <a:ext uri="{FF2B5EF4-FFF2-40B4-BE49-F238E27FC236}">
              <a16:creationId xmlns:a16="http://schemas.microsoft.com/office/drawing/2014/main" id="{1139407B-B59D-46C5-B34C-B02103000E3F}"/>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5" name="正方形/長方形 474">
          <a:extLst>
            <a:ext uri="{FF2B5EF4-FFF2-40B4-BE49-F238E27FC236}">
              <a16:creationId xmlns:a16="http://schemas.microsoft.com/office/drawing/2014/main" id="{359D7369-1CD3-444B-AB49-DFBB7BC9ECB8}"/>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6" name="テキスト ボックス 475">
          <a:extLst>
            <a:ext uri="{FF2B5EF4-FFF2-40B4-BE49-F238E27FC236}">
              <a16:creationId xmlns:a16="http://schemas.microsoft.com/office/drawing/2014/main" id="{630C3E2C-CE82-4BF6-BC85-42BAD7EC3DD0}"/>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7" name="直線コネクタ 476">
          <a:extLst>
            <a:ext uri="{FF2B5EF4-FFF2-40B4-BE49-F238E27FC236}">
              <a16:creationId xmlns:a16="http://schemas.microsoft.com/office/drawing/2014/main" id="{64D2A63D-655A-4FF8-9496-B7CA220528CA}"/>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8" name="テキスト ボックス 477">
          <a:extLst>
            <a:ext uri="{FF2B5EF4-FFF2-40B4-BE49-F238E27FC236}">
              <a16:creationId xmlns:a16="http://schemas.microsoft.com/office/drawing/2014/main" id="{32129E5F-2337-4CE2-9BAD-089A40C62810}"/>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79" name="直線コネクタ 478">
          <a:extLst>
            <a:ext uri="{FF2B5EF4-FFF2-40B4-BE49-F238E27FC236}">
              <a16:creationId xmlns:a16="http://schemas.microsoft.com/office/drawing/2014/main" id="{60878BDB-15AB-4C82-82C5-6A6F2198D18F}"/>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0" name="テキスト ボックス 479">
          <a:extLst>
            <a:ext uri="{FF2B5EF4-FFF2-40B4-BE49-F238E27FC236}">
              <a16:creationId xmlns:a16="http://schemas.microsoft.com/office/drawing/2014/main" id="{A9036F24-F1C4-4669-AA92-5D1F3DCD21DB}"/>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1" name="直線コネクタ 480">
          <a:extLst>
            <a:ext uri="{FF2B5EF4-FFF2-40B4-BE49-F238E27FC236}">
              <a16:creationId xmlns:a16="http://schemas.microsoft.com/office/drawing/2014/main" id="{5660A5F4-E930-4151-B864-0F44E52F851D}"/>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2" name="テキスト ボックス 481">
          <a:extLst>
            <a:ext uri="{FF2B5EF4-FFF2-40B4-BE49-F238E27FC236}">
              <a16:creationId xmlns:a16="http://schemas.microsoft.com/office/drawing/2014/main" id="{1F9FFA84-0B50-48E4-A2FC-D5759224E5DB}"/>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3" name="直線コネクタ 482">
          <a:extLst>
            <a:ext uri="{FF2B5EF4-FFF2-40B4-BE49-F238E27FC236}">
              <a16:creationId xmlns:a16="http://schemas.microsoft.com/office/drawing/2014/main" id="{64567497-1060-4084-9EC8-1B9690DC7BAA}"/>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4" name="テキスト ボックス 483">
          <a:extLst>
            <a:ext uri="{FF2B5EF4-FFF2-40B4-BE49-F238E27FC236}">
              <a16:creationId xmlns:a16="http://schemas.microsoft.com/office/drawing/2014/main" id="{79B061FA-38C5-431F-8DED-BCC1219A04DE}"/>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5" name="直線コネクタ 484">
          <a:extLst>
            <a:ext uri="{FF2B5EF4-FFF2-40B4-BE49-F238E27FC236}">
              <a16:creationId xmlns:a16="http://schemas.microsoft.com/office/drawing/2014/main" id="{A0963402-81AE-456C-B1DB-D86CDCCBE5BD}"/>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6" name="テキスト ボックス 485">
          <a:extLst>
            <a:ext uri="{FF2B5EF4-FFF2-40B4-BE49-F238E27FC236}">
              <a16:creationId xmlns:a16="http://schemas.microsoft.com/office/drawing/2014/main" id="{3EE5857C-95BB-43A2-9804-768F8F948361}"/>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7" name="直線コネクタ 486">
          <a:extLst>
            <a:ext uri="{FF2B5EF4-FFF2-40B4-BE49-F238E27FC236}">
              <a16:creationId xmlns:a16="http://schemas.microsoft.com/office/drawing/2014/main" id="{CDF1137A-5721-4E66-88D4-CE97C7560A61}"/>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88" name="テキスト ボックス 487">
          <a:extLst>
            <a:ext uri="{FF2B5EF4-FFF2-40B4-BE49-F238E27FC236}">
              <a16:creationId xmlns:a16="http://schemas.microsoft.com/office/drawing/2014/main" id="{C0BB6CDC-796B-44A1-8476-C2CB36D4441F}"/>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9" name="直線コネクタ 488">
          <a:extLst>
            <a:ext uri="{FF2B5EF4-FFF2-40B4-BE49-F238E27FC236}">
              <a16:creationId xmlns:a16="http://schemas.microsoft.com/office/drawing/2014/main" id="{0879DDFA-6FD2-4C27-A2AC-4B6BBE921ED6}"/>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0" name="テキスト ボックス 489">
          <a:extLst>
            <a:ext uri="{FF2B5EF4-FFF2-40B4-BE49-F238E27FC236}">
              <a16:creationId xmlns:a16="http://schemas.microsoft.com/office/drawing/2014/main" id="{628072AA-9EDE-4D1E-843C-70857161A3AE}"/>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1" name="【一般廃棄物処理施設】&#10;有形固定資産減価償却率グラフ枠">
          <a:extLst>
            <a:ext uri="{FF2B5EF4-FFF2-40B4-BE49-F238E27FC236}">
              <a16:creationId xmlns:a16="http://schemas.microsoft.com/office/drawing/2014/main" id="{8A6EF5FF-D6BA-4D9D-BBF9-58393331E1DE}"/>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92" name="直線コネクタ 491">
          <a:extLst>
            <a:ext uri="{FF2B5EF4-FFF2-40B4-BE49-F238E27FC236}">
              <a16:creationId xmlns:a16="http://schemas.microsoft.com/office/drawing/2014/main" id="{04A8CC8F-A9CD-424E-9E82-3ED9A92A7FB3}"/>
            </a:ext>
          </a:extLst>
        </xdr:cNvPr>
        <xdr:cNvCxnSpPr/>
      </xdr:nvCxnSpPr>
      <xdr:spPr>
        <a:xfrm flipV="1">
          <a:off x="14699614" y="548513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93" name="【一般廃棄物処理施設】&#10;有形固定資産減価償却率最小値テキスト">
          <a:extLst>
            <a:ext uri="{FF2B5EF4-FFF2-40B4-BE49-F238E27FC236}">
              <a16:creationId xmlns:a16="http://schemas.microsoft.com/office/drawing/2014/main" id="{4FE3B75F-F740-4FF6-A9CD-3C232CC1A657}"/>
            </a:ext>
          </a:extLst>
        </xdr:cNvPr>
        <xdr:cNvSpPr txBox="1"/>
      </xdr:nvSpPr>
      <xdr:spPr>
        <a:xfrm>
          <a:off x="14738350" y="695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94" name="直線コネクタ 493">
          <a:extLst>
            <a:ext uri="{FF2B5EF4-FFF2-40B4-BE49-F238E27FC236}">
              <a16:creationId xmlns:a16="http://schemas.microsoft.com/office/drawing/2014/main" id="{859627AB-9C14-43C0-AD8D-3D1EA21B8ABD}"/>
            </a:ext>
          </a:extLst>
        </xdr:cNvPr>
        <xdr:cNvCxnSpPr/>
      </xdr:nvCxnSpPr>
      <xdr:spPr>
        <a:xfrm>
          <a:off x="14611350" y="6953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95" name="【一般廃棄物処理施設】&#10;有形固定資産減価償却率最大値テキスト">
          <a:extLst>
            <a:ext uri="{FF2B5EF4-FFF2-40B4-BE49-F238E27FC236}">
              <a16:creationId xmlns:a16="http://schemas.microsoft.com/office/drawing/2014/main" id="{E8CC2D51-8E85-4ACE-B6ED-253F4E2127A3}"/>
            </a:ext>
          </a:extLst>
        </xdr:cNvPr>
        <xdr:cNvSpPr txBox="1"/>
      </xdr:nvSpPr>
      <xdr:spPr>
        <a:xfrm>
          <a:off x="14738350" y="527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96" name="直線コネクタ 495">
          <a:extLst>
            <a:ext uri="{FF2B5EF4-FFF2-40B4-BE49-F238E27FC236}">
              <a16:creationId xmlns:a16="http://schemas.microsoft.com/office/drawing/2014/main" id="{AF767905-6BA0-414A-B0EC-7D566F30DAF2}"/>
            </a:ext>
          </a:extLst>
        </xdr:cNvPr>
        <xdr:cNvCxnSpPr/>
      </xdr:nvCxnSpPr>
      <xdr:spPr>
        <a:xfrm>
          <a:off x="14611350" y="5485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97" name="【一般廃棄物処理施設】&#10;有形固定資産減価償却率平均値テキスト">
          <a:extLst>
            <a:ext uri="{FF2B5EF4-FFF2-40B4-BE49-F238E27FC236}">
              <a16:creationId xmlns:a16="http://schemas.microsoft.com/office/drawing/2014/main" id="{97B9979E-8819-4B48-8A7F-7B39B4A22004}"/>
            </a:ext>
          </a:extLst>
        </xdr:cNvPr>
        <xdr:cNvSpPr txBox="1"/>
      </xdr:nvSpPr>
      <xdr:spPr>
        <a:xfrm>
          <a:off x="14738350" y="6068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98" name="フローチャート: 判断 497">
          <a:extLst>
            <a:ext uri="{FF2B5EF4-FFF2-40B4-BE49-F238E27FC236}">
              <a16:creationId xmlns:a16="http://schemas.microsoft.com/office/drawing/2014/main" id="{E6DFB8D9-9F26-4A39-AAED-777FF2DA800C}"/>
            </a:ext>
          </a:extLst>
        </xdr:cNvPr>
        <xdr:cNvSpPr/>
      </xdr:nvSpPr>
      <xdr:spPr>
        <a:xfrm>
          <a:off x="14649450" y="62109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99" name="フローチャート: 判断 498">
          <a:extLst>
            <a:ext uri="{FF2B5EF4-FFF2-40B4-BE49-F238E27FC236}">
              <a16:creationId xmlns:a16="http://schemas.microsoft.com/office/drawing/2014/main" id="{7D3DB34E-8051-449E-962D-3270CA271B9D}"/>
            </a:ext>
          </a:extLst>
        </xdr:cNvPr>
        <xdr:cNvSpPr/>
      </xdr:nvSpPr>
      <xdr:spPr>
        <a:xfrm>
          <a:off x="13887450" y="6210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00" name="フローチャート: 判断 499">
          <a:extLst>
            <a:ext uri="{FF2B5EF4-FFF2-40B4-BE49-F238E27FC236}">
              <a16:creationId xmlns:a16="http://schemas.microsoft.com/office/drawing/2014/main" id="{F06CE3DF-7FBD-46B2-8A67-089A936BC5CE}"/>
            </a:ext>
          </a:extLst>
        </xdr:cNvPr>
        <xdr:cNvSpPr/>
      </xdr:nvSpPr>
      <xdr:spPr>
        <a:xfrm>
          <a:off x="13093700" y="61956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01" name="フローチャート: 判断 500">
          <a:extLst>
            <a:ext uri="{FF2B5EF4-FFF2-40B4-BE49-F238E27FC236}">
              <a16:creationId xmlns:a16="http://schemas.microsoft.com/office/drawing/2014/main" id="{0BE09A08-F600-4244-A64A-E91CCAA610DB}"/>
            </a:ext>
          </a:extLst>
        </xdr:cNvPr>
        <xdr:cNvSpPr/>
      </xdr:nvSpPr>
      <xdr:spPr>
        <a:xfrm>
          <a:off x="12299950" y="61804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02" name="フローチャート: 判断 501">
          <a:extLst>
            <a:ext uri="{FF2B5EF4-FFF2-40B4-BE49-F238E27FC236}">
              <a16:creationId xmlns:a16="http://schemas.microsoft.com/office/drawing/2014/main" id="{A848F595-295C-4B8E-A22F-2598EC94E472}"/>
            </a:ext>
          </a:extLst>
        </xdr:cNvPr>
        <xdr:cNvSpPr/>
      </xdr:nvSpPr>
      <xdr:spPr>
        <a:xfrm>
          <a:off x="1148715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4A731922-833B-414C-BB53-F83BC42D438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51A19BBD-08EF-4902-9CCA-AAD49DC7F8E4}"/>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D1187B55-F9F5-4BEC-B64A-BA3832D3835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8B67FD4E-C1F4-44D3-8B8E-0F23FF505194}"/>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8EB32529-7492-4542-B2DF-923999B43DEB}"/>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55880</xdr:rowOff>
    </xdr:from>
    <xdr:to>
      <xdr:col>85</xdr:col>
      <xdr:colOff>177800</xdr:colOff>
      <xdr:row>40</xdr:row>
      <xdr:rowOff>157480</xdr:rowOff>
    </xdr:to>
    <xdr:sp macro="" textlink="">
      <xdr:nvSpPr>
        <xdr:cNvPr id="508" name="楕円 507">
          <a:extLst>
            <a:ext uri="{FF2B5EF4-FFF2-40B4-BE49-F238E27FC236}">
              <a16:creationId xmlns:a16="http://schemas.microsoft.com/office/drawing/2014/main" id="{919E515B-E3E1-49D8-B72B-BB33E6B31124}"/>
            </a:ext>
          </a:extLst>
        </xdr:cNvPr>
        <xdr:cNvSpPr/>
      </xdr:nvSpPr>
      <xdr:spPr>
        <a:xfrm>
          <a:off x="14649450" y="66662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34307</xdr:rowOff>
    </xdr:from>
    <xdr:ext cx="405111" cy="259045"/>
    <xdr:sp macro="" textlink="">
      <xdr:nvSpPr>
        <xdr:cNvPr id="509" name="【一般廃棄物処理施設】&#10;有形固定資産減価償却率該当値テキスト">
          <a:extLst>
            <a:ext uri="{FF2B5EF4-FFF2-40B4-BE49-F238E27FC236}">
              <a16:creationId xmlns:a16="http://schemas.microsoft.com/office/drawing/2014/main" id="{BE8202A7-35AB-4A7B-A83C-3996A157E7B0}"/>
            </a:ext>
          </a:extLst>
        </xdr:cNvPr>
        <xdr:cNvSpPr txBox="1"/>
      </xdr:nvSpPr>
      <xdr:spPr>
        <a:xfrm>
          <a:off x="1473835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21590</xdr:rowOff>
    </xdr:from>
    <xdr:to>
      <xdr:col>81</xdr:col>
      <xdr:colOff>101600</xdr:colOff>
      <xdr:row>40</xdr:row>
      <xdr:rowOff>123190</xdr:rowOff>
    </xdr:to>
    <xdr:sp macro="" textlink="">
      <xdr:nvSpPr>
        <xdr:cNvPr id="510" name="楕円 509">
          <a:extLst>
            <a:ext uri="{FF2B5EF4-FFF2-40B4-BE49-F238E27FC236}">
              <a16:creationId xmlns:a16="http://schemas.microsoft.com/office/drawing/2014/main" id="{7AA6271F-AFF6-43C5-854F-AE4BBA30DC27}"/>
            </a:ext>
          </a:extLst>
        </xdr:cNvPr>
        <xdr:cNvSpPr/>
      </xdr:nvSpPr>
      <xdr:spPr>
        <a:xfrm>
          <a:off x="1388745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72390</xdr:rowOff>
    </xdr:from>
    <xdr:to>
      <xdr:col>85</xdr:col>
      <xdr:colOff>127000</xdr:colOff>
      <xdr:row>40</xdr:row>
      <xdr:rowOff>106680</xdr:rowOff>
    </xdr:to>
    <xdr:cxnSp macro="">
      <xdr:nvCxnSpPr>
        <xdr:cNvPr id="511" name="直線コネクタ 510">
          <a:extLst>
            <a:ext uri="{FF2B5EF4-FFF2-40B4-BE49-F238E27FC236}">
              <a16:creationId xmlns:a16="http://schemas.microsoft.com/office/drawing/2014/main" id="{3F9AD713-8653-4347-B2E2-70C2479864EA}"/>
            </a:ext>
          </a:extLst>
        </xdr:cNvPr>
        <xdr:cNvCxnSpPr/>
      </xdr:nvCxnSpPr>
      <xdr:spPr>
        <a:xfrm>
          <a:off x="13938250" y="668274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156845</xdr:rowOff>
    </xdr:from>
    <xdr:to>
      <xdr:col>76</xdr:col>
      <xdr:colOff>165100</xdr:colOff>
      <xdr:row>40</xdr:row>
      <xdr:rowOff>86995</xdr:rowOff>
    </xdr:to>
    <xdr:sp macro="" textlink="">
      <xdr:nvSpPr>
        <xdr:cNvPr id="512" name="楕円 511">
          <a:extLst>
            <a:ext uri="{FF2B5EF4-FFF2-40B4-BE49-F238E27FC236}">
              <a16:creationId xmlns:a16="http://schemas.microsoft.com/office/drawing/2014/main" id="{A238D9B2-D30E-4956-AD6B-D803EBAB1AB6}"/>
            </a:ext>
          </a:extLst>
        </xdr:cNvPr>
        <xdr:cNvSpPr/>
      </xdr:nvSpPr>
      <xdr:spPr>
        <a:xfrm>
          <a:off x="13093700" y="6602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36195</xdr:rowOff>
    </xdr:from>
    <xdr:to>
      <xdr:col>81</xdr:col>
      <xdr:colOff>50800</xdr:colOff>
      <xdr:row>40</xdr:row>
      <xdr:rowOff>72390</xdr:rowOff>
    </xdr:to>
    <xdr:cxnSp macro="">
      <xdr:nvCxnSpPr>
        <xdr:cNvPr id="513" name="直線コネクタ 512">
          <a:extLst>
            <a:ext uri="{FF2B5EF4-FFF2-40B4-BE49-F238E27FC236}">
              <a16:creationId xmlns:a16="http://schemas.microsoft.com/office/drawing/2014/main" id="{D827ECB6-5280-4973-9ADB-CE58E34B9AB3}"/>
            </a:ext>
          </a:extLst>
        </xdr:cNvPr>
        <xdr:cNvCxnSpPr/>
      </xdr:nvCxnSpPr>
      <xdr:spPr>
        <a:xfrm>
          <a:off x="13144500" y="6646545"/>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514" name="楕円 513">
          <a:extLst>
            <a:ext uri="{FF2B5EF4-FFF2-40B4-BE49-F238E27FC236}">
              <a16:creationId xmlns:a16="http://schemas.microsoft.com/office/drawing/2014/main" id="{9ADE6F5C-CF67-4811-B18B-942CF4536607}"/>
            </a:ext>
          </a:extLst>
        </xdr:cNvPr>
        <xdr:cNvSpPr/>
      </xdr:nvSpPr>
      <xdr:spPr>
        <a:xfrm>
          <a:off x="12299950" y="65620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167640</xdr:rowOff>
    </xdr:from>
    <xdr:to>
      <xdr:col>76</xdr:col>
      <xdr:colOff>114300</xdr:colOff>
      <xdr:row>40</xdr:row>
      <xdr:rowOff>36195</xdr:rowOff>
    </xdr:to>
    <xdr:cxnSp macro="">
      <xdr:nvCxnSpPr>
        <xdr:cNvPr id="515" name="直線コネクタ 514">
          <a:extLst>
            <a:ext uri="{FF2B5EF4-FFF2-40B4-BE49-F238E27FC236}">
              <a16:creationId xmlns:a16="http://schemas.microsoft.com/office/drawing/2014/main" id="{70921496-0639-4CE9-87F3-7BC7DC9060A3}"/>
            </a:ext>
          </a:extLst>
        </xdr:cNvPr>
        <xdr:cNvCxnSpPr/>
      </xdr:nvCxnSpPr>
      <xdr:spPr>
        <a:xfrm>
          <a:off x="12344400" y="6612890"/>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78740</xdr:rowOff>
    </xdr:from>
    <xdr:to>
      <xdr:col>67</xdr:col>
      <xdr:colOff>101600</xdr:colOff>
      <xdr:row>40</xdr:row>
      <xdr:rowOff>8890</xdr:rowOff>
    </xdr:to>
    <xdr:sp macro="" textlink="">
      <xdr:nvSpPr>
        <xdr:cNvPr id="516" name="楕円 515">
          <a:extLst>
            <a:ext uri="{FF2B5EF4-FFF2-40B4-BE49-F238E27FC236}">
              <a16:creationId xmlns:a16="http://schemas.microsoft.com/office/drawing/2014/main" id="{820E729B-7311-47A9-9F46-A99F9790D3C0}"/>
            </a:ext>
          </a:extLst>
        </xdr:cNvPr>
        <xdr:cNvSpPr/>
      </xdr:nvSpPr>
      <xdr:spPr>
        <a:xfrm>
          <a:off x="11487150" y="6523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129540</xdr:rowOff>
    </xdr:from>
    <xdr:to>
      <xdr:col>71</xdr:col>
      <xdr:colOff>177800</xdr:colOff>
      <xdr:row>39</xdr:row>
      <xdr:rowOff>167640</xdr:rowOff>
    </xdr:to>
    <xdr:cxnSp macro="">
      <xdr:nvCxnSpPr>
        <xdr:cNvPr id="517" name="直線コネクタ 516">
          <a:extLst>
            <a:ext uri="{FF2B5EF4-FFF2-40B4-BE49-F238E27FC236}">
              <a16:creationId xmlns:a16="http://schemas.microsoft.com/office/drawing/2014/main" id="{293433AE-B23E-4BA2-8B60-223C0C5666DF}"/>
            </a:ext>
          </a:extLst>
        </xdr:cNvPr>
        <xdr:cNvCxnSpPr/>
      </xdr:nvCxnSpPr>
      <xdr:spPr>
        <a:xfrm>
          <a:off x="11537950" y="657479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18" name="n_1aveValue【一般廃棄物処理施設】&#10;有形固定資産減価償却率">
          <a:extLst>
            <a:ext uri="{FF2B5EF4-FFF2-40B4-BE49-F238E27FC236}">
              <a16:creationId xmlns:a16="http://schemas.microsoft.com/office/drawing/2014/main" id="{743761F5-6CAB-475E-A231-D22FAFB81B18}"/>
            </a:ext>
          </a:extLst>
        </xdr:cNvPr>
        <xdr:cNvSpPr txBox="1"/>
      </xdr:nvSpPr>
      <xdr:spPr>
        <a:xfrm>
          <a:off x="13742044" y="5992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19" name="n_2aveValue【一般廃棄物処理施設】&#10;有形固定資産減価償却率">
          <a:extLst>
            <a:ext uri="{FF2B5EF4-FFF2-40B4-BE49-F238E27FC236}">
              <a16:creationId xmlns:a16="http://schemas.microsoft.com/office/drawing/2014/main" id="{C0895B2C-0B8A-4332-B667-E2541FB4B729}"/>
            </a:ext>
          </a:extLst>
        </xdr:cNvPr>
        <xdr:cNvSpPr txBox="1"/>
      </xdr:nvSpPr>
      <xdr:spPr>
        <a:xfrm>
          <a:off x="12960994" y="5977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20" name="n_3aveValue【一般廃棄物処理施設】&#10;有形固定資産減価償却率">
          <a:extLst>
            <a:ext uri="{FF2B5EF4-FFF2-40B4-BE49-F238E27FC236}">
              <a16:creationId xmlns:a16="http://schemas.microsoft.com/office/drawing/2014/main" id="{35C42843-1AC8-4E0E-BD47-AF30FD77B9BF}"/>
            </a:ext>
          </a:extLst>
        </xdr:cNvPr>
        <xdr:cNvSpPr txBox="1"/>
      </xdr:nvSpPr>
      <xdr:spPr>
        <a:xfrm>
          <a:off x="12167244" y="596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21" name="n_4aveValue【一般廃棄物処理施設】&#10;有形固定資産減価償却率">
          <a:extLst>
            <a:ext uri="{FF2B5EF4-FFF2-40B4-BE49-F238E27FC236}">
              <a16:creationId xmlns:a16="http://schemas.microsoft.com/office/drawing/2014/main" id="{011F9645-50CA-4307-A2D9-203EAA2D0528}"/>
            </a:ext>
          </a:extLst>
        </xdr:cNvPr>
        <xdr:cNvSpPr txBox="1"/>
      </xdr:nvSpPr>
      <xdr:spPr>
        <a:xfrm>
          <a:off x="11354444" y="5956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114317</xdr:rowOff>
    </xdr:from>
    <xdr:ext cx="405111" cy="259045"/>
    <xdr:sp macro="" textlink="">
      <xdr:nvSpPr>
        <xdr:cNvPr id="522" name="n_1mainValue【一般廃棄物処理施設】&#10;有形固定資産減価償却率">
          <a:extLst>
            <a:ext uri="{FF2B5EF4-FFF2-40B4-BE49-F238E27FC236}">
              <a16:creationId xmlns:a16="http://schemas.microsoft.com/office/drawing/2014/main" id="{75BBEB86-57A3-466E-8098-D0ACEE694CDE}"/>
            </a:ext>
          </a:extLst>
        </xdr:cNvPr>
        <xdr:cNvSpPr txBox="1"/>
      </xdr:nvSpPr>
      <xdr:spPr>
        <a:xfrm>
          <a:off x="1374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78122</xdr:rowOff>
    </xdr:from>
    <xdr:ext cx="405111" cy="259045"/>
    <xdr:sp macro="" textlink="">
      <xdr:nvSpPr>
        <xdr:cNvPr id="523" name="n_2mainValue【一般廃棄物処理施設】&#10;有形固定資産減価償却率">
          <a:extLst>
            <a:ext uri="{FF2B5EF4-FFF2-40B4-BE49-F238E27FC236}">
              <a16:creationId xmlns:a16="http://schemas.microsoft.com/office/drawing/2014/main" id="{C9473DBB-53C3-44E2-8886-500626F84EC7}"/>
            </a:ext>
          </a:extLst>
        </xdr:cNvPr>
        <xdr:cNvSpPr txBox="1"/>
      </xdr:nvSpPr>
      <xdr:spPr>
        <a:xfrm>
          <a:off x="1296099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524" name="n_3mainValue【一般廃棄物処理施設】&#10;有形固定資産減価償却率">
          <a:extLst>
            <a:ext uri="{FF2B5EF4-FFF2-40B4-BE49-F238E27FC236}">
              <a16:creationId xmlns:a16="http://schemas.microsoft.com/office/drawing/2014/main" id="{6ABC22AC-381A-4296-B40E-6AEEFEFBAB9E}"/>
            </a:ext>
          </a:extLst>
        </xdr:cNvPr>
        <xdr:cNvSpPr txBox="1"/>
      </xdr:nvSpPr>
      <xdr:spPr>
        <a:xfrm>
          <a:off x="121672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17</xdr:rowOff>
    </xdr:from>
    <xdr:ext cx="405111" cy="259045"/>
    <xdr:sp macro="" textlink="">
      <xdr:nvSpPr>
        <xdr:cNvPr id="525" name="n_4mainValue【一般廃棄物処理施設】&#10;有形固定資産減価償却率">
          <a:extLst>
            <a:ext uri="{FF2B5EF4-FFF2-40B4-BE49-F238E27FC236}">
              <a16:creationId xmlns:a16="http://schemas.microsoft.com/office/drawing/2014/main" id="{A8C6D775-5BDA-442D-A219-A5388BC9D210}"/>
            </a:ext>
          </a:extLst>
        </xdr:cNvPr>
        <xdr:cNvSpPr txBox="1"/>
      </xdr:nvSpPr>
      <xdr:spPr>
        <a:xfrm>
          <a:off x="113544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6" name="正方形/長方形 525">
          <a:extLst>
            <a:ext uri="{FF2B5EF4-FFF2-40B4-BE49-F238E27FC236}">
              <a16:creationId xmlns:a16="http://schemas.microsoft.com/office/drawing/2014/main" id="{573A9282-D779-4096-B6D2-4774AC95F889}"/>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7" name="正方形/長方形 526">
          <a:extLst>
            <a:ext uri="{FF2B5EF4-FFF2-40B4-BE49-F238E27FC236}">
              <a16:creationId xmlns:a16="http://schemas.microsoft.com/office/drawing/2014/main" id="{666C5F89-F019-44EF-8DC7-D0330D53F249}"/>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8" name="正方形/長方形 527">
          <a:extLst>
            <a:ext uri="{FF2B5EF4-FFF2-40B4-BE49-F238E27FC236}">
              <a16:creationId xmlns:a16="http://schemas.microsoft.com/office/drawing/2014/main" id="{E233368A-C706-46A4-A159-E2D90E7F47A4}"/>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9" name="正方形/長方形 528">
          <a:extLst>
            <a:ext uri="{FF2B5EF4-FFF2-40B4-BE49-F238E27FC236}">
              <a16:creationId xmlns:a16="http://schemas.microsoft.com/office/drawing/2014/main" id="{3F580797-2330-41AB-A097-71C2B7D9662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0" name="正方形/長方形 529">
          <a:extLst>
            <a:ext uri="{FF2B5EF4-FFF2-40B4-BE49-F238E27FC236}">
              <a16:creationId xmlns:a16="http://schemas.microsoft.com/office/drawing/2014/main" id="{2E79E5E3-4EFA-4082-AC20-237E4A663226}"/>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1" name="正方形/長方形 530">
          <a:extLst>
            <a:ext uri="{FF2B5EF4-FFF2-40B4-BE49-F238E27FC236}">
              <a16:creationId xmlns:a16="http://schemas.microsoft.com/office/drawing/2014/main" id="{2BFA9D74-EFA6-4932-83DE-B2B35A4DEF15}"/>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2" name="正方形/長方形 531">
          <a:extLst>
            <a:ext uri="{FF2B5EF4-FFF2-40B4-BE49-F238E27FC236}">
              <a16:creationId xmlns:a16="http://schemas.microsoft.com/office/drawing/2014/main" id="{E18963D5-D85A-4A96-A620-FD88978A68B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3" name="正方形/長方形 532">
          <a:extLst>
            <a:ext uri="{FF2B5EF4-FFF2-40B4-BE49-F238E27FC236}">
              <a16:creationId xmlns:a16="http://schemas.microsoft.com/office/drawing/2014/main" id="{C443529F-F4F7-4044-B9CD-218EB5E59BCC}"/>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4" name="テキスト ボックス 533">
          <a:extLst>
            <a:ext uri="{FF2B5EF4-FFF2-40B4-BE49-F238E27FC236}">
              <a16:creationId xmlns:a16="http://schemas.microsoft.com/office/drawing/2014/main" id="{E72E1C65-5D5A-42AC-BD60-68EF15749AE8}"/>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5" name="直線コネクタ 534">
          <a:extLst>
            <a:ext uri="{FF2B5EF4-FFF2-40B4-BE49-F238E27FC236}">
              <a16:creationId xmlns:a16="http://schemas.microsoft.com/office/drawing/2014/main" id="{2F2A3FCE-0DD5-49EA-92EB-DCD0AEBEE935}"/>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6" name="直線コネクタ 535">
          <a:extLst>
            <a:ext uri="{FF2B5EF4-FFF2-40B4-BE49-F238E27FC236}">
              <a16:creationId xmlns:a16="http://schemas.microsoft.com/office/drawing/2014/main" id="{E217328F-0C67-4D55-96EA-08826934C534}"/>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37" name="テキスト ボックス 536">
          <a:extLst>
            <a:ext uri="{FF2B5EF4-FFF2-40B4-BE49-F238E27FC236}">
              <a16:creationId xmlns:a16="http://schemas.microsoft.com/office/drawing/2014/main" id="{4423AEC9-B6F0-43BA-B297-A760535CB287}"/>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8" name="直線コネクタ 537">
          <a:extLst>
            <a:ext uri="{FF2B5EF4-FFF2-40B4-BE49-F238E27FC236}">
              <a16:creationId xmlns:a16="http://schemas.microsoft.com/office/drawing/2014/main" id="{013326FD-BEC7-44F2-86E0-A87E25E4C349}"/>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39" name="テキスト ボックス 538">
          <a:extLst>
            <a:ext uri="{FF2B5EF4-FFF2-40B4-BE49-F238E27FC236}">
              <a16:creationId xmlns:a16="http://schemas.microsoft.com/office/drawing/2014/main" id="{4323D409-A4BC-46AD-B89C-A6E36A1D702C}"/>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0" name="直線コネクタ 539">
          <a:extLst>
            <a:ext uri="{FF2B5EF4-FFF2-40B4-BE49-F238E27FC236}">
              <a16:creationId xmlns:a16="http://schemas.microsoft.com/office/drawing/2014/main" id="{5C50CF3E-E0A4-4A94-8010-A55E7294DE45}"/>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41" name="テキスト ボックス 540">
          <a:extLst>
            <a:ext uri="{FF2B5EF4-FFF2-40B4-BE49-F238E27FC236}">
              <a16:creationId xmlns:a16="http://schemas.microsoft.com/office/drawing/2014/main" id="{9B48EAF8-0688-45E1-B110-E9A277A3A8C9}"/>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2" name="直線コネクタ 541">
          <a:extLst>
            <a:ext uri="{FF2B5EF4-FFF2-40B4-BE49-F238E27FC236}">
              <a16:creationId xmlns:a16="http://schemas.microsoft.com/office/drawing/2014/main" id="{4DE109A6-CB3F-4966-97A0-553279B92CA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43" name="テキスト ボックス 542">
          <a:extLst>
            <a:ext uri="{FF2B5EF4-FFF2-40B4-BE49-F238E27FC236}">
              <a16:creationId xmlns:a16="http://schemas.microsoft.com/office/drawing/2014/main" id="{7105CE69-A9DB-42F7-95E1-56DF81BB147B}"/>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4" name="直線コネクタ 543">
          <a:extLst>
            <a:ext uri="{FF2B5EF4-FFF2-40B4-BE49-F238E27FC236}">
              <a16:creationId xmlns:a16="http://schemas.microsoft.com/office/drawing/2014/main" id="{D062AB2F-1E28-453C-8018-E3C649516D11}"/>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45" name="テキスト ボックス 544">
          <a:extLst>
            <a:ext uri="{FF2B5EF4-FFF2-40B4-BE49-F238E27FC236}">
              <a16:creationId xmlns:a16="http://schemas.microsoft.com/office/drawing/2014/main" id="{CB43FADC-2FD9-4FC0-A7AD-91483F8DFB05}"/>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6" name="直線コネクタ 545">
          <a:extLst>
            <a:ext uri="{FF2B5EF4-FFF2-40B4-BE49-F238E27FC236}">
              <a16:creationId xmlns:a16="http://schemas.microsoft.com/office/drawing/2014/main" id="{8C3301FE-5E70-43C1-809C-3896CFE2BF26}"/>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7" name="テキスト ボックス 546">
          <a:extLst>
            <a:ext uri="{FF2B5EF4-FFF2-40B4-BE49-F238E27FC236}">
              <a16:creationId xmlns:a16="http://schemas.microsoft.com/office/drawing/2014/main" id="{8D99ADEB-163D-4590-869C-F173A8CB3D24}"/>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8" name="【一般廃棄物処理施設】&#10;一人当たり有形固定資産（償却資産）額グラフ枠">
          <a:extLst>
            <a:ext uri="{FF2B5EF4-FFF2-40B4-BE49-F238E27FC236}">
              <a16:creationId xmlns:a16="http://schemas.microsoft.com/office/drawing/2014/main" id="{1CDD00A0-9AB9-4910-AF13-C838D32C4CCA}"/>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49" name="直線コネクタ 548">
          <a:extLst>
            <a:ext uri="{FF2B5EF4-FFF2-40B4-BE49-F238E27FC236}">
              <a16:creationId xmlns:a16="http://schemas.microsoft.com/office/drawing/2014/main" id="{288BD59B-A926-4A76-BEC8-AEC708271A1F}"/>
            </a:ext>
          </a:extLst>
        </xdr:cNvPr>
        <xdr:cNvCxnSpPr/>
      </xdr:nvCxnSpPr>
      <xdr:spPr>
        <a:xfrm flipV="1">
          <a:off x="19951064" y="5572154"/>
          <a:ext cx="0" cy="1406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50" name="【一般廃棄物処理施設】&#10;一人当たり有形固定資産（償却資産）額最小値テキスト">
          <a:extLst>
            <a:ext uri="{FF2B5EF4-FFF2-40B4-BE49-F238E27FC236}">
              <a16:creationId xmlns:a16="http://schemas.microsoft.com/office/drawing/2014/main" id="{6E860BC0-4B57-4875-865D-D131DB563AEE}"/>
            </a:ext>
          </a:extLst>
        </xdr:cNvPr>
        <xdr:cNvSpPr txBox="1"/>
      </xdr:nvSpPr>
      <xdr:spPr>
        <a:xfrm>
          <a:off x="19989800" y="6982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51" name="直線コネクタ 550">
          <a:extLst>
            <a:ext uri="{FF2B5EF4-FFF2-40B4-BE49-F238E27FC236}">
              <a16:creationId xmlns:a16="http://schemas.microsoft.com/office/drawing/2014/main" id="{E6CC5F36-83F7-4A05-AEA9-8BD6368CD9A4}"/>
            </a:ext>
          </a:extLst>
        </xdr:cNvPr>
        <xdr:cNvCxnSpPr/>
      </xdr:nvCxnSpPr>
      <xdr:spPr>
        <a:xfrm>
          <a:off x="19881850" y="6978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52" name="【一般廃棄物処理施設】&#10;一人当たり有形固定資産（償却資産）額最大値テキスト">
          <a:extLst>
            <a:ext uri="{FF2B5EF4-FFF2-40B4-BE49-F238E27FC236}">
              <a16:creationId xmlns:a16="http://schemas.microsoft.com/office/drawing/2014/main" id="{8689BC3A-2EE5-4B04-8416-D2F77BFBE431}"/>
            </a:ext>
          </a:extLst>
        </xdr:cNvPr>
        <xdr:cNvSpPr txBox="1"/>
      </xdr:nvSpPr>
      <xdr:spPr>
        <a:xfrm>
          <a:off x="19989800" y="535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53" name="直線コネクタ 552">
          <a:extLst>
            <a:ext uri="{FF2B5EF4-FFF2-40B4-BE49-F238E27FC236}">
              <a16:creationId xmlns:a16="http://schemas.microsoft.com/office/drawing/2014/main" id="{1D81B03C-2896-43D2-B857-532A8FADCBA1}"/>
            </a:ext>
          </a:extLst>
        </xdr:cNvPr>
        <xdr:cNvCxnSpPr/>
      </xdr:nvCxnSpPr>
      <xdr:spPr>
        <a:xfrm>
          <a:off x="19881850" y="5572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54" name="【一般廃棄物処理施設】&#10;一人当たり有形固定資産（償却資産）額平均値テキスト">
          <a:extLst>
            <a:ext uri="{FF2B5EF4-FFF2-40B4-BE49-F238E27FC236}">
              <a16:creationId xmlns:a16="http://schemas.microsoft.com/office/drawing/2014/main" id="{F5F6AC9C-603A-491D-85E9-EC99259BF40B}"/>
            </a:ext>
          </a:extLst>
        </xdr:cNvPr>
        <xdr:cNvSpPr txBox="1"/>
      </xdr:nvSpPr>
      <xdr:spPr>
        <a:xfrm>
          <a:off x="19989800" y="64553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55" name="フローチャート: 判断 554">
          <a:extLst>
            <a:ext uri="{FF2B5EF4-FFF2-40B4-BE49-F238E27FC236}">
              <a16:creationId xmlns:a16="http://schemas.microsoft.com/office/drawing/2014/main" id="{6A612F1E-31FA-48AE-B5CD-2B550660ACED}"/>
            </a:ext>
          </a:extLst>
        </xdr:cNvPr>
        <xdr:cNvSpPr/>
      </xdr:nvSpPr>
      <xdr:spPr>
        <a:xfrm>
          <a:off x="19900900" y="647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56" name="フローチャート: 判断 555">
          <a:extLst>
            <a:ext uri="{FF2B5EF4-FFF2-40B4-BE49-F238E27FC236}">
              <a16:creationId xmlns:a16="http://schemas.microsoft.com/office/drawing/2014/main" id="{631E1A7B-F17D-4C34-8C8C-FB55BC67C8FD}"/>
            </a:ext>
          </a:extLst>
        </xdr:cNvPr>
        <xdr:cNvSpPr/>
      </xdr:nvSpPr>
      <xdr:spPr>
        <a:xfrm>
          <a:off x="19157950" y="648694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57" name="フローチャート: 判断 556">
          <a:extLst>
            <a:ext uri="{FF2B5EF4-FFF2-40B4-BE49-F238E27FC236}">
              <a16:creationId xmlns:a16="http://schemas.microsoft.com/office/drawing/2014/main" id="{E9F168FD-30AE-4CD3-A56A-412795AAD743}"/>
            </a:ext>
          </a:extLst>
        </xdr:cNvPr>
        <xdr:cNvSpPr/>
      </xdr:nvSpPr>
      <xdr:spPr>
        <a:xfrm>
          <a:off x="18345150" y="649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58" name="フローチャート: 判断 557">
          <a:extLst>
            <a:ext uri="{FF2B5EF4-FFF2-40B4-BE49-F238E27FC236}">
              <a16:creationId xmlns:a16="http://schemas.microsoft.com/office/drawing/2014/main" id="{B8B81902-84A9-452E-B0CD-D1FCD02A5322}"/>
            </a:ext>
          </a:extLst>
        </xdr:cNvPr>
        <xdr:cNvSpPr/>
      </xdr:nvSpPr>
      <xdr:spPr>
        <a:xfrm>
          <a:off x="17551400" y="651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59" name="フローチャート: 判断 558">
          <a:extLst>
            <a:ext uri="{FF2B5EF4-FFF2-40B4-BE49-F238E27FC236}">
              <a16:creationId xmlns:a16="http://schemas.microsoft.com/office/drawing/2014/main" id="{25D7569A-E1D8-4CA3-864C-8FC83530595D}"/>
            </a:ext>
          </a:extLst>
        </xdr:cNvPr>
        <xdr:cNvSpPr/>
      </xdr:nvSpPr>
      <xdr:spPr>
        <a:xfrm>
          <a:off x="16757650" y="65144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052AE58F-6FE2-45CC-B7DA-2E25D1EEE696}"/>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F58D5375-651F-4A2D-BD63-EE8A0FF2AD87}"/>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B1325134-8A9D-4C15-9041-A58E682798E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851311AB-BD93-4D93-8899-A9D80420472F}"/>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F4A5DEC8-5A12-4103-A139-120C0726A82C}"/>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27236</xdr:rowOff>
    </xdr:from>
    <xdr:to>
      <xdr:col>116</xdr:col>
      <xdr:colOff>114300</xdr:colOff>
      <xdr:row>38</xdr:row>
      <xdr:rowOff>128836</xdr:rowOff>
    </xdr:to>
    <xdr:sp macro="" textlink="">
      <xdr:nvSpPr>
        <xdr:cNvPr id="565" name="楕円 564">
          <a:extLst>
            <a:ext uri="{FF2B5EF4-FFF2-40B4-BE49-F238E27FC236}">
              <a16:creationId xmlns:a16="http://schemas.microsoft.com/office/drawing/2014/main" id="{754FF11C-6B2C-46E5-AFD9-66B8C0D613E1}"/>
            </a:ext>
          </a:extLst>
        </xdr:cNvPr>
        <xdr:cNvSpPr/>
      </xdr:nvSpPr>
      <xdr:spPr>
        <a:xfrm>
          <a:off x="19900900" y="630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50113</xdr:rowOff>
    </xdr:from>
    <xdr:ext cx="599010" cy="259045"/>
    <xdr:sp macro="" textlink="">
      <xdr:nvSpPr>
        <xdr:cNvPr id="566" name="【一般廃棄物処理施設】&#10;一人当たり有形固定資産（償却資産）額該当値テキスト">
          <a:extLst>
            <a:ext uri="{FF2B5EF4-FFF2-40B4-BE49-F238E27FC236}">
              <a16:creationId xmlns:a16="http://schemas.microsoft.com/office/drawing/2014/main" id="{540EC76F-1CD8-4BEB-A24C-999C3FE4C212}"/>
            </a:ext>
          </a:extLst>
        </xdr:cNvPr>
        <xdr:cNvSpPr txBox="1"/>
      </xdr:nvSpPr>
      <xdr:spPr>
        <a:xfrm>
          <a:off x="19989800" y="6165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36974</xdr:rowOff>
    </xdr:from>
    <xdr:to>
      <xdr:col>112</xdr:col>
      <xdr:colOff>38100</xdr:colOff>
      <xdr:row>38</xdr:row>
      <xdr:rowOff>138574</xdr:rowOff>
    </xdr:to>
    <xdr:sp macro="" textlink="">
      <xdr:nvSpPr>
        <xdr:cNvPr id="567" name="楕円 566">
          <a:extLst>
            <a:ext uri="{FF2B5EF4-FFF2-40B4-BE49-F238E27FC236}">
              <a16:creationId xmlns:a16="http://schemas.microsoft.com/office/drawing/2014/main" id="{3FA1C913-2CD2-4C46-9BFC-87020BA2CB6A}"/>
            </a:ext>
          </a:extLst>
        </xdr:cNvPr>
        <xdr:cNvSpPr/>
      </xdr:nvSpPr>
      <xdr:spPr>
        <a:xfrm>
          <a:off x="19157950" y="63171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78036</xdr:rowOff>
    </xdr:from>
    <xdr:to>
      <xdr:col>116</xdr:col>
      <xdr:colOff>63500</xdr:colOff>
      <xdr:row>38</xdr:row>
      <xdr:rowOff>87774</xdr:rowOff>
    </xdr:to>
    <xdr:cxnSp macro="">
      <xdr:nvCxnSpPr>
        <xdr:cNvPr id="568" name="直線コネクタ 567">
          <a:extLst>
            <a:ext uri="{FF2B5EF4-FFF2-40B4-BE49-F238E27FC236}">
              <a16:creationId xmlns:a16="http://schemas.microsoft.com/office/drawing/2014/main" id="{EF1E430F-5787-45C0-9F50-21BFCE51E39E}"/>
            </a:ext>
          </a:extLst>
        </xdr:cNvPr>
        <xdr:cNvCxnSpPr/>
      </xdr:nvCxnSpPr>
      <xdr:spPr>
        <a:xfrm flipV="1">
          <a:off x="19202400" y="6358186"/>
          <a:ext cx="749300" cy="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41852</xdr:rowOff>
    </xdr:from>
    <xdr:to>
      <xdr:col>107</xdr:col>
      <xdr:colOff>101600</xdr:colOff>
      <xdr:row>38</xdr:row>
      <xdr:rowOff>143452</xdr:rowOff>
    </xdr:to>
    <xdr:sp macro="" textlink="">
      <xdr:nvSpPr>
        <xdr:cNvPr id="569" name="楕円 568">
          <a:extLst>
            <a:ext uri="{FF2B5EF4-FFF2-40B4-BE49-F238E27FC236}">
              <a16:creationId xmlns:a16="http://schemas.microsoft.com/office/drawing/2014/main" id="{24495D60-29E4-49EF-9303-125162033A29}"/>
            </a:ext>
          </a:extLst>
        </xdr:cNvPr>
        <xdr:cNvSpPr/>
      </xdr:nvSpPr>
      <xdr:spPr>
        <a:xfrm>
          <a:off x="18345150" y="632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87774</xdr:rowOff>
    </xdr:from>
    <xdr:to>
      <xdr:col>111</xdr:col>
      <xdr:colOff>177800</xdr:colOff>
      <xdr:row>38</xdr:row>
      <xdr:rowOff>92652</xdr:rowOff>
    </xdr:to>
    <xdr:cxnSp macro="">
      <xdr:nvCxnSpPr>
        <xdr:cNvPr id="570" name="直線コネクタ 569">
          <a:extLst>
            <a:ext uri="{FF2B5EF4-FFF2-40B4-BE49-F238E27FC236}">
              <a16:creationId xmlns:a16="http://schemas.microsoft.com/office/drawing/2014/main" id="{BCEF0BE4-9A5F-4766-B442-B9BD86EFBB63}"/>
            </a:ext>
          </a:extLst>
        </xdr:cNvPr>
        <xdr:cNvCxnSpPr/>
      </xdr:nvCxnSpPr>
      <xdr:spPr>
        <a:xfrm flipV="1">
          <a:off x="18395950" y="6367924"/>
          <a:ext cx="806450" cy="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51510</xdr:rowOff>
    </xdr:from>
    <xdr:to>
      <xdr:col>102</xdr:col>
      <xdr:colOff>165100</xdr:colOff>
      <xdr:row>38</xdr:row>
      <xdr:rowOff>153110</xdr:rowOff>
    </xdr:to>
    <xdr:sp macro="" textlink="">
      <xdr:nvSpPr>
        <xdr:cNvPr id="571" name="楕円 570">
          <a:extLst>
            <a:ext uri="{FF2B5EF4-FFF2-40B4-BE49-F238E27FC236}">
              <a16:creationId xmlns:a16="http://schemas.microsoft.com/office/drawing/2014/main" id="{2D25768E-A386-4D91-A8C3-49952AA8F914}"/>
            </a:ext>
          </a:extLst>
        </xdr:cNvPr>
        <xdr:cNvSpPr/>
      </xdr:nvSpPr>
      <xdr:spPr>
        <a:xfrm>
          <a:off x="17551400" y="633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92652</xdr:rowOff>
    </xdr:from>
    <xdr:to>
      <xdr:col>107</xdr:col>
      <xdr:colOff>50800</xdr:colOff>
      <xdr:row>38</xdr:row>
      <xdr:rowOff>102310</xdr:rowOff>
    </xdr:to>
    <xdr:cxnSp macro="">
      <xdr:nvCxnSpPr>
        <xdr:cNvPr id="572" name="直線コネクタ 571">
          <a:extLst>
            <a:ext uri="{FF2B5EF4-FFF2-40B4-BE49-F238E27FC236}">
              <a16:creationId xmlns:a16="http://schemas.microsoft.com/office/drawing/2014/main" id="{28F6EED8-910D-4A05-AAC1-B99288523022}"/>
            </a:ext>
          </a:extLst>
        </xdr:cNvPr>
        <xdr:cNvCxnSpPr/>
      </xdr:nvCxnSpPr>
      <xdr:spPr>
        <a:xfrm flipV="1">
          <a:off x="17602200" y="6372802"/>
          <a:ext cx="793750" cy="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60365</xdr:rowOff>
    </xdr:from>
    <xdr:to>
      <xdr:col>98</xdr:col>
      <xdr:colOff>38100</xdr:colOff>
      <xdr:row>38</xdr:row>
      <xdr:rowOff>161965</xdr:rowOff>
    </xdr:to>
    <xdr:sp macro="" textlink="">
      <xdr:nvSpPr>
        <xdr:cNvPr id="573" name="楕円 572">
          <a:extLst>
            <a:ext uri="{FF2B5EF4-FFF2-40B4-BE49-F238E27FC236}">
              <a16:creationId xmlns:a16="http://schemas.microsoft.com/office/drawing/2014/main" id="{525260ED-6641-40EA-81AE-4C4F5406949F}"/>
            </a:ext>
          </a:extLst>
        </xdr:cNvPr>
        <xdr:cNvSpPr/>
      </xdr:nvSpPr>
      <xdr:spPr>
        <a:xfrm>
          <a:off x="16757650" y="63405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102310</xdr:rowOff>
    </xdr:from>
    <xdr:to>
      <xdr:col>102</xdr:col>
      <xdr:colOff>114300</xdr:colOff>
      <xdr:row>38</xdr:row>
      <xdr:rowOff>111165</xdr:rowOff>
    </xdr:to>
    <xdr:cxnSp macro="">
      <xdr:nvCxnSpPr>
        <xdr:cNvPr id="574" name="直線コネクタ 573">
          <a:extLst>
            <a:ext uri="{FF2B5EF4-FFF2-40B4-BE49-F238E27FC236}">
              <a16:creationId xmlns:a16="http://schemas.microsoft.com/office/drawing/2014/main" id="{706D77CA-BB03-4F47-92C1-57BF6845D096}"/>
            </a:ext>
          </a:extLst>
        </xdr:cNvPr>
        <xdr:cNvCxnSpPr/>
      </xdr:nvCxnSpPr>
      <xdr:spPr>
        <a:xfrm flipV="1">
          <a:off x="16802100" y="6382460"/>
          <a:ext cx="800100" cy="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75" name="n_1aveValue【一般廃棄物処理施設】&#10;一人当たり有形固定資産（償却資産）額">
          <a:extLst>
            <a:ext uri="{FF2B5EF4-FFF2-40B4-BE49-F238E27FC236}">
              <a16:creationId xmlns:a16="http://schemas.microsoft.com/office/drawing/2014/main" id="{26439ED4-664D-4178-A4B5-5BCBEE2C7FA1}"/>
            </a:ext>
          </a:extLst>
        </xdr:cNvPr>
        <xdr:cNvSpPr txBox="1"/>
      </xdr:nvSpPr>
      <xdr:spPr>
        <a:xfrm>
          <a:off x="18915595" y="6579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76" name="n_2aveValue【一般廃棄物処理施設】&#10;一人当たり有形固定資産（償却資産）額">
          <a:extLst>
            <a:ext uri="{FF2B5EF4-FFF2-40B4-BE49-F238E27FC236}">
              <a16:creationId xmlns:a16="http://schemas.microsoft.com/office/drawing/2014/main" id="{F28DD058-5677-4573-876D-80E6B84AA97F}"/>
            </a:ext>
          </a:extLst>
        </xdr:cNvPr>
        <xdr:cNvSpPr txBox="1"/>
      </xdr:nvSpPr>
      <xdr:spPr>
        <a:xfrm>
          <a:off x="18134545" y="659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77" name="n_3aveValue【一般廃棄物処理施設】&#10;一人当たり有形固定資産（償却資産）額">
          <a:extLst>
            <a:ext uri="{FF2B5EF4-FFF2-40B4-BE49-F238E27FC236}">
              <a16:creationId xmlns:a16="http://schemas.microsoft.com/office/drawing/2014/main" id="{2D5002DC-7C16-4943-9C7D-3EA9E40065E6}"/>
            </a:ext>
          </a:extLst>
        </xdr:cNvPr>
        <xdr:cNvSpPr txBox="1"/>
      </xdr:nvSpPr>
      <xdr:spPr>
        <a:xfrm>
          <a:off x="17321745" y="6603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78" name="n_4aveValue【一般廃棄物処理施設】&#10;一人当たり有形固定資産（償却資産）額">
          <a:extLst>
            <a:ext uri="{FF2B5EF4-FFF2-40B4-BE49-F238E27FC236}">
              <a16:creationId xmlns:a16="http://schemas.microsoft.com/office/drawing/2014/main" id="{5C272E94-88DD-4D18-9222-3B5A99173157}"/>
            </a:ext>
          </a:extLst>
        </xdr:cNvPr>
        <xdr:cNvSpPr txBox="1"/>
      </xdr:nvSpPr>
      <xdr:spPr>
        <a:xfrm>
          <a:off x="16527995" y="660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155102</xdr:rowOff>
    </xdr:from>
    <xdr:ext cx="599010" cy="259045"/>
    <xdr:sp macro="" textlink="">
      <xdr:nvSpPr>
        <xdr:cNvPr id="579" name="n_1mainValue【一般廃棄物処理施設】&#10;一人当たり有形固定資産（償却資産）額">
          <a:extLst>
            <a:ext uri="{FF2B5EF4-FFF2-40B4-BE49-F238E27FC236}">
              <a16:creationId xmlns:a16="http://schemas.microsoft.com/office/drawing/2014/main" id="{748EFFAA-88F4-452C-BDFE-677048A1A91A}"/>
            </a:ext>
          </a:extLst>
        </xdr:cNvPr>
        <xdr:cNvSpPr txBox="1"/>
      </xdr:nvSpPr>
      <xdr:spPr>
        <a:xfrm>
          <a:off x="18915595" y="6105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159979</xdr:rowOff>
    </xdr:from>
    <xdr:ext cx="599010" cy="259045"/>
    <xdr:sp macro="" textlink="">
      <xdr:nvSpPr>
        <xdr:cNvPr id="580" name="n_2mainValue【一般廃棄物処理施設】&#10;一人当たり有形固定資産（償却資産）額">
          <a:extLst>
            <a:ext uri="{FF2B5EF4-FFF2-40B4-BE49-F238E27FC236}">
              <a16:creationId xmlns:a16="http://schemas.microsoft.com/office/drawing/2014/main" id="{57E9BAEE-C104-4B70-8C86-F5F41F6AC7DA}"/>
            </a:ext>
          </a:extLst>
        </xdr:cNvPr>
        <xdr:cNvSpPr txBox="1"/>
      </xdr:nvSpPr>
      <xdr:spPr>
        <a:xfrm>
          <a:off x="18134545" y="6109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169637</xdr:rowOff>
    </xdr:from>
    <xdr:ext cx="599010" cy="259045"/>
    <xdr:sp macro="" textlink="">
      <xdr:nvSpPr>
        <xdr:cNvPr id="581" name="n_3mainValue【一般廃棄物処理施設】&#10;一人当たり有形固定資産（償却資産）額">
          <a:extLst>
            <a:ext uri="{FF2B5EF4-FFF2-40B4-BE49-F238E27FC236}">
              <a16:creationId xmlns:a16="http://schemas.microsoft.com/office/drawing/2014/main" id="{352156A4-6573-49FD-BD9B-25B8A474BA1A}"/>
            </a:ext>
          </a:extLst>
        </xdr:cNvPr>
        <xdr:cNvSpPr txBox="1"/>
      </xdr:nvSpPr>
      <xdr:spPr>
        <a:xfrm>
          <a:off x="17321745" y="6113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7042</xdr:rowOff>
    </xdr:from>
    <xdr:ext cx="599010" cy="259045"/>
    <xdr:sp macro="" textlink="">
      <xdr:nvSpPr>
        <xdr:cNvPr id="582" name="n_4mainValue【一般廃棄物処理施設】&#10;一人当たり有形固定資産（償却資産）額">
          <a:extLst>
            <a:ext uri="{FF2B5EF4-FFF2-40B4-BE49-F238E27FC236}">
              <a16:creationId xmlns:a16="http://schemas.microsoft.com/office/drawing/2014/main" id="{7E5A81A6-7C3E-49FC-913C-834ACD869213}"/>
            </a:ext>
          </a:extLst>
        </xdr:cNvPr>
        <xdr:cNvSpPr txBox="1"/>
      </xdr:nvSpPr>
      <xdr:spPr>
        <a:xfrm>
          <a:off x="16527995" y="6122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3" name="正方形/長方形 582">
          <a:extLst>
            <a:ext uri="{FF2B5EF4-FFF2-40B4-BE49-F238E27FC236}">
              <a16:creationId xmlns:a16="http://schemas.microsoft.com/office/drawing/2014/main" id="{205E3F15-B0B9-456D-B9D2-CD46DE833A9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4" name="正方形/長方形 583">
          <a:extLst>
            <a:ext uri="{FF2B5EF4-FFF2-40B4-BE49-F238E27FC236}">
              <a16:creationId xmlns:a16="http://schemas.microsoft.com/office/drawing/2014/main" id="{783FD7C2-D0D2-48E2-B48D-A3D05B4C2F1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5" name="正方形/長方形 584">
          <a:extLst>
            <a:ext uri="{FF2B5EF4-FFF2-40B4-BE49-F238E27FC236}">
              <a16:creationId xmlns:a16="http://schemas.microsoft.com/office/drawing/2014/main" id="{300FD5AD-34E4-4BAB-A715-B054DD35B44D}"/>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6" name="正方形/長方形 585">
          <a:extLst>
            <a:ext uri="{FF2B5EF4-FFF2-40B4-BE49-F238E27FC236}">
              <a16:creationId xmlns:a16="http://schemas.microsoft.com/office/drawing/2014/main" id="{A9235C24-CF72-44D5-B0EE-77285338188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7" name="正方形/長方形 586">
          <a:extLst>
            <a:ext uri="{FF2B5EF4-FFF2-40B4-BE49-F238E27FC236}">
              <a16:creationId xmlns:a16="http://schemas.microsoft.com/office/drawing/2014/main" id="{1BD79EDD-F22C-4891-84C6-FCD10B449BD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8" name="正方形/長方形 587">
          <a:extLst>
            <a:ext uri="{FF2B5EF4-FFF2-40B4-BE49-F238E27FC236}">
              <a16:creationId xmlns:a16="http://schemas.microsoft.com/office/drawing/2014/main" id="{F561667C-410E-4005-98AE-C4748424E24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9" name="正方形/長方形 588">
          <a:extLst>
            <a:ext uri="{FF2B5EF4-FFF2-40B4-BE49-F238E27FC236}">
              <a16:creationId xmlns:a16="http://schemas.microsoft.com/office/drawing/2014/main" id="{A4F961F2-1947-4A5E-937C-4F790084D4AD}"/>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0" name="正方形/長方形 589">
          <a:extLst>
            <a:ext uri="{FF2B5EF4-FFF2-40B4-BE49-F238E27FC236}">
              <a16:creationId xmlns:a16="http://schemas.microsoft.com/office/drawing/2014/main" id="{36FCC7E1-3B80-4956-98EB-D4E781FAD43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1" name="テキスト ボックス 590">
          <a:extLst>
            <a:ext uri="{FF2B5EF4-FFF2-40B4-BE49-F238E27FC236}">
              <a16:creationId xmlns:a16="http://schemas.microsoft.com/office/drawing/2014/main" id="{1D3798C4-FF64-4862-8141-015C2086D165}"/>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2" name="直線コネクタ 591">
          <a:extLst>
            <a:ext uri="{FF2B5EF4-FFF2-40B4-BE49-F238E27FC236}">
              <a16:creationId xmlns:a16="http://schemas.microsoft.com/office/drawing/2014/main" id="{33EA1C83-DC8A-4FF2-90FC-ABE7CDD96CD1}"/>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3" name="テキスト ボックス 592">
          <a:extLst>
            <a:ext uri="{FF2B5EF4-FFF2-40B4-BE49-F238E27FC236}">
              <a16:creationId xmlns:a16="http://schemas.microsoft.com/office/drawing/2014/main" id="{C0621C3B-B3EA-44C5-BDF9-5E6B02DF76E5}"/>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4" name="直線コネクタ 593">
          <a:extLst>
            <a:ext uri="{FF2B5EF4-FFF2-40B4-BE49-F238E27FC236}">
              <a16:creationId xmlns:a16="http://schemas.microsoft.com/office/drawing/2014/main" id="{90943322-A096-4DB3-9A70-D057F60F6E4D}"/>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5" name="テキスト ボックス 594">
          <a:extLst>
            <a:ext uri="{FF2B5EF4-FFF2-40B4-BE49-F238E27FC236}">
              <a16:creationId xmlns:a16="http://schemas.microsoft.com/office/drawing/2014/main" id="{F0F9B657-EE52-4D7B-8DF9-B028AFCE45CD}"/>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6" name="直線コネクタ 595">
          <a:extLst>
            <a:ext uri="{FF2B5EF4-FFF2-40B4-BE49-F238E27FC236}">
              <a16:creationId xmlns:a16="http://schemas.microsoft.com/office/drawing/2014/main" id="{1993A166-319C-4058-A8A9-B1B96A3B76F7}"/>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7" name="テキスト ボックス 596">
          <a:extLst>
            <a:ext uri="{FF2B5EF4-FFF2-40B4-BE49-F238E27FC236}">
              <a16:creationId xmlns:a16="http://schemas.microsoft.com/office/drawing/2014/main" id="{7613C15A-CFB9-4062-8262-587446BEF5EB}"/>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8" name="直線コネクタ 597">
          <a:extLst>
            <a:ext uri="{FF2B5EF4-FFF2-40B4-BE49-F238E27FC236}">
              <a16:creationId xmlns:a16="http://schemas.microsoft.com/office/drawing/2014/main" id="{12E288E6-BF95-4A88-A7C3-9413F6B0EA7B}"/>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9" name="テキスト ボックス 598">
          <a:extLst>
            <a:ext uri="{FF2B5EF4-FFF2-40B4-BE49-F238E27FC236}">
              <a16:creationId xmlns:a16="http://schemas.microsoft.com/office/drawing/2014/main" id="{3C81FC4A-3D6C-4074-8162-282DB29929C9}"/>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0" name="直線コネクタ 599">
          <a:extLst>
            <a:ext uri="{FF2B5EF4-FFF2-40B4-BE49-F238E27FC236}">
              <a16:creationId xmlns:a16="http://schemas.microsoft.com/office/drawing/2014/main" id="{78C5F19F-83EF-42B0-A2DE-F13915EABE90}"/>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1" name="テキスト ボックス 600">
          <a:extLst>
            <a:ext uri="{FF2B5EF4-FFF2-40B4-BE49-F238E27FC236}">
              <a16:creationId xmlns:a16="http://schemas.microsoft.com/office/drawing/2014/main" id="{DFAE0D76-46FF-4714-B255-40F9FF088BC5}"/>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2" name="直線コネクタ 601">
          <a:extLst>
            <a:ext uri="{FF2B5EF4-FFF2-40B4-BE49-F238E27FC236}">
              <a16:creationId xmlns:a16="http://schemas.microsoft.com/office/drawing/2014/main" id="{3D1D5EC3-6838-4EF0-95B0-64243604D283}"/>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3" name="テキスト ボックス 602">
          <a:extLst>
            <a:ext uri="{FF2B5EF4-FFF2-40B4-BE49-F238E27FC236}">
              <a16:creationId xmlns:a16="http://schemas.microsoft.com/office/drawing/2014/main" id="{D92CF329-0BBC-4E85-BA56-3DC6BD88A76E}"/>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4" name="直線コネクタ 603">
          <a:extLst>
            <a:ext uri="{FF2B5EF4-FFF2-40B4-BE49-F238E27FC236}">
              <a16:creationId xmlns:a16="http://schemas.microsoft.com/office/drawing/2014/main" id="{54F1D344-6F22-47A8-961D-7E89AFD6CED9}"/>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5" name="テキスト ボックス 604">
          <a:extLst>
            <a:ext uri="{FF2B5EF4-FFF2-40B4-BE49-F238E27FC236}">
              <a16:creationId xmlns:a16="http://schemas.microsoft.com/office/drawing/2014/main" id="{EEADC74D-DD0E-4536-AB7F-4AB55293160E}"/>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6" name="【保健センター・保健所】&#10;有形固定資産減価償却率グラフ枠">
          <a:extLst>
            <a:ext uri="{FF2B5EF4-FFF2-40B4-BE49-F238E27FC236}">
              <a16:creationId xmlns:a16="http://schemas.microsoft.com/office/drawing/2014/main" id="{83842530-0417-4A69-9D33-7FEFAFD4759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07" name="直線コネクタ 606">
          <a:extLst>
            <a:ext uri="{FF2B5EF4-FFF2-40B4-BE49-F238E27FC236}">
              <a16:creationId xmlns:a16="http://schemas.microsoft.com/office/drawing/2014/main" id="{8FB54625-B07C-40C8-B710-AD20A9EFF9E5}"/>
            </a:ext>
          </a:extLst>
        </xdr:cNvPr>
        <xdr:cNvCxnSpPr/>
      </xdr:nvCxnSpPr>
      <xdr:spPr>
        <a:xfrm flipV="1">
          <a:off x="14699614" y="925195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08" name="【保健センター・保健所】&#10;有形固定資産減価償却率最小値テキスト">
          <a:extLst>
            <a:ext uri="{FF2B5EF4-FFF2-40B4-BE49-F238E27FC236}">
              <a16:creationId xmlns:a16="http://schemas.microsoft.com/office/drawing/2014/main" id="{817554CC-6CA5-4288-A6D8-62174797BCF9}"/>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09" name="直線コネクタ 608">
          <a:extLst>
            <a:ext uri="{FF2B5EF4-FFF2-40B4-BE49-F238E27FC236}">
              <a16:creationId xmlns:a16="http://schemas.microsoft.com/office/drawing/2014/main" id="{272ED1F6-645D-4588-BDDD-9E30C2A030BF}"/>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10" name="【保健センター・保健所】&#10;有形固定資産減価償却率最大値テキスト">
          <a:extLst>
            <a:ext uri="{FF2B5EF4-FFF2-40B4-BE49-F238E27FC236}">
              <a16:creationId xmlns:a16="http://schemas.microsoft.com/office/drawing/2014/main" id="{60996EE6-F7D1-4BB9-B937-E1751F48CC3F}"/>
            </a:ext>
          </a:extLst>
        </xdr:cNvPr>
        <xdr:cNvSpPr txBox="1"/>
      </xdr:nvSpPr>
      <xdr:spPr>
        <a:xfrm>
          <a:off x="14738350" y="903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11" name="直線コネクタ 610">
          <a:extLst>
            <a:ext uri="{FF2B5EF4-FFF2-40B4-BE49-F238E27FC236}">
              <a16:creationId xmlns:a16="http://schemas.microsoft.com/office/drawing/2014/main" id="{754A4D1B-6AF3-4E48-B768-EA32421C91CE}"/>
            </a:ext>
          </a:extLst>
        </xdr:cNvPr>
        <xdr:cNvCxnSpPr/>
      </xdr:nvCxnSpPr>
      <xdr:spPr>
        <a:xfrm>
          <a:off x="1461135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12" name="【保健センター・保健所】&#10;有形固定資産減価償却率平均値テキスト">
          <a:extLst>
            <a:ext uri="{FF2B5EF4-FFF2-40B4-BE49-F238E27FC236}">
              <a16:creationId xmlns:a16="http://schemas.microsoft.com/office/drawing/2014/main" id="{24080145-CA36-446E-B536-A1AFF5A7C723}"/>
            </a:ext>
          </a:extLst>
        </xdr:cNvPr>
        <xdr:cNvSpPr txBox="1"/>
      </xdr:nvSpPr>
      <xdr:spPr>
        <a:xfrm>
          <a:off x="14738350" y="9785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13" name="フローチャート: 判断 612">
          <a:extLst>
            <a:ext uri="{FF2B5EF4-FFF2-40B4-BE49-F238E27FC236}">
              <a16:creationId xmlns:a16="http://schemas.microsoft.com/office/drawing/2014/main" id="{0B4088CC-38A6-49CE-85A2-2AE1DDDD3756}"/>
            </a:ext>
          </a:extLst>
        </xdr:cNvPr>
        <xdr:cNvSpPr/>
      </xdr:nvSpPr>
      <xdr:spPr>
        <a:xfrm>
          <a:off x="14649450" y="98069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14" name="フローチャート: 判断 613">
          <a:extLst>
            <a:ext uri="{FF2B5EF4-FFF2-40B4-BE49-F238E27FC236}">
              <a16:creationId xmlns:a16="http://schemas.microsoft.com/office/drawing/2014/main" id="{D662B50A-0440-4422-B365-3EB8D4238047}"/>
            </a:ext>
          </a:extLst>
        </xdr:cNvPr>
        <xdr:cNvSpPr/>
      </xdr:nvSpPr>
      <xdr:spPr>
        <a:xfrm>
          <a:off x="1388745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15" name="フローチャート: 判断 614">
          <a:extLst>
            <a:ext uri="{FF2B5EF4-FFF2-40B4-BE49-F238E27FC236}">
              <a16:creationId xmlns:a16="http://schemas.microsoft.com/office/drawing/2014/main" id="{1F9B3300-1E54-4A08-8338-81158B8CF590}"/>
            </a:ext>
          </a:extLst>
        </xdr:cNvPr>
        <xdr:cNvSpPr/>
      </xdr:nvSpPr>
      <xdr:spPr>
        <a:xfrm>
          <a:off x="130937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16" name="フローチャート: 判断 615">
          <a:extLst>
            <a:ext uri="{FF2B5EF4-FFF2-40B4-BE49-F238E27FC236}">
              <a16:creationId xmlns:a16="http://schemas.microsoft.com/office/drawing/2014/main" id="{00101E1D-6AAF-459A-BEBF-AFF62F199957}"/>
            </a:ext>
          </a:extLst>
        </xdr:cNvPr>
        <xdr:cNvSpPr/>
      </xdr:nvSpPr>
      <xdr:spPr>
        <a:xfrm>
          <a:off x="12299950" y="9718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17" name="フローチャート: 判断 616">
          <a:extLst>
            <a:ext uri="{FF2B5EF4-FFF2-40B4-BE49-F238E27FC236}">
              <a16:creationId xmlns:a16="http://schemas.microsoft.com/office/drawing/2014/main" id="{C94069F6-5C61-4D00-BA02-739FC6FC5E73}"/>
            </a:ext>
          </a:extLst>
        </xdr:cNvPr>
        <xdr:cNvSpPr/>
      </xdr:nvSpPr>
      <xdr:spPr>
        <a:xfrm>
          <a:off x="11487150" y="9697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6575BB4B-2119-42D9-BD00-C1CBB94BB65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63D24856-622A-4116-8AA7-72EF735A67D3}"/>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F238C4D2-8E8A-47B2-8654-180AE7B3B0F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1" name="テキスト ボックス 620">
          <a:extLst>
            <a:ext uri="{FF2B5EF4-FFF2-40B4-BE49-F238E27FC236}">
              <a16:creationId xmlns:a16="http://schemas.microsoft.com/office/drawing/2014/main" id="{DBC9EE8E-12FB-4B18-ACD6-E6D02BBCF97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2" name="テキスト ボックス 621">
          <a:extLst>
            <a:ext uri="{FF2B5EF4-FFF2-40B4-BE49-F238E27FC236}">
              <a16:creationId xmlns:a16="http://schemas.microsoft.com/office/drawing/2014/main" id="{8569B6C7-0D23-4711-8EE4-1E41CA23DA13}"/>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93980</xdr:rowOff>
    </xdr:from>
    <xdr:to>
      <xdr:col>85</xdr:col>
      <xdr:colOff>177800</xdr:colOff>
      <xdr:row>59</xdr:row>
      <xdr:rowOff>24130</xdr:rowOff>
    </xdr:to>
    <xdr:sp macro="" textlink="">
      <xdr:nvSpPr>
        <xdr:cNvPr id="623" name="楕円 622">
          <a:extLst>
            <a:ext uri="{FF2B5EF4-FFF2-40B4-BE49-F238E27FC236}">
              <a16:creationId xmlns:a16="http://schemas.microsoft.com/office/drawing/2014/main" id="{2B7CFEFB-9638-4F38-A03A-10326ACFAF15}"/>
            </a:ext>
          </a:extLst>
        </xdr:cNvPr>
        <xdr:cNvSpPr/>
      </xdr:nvSpPr>
      <xdr:spPr>
        <a:xfrm>
          <a:off x="14649450" y="96761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116857</xdr:rowOff>
    </xdr:from>
    <xdr:ext cx="405111" cy="259045"/>
    <xdr:sp macro="" textlink="">
      <xdr:nvSpPr>
        <xdr:cNvPr id="624" name="【保健センター・保健所】&#10;有形固定資産減価償却率該当値テキスト">
          <a:extLst>
            <a:ext uri="{FF2B5EF4-FFF2-40B4-BE49-F238E27FC236}">
              <a16:creationId xmlns:a16="http://schemas.microsoft.com/office/drawing/2014/main" id="{28C8FAE2-504B-4C72-A151-6065EF62BE85}"/>
            </a:ext>
          </a:extLst>
        </xdr:cNvPr>
        <xdr:cNvSpPr txBox="1"/>
      </xdr:nvSpPr>
      <xdr:spPr>
        <a:xfrm>
          <a:off x="14738350" y="953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42545</xdr:rowOff>
    </xdr:from>
    <xdr:to>
      <xdr:col>81</xdr:col>
      <xdr:colOff>101600</xdr:colOff>
      <xdr:row>58</xdr:row>
      <xdr:rowOff>144145</xdr:rowOff>
    </xdr:to>
    <xdr:sp macro="" textlink="">
      <xdr:nvSpPr>
        <xdr:cNvPr id="625" name="楕円 624">
          <a:extLst>
            <a:ext uri="{FF2B5EF4-FFF2-40B4-BE49-F238E27FC236}">
              <a16:creationId xmlns:a16="http://schemas.microsoft.com/office/drawing/2014/main" id="{878AD020-DCF0-4695-9D90-E2E515E64D30}"/>
            </a:ext>
          </a:extLst>
        </xdr:cNvPr>
        <xdr:cNvSpPr/>
      </xdr:nvSpPr>
      <xdr:spPr>
        <a:xfrm>
          <a:off x="1388745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93345</xdr:rowOff>
    </xdr:from>
    <xdr:to>
      <xdr:col>85</xdr:col>
      <xdr:colOff>127000</xdr:colOff>
      <xdr:row>58</xdr:row>
      <xdr:rowOff>144780</xdr:rowOff>
    </xdr:to>
    <xdr:cxnSp macro="">
      <xdr:nvCxnSpPr>
        <xdr:cNvPr id="626" name="直線コネクタ 625">
          <a:extLst>
            <a:ext uri="{FF2B5EF4-FFF2-40B4-BE49-F238E27FC236}">
              <a16:creationId xmlns:a16="http://schemas.microsoft.com/office/drawing/2014/main" id="{1F2EC06A-49F2-4AB4-8409-B0DDEAECB4A2}"/>
            </a:ext>
          </a:extLst>
        </xdr:cNvPr>
        <xdr:cNvCxnSpPr/>
      </xdr:nvCxnSpPr>
      <xdr:spPr>
        <a:xfrm>
          <a:off x="13938250" y="9675495"/>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164465</xdr:rowOff>
    </xdr:from>
    <xdr:to>
      <xdr:col>76</xdr:col>
      <xdr:colOff>165100</xdr:colOff>
      <xdr:row>58</xdr:row>
      <xdr:rowOff>94615</xdr:rowOff>
    </xdr:to>
    <xdr:sp macro="" textlink="">
      <xdr:nvSpPr>
        <xdr:cNvPr id="627" name="楕円 626">
          <a:extLst>
            <a:ext uri="{FF2B5EF4-FFF2-40B4-BE49-F238E27FC236}">
              <a16:creationId xmlns:a16="http://schemas.microsoft.com/office/drawing/2014/main" id="{31AF09A0-EDA1-4D22-8A3D-B68DB64FCC63}"/>
            </a:ext>
          </a:extLst>
        </xdr:cNvPr>
        <xdr:cNvSpPr/>
      </xdr:nvSpPr>
      <xdr:spPr>
        <a:xfrm>
          <a:off x="13093700" y="9581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43815</xdr:rowOff>
    </xdr:from>
    <xdr:to>
      <xdr:col>81</xdr:col>
      <xdr:colOff>50800</xdr:colOff>
      <xdr:row>58</xdr:row>
      <xdr:rowOff>93345</xdr:rowOff>
    </xdr:to>
    <xdr:cxnSp macro="">
      <xdr:nvCxnSpPr>
        <xdr:cNvPr id="628" name="直線コネクタ 627">
          <a:extLst>
            <a:ext uri="{FF2B5EF4-FFF2-40B4-BE49-F238E27FC236}">
              <a16:creationId xmlns:a16="http://schemas.microsoft.com/office/drawing/2014/main" id="{08C25979-F75B-46C2-BB18-01CE7085E33B}"/>
            </a:ext>
          </a:extLst>
        </xdr:cNvPr>
        <xdr:cNvCxnSpPr/>
      </xdr:nvCxnSpPr>
      <xdr:spPr>
        <a:xfrm>
          <a:off x="13144500" y="9625965"/>
          <a:ext cx="7937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629" name="楕円 628">
          <a:extLst>
            <a:ext uri="{FF2B5EF4-FFF2-40B4-BE49-F238E27FC236}">
              <a16:creationId xmlns:a16="http://schemas.microsoft.com/office/drawing/2014/main" id="{B11E6942-BD29-44C3-8A1F-F95E1CA14669}"/>
            </a:ext>
          </a:extLst>
        </xdr:cNvPr>
        <xdr:cNvSpPr/>
      </xdr:nvSpPr>
      <xdr:spPr>
        <a:xfrm>
          <a:off x="12299950" y="9645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43815</xdr:rowOff>
    </xdr:from>
    <xdr:to>
      <xdr:col>76</xdr:col>
      <xdr:colOff>114300</xdr:colOff>
      <xdr:row>58</xdr:row>
      <xdr:rowOff>114300</xdr:rowOff>
    </xdr:to>
    <xdr:cxnSp macro="">
      <xdr:nvCxnSpPr>
        <xdr:cNvPr id="630" name="直線コネクタ 629">
          <a:extLst>
            <a:ext uri="{FF2B5EF4-FFF2-40B4-BE49-F238E27FC236}">
              <a16:creationId xmlns:a16="http://schemas.microsoft.com/office/drawing/2014/main" id="{DE92475A-C831-4BE1-ADEA-A974C40CF212}"/>
            </a:ext>
          </a:extLst>
        </xdr:cNvPr>
        <xdr:cNvCxnSpPr/>
      </xdr:nvCxnSpPr>
      <xdr:spPr>
        <a:xfrm flipV="1">
          <a:off x="12344400" y="9625965"/>
          <a:ext cx="8001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149225</xdr:rowOff>
    </xdr:from>
    <xdr:to>
      <xdr:col>67</xdr:col>
      <xdr:colOff>101600</xdr:colOff>
      <xdr:row>58</xdr:row>
      <xdr:rowOff>79375</xdr:rowOff>
    </xdr:to>
    <xdr:sp macro="" textlink="">
      <xdr:nvSpPr>
        <xdr:cNvPr id="631" name="楕円 630">
          <a:extLst>
            <a:ext uri="{FF2B5EF4-FFF2-40B4-BE49-F238E27FC236}">
              <a16:creationId xmlns:a16="http://schemas.microsoft.com/office/drawing/2014/main" id="{F5E73622-F552-4B9C-96A6-196A276979C8}"/>
            </a:ext>
          </a:extLst>
        </xdr:cNvPr>
        <xdr:cNvSpPr/>
      </xdr:nvSpPr>
      <xdr:spPr>
        <a:xfrm>
          <a:off x="11487150" y="95662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28575</xdr:rowOff>
    </xdr:from>
    <xdr:to>
      <xdr:col>71</xdr:col>
      <xdr:colOff>177800</xdr:colOff>
      <xdr:row>58</xdr:row>
      <xdr:rowOff>114300</xdr:rowOff>
    </xdr:to>
    <xdr:cxnSp macro="">
      <xdr:nvCxnSpPr>
        <xdr:cNvPr id="632" name="直線コネクタ 631">
          <a:extLst>
            <a:ext uri="{FF2B5EF4-FFF2-40B4-BE49-F238E27FC236}">
              <a16:creationId xmlns:a16="http://schemas.microsoft.com/office/drawing/2014/main" id="{8407244B-B795-4F84-BEA1-A0FB1ED5AC46}"/>
            </a:ext>
          </a:extLst>
        </xdr:cNvPr>
        <xdr:cNvCxnSpPr/>
      </xdr:nvCxnSpPr>
      <xdr:spPr>
        <a:xfrm>
          <a:off x="11537950" y="9610725"/>
          <a:ext cx="80645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33" name="n_1aveValue【保健センター・保健所】&#10;有形固定資産減価償却率">
          <a:extLst>
            <a:ext uri="{FF2B5EF4-FFF2-40B4-BE49-F238E27FC236}">
              <a16:creationId xmlns:a16="http://schemas.microsoft.com/office/drawing/2014/main" id="{14F0DC3C-1861-49FC-9865-477BCD5E0498}"/>
            </a:ext>
          </a:extLst>
        </xdr:cNvPr>
        <xdr:cNvSpPr txBox="1"/>
      </xdr:nvSpPr>
      <xdr:spPr>
        <a:xfrm>
          <a:off x="13742044" y="987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34" name="n_2aveValue【保健センター・保健所】&#10;有形固定資産減価償却率">
          <a:extLst>
            <a:ext uri="{FF2B5EF4-FFF2-40B4-BE49-F238E27FC236}">
              <a16:creationId xmlns:a16="http://schemas.microsoft.com/office/drawing/2014/main" id="{C1437EA0-AFF0-436A-8BA1-4D1086EB942E}"/>
            </a:ext>
          </a:extLst>
        </xdr:cNvPr>
        <xdr:cNvSpPr txBox="1"/>
      </xdr:nvSpPr>
      <xdr:spPr>
        <a:xfrm>
          <a:off x="12960994" y="984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35" name="n_3aveValue【保健センター・保健所】&#10;有形固定資産減価償却率">
          <a:extLst>
            <a:ext uri="{FF2B5EF4-FFF2-40B4-BE49-F238E27FC236}">
              <a16:creationId xmlns:a16="http://schemas.microsoft.com/office/drawing/2014/main" id="{CB0976C6-6880-4EF0-B084-B3E93BC17882}"/>
            </a:ext>
          </a:extLst>
        </xdr:cNvPr>
        <xdr:cNvSpPr txBox="1"/>
      </xdr:nvSpPr>
      <xdr:spPr>
        <a:xfrm>
          <a:off x="12167244" y="980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36" name="n_4aveValue【保健センター・保健所】&#10;有形固定資産減価償却率">
          <a:extLst>
            <a:ext uri="{FF2B5EF4-FFF2-40B4-BE49-F238E27FC236}">
              <a16:creationId xmlns:a16="http://schemas.microsoft.com/office/drawing/2014/main" id="{C6BE1797-4062-4776-8C87-E62F48707EF5}"/>
            </a:ext>
          </a:extLst>
        </xdr:cNvPr>
        <xdr:cNvSpPr txBox="1"/>
      </xdr:nvSpPr>
      <xdr:spPr>
        <a:xfrm>
          <a:off x="11354444" y="978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160672</xdr:rowOff>
    </xdr:from>
    <xdr:ext cx="405111" cy="259045"/>
    <xdr:sp macro="" textlink="">
      <xdr:nvSpPr>
        <xdr:cNvPr id="637" name="n_1mainValue【保健センター・保健所】&#10;有形固定資産減価償却率">
          <a:extLst>
            <a:ext uri="{FF2B5EF4-FFF2-40B4-BE49-F238E27FC236}">
              <a16:creationId xmlns:a16="http://schemas.microsoft.com/office/drawing/2014/main" id="{3C9725AF-A9B4-4896-80FE-D4B4DC23FF14}"/>
            </a:ext>
          </a:extLst>
        </xdr:cNvPr>
        <xdr:cNvSpPr txBox="1"/>
      </xdr:nvSpPr>
      <xdr:spPr>
        <a:xfrm>
          <a:off x="13742044" y="941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111142</xdr:rowOff>
    </xdr:from>
    <xdr:ext cx="405111" cy="259045"/>
    <xdr:sp macro="" textlink="">
      <xdr:nvSpPr>
        <xdr:cNvPr id="638" name="n_2mainValue【保健センター・保健所】&#10;有形固定資産減価償却率">
          <a:extLst>
            <a:ext uri="{FF2B5EF4-FFF2-40B4-BE49-F238E27FC236}">
              <a16:creationId xmlns:a16="http://schemas.microsoft.com/office/drawing/2014/main" id="{7AA7A76C-C833-4AFD-98B2-E7CEEF8862B4}"/>
            </a:ext>
          </a:extLst>
        </xdr:cNvPr>
        <xdr:cNvSpPr txBox="1"/>
      </xdr:nvSpPr>
      <xdr:spPr>
        <a:xfrm>
          <a:off x="12960994" y="936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639" name="n_3mainValue【保健センター・保健所】&#10;有形固定資産減価償却率">
          <a:extLst>
            <a:ext uri="{FF2B5EF4-FFF2-40B4-BE49-F238E27FC236}">
              <a16:creationId xmlns:a16="http://schemas.microsoft.com/office/drawing/2014/main" id="{6F1C9A5C-B997-4656-A1C0-908100BBAB77}"/>
            </a:ext>
          </a:extLst>
        </xdr:cNvPr>
        <xdr:cNvSpPr txBox="1"/>
      </xdr:nvSpPr>
      <xdr:spPr>
        <a:xfrm>
          <a:off x="12167244" y="942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40" name="n_4mainValue【保健センター・保健所】&#10;有形固定資産減価償却率">
          <a:extLst>
            <a:ext uri="{FF2B5EF4-FFF2-40B4-BE49-F238E27FC236}">
              <a16:creationId xmlns:a16="http://schemas.microsoft.com/office/drawing/2014/main" id="{2E48CC28-CD09-4B7E-9A2A-13AEC20C7D90}"/>
            </a:ext>
          </a:extLst>
        </xdr:cNvPr>
        <xdr:cNvSpPr txBox="1"/>
      </xdr:nvSpPr>
      <xdr:spPr>
        <a:xfrm>
          <a:off x="11354444" y="934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1" name="正方形/長方形 640">
          <a:extLst>
            <a:ext uri="{FF2B5EF4-FFF2-40B4-BE49-F238E27FC236}">
              <a16:creationId xmlns:a16="http://schemas.microsoft.com/office/drawing/2014/main" id="{54582562-E35C-45D2-994B-6DA6295E8E0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2" name="正方形/長方形 641">
          <a:extLst>
            <a:ext uri="{FF2B5EF4-FFF2-40B4-BE49-F238E27FC236}">
              <a16:creationId xmlns:a16="http://schemas.microsoft.com/office/drawing/2014/main" id="{ABE0C6C8-209A-4E6F-B283-901DE0DC37A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3" name="正方形/長方形 642">
          <a:extLst>
            <a:ext uri="{FF2B5EF4-FFF2-40B4-BE49-F238E27FC236}">
              <a16:creationId xmlns:a16="http://schemas.microsoft.com/office/drawing/2014/main" id="{5C8BF0D9-CAC1-4962-B9B5-C54B0212F6FF}"/>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4" name="正方形/長方形 643">
          <a:extLst>
            <a:ext uri="{FF2B5EF4-FFF2-40B4-BE49-F238E27FC236}">
              <a16:creationId xmlns:a16="http://schemas.microsoft.com/office/drawing/2014/main" id="{2C634074-C20A-422F-B036-3F2622D103BF}"/>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5" name="正方形/長方形 644">
          <a:extLst>
            <a:ext uri="{FF2B5EF4-FFF2-40B4-BE49-F238E27FC236}">
              <a16:creationId xmlns:a16="http://schemas.microsoft.com/office/drawing/2014/main" id="{06E36FFA-2D2E-4E2D-9761-C3181D4B51AC}"/>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6" name="正方形/長方形 645">
          <a:extLst>
            <a:ext uri="{FF2B5EF4-FFF2-40B4-BE49-F238E27FC236}">
              <a16:creationId xmlns:a16="http://schemas.microsoft.com/office/drawing/2014/main" id="{9FE04198-3B43-4105-8EA8-7F9D908F459D}"/>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7" name="正方形/長方形 646">
          <a:extLst>
            <a:ext uri="{FF2B5EF4-FFF2-40B4-BE49-F238E27FC236}">
              <a16:creationId xmlns:a16="http://schemas.microsoft.com/office/drawing/2014/main" id="{D864896F-1A29-447F-91D3-9A46452EFCE5}"/>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8" name="正方形/長方形 647">
          <a:extLst>
            <a:ext uri="{FF2B5EF4-FFF2-40B4-BE49-F238E27FC236}">
              <a16:creationId xmlns:a16="http://schemas.microsoft.com/office/drawing/2014/main" id="{4F4A4D35-8214-47EB-B6A7-F25E1CC23BB5}"/>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9" name="テキスト ボックス 648">
          <a:extLst>
            <a:ext uri="{FF2B5EF4-FFF2-40B4-BE49-F238E27FC236}">
              <a16:creationId xmlns:a16="http://schemas.microsoft.com/office/drawing/2014/main" id="{6AA882FB-8C38-4842-94D4-44FF7C7F8582}"/>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0" name="直線コネクタ 649">
          <a:extLst>
            <a:ext uri="{FF2B5EF4-FFF2-40B4-BE49-F238E27FC236}">
              <a16:creationId xmlns:a16="http://schemas.microsoft.com/office/drawing/2014/main" id="{C57DE63A-C270-4A49-B28F-8B88B9501F9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51" name="直線コネクタ 650">
          <a:extLst>
            <a:ext uri="{FF2B5EF4-FFF2-40B4-BE49-F238E27FC236}">
              <a16:creationId xmlns:a16="http://schemas.microsoft.com/office/drawing/2014/main" id="{D3CAAD4A-7D6D-43D4-B0CD-CDD0F7E21810}"/>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52" name="テキスト ボックス 651">
          <a:extLst>
            <a:ext uri="{FF2B5EF4-FFF2-40B4-BE49-F238E27FC236}">
              <a16:creationId xmlns:a16="http://schemas.microsoft.com/office/drawing/2014/main" id="{912846CD-41C9-4895-98E0-97425960B094}"/>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53" name="直線コネクタ 652">
          <a:extLst>
            <a:ext uri="{FF2B5EF4-FFF2-40B4-BE49-F238E27FC236}">
              <a16:creationId xmlns:a16="http://schemas.microsoft.com/office/drawing/2014/main" id="{EBD3E180-DB30-4880-9413-9368648B471F}"/>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54" name="テキスト ボックス 653">
          <a:extLst>
            <a:ext uri="{FF2B5EF4-FFF2-40B4-BE49-F238E27FC236}">
              <a16:creationId xmlns:a16="http://schemas.microsoft.com/office/drawing/2014/main" id="{1D7FCCE0-61F6-4876-93B2-22E4FF91F719}"/>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55" name="直線コネクタ 654">
          <a:extLst>
            <a:ext uri="{FF2B5EF4-FFF2-40B4-BE49-F238E27FC236}">
              <a16:creationId xmlns:a16="http://schemas.microsoft.com/office/drawing/2014/main" id="{9823D5AD-3A6C-45DC-8F39-BA4192F3D2B3}"/>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56" name="テキスト ボックス 655">
          <a:extLst>
            <a:ext uri="{FF2B5EF4-FFF2-40B4-BE49-F238E27FC236}">
              <a16:creationId xmlns:a16="http://schemas.microsoft.com/office/drawing/2014/main" id="{646388F5-80C6-46D1-AF00-A9DF0FDD905B}"/>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57" name="直線コネクタ 656">
          <a:extLst>
            <a:ext uri="{FF2B5EF4-FFF2-40B4-BE49-F238E27FC236}">
              <a16:creationId xmlns:a16="http://schemas.microsoft.com/office/drawing/2014/main" id="{64C0DB80-A580-4281-B1D8-52C96C315640}"/>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58" name="テキスト ボックス 657">
          <a:extLst>
            <a:ext uri="{FF2B5EF4-FFF2-40B4-BE49-F238E27FC236}">
              <a16:creationId xmlns:a16="http://schemas.microsoft.com/office/drawing/2014/main" id="{BE1FCEB0-4EBE-4D7B-928E-32C3E66A1EA3}"/>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9" name="直線コネクタ 658">
          <a:extLst>
            <a:ext uri="{FF2B5EF4-FFF2-40B4-BE49-F238E27FC236}">
              <a16:creationId xmlns:a16="http://schemas.microsoft.com/office/drawing/2014/main" id="{6650282E-6C8E-439F-B646-8FC9CC80CB73}"/>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60" name="テキスト ボックス 659">
          <a:extLst>
            <a:ext uri="{FF2B5EF4-FFF2-40B4-BE49-F238E27FC236}">
              <a16:creationId xmlns:a16="http://schemas.microsoft.com/office/drawing/2014/main" id="{1D758CAE-9A38-4CC1-AD44-C5C011F8AA7C}"/>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1" name="直線コネクタ 660">
          <a:extLst>
            <a:ext uri="{FF2B5EF4-FFF2-40B4-BE49-F238E27FC236}">
              <a16:creationId xmlns:a16="http://schemas.microsoft.com/office/drawing/2014/main" id="{5686EB8C-6961-49D1-9AD9-E12531821AAE}"/>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62" name="テキスト ボックス 661">
          <a:extLst>
            <a:ext uri="{FF2B5EF4-FFF2-40B4-BE49-F238E27FC236}">
              <a16:creationId xmlns:a16="http://schemas.microsoft.com/office/drawing/2014/main" id="{5149EF5F-0CA1-489D-A138-7A5F76981EF3}"/>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3" name="直線コネクタ 662">
          <a:extLst>
            <a:ext uri="{FF2B5EF4-FFF2-40B4-BE49-F238E27FC236}">
              <a16:creationId xmlns:a16="http://schemas.microsoft.com/office/drawing/2014/main" id="{348643A3-34B3-41D6-A6BE-C0BE6D3F0507}"/>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4" name="テキスト ボックス 663">
          <a:extLst>
            <a:ext uri="{FF2B5EF4-FFF2-40B4-BE49-F238E27FC236}">
              <a16:creationId xmlns:a16="http://schemas.microsoft.com/office/drawing/2014/main" id="{3A299180-14B7-4054-ACD8-71E3F41D4B0B}"/>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5" name="【保健センター・保健所】&#10;一人当たり面積グラフ枠">
          <a:extLst>
            <a:ext uri="{FF2B5EF4-FFF2-40B4-BE49-F238E27FC236}">
              <a16:creationId xmlns:a16="http://schemas.microsoft.com/office/drawing/2014/main" id="{5CEFF857-4CBC-4938-9825-EEB9E98F8CE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66" name="直線コネクタ 665">
          <a:extLst>
            <a:ext uri="{FF2B5EF4-FFF2-40B4-BE49-F238E27FC236}">
              <a16:creationId xmlns:a16="http://schemas.microsoft.com/office/drawing/2014/main" id="{A3363634-59DB-404F-BAD4-73E0A84C142B}"/>
            </a:ext>
          </a:extLst>
        </xdr:cNvPr>
        <xdr:cNvCxnSpPr/>
      </xdr:nvCxnSpPr>
      <xdr:spPr>
        <a:xfrm flipV="1">
          <a:off x="19951064" y="9333593"/>
          <a:ext cx="0" cy="135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67" name="【保健センター・保健所】&#10;一人当たり面積最小値テキスト">
          <a:extLst>
            <a:ext uri="{FF2B5EF4-FFF2-40B4-BE49-F238E27FC236}">
              <a16:creationId xmlns:a16="http://schemas.microsoft.com/office/drawing/2014/main" id="{5ADB9FAC-F06C-48FF-B715-7A15B5FF0EE0}"/>
            </a:ext>
          </a:extLst>
        </xdr:cNvPr>
        <xdr:cNvSpPr txBox="1"/>
      </xdr:nvSpPr>
      <xdr:spPr>
        <a:xfrm>
          <a:off x="19989800" y="1069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68" name="直線コネクタ 667">
          <a:extLst>
            <a:ext uri="{FF2B5EF4-FFF2-40B4-BE49-F238E27FC236}">
              <a16:creationId xmlns:a16="http://schemas.microsoft.com/office/drawing/2014/main" id="{96E9617E-00F6-431C-B7F6-797BA2EB5798}"/>
            </a:ext>
          </a:extLst>
        </xdr:cNvPr>
        <xdr:cNvCxnSpPr/>
      </xdr:nvCxnSpPr>
      <xdr:spPr>
        <a:xfrm>
          <a:off x="19881850" y="106903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69" name="【保健センター・保健所】&#10;一人当たり面積最大値テキスト">
          <a:extLst>
            <a:ext uri="{FF2B5EF4-FFF2-40B4-BE49-F238E27FC236}">
              <a16:creationId xmlns:a16="http://schemas.microsoft.com/office/drawing/2014/main" id="{5A277837-7E52-4B06-A3DE-E2B8431F6CA0}"/>
            </a:ext>
          </a:extLst>
        </xdr:cNvPr>
        <xdr:cNvSpPr txBox="1"/>
      </xdr:nvSpPr>
      <xdr:spPr>
        <a:xfrm>
          <a:off x="19989800" y="911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70" name="直線コネクタ 669">
          <a:extLst>
            <a:ext uri="{FF2B5EF4-FFF2-40B4-BE49-F238E27FC236}">
              <a16:creationId xmlns:a16="http://schemas.microsoft.com/office/drawing/2014/main" id="{03EC3DDA-F35C-4710-9645-C19DD46A54F1}"/>
            </a:ext>
          </a:extLst>
        </xdr:cNvPr>
        <xdr:cNvCxnSpPr/>
      </xdr:nvCxnSpPr>
      <xdr:spPr>
        <a:xfrm>
          <a:off x="19881850" y="93335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71" name="【保健センター・保健所】&#10;一人当たり面積平均値テキスト">
          <a:extLst>
            <a:ext uri="{FF2B5EF4-FFF2-40B4-BE49-F238E27FC236}">
              <a16:creationId xmlns:a16="http://schemas.microsoft.com/office/drawing/2014/main" id="{F71CFDA1-65DB-4FB9-A328-1D87819B1D51}"/>
            </a:ext>
          </a:extLst>
        </xdr:cNvPr>
        <xdr:cNvSpPr txBox="1"/>
      </xdr:nvSpPr>
      <xdr:spPr>
        <a:xfrm>
          <a:off x="19989800" y="103922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72" name="フローチャート: 判断 671">
          <a:extLst>
            <a:ext uri="{FF2B5EF4-FFF2-40B4-BE49-F238E27FC236}">
              <a16:creationId xmlns:a16="http://schemas.microsoft.com/office/drawing/2014/main" id="{094D61BF-34FA-496B-A834-3048729F06BD}"/>
            </a:ext>
          </a:extLst>
        </xdr:cNvPr>
        <xdr:cNvSpPr/>
      </xdr:nvSpPr>
      <xdr:spPr>
        <a:xfrm>
          <a:off x="19900900" y="1040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73" name="フローチャート: 判断 672">
          <a:extLst>
            <a:ext uri="{FF2B5EF4-FFF2-40B4-BE49-F238E27FC236}">
              <a16:creationId xmlns:a16="http://schemas.microsoft.com/office/drawing/2014/main" id="{8E8FEC4B-C24A-47A4-911C-18E74CF13BE7}"/>
            </a:ext>
          </a:extLst>
        </xdr:cNvPr>
        <xdr:cNvSpPr/>
      </xdr:nvSpPr>
      <xdr:spPr>
        <a:xfrm>
          <a:off x="19157950" y="104105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74" name="フローチャート: 判断 673">
          <a:extLst>
            <a:ext uri="{FF2B5EF4-FFF2-40B4-BE49-F238E27FC236}">
              <a16:creationId xmlns:a16="http://schemas.microsoft.com/office/drawing/2014/main" id="{88236739-87EB-4C0A-A34D-E2238E80C7C9}"/>
            </a:ext>
          </a:extLst>
        </xdr:cNvPr>
        <xdr:cNvSpPr/>
      </xdr:nvSpPr>
      <xdr:spPr>
        <a:xfrm>
          <a:off x="18345150" y="1040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75" name="フローチャート: 判断 674">
          <a:extLst>
            <a:ext uri="{FF2B5EF4-FFF2-40B4-BE49-F238E27FC236}">
              <a16:creationId xmlns:a16="http://schemas.microsoft.com/office/drawing/2014/main" id="{96A8FBFF-6507-4534-A6CC-FF0413B25741}"/>
            </a:ext>
          </a:extLst>
        </xdr:cNvPr>
        <xdr:cNvSpPr/>
      </xdr:nvSpPr>
      <xdr:spPr>
        <a:xfrm>
          <a:off x="17551400" y="104105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76" name="フローチャート: 判断 675">
          <a:extLst>
            <a:ext uri="{FF2B5EF4-FFF2-40B4-BE49-F238E27FC236}">
              <a16:creationId xmlns:a16="http://schemas.microsoft.com/office/drawing/2014/main" id="{FAB0BA85-65AF-4F3A-8319-3600C6564F64}"/>
            </a:ext>
          </a:extLst>
        </xdr:cNvPr>
        <xdr:cNvSpPr/>
      </xdr:nvSpPr>
      <xdr:spPr>
        <a:xfrm>
          <a:off x="16757650" y="104074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7" name="テキスト ボックス 676">
          <a:extLst>
            <a:ext uri="{FF2B5EF4-FFF2-40B4-BE49-F238E27FC236}">
              <a16:creationId xmlns:a16="http://schemas.microsoft.com/office/drawing/2014/main" id="{0DA0AE31-C156-4E03-9270-2439F934929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8" name="テキスト ボックス 677">
          <a:extLst>
            <a:ext uri="{FF2B5EF4-FFF2-40B4-BE49-F238E27FC236}">
              <a16:creationId xmlns:a16="http://schemas.microsoft.com/office/drawing/2014/main" id="{CB59D38B-289E-40B4-9E1A-2CCB7BA0EBB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9" name="テキスト ボックス 678">
          <a:extLst>
            <a:ext uri="{FF2B5EF4-FFF2-40B4-BE49-F238E27FC236}">
              <a16:creationId xmlns:a16="http://schemas.microsoft.com/office/drawing/2014/main" id="{34C205B4-14DD-4227-81F6-5F56303CEE9C}"/>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0" name="テキスト ボックス 679">
          <a:extLst>
            <a:ext uri="{FF2B5EF4-FFF2-40B4-BE49-F238E27FC236}">
              <a16:creationId xmlns:a16="http://schemas.microsoft.com/office/drawing/2014/main" id="{054F7613-B169-47A4-91CD-74B6A51D975F}"/>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EDFB7385-C8DD-4292-98A1-9AD876352E7C}"/>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143510</xdr:rowOff>
    </xdr:from>
    <xdr:to>
      <xdr:col>116</xdr:col>
      <xdr:colOff>114300</xdr:colOff>
      <xdr:row>62</xdr:row>
      <xdr:rowOff>73660</xdr:rowOff>
    </xdr:to>
    <xdr:sp macro="" textlink="">
      <xdr:nvSpPr>
        <xdr:cNvPr id="682" name="楕円 681">
          <a:extLst>
            <a:ext uri="{FF2B5EF4-FFF2-40B4-BE49-F238E27FC236}">
              <a16:creationId xmlns:a16="http://schemas.microsoft.com/office/drawing/2014/main" id="{C63EF64A-A7B3-40F5-B4F5-14A56B4D7654}"/>
            </a:ext>
          </a:extLst>
        </xdr:cNvPr>
        <xdr:cNvSpPr/>
      </xdr:nvSpPr>
      <xdr:spPr>
        <a:xfrm>
          <a:off x="19900900" y="10220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166387</xdr:rowOff>
    </xdr:from>
    <xdr:ext cx="469744" cy="259045"/>
    <xdr:sp macro="" textlink="">
      <xdr:nvSpPr>
        <xdr:cNvPr id="683" name="【保健センター・保健所】&#10;一人当たり面積該当値テキスト">
          <a:extLst>
            <a:ext uri="{FF2B5EF4-FFF2-40B4-BE49-F238E27FC236}">
              <a16:creationId xmlns:a16="http://schemas.microsoft.com/office/drawing/2014/main" id="{03953EBA-94D1-4298-BFD6-F7242EC31FC4}"/>
            </a:ext>
          </a:extLst>
        </xdr:cNvPr>
        <xdr:cNvSpPr txBox="1"/>
      </xdr:nvSpPr>
      <xdr:spPr>
        <a:xfrm>
          <a:off x="19989800" y="1007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153307</xdr:rowOff>
    </xdr:from>
    <xdr:to>
      <xdr:col>112</xdr:col>
      <xdr:colOff>38100</xdr:colOff>
      <xdr:row>62</xdr:row>
      <xdr:rowOff>83457</xdr:rowOff>
    </xdr:to>
    <xdr:sp macro="" textlink="">
      <xdr:nvSpPr>
        <xdr:cNvPr id="684" name="楕円 683">
          <a:extLst>
            <a:ext uri="{FF2B5EF4-FFF2-40B4-BE49-F238E27FC236}">
              <a16:creationId xmlns:a16="http://schemas.microsoft.com/office/drawing/2014/main" id="{7DB8ACAF-2717-4660-BB48-12E790650FE2}"/>
            </a:ext>
          </a:extLst>
        </xdr:cNvPr>
        <xdr:cNvSpPr/>
      </xdr:nvSpPr>
      <xdr:spPr>
        <a:xfrm>
          <a:off x="19157950" y="102307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22860</xdr:rowOff>
    </xdr:from>
    <xdr:to>
      <xdr:col>116</xdr:col>
      <xdr:colOff>63500</xdr:colOff>
      <xdr:row>62</xdr:row>
      <xdr:rowOff>32657</xdr:rowOff>
    </xdr:to>
    <xdr:cxnSp macro="">
      <xdr:nvCxnSpPr>
        <xdr:cNvPr id="685" name="直線コネクタ 684">
          <a:extLst>
            <a:ext uri="{FF2B5EF4-FFF2-40B4-BE49-F238E27FC236}">
              <a16:creationId xmlns:a16="http://schemas.microsoft.com/office/drawing/2014/main" id="{AFCF1CB1-87F2-49C9-8841-6A0B048AF481}"/>
            </a:ext>
          </a:extLst>
        </xdr:cNvPr>
        <xdr:cNvCxnSpPr/>
      </xdr:nvCxnSpPr>
      <xdr:spPr>
        <a:xfrm flipV="1">
          <a:off x="19202400" y="10265410"/>
          <a:ext cx="7493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163104</xdr:rowOff>
    </xdr:from>
    <xdr:to>
      <xdr:col>107</xdr:col>
      <xdr:colOff>101600</xdr:colOff>
      <xdr:row>62</xdr:row>
      <xdr:rowOff>93254</xdr:rowOff>
    </xdr:to>
    <xdr:sp macro="" textlink="">
      <xdr:nvSpPr>
        <xdr:cNvPr id="686" name="楕円 685">
          <a:extLst>
            <a:ext uri="{FF2B5EF4-FFF2-40B4-BE49-F238E27FC236}">
              <a16:creationId xmlns:a16="http://schemas.microsoft.com/office/drawing/2014/main" id="{893C1FBF-7F41-4247-8C37-EB023AB6297F}"/>
            </a:ext>
          </a:extLst>
        </xdr:cNvPr>
        <xdr:cNvSpPr/>
      </xdr:nvSpPr>
      <xdr:spPr>
        <a:xfrm>
          <a:off x="18345150" y="102405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32657</xdr:rowOff>
    </xdr:from>
    <xdr:to>
      <xdr:col>111</xdr:col>
      <xdr:colOff>177800</xdr:colOff>
      <xdr:row>62</xdr:row>
      <xdr:rowOff>42454</xdr:rowOff>
    </xdr:to>
    <xdr:cxnSp macro="">
      <xdr:nvCxnSpPr>
        <xdr:cNvPr id="687" name="直線コネクタ 686">
          <a:extLst>
            <a:ext uri="{FF2B5EF4-FFF2-40B4-BE49-F238E27FC236}">
              <a16:creationId xmlns:a16="http://schemas.microsoft.com/office/drawing/2014/main" id="{2ECA66F5-1EED-4CEC-B62F-AB449D30FAA7}"/>
            </a:ext>
          </a:extLst>
        </xdr:cNvPr>
        <xdr:cNvCxnSpPr/>
      </xdr:nvCxnSpPr>
      <xdr:spPr>
        <a:xfrm flipV="1">
          <a:off x="18395950" y="10275207"/>
          <a:ext cx="8064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7983</xdr:rowOff>
    </xdr:from>
    <xdr:to>
      <xdr:col>102</xdr:col>
      <xdr:colOff>165100</xdr:colOff>
      <xdr:row>62</xdr:row>
      <xdr:rowOff>109583</xdr:rowOff>
    </xdr:to>
    <xdr:sp macro="" textlink="">
      <xdr:nvSpPr>
        <xdr:cNvPr id="688" name="楕円 687">
          <a:extLst>
            <a:ext uri="{FF2B5EF4-FFF2-40B4-BE49-F238E27FC236}">
              <a16:creationId xmlns:a16="http://schemas.microsoft.com/office/drawing/2014/main" id="{7D3FFE56-5786-44C0-8DE1-33B8BE7CD916}"/>
            </a:ext>
          </a:extLst>
        </xdr:cNvPr>
        <xdr:cNvSpPr/>
      </xdr:nvSpPr>
      <xdr:spPr>
        <a:xfrm>
          <a:off x="17551400" y="1025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42454</xdr:rowOff>
    </xdr:from>
    <xdr:to>
      <xdr:col>107</xdr:col>
      <xdr:colOff>50800</xdr:colOff>
      <xdr:row>62</xdr:row>
      <xdr:rowOff>58783</xdr:rowOff>
    </xdr:to>
    <xdr:cxnSp macro="">
      <xdr:nvCxnSpPr>
        <xdr:cNvPr id="689" name="直線コネクタ 688">
          <a:extLst>
            <a:ext uri="{FF2B5EF4-FFF2-40B4-BE49-F238E27FC236}">
              <a16:creationId xmlns:a16="http://schemas.microsoft.com/office/drawing/2014/main" id="{9876B44B-1DF3-4E95-8B40-CA385933A133}"/>
            </a:ext>
          </a:extLst>
        </xdr:cNvPr>
        <xdr:cNvCxnSpPr/>
      </xdr:nvCxnSpPr>
      <xdr:spPr>
        <a:xfrm flipV="1">
          <a:off x="17602200" y="10285004"/>
          <a:ext cx="7937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xdr:rowOff>
    </xdr:from>
    <xdr:to>
      <xdr:col>98</xdr:col>
      <xdr:colOff>38100</xdr:colOff>
      <xdr:row>62</xdr:row>
      <xdr:rowOff>103051</xdr:rowOff>
    </xdr:to>
    <xdr:sp macro="" textlink="">
      <xdr:nvSpPr>
        <xdr:cNvPr id="690" name="楕円 689">
          <a:extLst>
            <a:ext uri="{FF2B5EF4-FFF2-40B4-BE49-F238E27FC236}">
              <a16:creationId xmlns:a16="http://schemas.microsoft.com/office/drawing/2014/main" id="{AE5DEEF9-D4AF-42F0-98D6-240F273A319B}"/>
            </a:ext>
          </a:extLst>
        </xdr:cNvPr>
        <xdr:cNvSpPr/>
      </xdr:nvSpPr>
      <xdr:spPr>
        <a:xfrm>
          <a:off x="16757650" y="102440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52251</xdr:rowOff>
    </xdr:from>
    <xdr:to>
      <xdr:col>102</xdr:col>
      <xdr:colOff>114300</xdr:colOff>
      <xdr:row>62</xdr:row>
      <xdr:rowOff>58783</xdr:rowOff>
    </xdr:to>
    <xdr:cxnSp macro="">
      <xdr:nvCxnSpPr>
        <xdr:cNvPr id="691" name="直線コネクタ 690">
          <a:extLst>
            <a:ext uri="{FF2B5EF4-FFF2-40B4-BE49-F238E27FC236}">
              <a16:creationId xmlns:a16="http://schemas.microsoft.com/office/drawing/2014/main" id="{8AFFF30B-EB8D-4AAA-A1FD-320168C658D6}"/>
            </a:ext>
          </a:extLst>
        </xdr:cNvPr>
        <xdr:cNvCxnSpPr/>
      </xdr:nvCxnSpPr>
      <xdr:spPr>
        <a:xfrm>
          <a:off x="16802100" y="10294801"/>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92" name="n_1aveValue【保健センター・保健所】&#10;一人当たり面積">
          <a:extLst>
            <a:ext uri="{FF2B5EF4-FFF2-40B4-BE49-F238E27FC236}">
              <a16:creationId xmlns:a16="http://schemas.microsoft.com/office/drawing/2014/main" id="{2D319478-5FE3-472E-BA5B-31680EFF203D}"/>
            </a:ext>
          </a:extLst>
        </xdr:cNvPr>
        <xdr:cNvSpPr txBox="1"/>
      </xdr:nvSpPr>
      <xdr:spPr>
        <a:xfrm>
          <a:off x="18980227" y="1049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93" name="n_2aveValue【保健センター・保健所】&#10;一人当たり面積">
          <a:extLst>
            <a:ext uri="{FF2B5EF4-FFF2-40B4-BE49-F238E27FC236}">
              <a16:creationId xmlns:a16="http://schemas.microsoft.com/office/drawing/2014/main" id="{0E2A74F2-403A-49AD-8094-8619D059880B}"/>
            </a:ext>
          </a:extLst>
        </xdr:cNvPr>
        <xdr:cNvSpPr txBox="1"/>
      </xdr:nvSpPr>
      <xdr:spPr>
        <a:xfrm>
          <a:off x="18180127" y="1050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94" name="n_3aveValue【保健センター・保健所】&#10;一人当たり面積">
          <a:extLst>
            <a:ext uri="{FF2B5EF4-FFF2-40B4-BE49-F238E27FC236}">
              <a16:creationId xmlns:a16="http://schemas.microsoft.com/office/drawing/2014/main" id="{40AF1116-37B0-46D6-84AE-20395AD617D9}"/>
            </a:ext>
          </a:extLst>
        </xdr:cNvPr>
        <xdr:cNvSpPr txBox="1"/>
      </xdr:nvSpPr>
      <xdr:spPr>
        <a:xfrm>
          <a:off x="17386377" y="1049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95" name="n_4aveValue【保健センター・保健所】&#10;一人当たり面積">
          <a:extLst>
            <a:ext uri="{FF2B5EF4-FFF2-40B4-BE49-F238E27FC236}">
              <a16:creationId xmlns:a16="http://schemas.microsoft.com/office/drawing/2014/main" id="{1E18C88A-C80A-494D-82FD-6DF6839528EF}"/>
            </a:ext>
          </a:extLst>
        </xdr:cNvPr>
        <xdr:cNvSpPr txBox="1"/>
      </xdr:nvSpPr>
      <xdr:spPr>
        <a:xfrm>
          <a:off x="16592627" y="1050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99984</xdr:rowOff>
    </xdr:from>
    <xdr:ext cx="469744" cy="259045"/>
    <xdr:sp macro="" textlink="">
      <xdr:nvSpPr>
        <xdr:cNvPr id="696" name="n_1mainValue【保健センター・保健所】&#10;一人当たり面積">
          <a:extLst>
            <a:ext uri="{FF2B5EF4-FFF2-40B4-BE49-F238E27FC236}">
              <a16:creationId xmlns:a16="http://schemas.microsoft.com/office/drawing/2014/main" id="{19752B19-A22A-4FE9-B150-F7737886B1F2}"/>
            </a:ext>
          </a:extLst>
        </xdr:cNvPr>
        <xdr:cNvSpPr txBox="1"/>
      </xdr:nvSpPr>
      <xdr:spPr>
        <a:xfrm>
          <a:off x="18980227" y="1001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109781</xdr:rowOff>
    </xdr:from>
    <xdr:ext cx="469744" cy="259045"/>
    <xdr:sp macro="" textlink="">
      <xdr:nvSpPr>
        <xdr:cNvPr id="697" name="n_2mainValue【保健センター・保健所】&#10;一人当たり面積">
          <a:extLst>
            <a:ext uri="{FF2B5EF4-FFF2-40B4-BE49-F238E27FC236}">
              <a16:creationId xmlns:a16="http://schemas.microsoft.com/office/drawing/2014/main" id="{7F6BF8EB-B7D2-49A3-97B0-B13D11648B8A}"/>
            </a:ext>
          </a:extLst>
        </xdr:cNvPr>
        <xdr:cNvSpPr txBox="1"/>
      </xdr:nvSpPr>
      <xdr:spPr>
        <a:xfrm>
          <a:off x="18180127" y="1002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126110</xdr:rowOff>
    </xdr:from>
    <xdr:ext cx="469744" cy="259045"/>
    <xdr:sp macro="" textlink="">
      <xdr:nvSpPr>
        <xdr:cNvPr id="698" name="n_3mainValue【保健センター・保健所】&#10;一人当たり面積">
          <a:extLst>
            <a:ext uri="{FF2B5EF4-FFF2-40B4-BE49-F238E27FC236}">
              <a16:creationId xmlns:a16="http://schemas.microsoft.com/office/drawing/2014/main" id="{9EE16082-DE5D-4C23-87D9-1F1F1E1EB883}"/>
            </a:ext>
          </a:extLst>
        </xdr:cNvPr>
        <xdr:cNvSpPr txBox="1"/>
      </xdr:nvSpPr>
      <xdr:spPr>
        <a:xfrm>
          <a:off x="17386377" y="1003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119578</xdr:rowOff>
    </xdr:from>
    <xdr:ext cx="469744" cy="259045"/>
    <xdr:sp macro="" textlink="">
      <xdr:nvSpPr>
        <xdr:cNvPr id="699" name="n_4mainValue【保健センター・保健所】&#10;一人当たり面積">
          <a:extLst>
            <a:ext uri="{FF2B5EF4-FFF2-40B4-BE49-F238E27FC236}">
              <a16:creationId xmlns:a16="http://schemas.microsoft.com/office/drawing/2014/main" id="{9F148EFA-D4D0-407F-B2B1-CD1EF3C027E3}"/>
            </a:ext>
          </a:extLst>
        </xdr:cNvPr>
        <xdr:cNvSpPr txBox="1"/>
      </xdr:nvSpPr>
      <xdr:spPr>
        <a:xfrm>
          <a:off x="16592627" y="1003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0" name="正方形/長方形 699">
          <a:extLst>
            <a:ext uri="{FF2B5EF4-FFF2-40B4-BE49-F238E27FC236}">
              <a16:creationId xmlns:a16="http://schemas.microsoft.com/office/drawing/2014/main" id="{D047E9FC-39F7-4782-AD91-C3F8B110B75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1" name="正方形/長方形 700">
          <a:extLst>
            <a:ext uri="{FF2B5EF4-FFF2-40B4-BE49-F238E27FC236}">
              <a16:creationId xmlns:a16="http://schemas.microsoft.com/office/drawing/2014/main" id="{3B7F2F52-61F9-437D-9519-72884C79413C}"/>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2" name="正方形/長方形 701">
          <a:extLst>
            <a:ext uri="{FF2B5EF4-FFF2-40B4-BE49-F238E27FC236}">
              <a16:creationId xmlns:a16="http://schemas.microsoft.com/office/drawing/2014/main" id="{E95A96D9-4B0B-49BE-8211-CE394D3E8D00}"/>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3" name="正方形/長方形 702">
          <a:extLst>
            <a:ext uri="{FF2B5EF4-FFF2-40B4-BE49-F238E27FC236}">
              <a16:creationId xmlns:a16="http://schemas.microsoft.com/office/drawing/2014/main" id="{DD2BF981-8FCB-45A4-8EF7-4DFD3779BA0C}"/>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4" name="正方形/長方形 703">
          <a:extLst>
            <a:ext uri="{FF2B5EF4-FFF2-40B4-BE49-F238E27FC236}">
              <a16:creationId xmlns:a16="http://schemas.microsoft.com/office/drawing/2014/main" id="{BDC8A37A-6B0C-4E21-9073-A3E65587F01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5" name="正方形/長方形 704">
          <a:extLst>
            <a:ext uri="{FF2B5EF4-FFF2-40B4-BE49-F238E27FC236}">
              <a16:creationId xmlns:a16="http://schemas.microsoft.com/office/drawing/2014/main" id="{FFE98DBE-8A1B-4BDB-95CF-9448AF5DA74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6" name="正方形/長方形 705">
          <a:extLst>
            <a:ext uri="{FF2B5EF4-FFF2-40B4-BE49-F238E27FC236}">
              <a16:creationId xmlns:a16="http://schemas.microsoft.com/office/drawing/2014/main" id="{192AE6A4-16ED-4D58-8457-E658F00430B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7" name="正方形/長方形 706">
          <a:extLst>
            <a:ext uri="{FF2B5EF4-FFF2-40B4-BE49-F238E27FC236}">
              <a16:creationId xmlns:a16="http://schemas.microsoft.com/office/drawing/2014/main" id="{9BB3D730-71EC-40CC-9993-D0368604BF5B}"/>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8" name="テキスト ボックス 707">
          <a:extLst>
            <a:ext uri="{FF2B5EF4-FFF2-40B4-BE49-F238E27FC236}">
              <a16:creationId xmlns:a16="http://schemas.microsoft.com/office/drawing/2014/main" id="{40C8409C-5D27-4D54-B701-6FDE0F02E70F}"/>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9" name="直線コネクタ 708">
          <a:extLst>
            <a:ext uri="{FF2B5EF4-FFF2-40B4-BE49-F238E27FC236}">
              <a16:creationId xmlns:a16="http://schemas.microsoft.com/office/drawing/2014/main" id="{772E89A5-6106-4212-93E2-869F6B38D099}"/>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0" name="テキスト ボックス 709">
          <a:extLst>
            <a:ext uri="{FF2B5EF4-FFF2-40B4-BE49-F238E27FC236}">
              <a16:creationId xmlns:a16="http://schemas.microsoft.com/office/drawing/2014/main" id="{3B59DEBB-BCEF-47E2-A2A2-1D0E52E975F9}"/>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1" name="直線コネクタ 710">
          <a:extLst>
            <a:ext uri="{FF2B5EF4-FFF2-40B4-BE49-F238E27FC236}">
              <a16:creationId xmlns:a16="http://schemas.microsoft.com/office/drawing/2014/main" id="{D6F6C162-019C-4A02-8447-196FF5F13A72}"/>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2" name="テキスト ボックス 711">
          <a:extLst>
            <a:ext uri="{FF2B5EF4-FFF2-40B4-BE49-F238E27FC236}">
              <a16:creationId xmlns:a16="http://schemas.microsoft.com/office/drawing/2014/main" id="{F2A67D65-279F-4747-B9BE-53ADA1DE024B}"/>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3" name="直線コネクタ 712">
          <a:extLst>
            <a:ext uri="{FF2B5EF4-FFF2-40B4-BE49-F238E27FC236}">
              <a16:creationId xmlns:a16="http://schemas.microsoft.com/office/drawing/2014/main" id="{FF29639A-D5B9-4EE5-BA79-0BB343357F91}"/>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4" name="テキスト ボックス 713">
          <a:extLst>
            <a:ext uri="{FF2B5EF4-FFF2-40B4-BE49-F238E27FC236}">
              <a16:creationId xmlns:a16="http://schemas.microsoft.com/office/drawing/2014/main" id="{0F133DAC-08E1-42A4-A822-F85BB3EFC475}"/>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5" name="直線コネクタ 714">
          <a:extLst>
            <a:ext uri="{FF2B5EF4-FFF2-40B4-BE49-F238E27FC236}">
              <a16:creationId xmlns:a16="http://schemas.microsoft.com/office/drawing/2014/main" id="{57084DC0-5F71-44F0-8C28-2F1ECA8ABD6F}"/>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6" name="テキスト ボックス 715">
          <a:extLst>
            <a:ext uri="{FF2B5EF4-FFF2-40B4-BE49-F238E27FC236}">
              <a16:creationId xmlns:a16="http://schemas.microsoft.com/office/drawing/2014/main" id="{5CA1C0A3-6B27-40AF-963E-3BB46FEBEF09}"/>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7" name="直線コネクタ 716">
          <a:extLst>
            <a:ext uri="{FF2B5EF4-FFF2-40B4-BE49-F238E27FC236}">
              <a16:creationId xmlns:a16="http://schemas.microsoft.com/office/drawing/2014/main" id="{02875A9E-797B-4BF3-8CA0-3BC30ABD38EE}"/>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8" name="テキスト ボックス 717">
          <a:extLst>
            <a:ext uri="{FF2B5EF4-FFF2-40B4-BE49-F238E27FC236}">
              <a16:creationId xmlns:a16="http://schemas.microsoft.com/office/drawing/2014/main" id="{74F483F3-5361-45E1-89AE-8B4601051E5D}"/>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9" name="直線コネクタ 718">
          <a:extLst>
            <a:ext uri="{FF2B5EF4-FFF2-40B4-BE49-F238E27FC236}">
              <a16:creationId xmlns:a16="http://schemas.microsoft.com/office/drawing/2014/main" id="{0D04BE4D-962B-4604-A1C4-2F0F00DCB845}"/>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0" name="テキスト ボックス 719">
          <a:extLst>
            <a:ext uri="{FF2B5EF4-FFF2-40B4-BE49-F238E27FC236}">
              <a16:creationId xmlns:a16="http://schemas.microsoft.com/office/drawing/2014/main" id="{61A65B35-39C2-4A56-AF4C-03FA3F019822}"/>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1" name="直線コネクタ 720">
          <a:extLst>
            <a:ext uri="{FF2B5EF4-FFF2-40B4-BE49-F238E27FC236}">
              <a16:creationId xmlns:a16="http://schemas.microsoft.com/office/drawing/2014/main" id="{BC6C9C23-B183-4529-89DF-967A83EA1FBE}"/>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2" name="テキスト ボックス 721">
          <a:extLst>
            <a:ext uri="{FF2B5EF4-FFF2-40B4-BE49-F238E27FC236}">
              <a16:creationId xmlns:a16="http://schemas.microsoft.com/office/drawing/2014/main" id="{BA66A85A-5859-4F0C-AB0D-4139F036FBB0}"/>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3" name="【消防施設】&#10;有形固定資産減価償却率グラフ枠">
          <a:extLst>
            <a:ext uri="{FF2B5EF4-FFF2-40B4-BE49-F238E27FC236}">
              <a16:creationId xmlns:a16="http://schemas.microsoft.com/office/drawing/2014/main" id="{61BEBE85-6569-4AE1-B886-03BB9EE9E9EB}"/>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24" name="直線コネクタ 723">
          <a:extLst>
            <a:ext uri="{FF2B5EF4-FFF2-40B4-BE49-F238E27FC236}">
              <a16:creationId xmlns:a16="http://schemas.microsoft.com/office/drawing/2014/main" id="{AD08557A-0831-45AE-BF5A-6458F275930A}"/>
            </a:ext>
          </a:extLst>
        </xdr:cNvPr>
        <xdr:cNvCxnSpPr/>
      </xdr:nvCxnSpPr>
      <xdr:spPr>
        <a:xfrm flipV="1">
          <a:off x="14699614" y="1274953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25" name="【消防施設】&#10;有形固定資産減価償却率最小値テキスト">
          <a:extLst>
            <a:ext uri="{FF2B5EF4-FFF2-40B4-BE49-F238E27FC236}">
              <a16:creationId xmlns:a16="http://schemas.microsoft.com/office/drawing/2014/main" id="{13860207-9AA6-4432-8AB0-7D4BC9ED973B}"/>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26" name="直線コネクタ 725">
          <a:extLst>
            <a:ext uri="{FF2B5EF4-FFF2-40B4-BE49-F238E27FC236}">
              <a16:creationId xmlns:a16="http://schemas.microsoft.com/office/drawing/2014/main" id="{E0BED259-5473-4245-978D-50389A9E52A3}"/>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27" name="【消防施設】&#10;有形固定資産減価償却率最大値テキスト">
          <a:extLst>
            <a:ext uri="{FF2B5EF4-FFF2-40B4-BE49-F238E27FC236}">
              <a16:creationId xmlns:a16="http://schemas.microsoft.com/office/drawing/2014/main" id="{ECA3940E-3D14-4880-A3E7-1625CDE77733}"/>
            </a:ext>
          </a:extLst>
        </xdr:cNvPr>
        <xdr:cNvSpPr txBox="1"/>
      </xdr:nvSpPr>
      <xdr:spPr>
        <a:xfrm>
          <a:off x="14738350" y="1253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28" name="直線コネクタ 727">
          <a:extLst>
            <a:ext uri="{FF2B5EF4-FFF2-40B4-BE49-F238E27FC236}">
              <a16:creationId xmlns:a16="http://schemas.microsoft.com/office/drawing/2014/main" id="{07126951-A4AF-4DC0-AD82-995667690F87}"/>
            </a:ext>
          </a:extLst>
        </xdr:cNvPr>
        <xdr:cNvCxnSpPr/>
      </xdr:nvCxnSpPr>
      <xdr:spPr>
        <a:xfrm>
          <a:off x="14611350" y="12749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29" name="【消防施設】&#10;有形固定資産減価償却率平均値テキスト">
          <a:extLst>
            <a:ext uri="{FF2B5EF4-FFF2-40B4-BE49-F238E27FC236}">
              <a16:creationId xmlns:a16="http://schemas.microsoft.com/office/drawing/2014/main" id="{E1891806-8240-4577-A435-7D2DC714AA06}"/>
            </a:ext>
          </a:extLst>
        </xdr:cNvPr>
        <xdr:cNvSpPr txBox="1"/>
      </xdr:nvSpPr>
      <xdr:spPr>
        <a:xfrm>
          <a:off x="14738350" y="13471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30" name="フローチャート: 判断 729">
          <a:extLst>
            <a:ext uri="{FF2B5EF4-FFF2-40B4-BE49-F238E27FC236}">
              <a16:creationId xmlns:a16="http://schemas.microsoft.com/office/drawing/2014/main" id="{1F248284-D6E7-48BC-941C-F68FE03DF5F7}"/>
            </a:ext>
          </a:extLst>
        </xdr:cNvPr>
        <xdr:cNvSpPr/>
      </xdr:nvSpPr>
      <xdr:spPr>
        <a:xfrm>
          <a:off x="14649450" y="136137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31" name="フローチャート: 判断 730">
          <a:extLst>
            <a:ext uri="{FF2B5EF4-FFF2-40B4-BE49-F238E27FC236}">
              <a16:creationId xmlns:a16="http://schemas.microsoft.com/office/drawing/2014/main" id="{C59B1C66-211C-4A69-AAAE-3CC1B259E821}"/>
            </a:ext>
          </a:extLst>
        </xdr:cNvPr>
        <xdr:cNvSpPr/>
      </xdr:nvSpPr>
      <xdr:spPr>
        <a:xfrm>
          <a:off x="13887450" y="1360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32" name="フローチャート: 判断 731">
          <a:extLst>
            <a:ext uri="{FF2B5EF4-FFF2-40B4-BE49-F238E27FC236}">
              <a16:creationId xmlns:a16="http://schemas.microsoft.com/office/drawing/2014/main" id="{4101A266-7ABA-4738-8294-F0F275610C5F}"/>
            </a:ext>
          </a:extLst>
        </xdr:cNvPr>
        <xdr:cNvSpPr/>
      </xdr:nvSpPr>
      <xdr:spPr>
        <a:xfrm>
          <a:off x="13093700" y="1358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33" name="フローチャート: 判断 732">
          <a:extLst>
            <a:ext uri="{FF2B5EF4-FFF2-40B4-BE49-F238E27FC236}">
              <a16:creationId xmlns:a16="http://schemas.microsoft.com/office/drawing/2014/main" id="{1B33CF00-0F28-4760-AB43-5C1B69386D46}"/>
            </a:ext>
          </a:extLst>
        </xdr:cNvPr>
        <xdr:cNvSpPr/>
      </xdr:nvSpPr>
      <xdr:spPr>
        <a:xfrm>
          <a:off x="12299950" y="13569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34" name="フローチャート: 判断 733">
          <a:extLst>
            <a:ext uri="{FF2B5EF4-FFF2-40B4-BE49-F238E27FC236}">
              <a16:creationId xmlns:a16="http://schemas.microsoft.com/office/drawing/2014/main" id="{938FD79F-E69D-4389-AC48-12D5DF296A8F}"/>
            </a:ext>
          </a:extLst>
        </xdr:cNvPr>
        <xdr:cNvSpPr/>
      </xdr:nvSpPr>
      <xdr:spPr>
        <a:xfrm>
          <a:off x="11487150" y="1357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5" name="テキスト ボックス 734">
          <a:extLst>
            <a:ext uri="{FF2B5EF4-FFF2-40B4-BE49-F238E27FC236}">
              <a16:creationId xmlns:a16="http://schemas.microsoft.com/office/drawing/2014/main" id="{5C5DDE39-8059-4D6B-802B-CD85777F9190}"/>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6" name="テキスト ボックス 735">
          <a:extLst>
            <a:ext uri="{FF2B5EF4-FFF2-40B4-BE49-F238E27FC236}">
              <a16:creationId xmlns:a16="http://schemas.microsoft.com/office/drawing/2014/main" id="{1BF9574C-7DAA-4AC0-B66B-68BDF307CFCE}"/>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5C05E387-C258-42C7-A02E-FE8E03B33853}"/>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3A3F046B-0C06-472F-85F4-F88504BC65B0}"/>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7B9E3697-AFC8-4511-94C8-BED50415F9DE}"/>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76836</xdr:rowOff>
    </xdr:from>
    <xdr:to>
      <xdr:col>85</xdr:col>
      <xdr:colOff>177800</xdr:colOff>
      <xdr:row>84</xdr:row>
      <xdr:rowOff>6986</xdr:rowOff>
    </xdr:to>
    <xdr:sp macro="" textlink="">
      <xdr:nvSpPr>
        <xdr:cNvPr id="740" name="楕円 739">
          <a:extLst>
            <a:ext uri="{FF2B5EF4-FFF2-40B4-BE49-F238E27FC236}">
              <a16:creationId xmlns:a16="http://schemas.microsoft.com/office/drawing/2014/main" id="{5D6276E7-035C-4A65-9430-71419D723169}"/>
            </a:ext>
          </a:extLst>
        </xdr:cNvPr>
        <xdr:cNvSpPr/>
      </xdr:nvSpPr>
      <xdr:spPr>
        <a:xfrm>
          <a:off x="14649450" y="137864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55263</xdr:rowOff>
    </xdr:from>
    <xdr:ext cx="405111" cy="259045"/>
    <xdr:sp macro="" textlink="">
      <xdr:nvSpPr>
        <xdr:cNvPr id="741" name="【消防施設】&#10;有形固定資産減価償却率該当値テキスト">
          <a:extLst>
            <a:ext uri="{FF2B5EF4-FFF2-40B4-BE49-F238E27FC236}">
              <a16:creationId xmlns:a16="http://schemas.microsoft.com/office/drawing/2014/main" id="{1FF42907-F33D-40D3-8352-ADA10B3A4BD6}"/>
            </a:ext>
          </a:extLst>
        </xdr:cNvPr>
        <xdr:cNvSpPr txBox="1"/>
      </xdr:nvSpPr>
      <xdr:spPr>
        <a:xfrm>
          <a:off x="14738350" y="1376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29211</xdr:rowOff>
    </xdr:from>
    <xdr:to>
      <xdr:col>81</xdr:col>
      <xdr:colOff>101600</xdr:colOff>
      <xdr:row>82</xdr:row>
      <xdr:rowOff>130811</xdr:rowOff>
    </xdr:to>
    <xdr:sp macro="" textlink="">
      <xdr:nvSpPr>
        <xdr:cNvPr id="742" name="楕円 741">
          <a:extLst>
            <a:ext uri="{FF2B5EF4-FFF2-40B4-BE49-F238E27FC236}">
              <a16:creationId xmlns:a16="http://schemas.microsoft.com/office/drawing/2014/main" id="{67035E96-88B6-4690-A4DD-285B7438804E}"/>
            </a:ext>
          </a:extLst>
        </xdr:cNvPr>
        <xdr:cNvSpPr/>
      </xdr:nvSpPr>
      <xdr:spPr>
        <a:xfrm>
          <a:off x="13887450" y="135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80011</xdr:rowOff>
    </xdr:from>
    <xdr:to>
      <xdr:col>85</xdr:col>
      <xdr:colOff>127000</xdr:colOff>
      <xdr:row>83</xdr:row>
      <xdr:rowOff>127636</xdr:rowOff>
    </xdr:to>
    <xdr:cxnSp macro="">
      <xdr:nvCxnSpPr>
        <xdr:cNvPr id="743" name="直線コネクタ 742">
          <a:extLst>
            <a:ext uri="{FF2B5EF4-FFF2-40B4-BE49-F238E27FC236}">
              <a16:creationId xmlns:a16="http://schemas.microsoft.com/office/drawing/2014/main" id="{3B82E7A5-EDA9-4B05-89B8-3A4A83C479BE}"/>
            </a:ext>
          </a:extLst>
        </xdr:cNvPr>
        <xdr:cNvCxnSpPr/>
      </xdr:nvCxnSpPr>
      <xdr:spPr>
        <a:xfrm>
          <a:off x="13938250" y="13624561"/>
          <a:ext cx="762000" cy="2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34925</xdr:rowOff>
    </xdr:from>
    <xdr:to>
      <xdr:col>76</xdr:col>
      <xdr:colOff>165100</xdr:colOff>
      <xdr:row>82</xdr:row>
      <xdr:rowOff>136525</xdr:rowOff>
    </xdr:to>
    <xdr:sp macro="" textlink="">
      <xdr:nvSpPr>
        <xdr:cNvPr id="744" name="楕円 743">
          <a:extLst>
            <a:ext uri="{FF2B5EF4-FFF2-40B4-BE49-F238E27FC236}">
              <a16:creationId xmlns:a16="http://schemas.microsoft.com/office/drawing/2014/main" id="{065A6545-50C4-4C16-91B4-1CAB3188FADA}"/>
            </a:ext>
          </a:extLst>
        </xdr:cNvPr>
        <xdr:cNvSpPr/>
      </xdr:nvSpPr>
      <xdr:spPr>
        <a:xfrm>
          <a:off x="13093700" y="135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80011</xdr:rowOff>
    </xdr:from>
    <xdr:to>
      <xdr:col>81</xdr:col>
      <xdr:colOff>50800</xdr:colOff>
      <xdr:row>82</xdr:row>
      <xdr:rowOff>85725</xdr:rowOff>
    </xdr:to>
    <xdr:cxnSp macro="">
      <xdr:nvCxnSpPr>
        <xdr:cNvPr id="745" name="直線コネクタ 744">
          <a:extLst>
            <a:ext uri="{FF2B5EF4-FFF2-40B4-BE49-F238E27FC236}">
              <a16:creationId xmlns:a16="http://schemas.microsoft.com/office/drawing/2014/main" id="{B5299455-C4A8-4F01-B551-EB42B07F2514}"/>
            </a:ext>
          </a:extLst>
        </xdr:cNvPr>
        <xdr:cNvCxnSpPr/>
      </xdr:nvCxnSpPr>
      <xdr:spPr>
        <a:xfrm flipV="1">
          <a:off x="13144500" y="13624561"/>
          <a:ext cx="7937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23495</xdr:rowOff>
    </xdr:from>
    <xdr:to>
      <xdr:col>72</xdr:col>
      <xdr:colOff>38100</xdr:colOff>
      <xdr:row>82</xdr:row>
      <xdr:rowOff>125095</xdr:rowOff>
    </xdr:to>
    <xdr:sp macro="" textlink="">
      <xdr:nvSpPr>
        <xdr:cNvPr id="746" name="楕円 745">
          <a:extLst>
            <a:ext uri="{FF2B5EF4-FFF2-40B4-BE49-F238E27FC236}">
              <a16:creationId xmlns:a16="http://schemas.microsoft.com/office/drawing/2014/main" id="{4DA995B8-879D-4080-8E77-4941185CAD8A}"/>
            </a:ext>
          </a:extLst>
        </xdr:cNvPr>
        <xdr:cNvSpPr/>
      </xdr:nvSpPr>
      <xdr:spPr>
        <a:xfrm>
          <a:off x="12299950" y="13568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74295</xdr:rowOff>
    </xdr:from>
    <xdr:to>
      <xdr:col>76</xdr:col>
      <xdr:colOff>114300</xdr:colOff>
      <xdr:row>82</xdr:row>
      <xdr:rowOff>85725</xdr:rowOff>
    </xdr:to>
    <xdr:cxnSp macro="">
      <xdr:nvCxnSpPr>
        <xdr:cNvPr id="747" name="直線コネクタ 746">
          <a:extLst>
            <a:ext uri="{FF2B5EF4-FFF2-40B4-BE49-F238E27FC236}">
              <a16:creationId xmlns:a16="http://schemas.microsoft.com/office/drawing/2014/main" id="{A2B62201-686D-4C6C-AB3D-C0B1E87AC882}"/>
            </a:ext>
          </a:extLst>
        </xdr:cNvPr>
        <xdr:cNvCxnSpPr/>
      </xdr:nvCxnSpPr>
      <xdr:spPr>
        <a:xfrm>
          <a:off x="12344400" y="13618845"/>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55880</xdr:rowOff>
    </xdr:from>
    <xdr:to>
      <xdr:col>67</xdr:col>
      <xdr:colOff>101600</xdr:colOff>
      <xdr:row>82</xdr:row>
      <xdr:rowOff>157480</xdr:rowOff>
    </xdr:to>
    <xdr:sp macro="" textlink="">
      <xdr:nvSpPr>
        <xdr:cNvPr id="748" name="楕円 747">
          <a:extLst>
            <a:ext uri="{FF2B5EF4-FFF2-40B4-BE49-F238E27FC236}">
              <a16:creationId xmlns:a16="http://schemas.microsoft.com/office/drawing/2014/main" id="{3968C26A-27F6-47ED-96FF-225E61A81C7E}"/>
            </a:ext>
          </a:extLst>
        </xdr:cNvPr>
        <xdr:cNvSpPr/>
      </xdr:nvSpPr>
      <xdr:spPr>
        <a:xfrm>
          <a:off x="1148715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74295</xdr:rowOff>
    </xdr:from>
    <xdr:to>
      <xdr:col>71</xdr:col>
      <xdr:colOff>177800</xdr:colOff>
      <xdr:row>82</xdr:row>
      <xdr:rowOff>106680</xdr:rowOff>
    </xdr:to>
    <xdr:cxnSp macro="">
      <xdr:nvCxnSpPr>
        <xdr:cNvPr id="749" name="直線コネクタ 748">
          <a:extLst>
            <a:ext uri="{FF2B5EF4-FFF2-40B4-BE49-F238E27FC236}">
              <a16:creationId xmlns:a16="http://schemas.microsoft.com/office/drawing/2014/main" id="{78A168B4-213E-426B-98D8-42F7F12FC0E3}"/>
            </a:ext>
          </a:extLst>
        </xdr:cNvPr>
        <xdr:cNvCxnSpPr/>
      </xdr:nvCxnSpPr>
      <xdr:spPr>
        <a:xfrm flipV="1">
          <a:off x="11537950" y="13618845"/>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50" name="n_1aveValue【消防施設】&#10;有形固定資産減価償却率">
          <a:extLst>
            <a:ext uri="{FF2B5EF4-FFF2-40B4-BE49-F238E27FC236}">
              <a16:creationId xmlns:a16="http://schemas.microsoft.com/office/drawing/2014/main" id="{3A6A229B-0225-487E-8050-CA13A6CF7A09}"/>
            </a:ext>
          </a:extLst>
        </xdr:cNvPr>
        <xdr:cNvSpPr txBox="1"/>
      </xdr:nvSpPr>
      <xdr:spPr>
        <a:xfrm>
          <a:off x="13742044" y="1370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51" name="n_2aveValue【消防施設】&#10;有形固定資産減価償却率">
          <a:extLst>
            <a:ext uri="{FF2B5EF4-FFF2-40B4-BE49-F238E27FC236}">
              <a16:creationId xmlns:a16="http://schemas.microsoft.com/office/drawing/2014/main" id="{A3643EA0-F2C2-4E48-BE13-11D772B1144C}"/>
            </a:ext>
          </a:extLst>
        </xdr:cNvPr>
        <xdr:cNvSpPr txBox="1"/>
      </xdr:nvSpPr>
      <xdr:spPr>
        <a:xfrm>
          <a:off x="12960994" y="1367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52" name="n_3aveValue【消防施設】&#10;有形固定資産減価償却率">
          <a:extLst>
            <a:ext uri="{FF2B5EF4-FFF2-40B4-BE49-F238E27FC236}">
              <a16:creationId xmlns:a16="http://schemas.microsoft.com/office/drawing/2014/main" id="{F44BE542-5712-4C1D-B281-1612CD25C47C}"/>
            </a:ext>
          </a:extLst>
        </xdr:cNvPr>
        <xdr:cNvSpPr txBox="1"/>
      </xdr:nvSpPr>
      <xdr:spPr>
        <a:xfrm>
          <a:off x="12167244" y="1366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53" name="n_4aveValue【消防施設】&#10;有形固定資産減価償却率">
          <a:extLst>
            <a:ext uri="{FF2B5EF4-FFF2-40B4-BE49-F238E27FC236}">
              <a16:creationId xmlns:a16="http://schemas.microsoft.com/office/drawing/2014/main" id="{EA9D53F5-732B-426C-9FC5-1056F5B8A95F}"/>
            </a:ext>
          </a:extLst>
        </xdr:cNvPr>
        <xdr:cNvSpPr txBox="1"/>
      </xdr:nvSpPr>
      <xdr:spPr>
        <a:xfrm>
          <a:off x="11354444"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147338</xdr:rowOff>
    </xdr:from>
    <xdr:ext cx="405111" cy="259045"/>
    <xdr:sp macro="" textlink="">
      <xdr:nvSpPr>
        <xdr:cNvPr id="754" name="n_1mainValue【消防施設】&#10;有形固定資産減価償却率">
          <a:extLst>
            <a:ext uri="{FF2B5EF4-FFF2-40B4-BE49-F238E27FC236}">
              <a16:creationId xmlns:a16="http://schemas.microsoft.com/office/drawing/2014/main" id="{EFE68416-A96C-4184-9F98-2753CB9AA903}"/>
            </a:ext>
          </a:extLst>
        </xdr:cNvPr>
        <xdr:cNvSpPr txBox="1"/>
      </xdr:nvSpPr>
      <xdr:spPr>
        <a:xfrm>
          <a:off x="13742044"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153052</xdr:rowOff>
    </xdr:from>
    <xdr:ext cx="405111" cy="259045"/>
    <xdr:sp macro="" textlink="">
      <xdr:nvSpPr>
        <xdr:cNvPr id="755" name="n_2mainValue【消防施設】&#10;有形固定資産減価償却率">
          <a:extLst>
            <a:ext uri="{FF2B5EF4-FFF2-40B4-BE49-F238E27FC236}">
              <a16:creationId xmlns:a16="http://schemas.microsoft.com/office/drawing/2014/main" id="{C94202DF-326C-44D9-9E8B-F3F8671AEF9C}"/>
            </a:ext>
          </a:extLst>
        </xdr:cNvPr>
        <xdr:cNvSpPr txBox="1"/>
      </xdr:nvSpPr>
      <xdr:spPr>
        <a:xfrm>
          <a:off x="12960994" y="1336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macro="" textlink="">
      <xdr:nvSpPr>
        <xdr:cNvPr id="756" name="n_3mainValue【消防施設】&#10;有形固定資産減価償却率">
          <a:extLst>
            <a:ext uri="{FF2B5EF4-FFF2-40B4-BE49-F238E27FC236}">
              <a16:creationId xmlns:a16="http://schemas.microsoft.com/office/drawing/2014/main" id="{90D1CD2B-8FF9-4E92-BD34-DECEA6E7BF81}"/>
            </a:ext>
          </a:extLst>
        </xdr:cNvPr>
        <xdr:cNvSpPr txBox="1"/>
      </xdr:nvSpPr>
      <xdr:spPr>
        <a:xfrm>
          <a:off x="12167244" y="1335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148607</xdr:rowOff>
    </xdr:from>
    <xdr:ext cx="405111" cy="259045"/>
    <xdr:sp macro="" textlink="">
      <xdr:nvSpPr>
        <xdr:cNvPr id="757" name="n_4mainValue【消防施設】&#10;有形固定資産減価償却率">
          <a:extLst>
            <a:ext uri="{FF2B5EF4-FFF2-40B4-BE49-F238E27FC236}">
              <a16:creationId xmlns:a16="http://schemas.microsoft.com/office/drawing/2014/main" id="{59F9D778-EC87-4160-86DF-48B9A67B3591}"/>
            </a:ext>
          </a:extLst>
        </xdr:cNvPr>
        <xdr:cNvSpPr txBox="1"/>
      </xdr:nvSpPr>
      <xdr:spPr>
        <a:xfrm>
          <a:off x="11354444" y="1369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8" name="正方形/長方形 757">
          <a:extLst>
            <a:ext uri="{FF2B5EF4-FFF2-40B4-BE49-F238E27FC236}">
              <a16:creationId xmlns:a16="http://schemas.microsoft.com/office/drawing/2014/main" id="{1F13375C-640E-4315-971F-7E304407DD39}"/>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9" name="正方形/長方形 758">
          <a:extLst>
            <a:ext uri="{FF2B5EF4-FFF2-40B4-BE49-F238E27FC236}">
              <a16:creationId xmlns:a16="http://schemas.microsoft.com/office/drawing/2014/main" id="{7F5631FE-1E3C-47A0-9750-EAD94417161D}"/>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0" name="正方形/長方形 759">
          <a:extLst>
            <a:ext uri="{FF2B5EF4-FFF2-40B4-BE49-F238E27FC236}">
              <a16:creationId xmlns:a16="http://schemas.microsoft.com/office/drawing/2014/main" id="{F98DFC00-4C2B-4FD4-978E-431D224AB805}"/>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1" name="正方形/長方形 760">
          <a:extLst>
            <a:ext uri="{FF2B5EF4-FFF2-40B4-BE49-F238E27FC236}">
              <a16:creationId xmlns:a16="http://schemas.microsoft.com/office/drawing/2014/main" id="{A35FD92B-31BF-4C94-AE45-B74B611F0C2A}"/>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2" name="正方形/長方形 761">
          <a:extLst>
            <a:ext uri="{FF2B5EF4-FFF2-40B4-BE49-F238E27FC236}">
              <a16:creationId xmlns:a16="http://schemas.microsoft.com/office/drawing/2014/main" id="{0B345363-6C4B-4AE7-AD41-4AEF6D70FEB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3" name="正方形/長方形 762">
          <a:extLst>
            <a:ext uri="{FF2B5EF4-FFF2-40B4-BE49-F238E27FC236}">
              <a16:creationId xmlns:a16="http://schemas.microsoft.com/office/drawing/2014/main" id="{3D829D7A-4A02-4CDB-9D4E-B6BF4940951E}"/>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4" name="正方形/長方形 763">
          <a:extLst>
            <a:ext uri="{FF2B5EF4-FFF2-40B4-BE49-F238E27FC236}">
              <a16:creationId xmlns:a16="http://schemas.microsoft.com/office/drawing/2014/main" id="{EEEDB7E2-FF41-44B5-AB21-F801F7186E1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5" name="正方形/長方形 764">
          <a:extLst>
            <a:ext uri="{FF2B5EF4-FFF2-40B4-BE49-F238E27FC236}">
              <a16:creationId xmlns:a16="http://schemas.microsoft.com/office/drawing/2014/main" id="{471325A1-E623-4144-BD3F-B1D9EB7CC09C}"/>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6" name="テキスト ボックス 765">
          <a:extLst>
            <a:ext uri="{FF2B5EF4-FFF2-40B4-BE49-F238E27FC236}">
              <a16:creationId xmlns:a16="http://schemas.microsoft.com/office/drawing/2014/main" id="{851A9059-7B8A-4AFB-A77C-8F4E55073B92}"/>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7" name="直線コネクタ 766">
          <a:extLst>
            <a:ext uri="{FF2B5EF4-FFF2-40B4-BE49-F238E27FC236}">
              <a16:creationId xmlns:a16="http://schemas.microsoft.com/office/drawing/2014/main" id="{CC11DBEE-104F-4BC7-B1EA-36E104A17317}"/>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68" name="直線コネクタ 767">
          <a:extLst>
            <a:ext uri="{FF2B5EF4-FFF2-40B4-BE49-F238E27FC236}">
              <a16:creationId xmlns:a16="http://schemas.microsoft.com/office/drawing/2014/main" id="{C9175A89-59D8-49C2-BB08-9D9C402A9625}"/>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69" name="テキスト ボックス 768">
          <a:extLst>
            <a:ext uri="{FF2B5EF4-FFF2-40B4-BE49-F238E27FC236}">
              <a16:creationId xmlns:a16="http://schemas.microsoft.com/office/drawing/2014/main" id="{7A37E87B-DF60-49E3-B335-A81242190795}"/>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0" name="直線コネクタ 769">
          <a:extLst>
            <a:ext uri="{FF2B5EF4-FFF2-40B4-BE49-F238E27FC236}">
              <a16:creationId xmlns:a16="http://schemas.microsoft.com/office/drawing/2014/main" id="{977CE975-1C55-401A-B595-613FFE33297B}"/>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71" name="テキスト ボックス 770">
          <a:extLst>
            <a:ext uri="{FF2B5EF4-FFF2-40B4-BE49-F238E27FC236}">
              <a16:creationId xmlns:a16="http://schemas.microsoft.com/office/drawing/2014/main" id="{BF2F2A83-EBA5-4E0B-9F99-2A77E533A6E3}"/>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72" name="直線コネクタ 771">
          <a:extLst>
            <a:ext uri="{FF2B5EF4-FFF2-40B4-BE49-F238E27FC236}">
              <a16:creationId xmlns:a16="http://schemas.microsoft.com/office/drawing/2014/main" id="{764338A8-0926-405E-BD12-A5B64BF11063}"/>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73" name="テキスト ボックス 772">
          <a:extLst>
            <a:ext uri="{FF2B5EF4-FFF2-40B4-BE49-F238E27FC236}">
              <a16:creationId xmlns:a16="http://schemas.microsoft.com/office/drawing/2014/main" id="{640C15AD-4DBF-4DF4-B0B1-46FCBF1AF38F}"/>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74" name="直線コネクタ 773">
          <a:extLst>
            <a:ext uri="{FF2B5EF4-FFF2-40B4-BE49-F238E27FC236}">
              <a16:creationId xmlns:a16="http://schemas.microsoft.com/office/drawing/2014/main" id="{97F78E77-B78B-432D-A822-6C38B6D9C413}"/>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75" name="テキスト ボックス 774">
          <a:extLst>
            <a:ext uri="{FF2B5EF4-FFF2-40B4-BE49-F238E27FC236}">
              <a16:creationId xmlns:a16="http://schemas.microsoft.com/office/drawing/2014/main" id="{A9BE925D-17E3-47C0-B105-C97769A03D0B}"/>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76" name="直線コネクタ 775">
          <a:extLst>
            <a:ext uri="{FF2B5EF4-FFF2-40B4-BE49-F238E27FC236}">
              <a16:creationId xmlns:a16="http://schemas.microsoft.com/office/drawing/2014/main" id="{C7B19E6A-22C7-4401-BE60-FB3C8B9EADF8}"/>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77" name="テキスト ボックス 776">
          <a:extLst>
            <a:ext uri="{FF2B5EF4-FFF2-40B4-BE49-F238E27FC236}">
              <a16:creationId xmlns:a16="http://schemas.microsoft.com/office/drawing/2014/main" id="{02C354B2-E970-4695-BFD9-8F3FEA07289F}"/>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78" name="直線コネクタ 777">
          <a:extLst>
            <a:ext uri="{FF2B5EF4-FFF2-40B4-BE49-F238E27FC236}">
              <a16:creationId xmlns:a16="http://schemas.microsoft.com/office/drawing/2014/main" id="{875F24BF-DE4F-4D8C-BC34-1AA6A4373DBC}"/>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79" name="テキスト ボックス 778">
          <a:extLst>
            <a:ext uri="{FF2B5EF4-FFF2-40B4-BE49-F238E27FC236}">
              <a16:creationId xmlns:a16="http://schemas.microsoft.com/office/drawing/2014/main" id="{2B486E09-A277-409B-B62A-6D05FC359424}"/>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0" name="直線コネクタ 779">
          <a:extLst>
            <a:ext uri="{FF2B5EF4-FFF2-40B4-BE49-F238E27FC236}">
              <a16:creationId xmlns:a16="http://schemas.microsoft.com/office/drawing/2014/main" id="{DB6FC711-F47A-4D01-9B2F-19E46885E2C8}"/>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1" name="テキスト ボックス 780">
          <a:extLst>
            <a:ext uri="{FF2B5EF4-FFF2-40B4-BE49-F238E27FC236}">
              <a16:creationId xmlns:a16="http://schemas.microsoft.com/office/drawing/2014/main" id="{673BB383-7EFE-41F1-BC52-EB22F862509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2" name="【消防施設】&#10;一人当たり面積グラフ枠">
          <a:extLst>
            <a:ext uri="{FF2B5EF4-FFF2-40B4-BE49-F238E27FC236}">
              <a16:creationId xmlns:a16="http://schemas.microsoft.com/office/drawing/2014/main" id="{7FC31019-9A2F-4BB5-B76A-F495934DDE0A}"/>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83" name="直線コネクタ 782">
          <a:extLst>
            <a:ext uri="{FF2B5EF4-FFF2-40B4-BE49-F238E27FC236}">
              <a16:creationId xmlns:a16="http://schemas.microsoft.com/office/drawing/2014/main" id="{B2C40DB7-B937-40ED-9CFA-1060F5ECD1EC}"/>
            </a:ext>
          </a:extLst>
        </xdr:cNvPr>
        <xdr:cNvCxnSpPr/>
      </xdr:nvCxnSpPr>
      <xdr:spPr>
        <a:xfrm flipV="1">
          <a:off x="19951064" y="12786542"/>
          <a:ext cx="0" cy="154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84" name="【消防施設】&#10;一人当たり面積最小値テキスト">
          <a:extLst>
            <a:ext uri="{FF2B5EF4-FFF2-40B4-BE49-F238E27FC236}">
              <a16:creationId xmlns:a16="http://schemas.microsoft.com/office/drawing/2014/main" id="{56661F0B-C3ED-4949-BE7A-A30102A1037D}"/>
            </a:ext>
          </a:extLst>
        </xdr:cNvPr>
        <xdr:cNvSpPr txBox="1"/>
      </xdr:nvSpPr>
      <xdr:spPr>
        <a:xfrm>
          <a:off x="19989800" y="1433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85" name="直線コネクタ 784">
          <a:extLst>
            <a:ext uri="{FF2B5EF4-FFF2-40B4-BE49-F238E27FC236}">
              <a16:creationId xmlns:a16="http://schemas.microsoft.com/office/drawing/2014/main" id="{E8C1CD93-F0FC-470B-A6FC-CDD284A89514}"/>
            </a:ext>
          </a:extLst>
        </xdr:cNvPr>
        <xdr:cNvCxnSpPr/>
      </xdr:nvCxnSpPr>
      <xdr:spPr>
        <a:xfrm>
          <a:off x="19881850" y="1433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86" name="【消防施設】&#10;一人当たり面積最大値テキスト">
          <a:extLst>
            <a:ext uri="{FF2B5EF4-FFF2-40B4-BE49-F238E27FC236}">
              <a16:creationId xmlns:a16="http://schemas.microsoft.com/office/drawing/2014/main" id="{56396A6C-9F29-4974-BCDA-2CA4DB8E0EF2}"/>
            </a:ext>
          </a:extLst>
        </xdr:cNvPr>
        <xdr:cNvSpPr txBox="1"/>
      </xdr:nvSpPr>
      <xdr:spPr>
        <a:xfrm>
          <a:off x="19989800" y="1256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87" name="直線コネクタ 786">
          <a:extLst>
            <a:ext uri="{FF2B5EF4-FFF2-40B4-BE49-F238E27FC236}">
              <a16:creationId xmlns:a16="http://schemas.microsoft.com/office/drawing/2014/main" id="{331901A6-03D3-480B-81A5-48290D7D41FC}"/>
            </a:ext>
          </a:extLst>
        </xdr:cNvPr>
        <xdr:cNvCxnSpPr/>
      </xdr:nvCxnSpPr>
      <xdr:spPr>
        <a:xfrm>
          <a:off x="19881850" y="127865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88" name="【消防施設】&#10;一人当たり面積平均値テキスト">
          <a:extLst>
            <a:ext uri="{FF2B5EF4-FFF2-40B4-BE49-F238E27FC236}">
              <a16:creationId xmlns:a16="http://schemas.microsoft.com/office/drawing/2014/main" id="{EF280E9B-0847-4A10-B10E-3601F0121F69}"/>
            </a:ext>
          </a:extLst>
        </xdr:cNvPr>
        <xdr:cNvSpPr txBox="1"/>
      </xdr:nvSpPr>
      <xdr:spPr>
        <a:xfrm>
          <a:off x="19989800" y="13917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89" name="フローチャート: 判断 788">
          <a:extLst>
            <a:ext uri="{FF2B5EF4-FFF2-40B4-BE49-F238E27FC236}">
              <a16:creationId xmlns:a16="http://schemas.microsoft.com/office/drawing/2014/main" id="{F1361E7B-2888-4BD1-A029-9CAAB3C65194}"/>
            </a:ext>
          </a:extLst>
        </xdr:cNvPr>
        <xdr:cNvSpPr/>
      </xdr:nvSpPr>
      <xdr:spPr>
        <a:xfrm>
          <a:off x="19900900" y="1405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90" name="フローチャート: 判断 789">
          <a:extLst>
            <a:ext uri="{FF2B5EF4-FFF2-40B4-BE49-F238E27FC236}">
              <a16:creationId xmlns:a16="http://schemas.microsoft.com/office/drawing/2014/main" id="{1AEF8F02-9582-40D0-8BB1-EC6528C06B77}"/>
            </a:ext>
          </a:extLst>
        </xdr:cNvPr>
        <xdr:cNvSpPr/>
      </xdr:nvSpPr>
      <xdr:spPr>
        <a:xfrm>
          <a:off x="19157950" y="140663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91" name="フローチャート: 判断 790">
          <a:extLst>
            <a:ext uri="{FF2B5EF4-FFF2-40B4-BE49-F238E27FC236}">
              <a16:creationId xmlns:a16="http://schemas.microsoft.com/office/drawing/2014/main" id="{D48E96C7-046C-45DF-8AD4-580E4AE90D6D}"/>
            </a:ext>
          </a:extLst>
        </xdr:cNvPr>
        <xdr:cNvSpPr/>
      </xdr:nvSpPr>
      <xdr:spPr>
        <a:xfrm>
          <a:off x="1834515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92" name="フローチャート: 判断 791">
          <a:extLst>
            <a:ext uri="{FF2B5EF4-FFF2-40B4-BE49-F238E27FC236}">
              <a16:creationId xmlns:a16="http://schemas.microsoft.com/office/drawing/2014/main" id="{C79EB646-A019-4700-8186-2CD5289696B2}"/>
            </a:ext>
          </a:extLst>
        </xdr:cNvPr>
        <xdr:cNvSpPr/>
      </xdr:nvSpPr>
      <xdr:spPr>
        <a:xfrm>
          <a:off x="175514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93" name="フローチャート: 判断 792">
          <a:extLst>
            <a:ext uri="{FF2B5EF4-FFF2-40B4-BE49-F238E27FC236}">
              <a16:creationId xmlns:a16="http://schemas.microsoft.com/office/drawing/2014/main" id="{9745C52F-A96B-458D-938F-17F50441A060}"/>
            </a:ext>
          </a:extLst>
        </xdr:cNvPr>
        <xdr:cNvSpPr/>
      </xdr:nvSpPr>
      <xdr:spPr>
        <a:xfrm>
          <a:off x="16757650" y="140973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6A8FFEA3-F2C4-44B5-A2D8-CEDB3E2B868A}"/>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6CE97214-79A7-4F61-824E-32659152A568}"/>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A064A2F6-78FA-4411-8F9C-CC8FACEA67FB}"/>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D73B5287-BB26-4CFD-894C-DD17E7C82D6F}"/>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5EC501CC-DC49-4534-92B9-BE4A05546D36}"/>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127726</xdr:rowOff>
    </xdr:from>
    <xdr:to>
      <xdr:col>116</xdr:col>
      <xdr:colOff>114300</xdr:colOff>
      <xdr:row>86</xdr:row>
      <xdr:rowOff>57876</xdr:rowOff>
    </xdr:to>
    <xdr:sp macro="" textlink="">
      <xdr:nvSpPr>
        <xdr:cNvPr id="799" name="楕円 798">
          <a:extLst>
            <a:ext uri="{FF2B5EF4-FFF2-40B4-BE49-F238E27FC236}">
              <a16:creationId xmlns:a16="http://schemas.microsoft.com/office/drawing/2014/main" id="{6258BC9B-0FCD-4D08-8533-398E7BD5093F}"/>
            </a:ext>
          </a:extLst>
        </xdr:cNvPr>
        <xdr:cNvSpPr/>
      </xdr:nvSpPr>
      <xdr:spPr>
        <a:xfrm>
          <a:off x="19900900" y="141675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42653</xdr:rowOff>
    </xdr:from>
    <xdr:ext cx="469744" cy="259045"/>
    <xdr:sp macro="" textlink="">
      <xdr:nvSpPr>
        <xdr:cNvPr id="800" name="【消防施設】&#10;一人当たり面積該当値テキスト">
          <a:extLst>
            <a:ext uri="{FF2B5EF4-FFF2-40B4-BE49-F238E27FC236}">
              <a16:creationId xmlns:a16="http://schemas.microsoft.com/office/drawing/2014/main" id="{112EADB2-33B8-4632-848B-D709F330D91F}"/>
            </a:ext>
          </a:extLst>
        </xdr:cNvPr>
        <xdr:cNvSpPr txBox="1"/>
      </xdr:nvSpPr>
      <xdr:spPr>
        <a:xfrm>
          <a:off x="19989800" y="1408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130992</xdr:rowOff>
    </xdr:from>
    <xdr:to>
      <xdr:col>112</xdr:col>
      <xdr:colOff>38100</xdr:colOff>
      <xdr:row>86</xdr:row>
      <xdr:rowOff>61142</xdr:rowOff>
    </xdr:to>
    <xdr:sp macro="" textlink="">
      <xdr:nvSpPr>
        <xdr:cNvPr id="801" name="楕円 800">
          <a:extLst>
            <a:ext uri="{FF2B5EF4-FFF2-40B4-BE49-F238E27FC236}">
              <a16:creationId xmlns:a16="http://schemas.microsoft.com/office/drawing/2014/main" id="{EFD2B3B2-4ADF-4147-9781-66683B86ADFD}"/>
            </a:ext>
          </a:extLst>
        </xdr:cNvPr>
        <xdr:cNvSpPr/>
      </xdr:nvSpPr>
      <xdr:spPr>
        <a:xfrm>
          <a:off x="19157950" y="141708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7076</xdr:rowOff>
    </xdr:from>
    <xdr:to>
      <xdr:col>116</xdr:col>
      <xdr:colOff>63500</xdr:colOff>
      <xdr:row>86</xdr:row>
      <xdr:rowOff>10342</xdr:rowOff>
    </xdr:to>
    <xdr:cxnSp macro="">
      <xdr:nvCxnSpPr>
        <xdr:cNvPr id="802" name="直線コネクタ 801">
          <a:extLst>
            <a:ext uri="{FF2B5EF4-FFF2-40B4-BE49-F238E27FC236}">
              <a16:creationId xmlns:a16="http://schemas.microsoft.com/office/drawing/2014/main" id="{41B3BB23-9016-4A59-A589-2A04A58288D9}"/>
            </a:ext>
          </a:extLst>
        </xdr:cNvPr>
        <xdr:cNvCxnSpPr/>
      </xdr:nvCxnSpPr>
      <xdr:spPr>
        <a:xfrm flipV="1">
          <a:off x="19202400" y="14212026"/>
          <a:ext cx="7493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132624</xdr:rowOff>
    </xdr:from>
    <xdr:to>
      <xdr:col>107</xdr:col>
      <xdr:colOff>101600</xdr:colOff>
      <xdr:row>86</xdr:row>
      <xdr:rowOff>62774</xdr:rowOff>
    </xdr:to>
    <xdr:sp macro="" textlink="">
      <xdr:nvSpPr>
        <xdr:cNvPr id="803" name="楕円 802">
          <a:extLst>
            <a:ext uri="{FF2B5EF4-FFF2-40B4-BE49-F238E27FC236}">
              <a16:creationId xmlns:a16="http://schemas.microsoft.com/office/drawing/2014/main" id="{C85978EC-9101-43F4-B360-03EB52CC1417}"/>
            </a:ext>
          </a:extLst>
        </xdr:cNvPr>
        <xdr:cNvSpPr/>
      </xdr:nvSpPr>
      <xdr:spPr>
        <a:xfrm>
          <a:off x="18345150" y="141724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10342</xdr:rowOff>
    </xdr:from>
    <xdr:to>
      <xdr:col>111</xdr:col>
      <xdr:colOff>177800</xdr:colOff>
      <xdr:row>86</xdr:row>
      <xdr:rowOff>11974</xdr:rowOff>
    </xdr:to>
    <xdr:cxnSp macro="">
      <xdr:nvCxnSpPr>
        <xdr:cNvPr id="804" name="直線コネクタ 803">
          <a:extLst>
            <a:ext uri="{FF2B5EF4-FFF2-40B4-BE49-F238E27FC236}">
              <a16:creationId xmlns:a16="http://schemas.microsoft.com/office/drawing/2014/main" id="{F1EA5D79-FB35-4E91-80B1-70E3C7893832}"/>
            </a:ext>
          </a:extLst>
        </xdr:cNvPr>
        <xdr:cNvCxnSpPr/>
      </xdr:nvCxnSpPr>
      <xdr:spPr>
        <a:xfrm flipV="1">
          <a:off x="18395950" y="14215292"/>
          <a:ext cx="8064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130992</xdr:rowOff>
    </xdr:from>
    <xdr:to>
      <xdr:col>102</xdr:col>
      <xdr:colOff>165100</xdr:colOff>
      <xdr:row>86</xdr:row>
      <xdr:rowOff>61142</xdr:rowOff>
    </xdr:to>
    <xdr:sp macro="" textlink="">
      <xdr:nvSpPr>
        <xdr:cNvPr id="805" name="楕円 804">
          <a:extLst>
            <a:ext uri="{FF2B5EF4-FFF2-40B4-BE49-F238E27FC236}">
              <a16:creationId xmlns:a16="http://schemas.microsoft.com/office/drawing/2014/main" id="{573F7921-9156-49CC-B82C-D9A6052D2075}"/>
            </a:ext>
          </a:extLst>
        </xdr:cNvPr>
        <xdr:cNvSpPr/>
      </xdr:nvSpPr>
      <xdr:spPr>
        <a:xfrm>
          <a:off x="17551400" y="141708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10342</xdr:rowOff>
    </xdr:from>
    <xdr:to>
      <xdr:col>107</xdr:col>
      <xdr:colOff>50800</xdr:colOff>
      <xdr:row>86</xdr:row>
      <xdr:rowOff>11974</xdr:rowOff>
    </xdr:to>
    <xdr:cxnSp macro="">
      <xdr:nvCxnSpPr>
        <xdr:cNvPr id="806" name="直線コネクタ 805">
          <a:extLst>
            <a:ext uri="{FF2B5EF4-FFF2-40B4-BE49-F238E27FC236}">
              <a16:creationId xmlns:a16="http://schemas.microsoft.com/office/drawing/2014/main" id="{36DBAEC4-AA9A-46D9-8627-B8E4C2812930}"/>
            </a:ext>
          </a:extLst>
        </xdr:cNvPr>
        <xdr:cNvCxnSpPr/>
      </xdr:nvCxnSpPr>
      <xdr:spPr>
        <a:xfrm>
          <a:off x="17602200" y="14215292"/>
          <a:ext cx="7937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134257</xdr:rowOff>
    </xdr:from>
    <xdr:to>
      <xdr:col>98</xdr:col>
      <xdr:colOff>38100</xdr:colOff>
      <xdr:row>86</xdr:row>
      <xdr:rowOff>64407</xdr:rowOff>
    </xdr:to>
    <xdr:sp macro="" textlink="">
      <xdr:nvSpPr>
        <xdr:cNvPr id="807" name="楕円 806">
          <a:extLst>
            <a:ext uri="{FF2B5EF4-FFF2-40B4-BE49-F238E27FC236}">
              <a16:creationId xmlns:a16="http://schemas.microsoft.com/office/drawing/2014/main" id="{27FF4882-29A2-4464-9F1E-A46D05409919}"/>
            </a:ext>
          </a:extLst>
        </xdr:cNvPr>
        <xdr:cNvSpPr/>
      </xdr:nvSpPr>
      <xdr:spPr>
        <a:xfrm>
          <a:off x="16757650" y="141741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10342</xdr:rowOff>
    </xdr:from>
    <xdr:to>
      <xdr:col>102</xdr:col>
      <xdr:colOff>114300</xdr:colOff>
      <xdr:row>86</xdr:row>
      <xdr:rowOff>13607</xdr:rowOff>
    </xdr:to>
    <xdr:cxnSp macro="">
      <xdr:nvCxnSpPr>
        <xdr:cNvPr id="808" name="直線コネクタ 807">
          <a:extLst>
            <a:ext uri="{FF2B5EF4-FFF2-40B4-BE49-F238E27FC236}">
              <a16:creationId xmlns:a16="http://schemas.microsoft.com/office/drawing/2014/main" id="{67CA9495-8827-4208-A2D8-0D5CAF45C16F}"/>
            </a:ext>
          </a:extLst>
        </xdr:cNvPr>
        <xdr:cNvCxnSpPr/>
      </xdr:nvCxnSpPr>
      <xdr:spPr>
        <a:xfrm flipV="1">
          <a:off x="16802100" y="14215292"/>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09" name="n_1aveValue【消防施設】&#10;一人当たり面積">
          <a:extLst>
            <a:ext uri="{FF2B5EF4-FFF2-40B4-BE49-F238E27FC236}">
              <a16:creationId xmlns:a16="http://schemas.microsoft.com/office/drawing/2014/main" id="{8B624127-DD4C-4C3E-BAB9-8FB151C99F22}"/>
            </a:ext>
          </a:extLst>
        </xdr:cNvPr>
        <xdr:cNvSpPr txBox="1"/>
      </xdr:nvSpPr>
      <xdr:spPr>
        <a:xfrm>
          <a:off x="18980227" y="1385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10" name="n_2aveValue【消防施設】&#10;一人当たり面積">
          <a:extLst>
            <a:ext uri="{FF2B5EF4-FFF2-40B4-BE49-F238E27FC236}">
              <a16:creationId xmlns:a16="http://schemas.microsoft.com/office/drawing/2014/main" id="{17FF420B-D0E8-452B-A83B-0D59500FA8AD}"/>
            </a:ext>
          </a:extLst>
        </xdr:cNvPr>
        <xdr:cNvSpPr txBox="1"/>
      </xdr:nvSpPr>
      <xdr:spPr>
        <a:xfrm>
          <a:off x="18180127" y="1386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11" name="n_3aveValue【消防施設】&#10;一人当たり面積">
          <a:extLst>
            <a:ext uri="{FF2B5EF4-FFF2-40B4-BE49-F238E27FC236}">
              <a16:creationId xmlns:a16="http://schemas.microsoft.com/office/drawing/2014/main" id="{352972A3-FB77-45B9-9909-B85238FF8408}"/>
            </a:ext>
          </a:extLst>
        </xdr:cNvPr>
        <xdr:cNvSpPr txBox="1"/>
      </xdr:nvSpPr>
      <xdr:spPr>
        <a:xfrm>
          <a:off x="17386377" y="1386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12" name="n_4aveValue【消防施設】&#10;一人当たり面積">
          <a:extLst>
            <a:ext uri="{FF2B5EF4-FFF2-40B4-BE49-F238E27FC236}">
              <a16:creationId xmlns:a16="http://schemas.microsoft.com/office/drawing/2014/main" id="{6B504D0F-9619-4447-9E56-EAF27C78125D}"/>
            </a:ext>
          </a:extLst>
        </xdr:cNvPr>
        <xdr:cNvSpPr txBox="1"/>
      </xdr:nvSpPr>
      <xdr:spPr>
        <a:xfrm>
          <a:off x="16592627" y="13878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52269</xdr:rowOff>
    </xdr:from>
    <xdr:ext cx="469744" cy="259045"/>
    <xdr:sp macro="" textlink="">
      <xdr:nvSpPr>
        <xdr:cNvPr id="813" name="n_1mainValue【消防施設】&#10;一人当たり面積">
          <a:extLst>
            <a:ext uri="{FF2B5EF4-FFF2-40B4-BE49-F238E27FC236}">
              <a16:creationId xmlns:a16="http://schemas.microsoft.com/office/drawing/2014/main" id="{053A69A5-826D-4D57-9977-EC27B8F14BD7}"/>
            </a:ext>
          </a:extLst>
        </xdr:cNvPr>
        <xdr:cNvSpPr txBox="1"/>
      </xdr:nvSpPr>
      <xdr:spPr>
        <a:xfrm>
          <a:off x="18980227" y="14257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53901</xdr:rowOff>
    </xdr:from>
    <xdr:ext cx="469744" cy="259045"/>
    <xdr:sp macro="" textlink="">
      <xdr:nvSpPr>
        <xdr:cNvPr id="814" name="n_2mainValue【消防施設】&#10;一人当たり面積">
          <a:extLst>
            <a:ext uri="{FF2B5EF4-FFF2-40B4-BE49-F238E27FC236}">
              <a16:creationId xmlns:a16="http://schemas.microsoft.com/office/drawing/2014/main" id="{B42AA736-6268-43C3-A029-DB2CA52E9ABE}"/>
            </a:ext>
          </a:extLst>
        </xdr:cNvPr>
        <xdr:cNvSpPr txBox="1"/>
      </xdr:nvSpPr>
      <xdr:spPr>
        <a:xfrm>
          <a:off x="18180127" y="14258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52269</xdr:rowOff>
    </xdr:from>
    <xdr:ext cx="469744" cy="259045"/>
    <xdr:sp macro="" textlink="">
      <xdr:nvSpPr>
        <xdr:cNvPr id="815" name="n_3mainValue【消防施設】&#10;一人当たり面積">
          <a:extLst>
            <a:ext uri="{FF2B5EF4-FFF2-40B4-BE49-F238E27FC236}">
              <a16:creationId xmlns:a16="http://schemas.microsoft.com/office/drawing/2014/main" id="{158CEA98-1F9E-4614-A6B7-716A473674E3}"/>
            </a:ext>
          </a:extLst>
        </xdr:cNvPr>
        <xdr:cNvSpPr txBox="1"/>
      </xdr:nvSpPr>
      <xdr:spPr>
        <a:xfrm>
          <a:off x="17386377" y="14257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55534</xdr:rowOff>
    </xdr:from>
    <xdr:ext cx="469744" cy="259045"/>
    <xdr:sp macro="" textlink="">
      <xdr:nvSpPr>
        <xdr:cNvPr id="816" name="n_4mainValue【消防施設】&#10;一人当たり面積">
          <a:extLst>
            <a:ext uri="{FF2B5EF4-FFF2-40B4-BE49-F238E27FC236}">
              <a16:creationId xmlns:a16="http://schemas.microsoft.com/office/drawing/2014/main" id="{C801CC2A-F9EF-41D6-8AD5-46D6C698D61F}"/>
            </a:ext>
          </a:extLst>
        </xdr:cNvPr>
        <xdr:cNvSpPr txBox="1"/>
      </xdr:nvSpPr>
      <xdr:spPr>
        <a:xfrm>
          <a:off x="16592627" y="1426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7" name="正方形/長方形 816">
          <a:extLst>
            <a:ext uri="{FF2B5EF4-FFF2-40B4-BE49-F238E27FC236}">
              <a16:creationId xmlns:a16="http://schemas.microsoft.com/office/drawing/2014/main" id="{E31EC4F3-D2AC-40AC-8B7C-CDFB84B84231}"/>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8" name="正方形/長方形 817">
          <a:extLst>
            <a:ext uri="{FF2B5EF4-FFF2-40B4-BE49-F238E27FC236}">
              <a16:creationId xmlns:a16="http://schemas.microsoft.com/office/drawing/2014/main" id="{20507277-3BED-4FE7-980A-D86D263AB9B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9" name="正方形/長方形 818">
          <a:extLst>
            <a:ext uri="{FF2B5EF4-FFF2-40B4-BE49-F238E27FC236}">
              <a16:creationId xmlns:a16="http://schemas.microsoft.com/office/drawing/2014/main" id="{0C47D09A-5B55-4B5E-9309-E066E617A77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0" name="正方形/長方形 819">
          <a:extLst>
            <a:ext uri="{FF2B5EF4-FFF2-40B4-BE49-F238E27FC236}">
              <a16:creationId xmlns:a16="http://schemas.microsoft.com/office/drawing/2014/main" id="{FC869085-944A-4F71-AEE1-25D825B2C0EF}"/>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1" name="正方形/長方形 820">
          <a:extLst>
            <a:ext uri="{FF2B5EF4-FFF2-40B4-BE49-F238E27FC236}">
              <a16:creationId xmlns:a16="http://schemas.microsoft.com/office/drawing/2014/main" id="{D65CC182-A080-4E61-83AD-4E26FC256F6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2" name="正方形/長方形 821">
          <a:extLst>
            <a:ext uri="{FF2B5EF4-FFF2-40B4-BE49-F238E27FC236}">
              <a16:creationId xmlns:a16="http://schemas.microsoft.com/office/drawing/2014/main" id="{EA584536-D5B4-4E48-815D-817F6D48B90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3" name="正方形/長方形 822">
          <a:extLst>
            <a:ext uri="{FF2B5EF4-FFF2-40B4-BE49-F238E27FC236}">
              <a16:creationId xmlns:a16="http://schemas.microsoft.com/office/drawing/2014/main" id="{614616F5-D422-4C02-900C-E18B9C38298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4" name="正方形/長方形 823">
          <a:extLst>
            <a:ext uri="{FF2B5EF4-FFF2-40B4-BE49-F238E27FC236}">
              <a16:creationId xmlns:a16="http://schemas.microsoft.com/office/drawing/2014/main" id="{65DF2184-06D0-4E8F-A059-6A7005C711C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5" name="テキスト ボックス 824">
          <a:extLst>
            <a:ext uri="{FF2B5EF4-FFF2-40B4-BE49-F238E27FC236}">
              <a16:creationId xmlns:a16="http://schemas.microsoft.com/office/drawing/2014/main" id="{EBAA0D05-08FF-4C06-A037-EB23082CC3BC}"/>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6" name="直線コネクタ 825">
          <a:extLst>
            <a:ext uri="{FF2B5EF4-FFF2-40B4-BE49-F238E27FC236}">
              <a16:creationId xmlns:a16="http://schemas.microsoft.com/office/drawing/2014/main" id="{1492F9A9-76D8-4D3B-B7D4-34FE10F87A22}"/>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7" name="テキスト ボックス 826">
          <a:extLst>
            <a:ext uri="{FF2B5EF4-FFF2-40B4-BE49-F238E27FC236}">
              <a16:creationId xmlns:a16="http://schemas.microsoft.com/office/drawing/2014/main" id="{DC05B885-4850-41EC-8602-79B930CFF9B2}"/>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28" name="直線コネクタ 827">
          <a:extLst>
            <a:ext uri="{FF2B5EF4-FFF2-40B4-BE49-F238E27FC236}">
              <a16:creationId xmlns:a16="http://schemas.microsoft.com/office/drawing/2014/main" id="{FD8B0E91-08D2-4F31-90B1-C9EAA1B94C53}"/>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29" name="テキスト ボックス 828">
          <a:extLst>
            <a:ext uri="{FF2B5EF4-FFF2-40B4-BE49-F238E27FC236}">
              <a16:creationId xmlns:a16="http://schemas.microsoft.com/office/drawing/2014/main" id="{5404D654-E3E1-4F5B-9C0F-58A6B1E0AD2D}"/>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0" name="直線コネクタ 829">
          <a:extLst>
            <a:ext uri="{FF2B5EF4-FFF2-40B4-BE49-F238E27FC236}">
              <a16:creationId xmlns:a16="http://schemas.microsoft.com/office/drawing/2014/main" id="{89D50304-2D02-4464-BF0C-F7E9541D1610}"/>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1" name="テキスト ボックス 830">
          <a:extLst>
            <a:ext uri="{FF2B5EF4-FFF2-40B4-BE49-F238E27FC236}">
              <a16:creationId xmlns:a16="http://schemas.microsoft.com/office/drawing/2014/main" id="{83D078E4-D8B9-40DA-AFE3-A85B6C2FF274}"/>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2" name="直線コネクタ 831">
          <a:extLst>
            <a:ext uri="{FF2B5EF4-FFF2-40B4-BE49-F238E27FC236}">
              <a16:creationId xmlns:a16="http://schemas.microsoft.com/office/drawing/2014/main" id="{D08A9164-F5F5-4A13-8A85-5E9A4AD4DC66}"/>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3" name="テキスト ボックス 832">
          <a:extLst>
            <a:ext uri="{FF2B5EF4-FFF2-40B4-BE49-F238E27FC236}">
              <a16:creationId xmlns:a16="http://schemas.microsoft.com/office/drawing/2014/main" id="{2B23ACAF-BAEA-43F7-B74D-FDD7DD92E640}"/>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4" name="直線コネクタ 833">
          <a:extLst>
            <a:ext uri="{FF2B5EF4-FFF2-40B4-BE49-F238E27FC236}">
              <a16:creationId xmlns:a16="http://schemas.microsoft.com/office/drawing/2014/main" id="{CB88EAD9-2358-4030-8B19-8F92A2E5CAE6}"/>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5" name="テキスト ボックス 834">
          <a:extLst>
            <a:ext uri="{FF2B5EF4-FFF2-40B4-BE49-F238E27FC236}">
              <a16:creationId xmlns:a16="http://schemas.microsoft.com/office/drawing/2014/main" id="{235C9900-797A-4566-B493-5309319B8255}"/>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6" name="直線コネクタ 835">
          <a:extLst>
            <a:ext uri="{FF2B5EF4-FFF2-40B4-BE49-F238E27FC236}">
              <a16:creationId xmlns:a16="http://schemas.microsoft.com/office/drawing/2014/main" id="{DB58192A-0170-4215-9445-98D023C33455}"/>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37" name="テキスト ボックス 836">
          <a:extLst>
            <a:ext uri="{FF2B5EF4-FFF2-40B4-BE49-F238E27FC236}">
              <a16:creationId xmlns:a16="http://schemas.microsoft.com/office/drawing/2014/main" id="{FBCA7DF6-0178-4CFC-8D35-7F88130FD9CF}"/>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38" name="直線コネクタ 837">
          <a:extLst>
            <a:ext uri="{FF2B5EF4-FFF2-40B4-BE49-F238E27FC236}">
              <a16:creationId xmlns:a16="http://schemas.microsoft.com/office/drawing/2014/main" id="{BE48AC8B-31AF-4527-9D94-14CFE3771F39}"/>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39" name="テキスト ボックス 838">
          <a:extLst>
            <a:ext uri="{FF2B5EF4-FFF2-40B4-BE49-F238E27FC236}">
              <a16:creationId xmlns:a16="http://schemas.microsoft.com/office/drawing/2014/main" id="{2FCEABC4-E0AD-4B02-840B-355C1C3D5A78}"/>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0" name="直線コネクタ 839">
          <a:extLst>
            <a:ext uri="{FF2B5EF4-FFF2-40B4-BE49-F238E27FC236}">
              <a16:creationId xmlns:a16="http://schemas.microsoft.com/office/drawing/2014/main" id="{D5114FB4-ED05-41E7-85F0-7902AA035384}"/>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庁舎】&#10;有形固定資産減価償却率グラフ枠">
          <a:extLst>
            <a:ext uri="{FF2B5EF4-FFF2-40B4-BE49-F238E27FC236}">
              <a16:creationId xmlns:a16="http://schemas.microsoft.com/office/drawing/2014/main" id="{7D1C7270-81F3-4620-80EC-02332672E73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42" name="直線コネクタ 841">
          <a:extLst>
            <a:ext uri="{FF2B5EF4-FFF2-40B4-BE49-F238E27FC236}">
              <a16:creationId xmlns:a16="http://schemas.microsoft.com/office/drawing/2014/main" id="{5510F5FA-ECB9-47CA-95D7-AEBC12170F0D}"/>
            </a:ext>
          </a:extLst>
        </xdr:cNvPr>
        <xdr:cNvCxnSpPr/>
      </xdr:nvCxnSpPr>
      <xdr:spPr>
        <a:xfrm flipV="1">
          <a:off x="14699614" y="165517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43" name="【庁舎】&#10;有形固定資産減価償却率最小値テキスト">
          <a:extLst>
            <a:ext uri="{FF2B5EF4-FFF2-40B4-BE49-F238E27FC236}">
              <a16:creationId xmlns:a16="http://schemas.microsoft.com/office/drawing/2014/main" id="{277E1942-4134-488A-9F70-BEB93C8DCBA4}"/>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44" name="直線コネクタ 843">
          <a:extLst>
            <a:ext uri="{FF2B5EF4-FFF2-40B4-BE49-F238E27FC236}">
              <a16:creationId xmlns:a16="http://schemas.microsoft.com/office/drawing/2014/main" id="{C5EB8762-0658-4E58-81FA-AC4FFBA3FED1}"/>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45" name="【庁舎】&#10;有形固定資産減価償却率最大値テキスト">
          <a:extLst>
            <a:ext uri="{FF2B5EF4-FFF2-40B4-BE49-F238E27FC236}">
              <a16:creationId xmlns:a16="http://schemas.microsoft.com/office/drawing/2014/main" id="{627FDEA8-407C-4A4F-A3F4-F4D235741767}"/>
            </a:ext>
          </a:extLst>
        </xdr:cNvPr>
        <xdr:cNvSpPr txBox="1"/>
      </xdr:nvSpPr>
      <xdr:spPr>
        <a:xfrm>
          <a:off x="14738350" y="163269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46" name="直線コネクタ 845">
          <a:extLst>
            <a:ext uri="{FF2B5EF4-FFF2-40B4-BE49-F238E27FC236}">
              <a16:creationId xmlns:a16="http://schemas.microsoft.com/office/drawing/2014/main" id="{623954FD-6896-424A-B498-BBAAF0B55A83}"/>
            </a:ext>
          </a:extLst>
        </xdr:cNvPr>
        <xdr:cNvCxnSpPr/>
      </xdr:nvCxnSpPr>
      <xdr:spPr>
        <a:xfrm>
          <a:off x="14611350" y="165517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47" name="【庁舎】&#10;有形固定資産減価償却率平均値テキスト">
          <a:extLst>
            <a:ext uri="{FF2B5EF4-FFF2-40B4-BE49-F238E27FC236}">
              <a16:creationId xmlns:a16="http://schemas.microsoft.com/office/drawing/2014/main" id="{5034DEC3-174C-4FAA-B242-6DF61C2BE77D}"/>
            </a:ext>
          </a:extLst>
        </xdr:cNvPr>
        <xdr:cNvSpPr txBox="1"/>
      </xdr:nvSpPr>
      <xdr:spPr>
        <a:xfrm>
          <a:off x="14738350" y="17250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48" name="フローチャート: 判断 847">
          <a:extLst>
            <a:ext uri="{FF2B5EF4-FFF2-40B4-BE49-F238E27FC236}">
              <a16:creationId xmlns:a16="http://schemas.microsoft.com/office/drawing/2014/main" id="{ED1AC9DD-C637-478C-91C5-E39310E8F503}"/>
            </a:ext>
          </a:extLst>
        </xdr:cNvPr>
        <xdr:cNvSpPr/>
      </xdr:nvSpPr>
      <xdr:spPr>
        <a:xfrm>
          <a:off x="14649450" y="1727163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49" name="フローチャート: 判断 848">
          <a:extLst>
            <a:ext uri="{FF2B5EF4-FFF2-40B4-BE49-F238E27FC236}">
              <a16:creationId xmlns:a16="http://schemas.microsoft.com/office/drawing/2014/main" id="{363A74AC-8337-4BD0-AB0C-7E724EB7A6F9}"/>
            </a:ext>
          </a:extLst>
        </xdr:cNvPr>
        <xdr:cNvSpPr/>
      </xdr:nvSpPr>
      <xdr:spPr>
        <a:xfrm>
          <a:off x="13887450" y="17268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50" name="フローチャート: 判断 849">
          <a:extLst>
            <a:ext uri="{FF2B5EF4-FFF2-40B4-BE49-F238E27FC236}">
              <a16:creationId xmlns:a16="http://schemas.microsoft.com/office/drawing/2014/main" id="{EF1643B2-B5FA-4265-BEFB-42631A148519}"/>
            </a:ext>
          </a:extLst>
        </xdr:cNvPr>
        <xdr:cNvSpPr/>
      </xdr:nvSpPr>
      <xdr:spPr>
        <a:xfrm>
          <a:off x="13093700" y="1727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51" name="フローチャート: 判断 850">
          <a:extLst>
            <a:ext uri="{FF2B5EF4-FFF2-40B4-BE49-F238E27FC236}">
              <a16:creationId xmlns:a16="http://schemas.microsoft.com/office/drawing/2014/main" id="{47C741E0-83B8-4224-8F5A-37D161BDE3A4}"/>
            </a:ext>
          </a:extLst>
        </xdr:cNvPr>
        <xdr:cNvSpPr/>
      </xdr:nvSpPr>
      <xdr:spPr>
        <a:xfrm>
          <a:off x="12299950" y="172667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52" name="フローチャート: 判断 851">
          <a:extLst>
            <a:ext uri="{FF2B5EF4-FFF2-40B4-BE49-F238E27FC236}">
              <a16:creationId xmlns:a16="http://schemas.microsoft.com/office/drawing/2014/main" id="{43363FD2-F912-42CD-97BE-7BEB14017257}"/>
            </a:ext>
          </a:extLst>
        </xdr:cNvPr>
        <xdr:cNvSpPr/>
      </xdr:nvSpPr>
      <xdr:spPr>
        <a:xfrm>
          <a:off x="11487150" y="1729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FA88B5D9-6022-4BA2-BBCC-928C2C2AC89F}"/>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E0751E06-F152-4A95-8B91-F25A008E7C8C}"/>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3DC48C16-8582-47C3-BCAE-0B484273082C}"/>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0F7B2AA1-9BDE-4D1B-BC73-425D898F5EE8}"/>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AB91F2FB-B71F-4B76-8667-7ECCD2A5136F}"/>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61323</xdr:rowOff>
    </xdr:from>
    <xdr:to>
      <xdr:col>85</xdr:col>
      <xdr:colOff>177800</xdr:colOff>
      <xdr:row>102</xdr:row>
      <xdr:rowOff>162923</xdr:rowOff>
    </xdr:to>
    <xdr:sp macro="" textlink="">
      <xdr:nvSpPr>
        <xdr:cNvPr id="858" name="楕円 857">
          <a:extLst>
            <a:ext uri="{FF2B5EF4-FFF2-40B4-BE49-F238E27FC236}">
              <a16:creationId xmlns:a16="http://schemas.microsoft.com/office/drawing/2014/main" id="{42B59104-EEFF-481E-BF5E-D9AD96B8297C}"/>
            </a:ext>
          </a:extLst>
        </xdr:cNvPr>
        <xdr:cNvSpPr/>
      </xdr:nvSpPr>
      <xdr:spPr>
        <a:xfrm>
          <a:off x="14649450" y="1697772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84200</xdr:rowOff>
    </xdr:from>
    <xdr:ext cx="405111" cy="259045"/>
    <xdr:sp macro="" textlink="">
      <xdr:nvSpPr>
        <xdr:cNvPr id="859" name="【庁舎】&#10;有形固定資産減価償却率該当値テキスト">
          <a:extLst>
            <a:ext uri="{FF2B5EF4-FFF2-40B4-BE49-F238E27FC236}">
              <a16:creationId xmlns:a16="http://schemas.microsoft.com/office/drawing/2014/main" id="{EB0FA256-EC5E-40C4-B14B-F4EAEC0FC896}"/>
            </a:ext>
          </a:extLst>
        </xdr:cNvPr>
        <xdr:cNvSpPr txBox="1"/>
      </xdr:nvSpPr>
      <xdr:spPr>
        <a:xfrm>
          <a:off x="14738350" y="1682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54792</xdr:rowOff>
    </xdr:from>
    <xdr:to>
      <xdr:col>81</xdr:col>
      <xdr:colOff>101600</xdr:colOff>
      <xdr:row>102</xdr:row>
      <xdr:rowOff>156392</xdr:rowOff>
    </xdr:to>
    <xdr:sp macro="" textlink="">
      <xdr:nvSpPr>
        <xdr:cNvPr id="860" name="楕円 859">
          <a:extLst>
            <a:ext uri="{FF2B5EF4-FFF2-40B4-BE49-F238E27FC236}">
              <a16:creationId xmlns:a16="http://schemas.microsoft.com/office/drawing/2014/main" id="{7B4650DC-BDBD-4566-B0FA-79692BE475CC}"/>
            </a:ext>
          </a:extLst>
        </xdr:cNvPr>
        <xdr:cNvSpPr/>
      </xdr:nvSpPr>
      <xdr:spPr>
        <a:xfrm>
          <a:off x="13887450" y="1697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105592</xdr:rowOff>
    </xdr:from>
    <xdr:to>
      <xdr:col>85</xdr:col>
      <xdr:colOff>127000</xdr:colOff>
      <xdr:row>102</xdr:row>
      <xdr:rowOff>112123</xdr:rowOff>
    </xdr:to>
    <xdr:cxnSp macro="">
      <xdr:nvCxnSpPr>
        <xdr:cNvPr id="861" name="直線コネクタ 860">
          <a:extLst>
            <a:ext uri="{FF2B5EF4-FFF2-40B4-BE49-F238E27FC236}">
              <a16:creationId xmlns:a16="http://schemas.microsoft.com/office/drawing/2014/main" id="{BCA9BBD4-6C45-4B4A-BF5E-21E4932AEEA2}"/>
            </a:ext>
          </a:extLst>
        </xdr:cNvPr>
        <xdr:cNvCxnSpPr/>
      </xdr:nvCxnSpPr>
      <xdr:spPr>
        <a:xfrm>
          <a:off x="13938250" y="17021992"/>
          <a:ext cx="762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33564</xdr:rowOff>
    </xdr:from>
    <xdr:to>
      <xdr:col>76</xdr:col>
      <xdr:colOff>165100</xdr:colOff>
      <xdr:row>102</xdr:row>
      <xdr:rowOff>135164</xdr:rowOff>
    </xdr:to>
    <xdr:sp macro="" textlink="">
      <xdr:nvSpPr>
        <xdr:cNvPr id="862" name="楕円 861">
          <a:extLst>
            <a:ext uri="{FF2B5EF4-FFF2-40B4-BE49-F238E27FC236}">
              <a16:creationId xmlns:a16="http://schemas.microsoft.com/office/drawing/2014/main" id="{7CFD2A98-60BA-4EDA-AF7B-7650A8294211}"/>
            </a:ext>
          </a:extLst>
        </xdr:cNvPr>
        <xdr:cNvSpPr/>
      </xdr:nvSpPr>
      <xdr:spPr>
        <a:xfrm>
          <a:off x="13093700" y="1694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84364</xdr:rowOff>
    </xdr:from>
    <xdr:to>
      <xdr:col>81</xdr:col>
      <xdr:colOff>50800</xdr:colOff>
      <xdr:row>102</xdr:row>
      <xdr:rowOff>105592</xdr:rowOff>
    </xdr:to>
    <xdr:cxnSp macro="">
      <xdr:nvCxnSpPr>
        <xdr:cNvPr id="863" name="直線コネクタ 862">
          <a:extLst>
            <a:ext uri="{FF2B5EF4-FFF2-40B4-BE49-F238E27FC236}">
              <a16:creationId xmlns:a16="http://schemas.microsoft.com/office/drawing/2014/main" id="{C57471EF-1CDC-418C-891E-87916AAC326D}"/>
            </a:ext>
          </a:extLst>
        </xdr:cNvPr>
        <xdr:cNvCxnSpPr/>
      </xdr:nvCxnSpPr>
      <xdr:spPr>
        <a:xfrm>
          <a:off x="13144500" y="17000764"/>
          <a:ext cx="79375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144599</xdr:rowOff>
    </xdr:from>
    <xdr:to>
      <xdr:col>72</xdr:col>
      <xdr:colOff>38100</xdr:colOff>
      <xdr:row>102</xdr:row>
      <xdr:rowOff>74749</xdr:rowOff>
    </xdr:to>
    <xdr:sp macro="" textlink="">
      <xdr:nvSpPr>
        <xdr:cNvPr id="864" name="楕円 863">
          <a:extLst>
            <a:ext uri="{FF2B5EF4-FFF2-40B4-BE49-F238E27FC236}">
              <a16:creationId xmlns:a16="http://schemas.microsoft.com/office/drawing/2014/main" id="{3224C0E7-8C64-4793-B596-672FE02F6A84}"/>
            </a:ext>
          </a:extLst>
        </xdr:cNvPr>
        <xdr:cNvSpPr/>
      </xdr:nvSpPr>
      <xdr:spPr>
        <a:xfrm>
          <a:off x="12299950" y="168895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23949</xdr:rowOff>
    </xdr:from>
    <xdr:to>
      <xdr:col>76</xdr:col>
      <xdr:colOff>114300</xdr:colOff>
      <xdr:row>102</xdr:row>
      <xdr:rowOff>84364</xdr:rowOff>
    </xdr:to>
    <xdr:cxnSp macro="">
      <xdr:nvCxnSpPr>
        <xdr:cNvPr id="865" name="直線コネクタ 864">
          <a:extLst>
            <a:ext uri="{FF2B5EF4-FFF2-40B4-BE49-F238E27FC236}">
              <a16:creationId xmlns:a16="http://schemas.microsoft.com/office/drawing/2014/main" id="{3F4CA7D6-F317-46E8-A85E-618FE1473027}"/>
            </a:ext>
          </a:extLst>
        </xdr:cNvPr>
        <xdr:cNvCxnSpPr/>
      </xdr:nvCxnSpPr>
      <xdr:spPr>
        <a:xfrm>
          <a:off x="12344400" y="16940349"/>
          <a:ext cx="8001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66221</xdr:rowOff>
    </xdr:from>
    <xdr:to>
      <xdr:col>67</xdr:col>
      <xdr:colOff>101600</xdr:colOff>
      <xdr:row>101</xdr:row>
      <xdr:rowOff>167821</xdr:rowOff>
    </xdr:to>
    <xdr:sp macro="" textlink="">
      <xdr:nvSpPr>
        <xdr:cNvPr id="866" name="楕円 865">
          <a:extLst>
            <a:ext uri="{FF2B5EF4-FFF2-40B4-BE49-F238E27FC236}">
              <a16:creationId xmlns:a16="http://schemas.microsoft.com/office/drawing/2014/main" id="{43A08081-F919-4F89-AA59-2D29896C616C}"/>
            </a:ext>
          </a:extLst>
        </xdr:cNvPr>
        <xdr:cNvSpPr/>
      </xdr:nvSpPr>
      <xdr:spPr>
        <a:xfrm>
          <a:off x="11487150" y="1681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117021</xdr:rowOff>
    </xdr:from>
    <xdr:to>
      <xdr:col>71</xdr:col>
      <xdr:colOff>177800</xdr:colOff>
      <xdr:row>102</xdr:row>
      <xdr:rowOff>23949</xdr:rowOff>
    </xdr:to>
    <xdr:cxnSp macro="">
      <xdr:nvCxnSpPr>
        <xdr:cNvPr id="867" name="直線コネクタ 866">
          <a:extLst>
            <a:ext uri="{FF2B5EF4-FFF2-40B4-BE49-F238E27FC236}">
              <a16:creationId xmlns:a16="http://schemas.microsoft.com/office/drawing/2014/main" id="{F078FC45-D701-41A6-BFFE-22ED1B182AF0}"/>
            </a:ext>
          </a:extLst>
        </xdr:cNvPr>
        <xdr:cNvCxnSpPr/>
      </xdr:nvCxnSpPr>
      <xdr:spPr>
        <a:xfrm>
          <a:off x="11537950" y="16861971"/>
          <a:ext cx="80645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68" name="n_1aveValue【庁舎】&#10;有形固定資産減価償却率">
          <a:extLst>
            <a:ext uri="{FF2B5EF4-FFF2-40B4-BE49-F238E27FC236}">
              <a16:creationId xmlns:a16="http://schemas.microsoft.com/office/drawing/2014/main" id="{0546A5E8-4797-4FCA-BAB4-D1017B648B75}"/>
            </a:ext>
          </a:extLst>
        </xdr:cNvPr>
        <xdr:cNvSpPr txBox="1"/>
      </xdr:nvSpPr>
      <xdr:spPr>
        <a:xfrm>
          <a:off x="13742044" y="17361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69" name="n_2aveValue【庁舎】&#10;有形固定資産減価償却率">
          <a:extLst>
            <a:ext uri="{FF2B5EF4-FFF2-40B4-BE49-F238E27FC236}">
              <a16:creationId xmlns:a16="http://schemas.microsoft.com/office/drawing/2014/main" id="{69B5BC9B-D927-44B5-BF59-65BA56927418}"/>
            </a:ext>
          </a:extLst>
        </xdr:cNvPr>
        <xdr:cNvSpPr txBox="1"/>
      </xdr:nvSpPr>
      <xdr:spPr>
        <a:xfrm>
          <a:off x="12960994" y="1736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70" name="n_3aveValue【庁舎】&#10;有形固定資産減価償却率">
          <a:extLst>
            <a:ext uri="{FF2B5EF4-FFF2-40B4-BE49-F238E27FC236}">
              <a16:creationId xmlns:a16="http://schemas.microsoft.com/office/drawing/2014/main" id="{8DB7147B-70EA-49D6-B9D5-502080D863E2}"/>
            </a:ext>
          </a:extLst>
        </xdr:cNvPr>
        <xdr:cNvSpPr txBox="1"/>
      </xdr:nvSpPr>
      <xdr:spPr>
        <a:xfrm>
          <a:off x="12167244" y="17359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71" name="n_4aveValue【庁舎】&#10;有形固定資産減価償却率">
          <a:extLst>
            <a:ext uri="{FF2B5EF4-FFF2-40B4-BE49-F238E27FC236}">
              <a16:creationId xmlns:a16="http://schemas.microsoft.com/office/drawing/2014/main" id="{EBF7B09B-078C-4F20-8866-997ECCFBB301}"/>
            </a:ext>
          </a:extLst>
        </xdr:cNvPr>
        <xdr:cNvSpPr txBox="1"/>
      </xdr:nvSpPr>
      <xdr:spPr>
        <a:xfrm>
          <a:off x="11354444" y="1739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1469</xdr:rowOff>
    </xdr:from>
    <xdr:ext cx="405111" cy="259045"/>
    <xdr:sp macro="" textlink="">
      <xdr:nvSpPr>
        <xdr:cNvPr id="872" name="n_1mainValue【庁舎】&#10;有形固定資産減価償却率">
          <a:extLst>
            <a:ext uri="{FF2B5EF4-FFF2-40B4-BE49-F238E27FC236}">
              <a16:creationId xmlns:a16="http://schemas.microsoft.com/office/drawing/2014/main" id="{3A6EC081-0B76-4342-B018-36FC9779B1C6}"/>
            </a:ext>
          </a:extLst>
        </xdr:cNvPr>
        <xdr:cNvSpPr txBox="1"/>
      </xdr:nvSpPr>
      <xdr:spPr>
        <a:xfrm>
          <a:off x="13742044" y="1674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151691</xdr:rowOff>
    </xdr:from>
    <xdr:ext cx="405111" cy="259045"/>
    <xdr:sp macro="" textlink="">
      <xdr:nvSpPr>
        <xdr:cNvPr id="873" name="n_2mainValue【庁舎】&#10;有形固定資産減価償却率">
          <a:extLst>
            <a:ext uri="{FF2B5EF4-FFF2-40B4-BE49-F238E27FC236}">
              <a16:creationId xmlns:a16="http://schemas.microsoft.com/office/drawing/2014/main" id="{3A62EC4C-923A-40F5-A13A-2A95D88F9156}"/>
            </a:ext>
          </a:extLst>
        </xdr:cNvPr>
        <xdr:cNvSpPr txBox="1"/>
      </xdr:nvSpPr>
      <xdr:spPr>
        <a:xfrm>
          <a:off x="12960994" y="1672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91276</xdr:rowOff>
    </xdr:from>
    <xdr:ext cx="405111" cy="259045"/>
    <xdr:sp macro="" textlink="">
      <xdr:nvSpPr>
        <xdr:cNvPr id="874" name="n_3mainValue【庁舎】&#10;有形固定資産減価償却率">
          <a:extLst>
            <a:ext uri="{FF2B5EF4-FFF2-40B4-BE49-F238E27FC236}">
              <a16:creationId xmlns:a16="http://schemas.microsoft.com/office/drawing/2014/main" id="{6D55C556-0854-4970-93D6-6767A2A9F290}"/>
            </a:ext>
          </a:extLst>
        </xdr:cNvPr>
        <xdr:cNvSpPr txBox="1"/>
      </xdr:nvSpPr>
      <xdr:spPr>
        <a:xfrm>
          <a:off x="12167244" y="16664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12898</xdr:rowOff>
    </xdr:from>
    <xdr:ext cx="405111" cy="259045"/>
    <xdr:sp macro="" textlink="">
      <xdr:nvSpPr>
        <xdr:cNvPr id="875" name="n_4mainValue【庁舎】&#10;有形固定資産減価償却率">
          <a:extLst>
            <a:ext uri="{FF2B5EF4-FFF2-40B4-BE49-F238E27FC236}">
              <a16:creationId xmlns:a16="http://schemas.microsoft.com/office/drawing/2014/main" id="{FCA52AAD-BE86-43A1-BE10-2B559F1A53A0}"/>
            </a:ext>
          </a:extLst>
        </xdr:cNvPr>
        <xdr:cNvSpPr txBox="1"/>
      </xdr:nvSpPr>
      <xdr:spPr>
        <a:xfrm>
          <a:off x="11354444" y="1658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6" name="正方形/長方形 875">
          <a:extLst>
            <a:ext uri="{FF2B5EF4-FFF2-40B4-BE49-F238E27FC236}">
              <a16:creationId xmlns:a16="http://schemas.microsoft.com/office/drawing/2014/main" id="{6E22CAFD-DC03-467B-9E4F-96EFACD2845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7" name="正方形/長方形 876">
          <a:extLst>
            <a:ext uri="{FF2B5EF4-FFF2-40B4-BE49-F238E27FC236}">
              <a16:creationId xmlns:a16="http://schemas.microsoft.com/office/drawing/2014/main" id="{5B8C2535-922A-4686-BBB1-D2B8CA943210}"/>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8" name="正方形/長方形 877">
          <a:extLst>
            <a:ext uri="{FF2B5EF4-FFF2-40B4-BE49-F238E27FC236}">
              <a16:creationId xmlns:a16="http://schemas.microsoft.com/office/drawing/2014/main" id="{CB91D1E0-C0C5-4354-8FA7-F32A092B7A0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9" name="正方形/長方形 878">
          <a:extLst>
            <a:ext uri="{FF2B5EF4-FFF2-40B4-BE49-F238E27FC236}">
              <a16:creationId xmlns:a16="http://schemas.microsoft.com/office/drawing/2014/main" id="{CCAD03B0-F80A-4341-A6FF-7069A7A3BFB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0" name="正方形/長方形 879">
          <a:extLst>
            <a:ext uri="{FF2B5EF4-FFF2-40B4-BE49-F238E27FC236}">
              <a16:creationId xmlns:a16="http://schemas.microsoft.com/office/drawing/2014/main" id="{72B0228D-5FF6-45E2-820F-0789E6A7D7E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1" name="正方形/長方形 880">
          <a:extLst>
            <a:ext uri="{FF2B5EF4-FFF2-40B4-BE49-F238E27FC236}">
              <a16:creationId xmlns:a16="http://schemas.microsoft.com/office/drawing/2014/main" id="{A2F826AD-C5B6-4511-AD95-9682556B35EA}"/>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2" name="正方形/長方形 881">
          <a:extLst>
            <a:ext uri="{FF2B5EF4-FFF2-40B4-BE49-F238E27FC236}">
              <a16:creationId xmlns:a16="http://schemas.microsoft.com/office/drawing/2014/main" id="{6E2788AA-86DF-4720-AC21-B11251F67072}"/>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3" name="正方形/長方形 882">
          <a:extLst>
            <a:ext uri="{FF2B5EF4-FFF2-40B4-BE49-F238E27FC236}">
              <a16:creationId xmlns:a16="http://schemas.microsoft.com/office/drawing/2014/main" id="{D54AAD63-A039-4E09-83C0-3C8967C60A16}"/>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4" name="テキスト ボックス 883">
          <a:extLst>
            <a:ext uri="{FF2B5EF4-FFF2-40B4-BE49-F238E27FC236}">
              <a16:creationId xmlns:a16="http://schemas.microsoft.com/office/drawing/2014/main" id="{014A94AF-C707-4BFD-BB59-5BE7304D0FC8}"/>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5" name="直線コネクタ 884">
          <a:extLst>
            <a:ext uri="{FF2B5EF4-FFF2-40B4-BE49-F238E27FC236}">
              <a16:creationId xmlns:a16="http://schemas.microsoft.com/office/drawing/2014/main" id="{A147833C-95B7-48FB-A40C-67B9DDDEE06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86" name="直線コネクタ 885">
          <a:extLst>
            <a:ext uri="{FF2B5EF4-FFF2-40B4-BE49-F238E27FC236}">
              <a16:creationId xmlns:a16="http://schemas.microsoft.com/office/drawing/2014/main" id="{FDEDF0BD-E974-447D-8F3E-57EB93BACA16}"/>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87" name="テキスト ボックス 886">
          <a:extLst>
            <a:ext uri="{FF2B5EF4-FFF2-40B4-BE49-F238E27FC236}">
              <a16:creationId xmlns:a16="http://schemas.microsoft.com/office/drawing/2014/main" id="{2FD3A48B-2DE5-4557-965A-B0487DC5E056}"/>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88" name="直線コネクタ 887">
          <a:extLst>
            <a:ext uri="{FF2B5EF4-FFF2-40B4-BE49-F238E27FC236}">
              <a16:creationId xmlns:a16="http://schemas.microsoft.com/office/drawing/2014/main" id="{B4F4154B-09DD-4E3E-972E-BF3E9CD3934A}"/>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89" name="テキスト ボックス 888">
          <a:extLst>
            <a:ext uri="{FF2B5EF4-FFF2-40B4-BE49-F238E27FC236}">
              <a16:creationId xmlns:a16="http://schemas.microsoft.com/office/drawing/2014/main" id="{D31DD141-CBFE-4438-A4F3-A92C30722BEC}"/>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0" name="直線コネクタ 889">
          <a:extLst>
            <a:ext uri="{FF2B5EF4-FFF2-40B4-BE49-F238E27FC236}">
              <a16:creationId xmlns:a16="http://schemas.microsoft.com/office/drawing/2014/main" id="{21C2F14D-70A3-4D33-B277-23F832B49790}"/>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1" name="テキスト ボックス 890">
          <a:extLst>
            <a:ext uri="{FF2B5EF4-FFF2-40B4-BE49-F238E27FC236}">
              <a16:creationId xmlns:a16="http://schemas.microsoft.com/office/drawing/2014/main" id="{4AE34D34-29B4-4EFD-8565-76624BDAAE3F}"/>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2" name="直線コネクタ 891">
          <a:extLst>
            <a:ext uri="{FF2B5EF4-FFF2-40B4-BE49-F238E27FC236}">
              <a16:creationId xmlns:a16="http://schemas.microsoft.com/office/drawing/2014/main" id="{CFCEF1B6-039B-4400-ADAE-93AD79B3E899}"/>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3" name="テキスト ボックス 892">
          <a:extLst>
            <a:ext uri="{FF2B5EF4-FFF2-40B4-BE49-F238E27FC236}">
              <a16:creationId xmlns:a16="http://schemas.microsoft.com/office/drawing/2014/main" id="{8B4CE70E-1179-44E5-B46D-7F53DBC66EA5}"/>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4" name="直線コネクタ 893">
          <a:extLst>
            <a:ext uri="{FF2B5EF4-FFF2-40B4-BE49-F238E27FC236}">
              <a16:creationId xmlns:a16="http://schemas.microsoft.com/office/drawing/2014/main" id="{9010F5BB-CF64-4AE6-8127-954E3720CD55}"/>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95" name="テキスト ボックス 894">
          <a:extLst>
            <a:ext uri="{FF2B5EF4-FFF2-40B4-BE49-F238E27FC236}">
              <a16:creationId xmlns:a16="http://schemas.microsoft.com/office/drawing/2014/main" id="{E1D45F49-FD64-4E0D-ACA8-3ED9435A1AA2}"/>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6" name="直線コネクタ 895">
          <a:extLst>
            <a:ext uri="{FF2B5EF4-FFF2-40B4-BE49-F238E27FC236}">
              <a16:creationId xmlns:a16="http://schemas.microsoft.com/office/drawing/2014/main" id="{8C2D4620-B6B1-4389-8E9A-2AD5717D852C}"/>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7" name="テキスト ボックス 896">
          <a:extLst>
            <a:ext uri="{FF2B5EF4-FFF2-40B4-BE49-F238E27FC236}">
              <a16:creationId xmlns:a16="http://schemas.microsoft.com/office/drawing/2014/main" id="{DE6DC954-A78F-41AC-B7AE-0C575CCCEE3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8" name="【庁舎】&#10;一人当たり面積グラフ枠">
          <a:extLst>
            <a:ext uri="{FF2B5EF4-FFF2-40B4-BE49-F238E27FC236}">
              <a16:creationId xmlns:a16="http://schemas.microsoft.com/office/drawing/2014/main" id="{0D6B3945-7A4E-4FD6-8E8B-15B2E7664DFE}"/>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99" name="直線コネクタ 898">
          <a:extLst>
            <a:ext uri="{FF2B5EF4-FFF2-40B4-BE49-F238E27FC236}">
              <a16:creationId xmlns:a16="http://schemas.microsoft.com/office/drawing/2014/main" id="{0A79E546-BE7D-483F-AA15-F2C919F261C9}"/>
            </a:ext>
          </a:extLst>
        </xdr:cNvPr>
        <xdr:cNvCxnSpPr/>
      </xdr:nvCxnSpPr>
      <xdr:spPr>
        <a:xfrm flipV="1">
          <a:off x="19951064" y="165658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00" name="【庁舎】&#10;一人当たり面積最小値テキスト">
          <a:extLst>
            <a:ext uri="{FF2B5EF4-FFF2-40B4-BE49-F238E27FC236}">
              <a16:creationId xmlns:a16="http://schemas.microsoft.com/office/drawing/2014/main" id="{5EFEC66E-C047-4174-91C0-E921ED0CBA3F}"/>
            </a:ext>
          </a:extLst>
        </xdr:cNvPr>
        <xdr:cNvSpPr txBox="1"/>
      </xdr:nvSpPr>
      <xdr:spPr>
        <a:xfrm>
          <a:off x="19989800"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01" name="直線コネクタ 900">
          <a:extLst>
            <a:ext uri="{FF2B5EF4-FFF2-40B4-BE49-F238E27FC236}">
              <a16:creationId xmlns:a16="http://schemas.microsoft.com/office/drawing/2014/main" id="{583F7903-DC18-4EB6-98DC-63E6E44732FE}"/>
            </a:ext>
          </a:extLst>
        </xdr:cNvPr>
        <xdr:cNvCxnSpPr/>
      </xdr:nvCxnSpPr>
      <xdr:spPr>
        <a:xfrm>
          <a:off x="19881850" y="179222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02" name="【庁舎】&#10;一人当たり面積最大値テキスト">
          <a:extLst>
            <a:ext uri="{FF2B5EF4-FFF2-40B4-BE49-F238E27FC236}">
              <a16:creationId xmlns:a16="http://schemas.microsoft.com/office/drawing/2014/main" id="{0C7A764C-3BE4-4FA2-A838-B0CF6C1974FE}"/>
            </a:ext>
          </a:extLst>
        </xdr:cNvPr>
        <xdr:cNvSpPr txBox="1"/>
      </xdr:nvSpPr>
      <xdr:spPr>
        <a:xfrm>
          <a:off x="19989800" y="1634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03" name="直線コネクタ 902">
          <a:extLst>
            <a:ext uri="{FF2B5EF4-FFF2-40B4-BE49-F238E27FC236}">
              <a16:creationId xmlns:a16="http://schemas.microsoft.com/office/drawing/2014/main" id="{F8352BE0-E676-4D32-8220-702DB9110D5D}"/>
            </a:ext>
          </a:extLst>
        </xdr:cNvPr>
        <xdr:cNvCxnSpPr/>
      </xdr:nvCxnSpPr>
      <xdr:spPr>
        <a:xfrm>
          <a:off x="19881850" y="16565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04" name="【庁舎】&#10;一人当たり面積平均値テキスト">
          <a:extLst>
            <a:ext uri="{FF2B5EF4-FFF2-40B4-BE49-F238E27FC236}">
              <a16:creationId xmlns:a16="http://schemas.microsoft.com/office/drawing/2014/main" id="{633BA27E-FD4F-41A5-825B-922BE78645D1}"/>
            </a:ext>
          </a:extLst>
        </xdr:cNvPr>
        <xdr:cNvSpPr txBox="1"/>
      </xdr:nvSpPr>
      <xdr:spPr>
        <a:xfrm>
          <a:off x="19989800" y="17513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05" name="フローチャート: 判断 904">
          <a:extLst>
            <a:ext uri="{FF2B5EF4-FFF2-40B4-BE49-F238E27FC236}">
              <a16:creationId xmlns:a16="http://schemas.microsoft.com/office/drawing/2014/main" id="{98555644-70F2-4D06-923F-1862A104CE59}"/>
            </a:ext>
          </a:extLst>
        </xdr:cNvPr>
        <xdr:cNvSpPr/>
      </xdr:nvSpPr>
      <xdr:spPr>
        <a:xfrm>
          <a:off x="19900900" y="1753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06" name="フローチャート: 判断 905">
          <a:extLst>
            <a:ext uri="{FF2B5EF4-FFF2-40B4-BE49-F238E27FC236}">
              <a16:creationId xmlns:a16="http://schemas.microsoft.com/office/drawing/2014/main" id="{E13947AE-606D-4C11-BB9A-E5927BCDA4CA}"/>
            </a:ext>
          </a:extLst>
        </xdr:cNvPr>
        <xdr:cNvSpPr/>
      </xdr:nvSpPr>
      <xdr:spPr>
        <a:xfrm>
          <a:off x="19157950" y="175488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07" name="フローチャート: 判断 906">
          <a:extLst>
            <a:ext uri="{FF2B5EF4-FFF2-40B4-BE49-F238E27FC236}">
              <a16:creationId xmlns:a16="http://schemas.microsoft.com/office/drawing/2014/main" id="{09CF26F1-C733-4870-84C0-A6A091D5B452}"/>
            </a:ext>
          </a:extLst>
        </xdr:cNvPr>
        <xdr:cNvSpPr/>
      </xdr:nvSpPr>
      <xdr:spPr>
        <a:xfrm>
          <a:off x="18345150" y="1755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08" name="フローチャート: 判断 907">
          <a:extLst>
            <a:ext uri="{FF2B5EF4-FFF2-40B4-BE49-F238E27FC236}">
              <a16:creationId xmlns:a16="http://schemas.microsoft.com/office/drawing/2014/main" id="{6E9486A7-47BC-4462-B083-C5D74F399D1D}"/>
            </a:ext>
          </a:extLst>
        </xdr:cNvPr>
        <xdr:cNvSpPr/>
      </xdr:nvSpPr>
      <xdr:spPr>
        <a:xfrm>
          <a:off x="17551400" y="1757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09" name="フローチャート: 判断 908">
          <a:extLst>
            <a:ext uri="{FF2B5EF4-FFF2-40B4-BE49-F238E27FC236}">
              <a16:creationId xmlns:a16="http://schemas.microsoft.com/office/drawing/2014/main" id="{AF953D3C-DD24-4E28-9947-4F4C38B9BE1F}"/>
            </a:ext>
          </a:extLst>
        </xdr:cNvPr>
        <xdr:cNvSpPr/>
      </xdr:nvSpPr>
      <xdr:spPr>
        <a:xfrm>
          <a:off x="16757650" y="17579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477C4C73-1DA8-4CA5-9C6F-028B0B1E6C7A}"/>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A0EDFF30-3291-448F-A3AA-3359F7E0B9CA}"/>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412B89B9-E844-413C-A2AC-68D42B15FEB7}"/>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46ADDF31-55E6-4EC7-8AAA-F5EEBE4785D2}"/>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31B9C642-069C-4861-9D9A-F135E46A72AD}"/>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52070</xdr:rowOff>
    </xdr:from>
    <xdr:to>
      <xdr:col>116</xdr:col>
      <xdr:colOff>114300</xdr:colOff>
      <xdr:row>102</xdr:row>
      <xdr:rowOff>153670</xdr:rowOff>
    </xdr:to>
    <xdr:sp macro="" textlink="">
      <xdr:nvSpPr>
        <xdr:cNvPr id="915" name="楕円 914">
          <a:extLst>
            <a:ext uri="{FF2B5EF4-FFF2-40B4-BE49-F238E27FC236}">
              <a16:creationId xmlns:a16="http://schemas.microsoft.com/office/drawing/2014/main" id="{F1DF74EE-7226-4014-A041-CFA5A9808CF7}"/>
            </a:ext>
          </a:extLst>
        </xdr:cNvPr>
        <xdr:cNvSpPr/>
      </xdr:nvSpPr>
      <xdr:spPr>
        <a:xfrm>
          <a:off x="19900900" y="1696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74947</xdr:rowOff>
    </xdr:from>
    <xdr:ext cx="469744" cy="259045"/>
    <xdr:sp macro="" textlink="">
      <xdr:nvSpPr>
        <xdr:cNvPr id="916" name="【庁舎】&#10;一人当たり面積該当値テキスト">
          <a:extLst>
            <a:ext uri="{FF2B5EF4-FFF2-40B4-BE49-F238E27FC236}">
              <a16:creationId xmlns:a16="http://schemas.microsoft.com/office/drawing/2014/main" id="{CA976378-D9A7-4FCE-A2FE-5D58341CAF6B}"/>
            </a:ext>
          </a:extLst>
        </xdr:cNvPr>
        <xdr:cNvSpPr txBox="1"/>
      </xdr:nvSpPr>
      <xdr:spPr>
        <a:xfrm>
          <a:off x="19989800"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16511</xdr:rowOff>
    </xdr:from>
    <xdr:to>
      <xdr:col>112</xdr:col>
      <xdr:colOff>38100</xdr:colOff>
      <xdr:row>104</xdr:row>
      <xdr:rowOff>118111</xdr:rowOff>
    </xdr:to>
    <xdr:sp macro="" textlink="">
      <xdr:nvSpPr>
        <xdr:cNvPr id="917" name="楕円 916">
          <a:extLst>
            <a:ext uri="{FF2B5EF4-FFF2-40B4-BE49-F238E27FC236}">
              <a16:creationId xmlns:a16="http://schemas.microsoft.com/office/drawing/2014/main" id="{40C68B6A-DBD0-4EF6-B3E5-E5ECF50999B6}"/>
            </a:ext>
          </a:extLst>
        </xdr:cNvPr>
        <xdr:cNvSpPr/>
      </xdr:nvSpPr>
      <xdr:spPr>
        <a:xfrm>
          <a:off x="19157950" y="172758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102870</xdr:rowOff>
    </xdr:from>
    <xdr:to>
      <xdr:col>116</xdr:col>
      <xdr:colOff>63500</xdr:colOff>
      <xdr:row>104</xdr:row>
      <xdr:rowOff>67311</xdr:rowOff>
    </xdr:to>
    <xdr:cxnSp macro="">
      <xdr:nvCxnSpPr>
        <xdr:cNvPr id="918" name="直線コネクタ 917">
          <a:extLst>
            <a:ext uri="{FF2B5EF4-FFF2-40B4-BE49-F238E27FC236}">
              <a16:creationId xmlns:a16="http://schemas.microsoft.com/office/drawing/2014/main" id="{FFEA5293-DC17-4766-8764-19B08A672271}"/>
            </a:ext>
          </a:extLst>
        </xdr:cNvPr>
        <xdr:cNvCxnSpPr/>
      </xdr:nvCxnSpPr>
      <xdr:spPr>
        <a:xfrm flipV="1">
          <a:off x="19202400" y="17019270"/>
          <a:ext cx="749300" cy="30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156211</xdr:rowOff>
    </xdr:from>
    <xdr:to>
      <xdr:col>107</xdr:col>
      <xdr:colOff>101600</xdr:colOff>
      <xdr:row>104</xdr:row>
      <xdr:rowOff>86361</xdr:rowOff>
    </xdr:to>
    <xdr:sp macro="" textlink="">
      <xdr:nvSpPr>
        <xdr:cNvPr id="919" name="楕円 918">
          <a:extLst>
            <a:ext uri="{FF2B5EF4-FFF2-40B4-BE49-F238E27FC236}">
              <a16:creationId xmlns:a16="http://schemas.microsoft.com/office/drawing/2014/main" id="{D6FEE598-F882-4C4C-BC7D-EDE06E110F75}"/>
            </a:ext>
          </a:extLst>
        </xdr:cNvPr>
        <xdr:cNvSpPr/>
      </xdr:nvSpPr>
      <xdr:spPr>
        <a:xfrm>
          <a:off x="18345150" y="1724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35561</xdr:rowOff>
    </xdr:from>
    <xdr:to>
      <xdr:col>111</xdr:col>
      <xdr:colOff>177800</xdr:colOff>
      <xdr:row>104</xdr:row>
      <xdr:rowOff>67311</xdr:rowOff>
    </xdr:to>
    <xdr:cxnSp macro="">
      <xdr:nvCxnSpPr>
        <xdr:cNvPr id="920" name="直線コネクタ 919">
          <a:extLst>
            <a:ext uri="{FF2B5EF4-FFF2-40B4-BE49-F238E27FC236}">
              <a16:creationId xmlns:a16="http://schemas.microsoft.com/office/drawing/2014/main" id="{A4A0B53D-23C2-4E5D-ACC0-0C699EF53FD2}"/>
            </a:ext>
          </a:extLst>
        </xdr:cNvPr>
        <xdr:cNvCxnSpPr/>
      </xdr:nvCxnSpPr>
      <xdr:spPr>
        <a:xfrm>
          <a:off x="18395950" y="17294861"/>
          <a:ext cx="8064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168911</xdr:rowOff>
    </xdr:from>
    <xdr:to>
      <xdr:col>102</xdr:col>
      <xdr:colOff>165100</xdr:colOff>
      <xdr:row>104</xdr:row>
      <xdr:rowOff>99061</xdr:rowOff>
    </xdr:to>
    <xdr:sp macro="" textlink="">
      <xdr:nvSpPr>
        <xdr:cNvPr id="921" name="楕円 920">
          <a:extLst>
            <a:ext uri="{FF2B5EF4-FFF2-40B4-BE49-F238E27FC236}">
              <a16:creationId xmlns:a16="http://schemas.microsoft.com/office/drawing/2014/main" id="{B9E7A377-6297-4084-8228-9CF3139951F5}"/>
            </a:ext>
          </a:extLst>
        </xdr:cNvPr>
        <xdr:cNvSpPr/>
      </xdr:nvSpPr>
      <xdr:spPr>
        <a:xfrm>
          <a:off x="17551400" y="172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35561</xdr:rowOff>
    </xdr:from>
    <xdr:to>
      <xdr:col>107</xdr:col>
      <xdr:colOff>50800</xdr:colOff>
      <xdr:row>104</xdr:row>
      <xdr:rowOff>48261</xdr:rowOff>
    </xdr:to>
    <xdr:cxnSp macro="">
      <xdr:nvCxnSpPr>
        <xdr:cNvPr id="922" name="直線コネクタ 921">
          <a:extLst>
            <a:ext uri="{FF2B5EF4-FFF2-40B4-BE49-F238E27FC236}">
              <a16:creationId xmlns:a16="http://schemas.microsoft.com/office/drawing/2014/main" id="{CB5A2C2F-3869-4BB7-B6F3-845FCD14057D}"/>
            </a:ext>
          </a:extLst>
        </xdr:cNvPr>
        <xdr:cNvCxnSpPr/>
      </xdr:nvCxnSpPr>
      <xdr:spPr>
        <a:xfrm flipV="1">
          <a:off x="17602200" y="17294861"/>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31750</xdr:rowOff>
    </xdr:from>
    <xdr:to>
      <xdr:col>98</xdr:col>
      <xdr:colOff>38100</xdr:colOff>
      <xdr:row>104</xdr:row>
      <xdr:rowOff>133350</xdr:rowOff>
    </xdr:to>
    <xdr:sp macro="" textlink="">
      <xdr:nvSpPr>
        <xdr:cNvPr id="923" name="楕円 922">
          <a:extLst>
            <a:ext uri="{FF2B5EF4-FFF2-40B4-BE49-F238E27FC236}">
              <a16:creationId xmlns:a16="http://schemas.microsoft.com/office/drawing/2014/main" id="{D8B6BB14-6D78-4DA9-9C1A-8FB027C0B63B}"/>
            </a:ext>
          </a:extLst>
        </xdr:cNvPr>
        <xdr:cNvSpPr/>
      </xdr:nvSpPr>
      <xdr:spPr>
        <a:xfrm>
          <a:off x="16757650" y="17291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48261</xdr:rowOff>
    </xdr:from>
    <xdr:to>
      <xdr:col>102</xdr:col>
      <xdr:colOff>114300</xdr:colOff>
      <xdr:row>104</xdr:row>
      <xdr:rowOff>82550</xdr:rowOff>
    </xdr:to>
    <xdr:cxnSp macro="">
      <xdr:nvCxnSpPr>
        <xdr:cNvPr id="924" name="直線コネクタ 923">
          <a:extLst>
            <a:ext uri="{FF2B5EF4-FFF2-40B4-BE49-F238E27FC236}">
              <a16:creationId xmlns:a16="http://schemas.microsoft.com/office/drawing/2014/main" id="{120FDA83-BAEF-4F39-B3B1-B6A9742599D5}"/>
            </a:ext>
          </a:extLst>
        </xdr:cNvPr>
        <xdr:cNvCxnSpPr/>
      </xdr:nvCxnSpPr>
      <xdr:spPr>
        <a:xfrm flipV="1">
          <a:off x="16802100" y="17307561"/>
          <a:ext cx="8001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25" name="n_1aveValue【庁舎】&#10;一人当たり面積">
          <a:extLst>
            <a:ext uri="{FF2B5EF4-FFF2-40B4-BE49-F238E27FC236}">
              <a16:creationId xmlns:a16="http://schemas.microsoft.com/office/drawing/2014/main" id="{DEE7FBE8-FEBF-446B-8712-21933839DEA6}"/>
            </a:ext>
          </a:extLst>
        </xdr:cNvPr>
        <xdr:cNvSpPr txBox="1"/>
      </xdr:nvSpPr>
      <xdr:spPr>
        <a:xfrm>
          <a:off x="18980227" y="1764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26" name="n_2aveValue【庁舎】&#10;一人当たり面積">
          <a:extLst>
            <a:ext uri="{FF2B5EF4-FFF2-40B4-BE49-F238E27FC236}">
              <a16:creationId xmlns:a16="http://schemas.microsoft.com/office/drawing/2014/main" id="{FFCA0FD2-5472-40AB-AC9A-866FBBC505EA}"/>
            </a:ext>
          </a:extLst>
        </xdr:cNvPr>
        <xdr:cNvSpPr txBox="1"/>
      </xdr:nvSpPr>
      <xdr:spPr>
        <a:xfrm>
          <a:off x="18180127" y="1764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27" name="n_3aveValue【庁舎】&#10;一人当たり面積">
          <a:extLst>
            <a:ext uri="{FF2B5EF4-FFF2-40B4-BE49-F238E27FC236}">
              <a16:creationId xmlns:a16="http://schemas.microsoft.com/office/drawing/2014/main" id="{BB2D3D8E-15ED-4B56-8E87-F30EBEBF64D5}"/>
            </a:ext>
          </a:extLst>
        </xdr:cNvPr>
        <xdr:cNvSpPr txBox="1"/>
      </xdr:nvSpPr>
      <xdr:spPr>
        <a:xfrm>
          <a:off x="1738637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28" name="n_4aveValue【庁舎】&#10;一人当たり面積">
          <a:extLst>
            <a:ext uri="{FF2B5EF4-FFF2-40B4-BE49-F238E27FC236}">
              <a16:creationId xmlns:a16="http://schemas.microsoft.com/office/drawing/2014/main" id="{0D1A0181-B8AE-440B-BAE3-EB864301CEA7}"/>
            </a:ext>
          </a:extLst>
        </xdr:cNvPr>
        <xdr:cNvSpPr txBox="1"/>
      </xdr:nvSpPr>
      <xdr:spPr>
        <a:xfrm>
          <a:off x="16592627" y="1767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134638</xdr:rowOff>
    </xdr:from>
    <xdr:ext cx="469744" cy="259045"/>
    <xdr:sp macro="" textlink="">
      <xdr:nvSpPr>
        <xdr:cNvPr id="929" name="n_1mainValue【庁舎】&#10;一人当たり面積">
          <a:extLst>
            <a:ext uri="{FF2B5EF4-FFF2-40B4-BE49-F238E27FC236}">
              <a16:creationId xmlns:a16="http://schemas.microsoft.com/office/drawing/2014/main" id="{37C1CF00-82E7-4C46-867C-9EA537185D98}"/>
            </a:ext>
          </a:extLst>
        </xdr:cNvPr>
        <xdr:cNvSpPr txBox="1"/>
      </xdr:nvSpPr>
      <xdr:spPr>
        <a:xfrm>
          <a:off x="18980227" y="1705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102888</xdr:rowOff>
    </xdr:from>
    <xdr:ext cx="469744" cy="259045"/>
    <xdr:sp macro="" textlink="">
      <xdr:nvSpPr>
        <xdr:cNvPr id="930" name="n_2mainValue【庁舎】&#10;一人当たり面積">
          <a:extLst>
            <a:ext uri="{FF2B5EF4-FFF2-40B4-BE49-F238E27FC236}">
              <a16:creationId xmlns:a16="http://schemas.microsoft.com/office/drawing/2014/main" id="{7166F067-7306-439B-B6B5-829F8C5C51EF}"/>
            </a:ext>
          </a:extLst>
        </xdr:cNvPr>
        <xdr:cNvSpPr txBox="1"/>
      </xdr:nvSpPr>
      <xdr:spPr>
        <a:xfrm>
          <a:off x="18180127" y="1701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115588</xdr:rowOff>
    </xdr:from>
    <xdr:ext cx="469744" cy="259045"/>
    <xdr:sp macro="" textlink="">
      <xdr:nvSpPr>
        <xdr:cNvPr id="931" name="n_3mainValue【庁舎】&#10;一人当たり面積">
          <a:extLst>
            <a:ext uri="{FF2B5EF4-FFF2-40B4-BE49-F238E27FC236}">
              <a16:creationId xmlns:a16="http://schemas.microsoft.com/office/drawing/2014/main" id="{945CFDF0-F3D0-4789-962D-2EF7C068E56C}"/>
            </a:ext>
          </a:extLst>
        </xdr:cNvPr>
        <xdr:cNvSpPr txBox="1"/>
      </xdr:nvSpPr>
      <xdr:spPr>
        <a:xfrm>
          <a:off x="17386377" y="1703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149877</xdr:rowOff>
    </xdr:from>
    <xdr:ext cx="469744" cy="259045"/>
    <xdr:sp macro="" textlink="">
      <xdr:nvSpPr>
        <xdr:cNvPr id="932" name="n_4mainValue【庁舎】&#10;一人当たり面積">
          <a:extLst>
            <a:ext uri="{FF2B5EF4-FFF2-40B4-BE49-F238E27FC236}">
              <a16:creationId xmlns:a16="http://schemas.microsoft.com/office/drawing/2014/main" id="{75E0B010-11EF-4869-B578-65052824C6AB}"/>
            </a:ext>
          </a:extLst>
        </xdr:cNvPr>
        <xdr:cNvSpPr txBox="1"/>
      </xdr:nvSpPr>
      <xdr:spPr>
        <a:xfrm>
          <a:off x="16592627" y="1706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3" name="正方形/長方形 932">
          <a:extLst>
            <a:ext uri="{FF2B5EF4-FFF2-40B4-BE49-F238E27FC236}">
              <a16:creationId xmlns:a16="http://schemas.microsoft.com/office/drawing/2014/main" id="{02388EDA-1E18-451E-B891-AA21A8242182}"/>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4" name="正方形/長方形 933">
          <a:extLst>
            <a:ext uri="{FF2B5EF4-FFF2-40B4-BE49-F238E27FC236}">
              <a16:creationId xmlns:a16="http://schemas.microsoft.com/office/drawing/2014/main" id="{A7A95CE7-3834-40EC-A59E-502618F7EE6F}"/>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5" name="テキスト ボックス 934">
          <a:extLst>
            <a:ext uri="{FF2B5EF4-FFF2-40B4-BE49-F238E27FC236}">
              <a16:creationId xmlns:a16="http://schemas.microsoft.com/office/drawing/2014/main" id="{34FAB3B7-6BA7-4C0E-8FA2-720FF7E24A1C}"/>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effectLst/>
            </a:rPr>
            <a:t>・類似団体と比較して特に図書館、一般廃棄物処理施設、市民会館の有形固定資産減価償却率が高くなっている。</a:t>
          </a:r>
        </a:p>
        <a:p>
          <a:r>
            <a:rPr lang="ja-JP" altLang="en-US" sz="1100">
              <a:effectLst/>
            </a:rPr>
            <a:t>・庁舎は、令和元年</a:t>
          </a:r>
          <a:r>
            <a:rPr lang="en-US" altLang="ja-JP" sz="1100">
              <a:effectLst/>
            </a:rPr>
            <a:t>5</a:t>
          </a:r>
          <a:r>
            <a:rPr lang="ja-JP" altLang="en-US" sz="1100">
              <a:effectLst/>
            </a:rPr>
            <a:t>月の移転により有形固定資産減価償却率が大幅に低下し、一人当たりの面積が増加した。</a:t>
          </a:r>
          <a:endParaRPr lang="en-US" altLang="ja-JP" sz="1100">
            <a:effectLst/>
          </a:endParaRPr>
        </a:p>
        <a:p>
          <a:r>
            <a:rPr lang="ja-JP" altLang="en-US" sz="1100">
              <a:effectLst/>
            </a:rPr>
            <a:t>・庁舎、福祉施設については、該当施設の見直しによる増加。</a:t>
          </a:r>
          <a:endParaRPr lang="en-US" altLang="ja-JP" sz="11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（令和２年度における本市の</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体育館・プール</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有形固定資産減価償却率について、正しくは</a:t>
          </a:r>
          <a:r>
            <a:rPr lang="en-US" altLang="ja-JP" sz="1100">
              <a:solidFill>
                <a:schemeClr val="dk1"/>
              </a:solidFill>
              <a:effectLst/>
              <a:latin typeface="+mn-lt"/>
              <a:ea typeface="+mn-ea"/>
              <a:cs typeface="+mn-cs"/>
            </a:rPr>
            <a:t>59.7</a:t>
          </a:r>
          <a:r>
            <a:rPr lang="ja-JP" altLang="ja-JP" sz="1100">
              <a:solidFill>
                <a:schemeClr val="dk1"/>
              </a:solidFill>
              <a:effectLst/>
              <a:latin typeface="+mn-lt"/>
              <a:ea typeface="+mn-ea"/>
              <a:cs typeface="+mn-cs"/>
            </a:rPr>
            <a:t>である。）</a:t>
          </a:r>
          <a:endParaRPr lang="ja-JP" altLang="ja-JP" sz="1400">
            <a:effectLst/>
          </a:endParaRPr>
        </a:p>
        <a:p>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06_&#27836;&#30000;&#24066;/&#12304;&#36001;&#25919;&#29366;&#27841;&#36039;&#26009;&#38598;&#12305;_102067_&#27836;&#30000;&#24066;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6_&#27836;&#30000;&#24066;/&#12304;&#36001;&#25919;&#29366;&#27841;&#36039;&#26009;&#38598;&#12305;_102067_&#27836;&#30000;&#24066;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6_&#27836;&#30000;&#24066;/&#12304;&#36001;&#25919;&#29366;&#27841;&#36039;&#26009;&#38598;&#12305;_102067_&#27836;&#300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79.8</v>
          </cell>
          <cell r="BX51">
            <v>62.8</v>
          </cell>
          <cell r="CF51">
            <v>55</v>
          </cell>
          <cell r="CN51">
            <v>80.2</v>
          </cell>
          <cell r="CV51">
            <v>78.900000000000006</v>
          </cell>
        </row>
        <row r="53">
          <cell r="BP53">
            <v>60.6</v>
          </cell>
          <cell r="BX53">
            <v>62.3</v>
          </cell>
          <cell r="CF53">
            <v>64.099999999999994</v>
          </cell>
          <cell r="CN53">
            <v>65.400000000000006</v>
          </cell>
          <cell r="CV53">
            <v>66.7</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79.8</v>
          </cell>
          <cell r="BX73">
            <v>62.8</v>
          </cell>
          <cell r="CF73">
            <v>55</v>
          </cell>
          <cell r="CN73">
            <v>80.2</v>
          </cell>
          <cell r="CV73">
            <v>78.900000000000006</v>
          </cell>
        </row>
        <row r="75">
          <cell r="BP75">
            <v>7.6</v>
          </cell>
          <cell r="BX75">
            <v>6.6</v>
          </cell>
          <cell r="CF75">
            <v>6.5</v>
          </cell>
          <cell r="CN75">
            <v>6.5</v>
          </cell>
          <cell r="CV75">
            <v>6.5</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25207617</v>
      </c>
      <c r="BO4" s="358"/>
      <c r="BP4" s="358"/>
      <c r="BQ4" s="358"/>
      <c r="BR4" s="358"/>
      <c r="BS4" s="358"/>
      <c r="BT4" s="358"/>
      <c r="BU4" s="359"/>
      <c r="BV4" s="357">
        <v>25328041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6.7</v>
      </c>
      <c r="CU4" s="364"/>
      <c r="CV4" s="364"/>
      <c r="CW4" s="364"/>
      <c r="CX4" s="364"/>
      <c r="CY4" s="364"/>
      <c r="CZ4" s="364"/>
      <c r="DA4" s="365"/>
      <c r="DB4" s="363">
        <v>5</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23892869</v>
      </c>
      <c r="BO5" s="395"/>
      <c r="BP5" s="395"/>
      <c r="BQ5" s="395"/>
      <c r="BR5" s="395"/>
      <c r="BS5" s="395"/>
      <c r="BT5" s="395"/>
      <c r="BU5" s="396"/>
      <c r="BV5" s="394">
        <v>24215889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98.8</v>
      </c>
      <c r="CU5" s="392"/>
      <c r="CV5" s="392"/>
      <c r="CW5" s="392"/>
      <c r="CX5" s="392"/>
      <c r="CY5" s="392"/>
      <c r="CZ5" s="392"/>
      <c r="DA5" s="393"/>
      <c r="DB5" s="391">
        <v>97.6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1314748</v>
      </c>
      <c r="BO6" s="395"/>
      <c r="BP6" s="395"/>
      <c r="BQ6" s="395"/>
      <c r="BR6" s="395"/>
      <c r="BS6" s="395"/>
      <c r="BT6" s="395"/>
      <c r="BU6" s="396"/>
      <c r="BV6" s="394">
        <v>1112152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99.1</v>
      </c>
      <c r="CU6" s="432"/>
      <c r="CV6" s="432"/>
      <c r="CW6" s="432"/>
      <c r="CX6" s="432"/>
      <c r="CY6" s="432"/>
      <c r="CZ6" s="432"/>
      <c r="DA6" s="433"/>
      <c r="DB6" s="431">
        <v>98.3</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355044</v>
      </c>
      <c r="BO7" s="395"/>
      <c r="BP7" s="395"/>
      <c r="BQ7" s="395"/>
      <c r="BR7" s="395"/>
      <c r="BS7" s="395"/>
      <c r="BT7" s="395"/>
      <c r="BU7" s="396"/>
      <c r="BV7" s="394">
        <v>420111</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14372040</v>
      </c>
      <c r="CU7" s="395"/>
      <c r="CV7" s="395"/>
      <c r="CW7" s="395"/>
      <c r="CX7" s="395"/>
      <c r="CY7" s="395"/>
      <c r="CZ7" s="395"/>
      <c r="DA7" s="396"/>
      <c r="DB7" s="394">
        <v>13963849</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959704</v>
      </c>
      <c r="BO8" s="395"/>
      <c r="BP8" s="395"/>
      <c r="BQ8" s="395"/>
      <c r="BR8" s="395"/>
      <c r="BS8" s="395"/>
      <c r="BT8" s="395"/>
      <c r="BU8" s="396"/>
      <c r="BV8" s="394">
        <v>692041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v>
      </c>
      <c r="CU8" s="435"/>
      <c r="CV8" s="435"/>
      <c r="CW8" s="435"/>
      <c r="CX8" s="435"/>
      <c r="CY8" s="435"/>
      <c r="CZ8" s="435"/>
      <c r="DA8" s="436"/>
      <c r="DB8" s="434">
        <v>0.49</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45337</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267663</v>
      </c>
      <c r="BO9" s="395"/>
      <c r="BP9" s="395"/>
      <c r="BQ9" s="395"/>
      <c r="BR9" s="395"/>
      <c r="BS9" s="395"/>
      <c r="BT9" s="395"/>
      <c r="BU9" s="396"/>
      <c r="BV9" s="394">
        <v>-164428</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10.7</v>
      </c>
      <c r="CU9" s="392"/>
      <c r="CV9" s="392"/>
      <c r="CW9" s="392"/>
      <c r="CX9" s="392"/>
      <c r="CY9" s="392"/>
      <c r="CZ9" s="392"/>
      <c r="DA9" s="393"/>
      <c r="DB9" s="391">
        <v>10.7</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48676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2951</v>
      </c>
      <c r="BO10" s="395"/>
      <c r="BP10" s="395"/>
      <c r="BQ10" s="395"/>
      <c r="BR10" s="395"/>
      <c r="BS10" s="395"/>
      <c r="BT10" s="395"/>
      <c r="BU10" s="396"/>
      <c r="BV10" s="394">
        <v>2142</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43532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867673</v>
      </c>
      <c r="BO12" s="395"/>
      <c r="BP12" s="395"/>
      <c r="BQ12" s="395"/>
      <c r="BR12" s="395"/>
      <c r="BS12" s="395"/>
      <c r="BT12" s="395"/>
      <c r="BU12" s="396"/>
      <c r="BV12" s="394">
        <v>855295</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42503</v>
      </c>
      <c r="S13" s="479"/>
      <c r="T13" s="479"/>
      <c r="U13" s="479"/>
      <c r="V13" s="480"/>
      <c r="W13" s="410" t="s">
        <v>131</v>
      </c>
      <c r="X13" s="411"/>
      <c r="Y13" s="411"/>
      <c r="Z13" s="411"/>
      <c r="AA13" s="411"/>
      <c r="AB13" s="401"/>
      <c r="AC13" s="445">
        <v>2710</v>
      </c>
      <c r="AD13" s="446"/>
      <c r="AE13" s="446"/>
      <c r="AF13" s="446"/>
      <c r="AG13" s="488"/>
      <c r="AH13" s="445">
        <v>2951</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-597059</v>
      </c>
      <c r="BO13" s="395"/>
      <c r="BP13" s="395"/>
      <c r="BQ13" s="395"/>
      <c r="BR13" s="395"/>
      <c r="BS13" s="395"/>
      <c r="BT13" s="395"/>
      <c r="BU13" s="396"/>
      <c r="BV13" s="394">
        <v>-1017581</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6.5</v>
      </c>
      <c r="CU13" s="392"/>
      <c r="CV13" s="392"/>
      <c r="CW13" s="392"/>
      <c r="CX13" s="392"/>
      <c r="CY13" s="392"/>
      <c r="CZ13" s="392"/>
      <c r="DA13" s="393"/>
      <c r="DB13" s="391">
        <v>6.5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44361</v>
      </c>
      <c r="S14" s="479"/>
      <c r="T14" s="479"/>
      <c r="U14" s="479"/>
      <c r="V14" s="480"/>
      <c r="W14" s="384"/>
      <c r="X14" s="385"/>
      <c r="Y14" s="385"/>
      <c r="Z14" s="385"/>
      <c r="AA14" s="385"/>
      <c r="AB14" s="374"/>
      <c r="AC14" s="481">
        <v>12</v>
      </c>
      <c r="AD14" s="482"/>
      <c r="AE14" s="482"/>
      <c r="AF14" s="482"/>
      <c r="AG14" s="483"/>
      <c r="AH14" s="481">
        <v>12.2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78.900000000000006</v>
      </c>
      <c r="CU14" s="493"/>
      <c r="CV14" s="493"/>
      <c r="CW14" s="493"/>
      <c r="CX14" s="493"/>
      <c r="CY14" s="493"/>
      <c r="CZ14" s="493"/>
      <c r="DA14" s="494"/>
      <c r="DB14" s="492">
        <v>80.2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43473</v>
      </c>
      <c r="S15" s="479"/>
      <c r="T15" s="479"/>
      <c r="U15" s="479"/>
      <c r="V15" s="480"/>
      <c r="W15" s="410" t="s">
        <v>137</v>
      </c>
      <c r="X15" s="411"/>
      <c r="Y15" s="411"/>
      <c r="Z15" s="411"/>
      <c r="AA15" s="411"/>
      <c r="AB15" s="401"/>
      <c r="AC15" s="445">
        <v>5661</v>
      </c>
      <c r="AD15" s="446"/>
      <c r="AE15" s="446"/>
      <c r="AF15" s="446"/>
      <c r="AG15" s="488"/>
      <c r="AH15" s="445">
        <v>6037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6255661</v>
      </c>
      <c r="BO15" s="358"/>
      <c r="BP15" s="358"/>
      <c r="BQ15" s="358"/>
      <c r="BR15" s="358"/>
      <c r="BS15" s="358"/>
      <c r="BT15" s="358"/>
      <c r="BU15" s="359"/>
      <c r="BV15" s="357">
        <v>6169914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v>
      </c>
      <c r="AD16" s="482"/>
      <c r="AE16" s="482"/>
      <c r="AF16" s="482"/>
      <c r="AG16" s="483"/>
      <c r="AH16" s="481">
        <v>25</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12703043</v>
      </c>
      <c r="BO16" s="395"/>
      <c r="BP16" s="395"/>
      <c r="BQ16" s="395"/>
      <c r="BR16" s="395"/>
      <c r="BS16" s="395"/>
      <c r="BT16" s="395"/>
      <c r="BU16" s="396"/>
      <c r="BV16" s="394">
        <v>12286257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14230</v>
      </c>
      <c r="AD17" s="446"/>
      <c r="AE17" s="446"/>
      <c r="AF17" s="446"/>
      <c r="AG17" s="488"/>
      <c r="AH17" s="445">
        <v>15137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7867331</v>
      </c>
      <c r="BO17" s="395"/>
      <c r="BP17" s="395"/>
      <c r="BQ17" s="395"/>
      <c r="BR17" s="395"/>
      <c r="BS17" s="395"/>
      <c r="BT17" s="395"/>
      <c r="BU17" s="396"/>
      <c r="BV17" s="394">
        <v>7748660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443.46</v>
      </c>
      <c r="M18" s="518"/>
      <c r="N18" s="518"/>
      <c r="O18" s="518"/>
      <c r="P18" s="518"/>
      <c r="Q18" s="518"/>
      <c r="R18" s="519"/>
      <c r="S18" s="519"/>
      <c r="T18" s="519"/>
      <c r="U18" s="519"/>
      <c r="V18" s="520"/>
      <c r="W18" s="412"/>
      <c r="X18" s="413"/>
      <c r="Y18" s="413"/>
      <c r="Z18" s="413"/>
      <c r="AA18" s="413"/>
      <c r="AB18" s="404"/>
      <c r="AC18" s="521">
        <v>63</v>
      </c>
      <c r="AD18" s="522"/>
      <c r="AE18" s="522"/>
      <c r="AF18" s="522"/>
      <c r="AG18" s="523"/>
      <c r="AH18" s="521">
        <v>62.7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14579614</v>
      </c>
      <c r="BO18" s="395"/>
      <c r="BP18" s="395"/>
      <c r="BQ18" s="395"/>
      <c r="BR18" s="395"/>
      <c r="BS18" s="395"/>
      <c r="BT18" s="395"/>
      <c r="BU18" s="396"/>
      <c r="BV18" s="394">
        <v>13849504</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102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18045292</v>
      </c>
      <c r="BO19" s="395"/>
      <c r="BP19" s="395"/>
      <c r="BQ19" s="395"/>
      <c r="BR19" s="395"/>
      <c r="BS19" s="395"/>
      <c r="BT19" s="395"/>
      <c r="BU19" s="396"/>
      <c r="BV19" s="394">
        <v>17441862</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18853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25780748</v>
      </c>
      <c r="BO22" s="358"/>
      <c r="BP22" s="358"/>
      <c r="BQ22" s="358"/>
      <c r="BR22" s="358"/>
      <c r="BS22" s="358"/>
      <c r="BT22" s="358"/>
      <c r="BU22" s="359"/>
      <c r="BV22" s="357">
        <v>26762332</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22895770</v>
      </c>
      <c r="BO23" s="395"/>
      <c r="BP23" s="395"/>
      <c r="BQ23" s="395"/>
      <c r="BR23" s="395"/>
      <c r="BS23" s="395"/>
      <c r="BT23" s="395"/>
      <c r="BU23" s="396"/>
      <c r="BV23" s="394">
        <v>23905919</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7150</v>
      </c>
      <c r="R24" s="446"/>
      <c r="S24" s="446"/>
      <c r="T24" s="446"/>
      <c r="U24" s="446"/>
      <c r="V24" s="488"/>
      <c r="W24" s="540"/>
      <c r="X24" s="541"/>
      <c r="Y24" s="542"/>
      <c r="Z24" s="444" t="s">
        <v>162</v>
      </c>
      <c r="AA24" s="424"/>
      <c r="AB24" s="424"/>
      <c r="AC24" s="424"/>
      <c r="AD24" s="424"/>
      <c r="AE24" s="424"/>
      <c r="AF24" s="424"/>
      <c r="AG24" s="425"/>
      <c r="AH24" s="445">
        <v>365</v>
      </c>
      <c r="AI24" s="446"/>
      <c r="AJ24" s="446"/>
      <c r="AK24" s="446"/>
      <c r="AL24" s="488"/>
      <c r="AM24" s="445">
        <v>1181870</v>
      </c>
      <c r="AN24" s="446"/>
      <c r="AO24" s="446"/>
      <c r="AP24" s="446"/>
      <c r="AQ24" s="446"/>
      <c r="AR24" s="488"/>
      <c r="AS24" s="445">
        <v>3238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18195473</v>
      </c>
      <c r="BO24" s="395"/>
      <c r="BP24" s="395"/>
      <c r="BQ24" s="395"/>
      <c r="BR24" s="395"/>
      <c r="BS24" s="395"/>
      <c r="BT24" s="395"/>
      <c r="BU24" s="396"/>
      <c r="BV24" s="394">
        <v>18364236</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6060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4589708</v>
      </c>
      <c r="BO25" s="358"/>
      <c r="BP25" s="358"/>
      <c r="BQ25" s="358"/>
      <c r="BR25" s="358"/>
      <c r="BS25" s="358"/>
      <c r="BT25" s="358"/>
      <c r="BU25" s="359"/>
      <c r="BV25" s="357">
        <v>4861046</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5670</v>
      </c>
      <c r="R26" s="446"/>
      <c r="S26" s="446"/>
      <c r="T26" s="446"/>
      <c r="U26" s="446"/>
      <c r="V26" s="488"/>
      <c r="W26" s="540"/>
      <c r="X26" s="541"/>
      <c r="Y26" s="542"/>
      <c r="Z26" s="444" t="s">
        <v>168</v>
      </c>
      <c r="AA26" s="546"/>
      <c r="AB26" s="546"/>
      <c r="AC26" s="546"/>
      <c r="AD26" s="546"/>
      <c r="AE26" s="546"/>
      <c r="AF26" s="546"/>
      <c r="AG26" s="547"/>
      <c r="AH26" s="445">
        <v>16</v>
      </c>
      <c r="AI26" s="446"/>
      <c r="AJ26" s="446"/>
      <c r="AK26" s="446"/>
      <c r="AL26" s="488"/>
      <c r="AM26" s="445">
        <v>53216</v>
      </c>
      <c r="AN26" s="446"/>
      <c r="AO26" s="446"/>
      <c r="AP26" s="446"/>
      <c r="AQ26" s="446"/>
      <c r="AR26" s="488"/>
      <c r="AS26" s="445">
        <v>3326</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4260</v>
      </c>
      <c r="R27" s="446"/>
      <c r="S27" s="446"/>
      <c r="T27" s="446"/>
      <c r="U27" s="446"/>
      <c r="V27" s="488"/>
      <c r="W27" s="540"/>
      <c r="X27" s="541"/>
      <c r="Y27" s="542"/>
      <c r="Z27" s="444" t="s">
        <v>171</v>
      </c>
      <c r="AA27" s="424"/>
      <c r="AB27" s="424"/>
      <c r="AC27" s="424"/>
      <c r="AD27" s="424"/>
      <c r="AE27" s="424"/>
      <c r="AF27" s="424"/>
      <c r="AG27" s="425"/>
      <c r="AH27" s="445">
        <v>8</v>
      </c>
      <c r="AI27" s="446"/>
      <c r="AJ27" s="446"/>
      <c r="AK27" s="446"/>
      <c r="AL27" s="488"/>
      <c r="AM27" s="445">
        <v>27324</v>
      </c>
      <c r="AN27" s="446"/>
      <c r="AO27" s="446"/>
      <c r="AP27" s="446"/>
      <c r="AQ27" s="446"/>
      <c r="AR27" s="488"/>
      <c r="AS27" s="445">
        <v>3416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319924</v>
      </c>
      <c r="BO27" s="514"/>
      <c r="BP27" s="514"/>
      <c r="BQ27" s="514"/>
      <c r="BR27" s="514"/>
      <c r="BS27" s="514"/>
      <c r="BT27" s="514"/>
      <c r="BU27" s="515"/>
      <c r="BV27" s="513">
        <v>319924</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3590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2942336</v>
      </c>
      <c r="BO28" s="358"/>
      <c r="BP28" s="358"/>
      <c r="BQ28" s="358"/>
      <c r="BR28" s="358"/>
      <c r="BS28" s="358"/>
      <c r="BT28" s="358"/>
      <c r="BU28" s="359"/>
      <c r="BV28" s="357">
        <v>3457058</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16</v>
      </c>
      <c r="M29" s="446"/>
      <c r="N29" s="446"/>
      <c r="O29" s="446"/>
      <c r="P29" s="488"/>
      <c r="Q29" s="445">
        <v>3390</v>
      </c>
      <c r="R29" s="446"/>
      <c r="S29" s="446"/>
      <c r="T29" s="446"/>
      <c r="U29" s="446"/>
      <c r="V29" s="488"/>
      <c r="W29" s="543"/>
      <c r="X29" s="544"/>
      <c r="Y29" s="545"/>
      <c r="Z29" s="444" t="s">
        <v>177</v>
      </c>
      <c r="AA29" s="424"/>
      <c r="AB29" s="424"/>
      <c r="AC29" s="424"/>
      <c r="AD29" s="424"/>
      <c r="AE29" s="424"/>
      <c r="AF29" s="424"/>
      <c r="AG29" s="425"/>
      <c r="AH29" s="445">
        <v>373</v>
      </c>
      <c r="AI29" s="446"/>
      <c r="AJ29" s="446"/>
      <c r="AK29" s="446"/>
      <c r="AL29" s="488"/>
      <c r="AM29" s="445">
        <v>1209194</v>
      </c>
      <c r="AN29" s="446"/>
      <c r="AO29" s="446"/>
      <c r="AP29" s="446"/>
      <c r="AQ29" s="446"/>
      <c r="AR29" s="488"/>
      <c r="AS29" s="445">
        <v>3242</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375989</v>
      </c>
      <c r="BO29" s="395"/>
      <c r="BP29" s="395"/>
      <c r="BQ29" s="395"/>
      <c r="BR29" s="395"/>
      <c r="BS29" s="395"/>
      <c r="BT29" s="395"/>
      <c r="BU29" s="396"/>
      <c r="BV29" s="394">
        <v>329651</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1505580</v>
      </c>
      <c r="BO30" s="514"/>
      <c r="BP30" s="514"/>
      <c r="BQ30" s="514"/>
      <c r="BR30" s="514"/>
      <c r="BS30" s="514"/>
      <c r="BT30" s="514"/>
      <c r="BU30" s="515"/>
      <c r="BV30" s="513">
        <v>1214093</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f>IF(BG34="","",MAX(C34:D43,U34:V43,AM34:AN43)+1)</f>
        <v>8</v>
      </c>
      <c r="BF34" s="584"/>
      <c r="BG34" s="585" t="str">
        <f>IF('各会計、関係団体の財政状況及び健全化判断比率'!B34="","",'各会計、関係団体の財政状況及び健全化判断比率'!B34)</f>
        <v>電気事業特別会計</v>
      </c>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群馬県後期高齢者医療広域連合（一般会計）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玉原東急リゾート</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簡易水道事業会計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群馬県後期高齢者医療広域連合（後期高齢者医療特別会計）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利根町振興公社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群馬県市町村会館管理組合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白沢振興公社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群馬県市町村総合事務組合</v>
      </c>
      <c r="BZ37" s="585"/>
      <c r="CA37" s="585"/>
      <c r="CB37" s="585"/>
      <c r="CC37" s="585"/>
      <c r="CD37" s="585"/>
      <c r="CE37" s="585"/>
      <c r="CF37" s="585"/>
      <c r="CG37" s="585"/>
      <c r="CH37" s="585"/>
      <c r="CI37" s="585"/>
      <c r="CJ37" s="585"/>
      <c r="CK37" s="585"/>
      <c r="CL37" s="585"/>
      <c r="CM37" s="585"/>
      <c r="CN37" s="163"/>
      <c r="CO37" s="584">
        <f t="shared" si="3"/>
        <v>20</v>
      </c>
      <c r="CP37" s="584"/>
      <c r="CQ37" s="585" t="str">
        <f>IF('各会計、関係団体の財政状況及び健全化判断比率'!BS10="","",'各会計、関係団体の財政状況及び健全化判断比率'!BS10)</f>
        <v>沼田市土地開発公社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〇</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沼田市外二箇村清掃施設組合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利根沼田学校組合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15</v>
      </c>
      <c r="BX40" s="584"/>
      <c r="BY40" s="585" t="str">
        <f>IF('各会計、関係団体の財政状況及び健全化判断比率'!B74="","",'各会計、関係団体の財政状況及び健全化判断比率'!B74)</f>
        <v>利根沼田広域市町村圏振興整備組合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16</v>
      </c>
      <c r="BX41" s="584"/>
      <c r="BY41" s="585" t="str">
        <f>IF('各会計、関係団体の財政状況及び健全化判断比率'!B75="","",'各会計、関係団体の財政状況及び健全化判断比率'!B75)</f>
        <v>利根東部衛生施設組合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rxMEBkBwOIIZJu2nZx4pmsJRQQBO2cRdvN5LwHPex+YZCB0UyihbJIvEn3myNxcsm3kyZfRuRtqf56Tx5PQqwA==" saltValue="66Vq1JHG79qaLad0rAAGC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6308188</v>
      </c>
      <c r="S5" s="600"/>
      <c r="T5" s="600"/>
      <c r="U5" s="600"/>
      <c r="V5" s="600"/>
      <c r="W5" s="600"/>
      <c r="X5" s="600"/>
      <c r="Y5" s="601"/>
      <c r="Z5" s="602">
        <v>25</v>
      </c>
      <c r="AA5" s="602"/>
      <c r="AB5" s="602"/>
      <c r="AC5" s="602"/>
      <c r="AD5" s="603">
        <v>6133907</v>
      </c>
      <c r="AE5" s="603"/>
      <c r="AF5" s="603"/>
      <c r="AG5" s="603"/>
      <c r="AH5" s="603"/>
      <c r="AI5" s="603"/>
      <c r="AJ5" s="603"/>
      <c r="AK5" s="603"/>
      <c r="AL5" s="604">
        <v>41.7</v>
      </c>
      <c r="AM5" s="605"/>
      <c r="AN5" s="605"/>
      <c r="AO5" s="606"/>
      <c r="AP5" s="596" t="s">
        <v>216</v>
      </c>
      <c r="AQ5" s="597"/>
      <c r="AR5" s="597"/>
      <c r="AS5" s="597"/>
      <c r="AT5" s="597"/>
      <c r="AU5" s="597"/>
      <c r="AV5" s="597"/>
      <c r="AW5" s="597"/>
      <c r="AX5" s="597"/>
      <c r="AY5" s="597"/>
      <c r="AZ5" s="597"/>
      <c r="BA5" s="597"/>
      <c r="BB5" s="597"/>
      <c r="BC5" s="597"/>
      <c r="BD5" s="597"/>
      <c r="BE5" s="597"/>
      <c r="BF5" s="598"/>
      <c r="BG5" s="610">
        <v>6103242</v>
      </c>
      <c r="BH5" s="611"/>
      <c r="BI5" s="611"/>
      <c r="BJ5" s="611"/>
      <c r="BK5" s="611"/>
      <c r="BL5" s="611"/>
      <c r="BM5" s="611"/>
      <c r="BN5" s="612"/>
      <c r="BO5" s="613">
        <v>96.8</v>
      </c>
      <c r="BP5" s="613"/>
      <c r="BQ5" s="613"/>
      <c r="BR5" s="613"/>
      <c r="BS5" s="614">
        <v>107326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321963</v>
      </c>
      <c r="S6" s="611"/>
      <c r="T6" s="611"/>
      <c r="U6" s="611"/>
      <c r="V6" s="611"/>
      <c r="W6" s="611"/>
      <c r="X6" s="611"/>
      <c r="Y6" s="612"/>
      <c r="Z6" s="613">
        <v>1.3</v>
      </c>
      <c r="AA6" s="613"/>
      <c r="AB6" s="613"/>
      <c r="AC6" s="613"/>
      <c r="AD6" s="614">
        <v>321963</v>
      </c>
      <c r="AE6" s="614"/>
      <c r="AF6" s="614"/>
      <c r="AG6" s="614"/>
      <c r="AH6" s="614"/>
      <c r="AI6" s="614"/>
      <c r="AJ6" s="614"/>
      <c r="AK6" s="614"/>
      <c r="AL6" s="615">
        <v>2.2000000000000002</v>
      </c>
      <c r="AM6" s="616"/>
      <c r="AN6" s="616"/>
      <c r="AO6" s="617"/>
      <c r="AP6" s="607" t="s">
        <v>221</v>
      </c>
      <c r="AQ6" s="608"/>
      <c r="AR6" s="608"/>
      <c r="AS6" s="608"/>
      <c r="AT6" s="608"/>
      <c r="AU6" s="608"/>
      <c r="AV6" s="608"/>
      <c r="AW6" s="608"/>
      <c r="AX6" s="608"/>
      <c r="AY6" s="608"/>
      <c r="AZ6" s="608"/>
      <c r="BA6" s="608"/>
      <c r="BB6" s="608"/>
      <c r="BC6" s="608"/>
      <c r="BD6" s="608"/>
      <c r="BE6" s="608"/>
      <c r="BF6" s="609"/>
      <c r="BG6" s="610">
        <v>6103242</v>
      </c>
      <c r="BH6" s="611"/>
      <c r="BI6" s="611"/>
      <c r="BJ6" s="611"/>
      <c r="BK6" s="611"/>
      <c r="BL6" s="611"/>
      <c r="BM6" s="611"/>
      <c r="BN6" s="612"/>
      <c r="BO6" s="613">
        <v>96.8</v>
      </c>
      <c r="BP6" s="613"/>
      <c r="BQ6" s="613"/>
      <c r="BR6" s="613"/>
      <c r="BS6" s="614">
        <v>107326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178821</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178820</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2305</v>
      </c>
      <c r="S7" s="611"/>
      <c r="T7" s="611"/>
      <c r="U7" s="611"/>
      <c r="V7" s="611"/>
      <c r="W7" s="611"/>
      <c r="X7" s="611"/>
      <c r="Y7" s="612"/>
      <c r="Z7" s="613">
        <v>0</v>
      </c>
      <c r="AA7" s="613"/>
      <c r="AB7" s="613"/>
      <c r="AC7" s="613"/>
      <c r="AD7" s="614">
        <v>2305</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2488461</v>
      </c>
      <c r="BH7" s="611"/>
      <c r="BI7" s="611"/>
      <c r="BJ7" s="611"/>
      <c r="BK7" s="611"/>
      <c r="BL7" s="611"/>
      <c r="BM7" s="611"/>
      <c r="BN7" s="612"/>
      <c r="BO7" s="613">
        <v>39.4</v>
      </c>
      <c r="BP7" s="613"/>
      <c r="BQ7" s="613"/>
      <c r="BR7" s="613"/>
      <c r="BS7" s="614">
        <v>107326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3784589</v>
      </c>
      <c r="CS7" s="611"/>
      <c r="CT7" s="611"/>
      <c r="CU7" s="611"/>
      <c r="CV7" s="611"/>
      <c r="CW7" s="611"/>
      <c r="CX7" s="611"/>
      <c r="CY7" s="612"/>
      <c r="CZ7" s="613">
        <v>15.8</v>
      </c>
      <c r="DA7" s="613"/>
      <c r="DB7" s="613"/>
      <c r="DC7" s="613"/>
      <c r="DD7" s="619">
        <v>433140</v>
      </c>
      <c r="DE7" s="611"/>
      <c r="DF7" s="611"/>
      <c r="DG7" s="611"/>
      <c r="DH7" s="611"/>
      <c r="DI7" s="611"/>
      <c r="DJ7" s="611"/>
      <c r="DK7" s="611"/>
      <c r="DL7" s="611"/>
      <c r="DM7" s="611"/>
      <c r="DN7" s="611"/>
      <c r="DO7" s="611"/>
      <c r="DP7" s="612"/>
      <c r="DQ7" s="619">
        <v>2925691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45733</v>
      </c>
      <c r="S8" s="611"/>
      <c r="T8" s="611"/>
      <c r="U8" s="611"/>
      <c r="V8" s="611"/>
      <c r="W8" s="611"/>
      <c r="X8" s="611"/>
      <c r="Y8" s="612"/>
      <c r="Z8" s="613">
        <v>0.2</v>
      </c>
      <c r="AA8" s="613"/>
      <c r="AB8" s="613"/>
      <c r="AC8" s="613"/>
      <c r="AD8" s="614">
        <v>45733</v>
      </c>
      <c r="AE8" s="614"/>
      <c r="AF8" s="614"/>
      <c r="AG8" s="614"/>
      <c r="AH8" s="614"/>
      <c r="AI8" s="614"/>
      <c r="AJ8" s="614"/>
      <c r="AK8" s="614"/>
      <c r="AL8" s="615">
        <v>0.3</v>
      </c>
      <c r="AM8" s="616"/>
      <c r="AN8" s="616"/>
      <c r="AO8" s="617"/>
      <c r="AP8" s="607" t="s">
        <v>227</v>
      </c>
      <c r="AQ8" s="608"/>
      <c r="AR8" s="608"/>
      <c r="AS8" s="608"/>
      <c r="AT8" s="608"/>
      <c r="AU8" s="608"/>
      <c r="AV8" s="608"/>
      <c r="AW8" s="608"/>
      <c r="AX8" s="608"/>
      <c r="AY8" s="608"/>
      <c r="AZ8" s="608"/>
      <c r="BA8" s="608"/>
      <c r="BB8" s="608"/>
      <c r="BC8" s="608"/>
      <c r="BD8" s="608"/>
      <c r="BE8" s="608"/>
      <c r="BF8" s="609"/>
      <c r="BG8" s="610">
        <v>69597</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8643750</v>
      </c>
      <c r="CS8" s="611"/>
      <c r="CT8" s="611"/>
      <c r="CU8" s="611"/>
      <c r="CV8" s="611"/>
      <c r="CW8" s="611"/>
      <c r="CX8" s="611"/>
      <c r="CY8" s="612"/>
      <c r="CZ8" s="613">
        <v>36.200000000000003</v>
      </c>
      <c r="DA8" s="613"/>
      <c r="DB8" s="613"/>
      <c r="DC8" s="613"/>
      <c r="DD8" s="619">
        <v>3485</v>
      </c>
      <c r="DE8" s="611"/>
      <c r="DF8" s="611"/>
      <c r="DG8" s="611"/>
      <c r="DH8" s="611"/>
      <c r="DI8" s="611"/>
      <c r="DJ8" s="611"/>
      <c r="DK8" s="611"/>
      <c r="DL8" s="611"/>
      <c r="DM8" s="611"/>
      <c r="DN8" s="611"/>
      <c r="DO8" s="611"/>
      <c r="DP8" s="612"/>
      <c r="DQ8" s="619">
        <v>4869455</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61704</v>
      </c>
      <c r="S9" s="611"/>
      <c r="T9" s="611"/>
      <c r="U9" s="611"/>
      <c r="V9" s="611"/>
      <c r="W9" s="611"/>
      <c r="X9" s="611"/>
      <c r="Y9" s="612"/>
      <c r="Z9" s="613">
        <v>0.2</v>
      </c>
      <c r="AA9" s="613"/>
      <c r="AB9" s="613"/>
      <c r="AC9" s="613"/>
      <c r="AD9" s="614">
        <v>61704</v>
      </c>
      <c r="AE9" s="614"/>
      <c r="AF9" s="614"/>
      <c r="AG9" s="614"/>
      <c r="AH9" s="614"/>
      <c r="AI9" s="614"/>
      <c r="AJ9" s="614"/>
      <c r="AK9" s="614"/>
      <c r="AL9" s="615">
        <v>0.4</v>
      </c>
      <c r="AM9" s="616"/>
      <c r="AN9" s="616"/>
      <c r="AO9" s="617"/>
      <c r="AP9" s="607" t="s">
        <v>230</v>
      </c>
      <c r="AQ9" s="608"/>
      <c r="AR9" s="608"/>
      <c r="AS9" s="608"/>
      <c r="AT9" s="608"/>
      <c r="AU9" s="608"/>
      <c r="AV9" s="608"/>
      <c r="AW9" s="608"/>
      <c r="AX9" s="608"/>
      <c r="AY9" s="608"/>
      <c r="AZ9" s="608"/>
      <c r="BA9" s="608"/>
      <c r="BB9" s="608"/>
      <c r="BC9" s="608"/>
      <c r="BD9" s="608"/>
      <c r="BE9" s="608"/>
      <c r="BF9" s="609"/>
      <c r="BG9" s="610">
        <v>1974763</v>
      </c>
      <c r="BH9" s="611"/>
      <c r="BI9" s="611"/>
      <c r="BJ9" s="611"/>
      <c r="BK9" s="611"/>
      <c r="BL9" s="611"/>
      <c r="BM9" s="611"/>
      <c r="BN9" s="612"/>
      <c r="BO9" s="613">
        <v>31.3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1704772</v>
      </c>
      <c r="CS9" s="611"/>
      <c r="CT9" s="611"/>
      <c r="CU9" s="611"/>
      <c r="CV9" s="611"/>
      <c r="CW9" s="611"/>
      <c r="CX9" s="611"/>
      <c r="CY9" s="612"/>
      <c r="CZ9" s="613">
        <v>7.1</v>
      </c>
      <c r="DA9" s="613"/>
      <c r="DB9" s="613"/>
      <c r="DC9" s="613"/>
      <c r="DD9" s="619">
        <v>31204</v>
      </c>
      <c r="DE9" s="611"/>
      <c r="DF9" s="611"/>
      <c r="DG9" s="611"/>
      <c r="DH9" s="611"/>
      <c r="DI9" s="611"/>
      <c r="DJ9" s="611"/>
      <c r="DK9" s="611"/>
      <c r="DL9" s="611"/>
      <c r="DM9" s="611"/>
      <c r="DN9" s="611"/>
      <c r="DO9" s="611"/>
      <c r="DP9" s="612"/>
      <c r="DQ9" s="619">
        <v>1587991</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167804</v>
      </c>
      <c r="BH10" s="611"/>
      <c r="BI10" s="611"/>
      <c r="BJ10" s="611"/>
      <c r="BK10" s="611"/>
      <c r="BL10" s="611"/>
      <c r="BM10" s="611"/>
      <c r="BN10" s="612"/>
      <c r="BO10" s="613">
        <v>2.7</v>
      </c>
      <c r="BP10" s="613"/>
      <c r="BQ10" s="613"/>
      <c r="BR10" s="613"/>
      <c r="BS10" s="614">
        <v>28050</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33839</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26138</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1199392</v>
      </c>
      <c r="S11" s="611"/>
      <c r="T11" s="611"/>
      <c r="U11" s="611"/>
      <c r="V11" s="611"/>
      <c r="W11" s="611"/>
      <c r="X11" s="611"/>
      <c r="Y11" s="612"/>
      <c r="Z11" s="615">
        <v>4.8</v>
      </c>
      <c r="AA11" s="616"/>
      <c r="AB11" s="616"/>
      <c r="AC11" s="622"/>
      <c r="AD11" s="619">
        <v>1199392</v>
      </c>
      <c r="AE11" s="611"/>
      <c r="AF11" s="611"/>
      <c r="AG11" s="611"/>
      <c r="AH11" s="611"/>
      <c r="AI11" s="611"/>
      <c r="AJ11" s="611"/>
      <c r="AK11" s="612"/>
      <c r="AL11" s="615">
        <v>8.1999999999999993</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276297</v>
      </c>
      <c r="BH11" s="611"/>
      <c r="BI11" s="611"/>
      <c r="BJ11" s="611"/>
      <c r="BK11" s="611"/>
      <c r="BL11" s="611"/>
      <c r="BM11" s="611"/>
      <c r="BN11" s="612"/>
      <c r="BO11" s="613">
        <v>4.4000000000000004</v>
      </c>
      <c r="BP11" s="613"/>
      <c r="BQ11" s="613"/>
      <c r="BR11" s="613"/>
      <c r="BS11" s="614">
        <v>79276</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664729</v>
      </c>
      <c r="CS11" s="611"/>
      <c r="CT11" s="611"/>
      <c r="CU11" s="611"/>
      <c r="CV11" s="611"/>
      <c r="CW11" s="611"/>
      <c r="CX11" s="611"/>
      <c r="CY11" s="612"/>
      <c r="CZ11" s="613">
        <v>2.8</v>
      </c>
      <c r="DA11" s="613"/>
      <c r="DB11" s="613"/>
      <c r="DC11" s="613"/>
      <c r="DD11" s="619">
        <v>108579</v>
      </c>
      <c r="DE11" s="611"/>
      <c r="DF11" s="611"/>
      <c r="DG11" s="611"/>
      <c r="DH11" s="611"/>
      <c r="DI11" s="611"/>
      <c r="DJ11" s="611"/>
      <c r="DK11" s="611"/>
      <c r="DL11" s="611"/>
      <c r="DM11" s="611"/>
      <c r="DN11" s="611"/>
      <c r="DO11" s="611"/>
      <c r="DP11" s="612"/>
      <c r="DQ11" s="619">
        <v>328453</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12420</v>
      </c>
      <c r="S12" s="611"/>
      <c r="T12" s="611"/>
      <c r="U12" s="611"/>
      <c r="V12" s="611"/>
      <c r="W12" s="611"/>
      <c r="X12" s="611"/>
      <c r="Y12" s="612"/>
      <c r="Z12" s="613">
        <v>0</v>
      </c>
      <c r="AA12" s="613"/>
      <c r="AB12" s="613"/>
      <c r="AC12" s="613"/>
      <c r="AD12" s="614">
        <v>12420</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2965231</v>
      </c>
      <c r="BH12" s="611"/>
      <c r="BI12" s="611"/>
      <c r="BJ12" s="611"/>
      <c r="BK12" s="611"/>
      <c r="BL12" s="611"/>
      <c r="BM12" s="611"/>
      <c r="BN12" s="612"/>
      <c r="BO12" s="613">
        <v>47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1285401</v>
      </c>
      <c r="CS12" s="611"/>
      <c r="CT12" s="611"/>
      <c r="CU12" s="611"/>
      <c r="CV12" s="611"/>
      <c r="CW12" s="611"/>
      <c r="CX12" s="611"/>
      <c r="CY12" s="612"/>
      <c r="CZ12" s="613">
        <v>5.4</v>
      </c>
      <c r="DA12" s="613"/>
      <c r="DB12" s="613"/>
      <c r="DC12" s="613"/>
      <c r="DD12" s="619">
        <v>49967</v>
      </c>
      <c r="DE12" s="611"/>
      <c r="DF12" s="611"/>
      <c r="DG12" s="611"/>
      <c r="DH12" s="611"/>
      <c r="DI12" s="611"/>
      <c r="DJ12" s="611"/>
      <c r="DK12" s="611"/>
      <c r="DL12" s="611"/>
      <c r="DM12" s="611"/>
      <c r="DN12" s="611"/>
      <c r="DO12" s="611"/>
      <c r="DP12" s="612"/>
      <c r="DQ12" s="619">
        <v>447802</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2910343</v>
      </c>
      <c r="BH13" s="611"/>
      <c r="BI13" s="611"/>
      <c r="BJ13" s="611"/>
      <c r="BK13" s="611"/>
      <c r="BL13" s="611"/>
      <c r="BM13" s="611"/>
      <c r="BN13" s="612"/>
      <c r="BO13" s="613">
        <v>46.1</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2466703</v>
      </c>
      <c r="CS13" s="611"/>
      <c r="CT13" s="611"/>
      <c r="CU13" s="611"/>
      <c r="CV13" s="611"/>
      <c r="CW13" s="611"/>
      <c r="CX13" s="611"/>
      <c r="CY13" s="612"/>
      <c r="CZ13" s="613">
        <v>10.3</v>
      </c>
      <c r="DA13" s="613"/>
      <c r="DB13" s="613"/>
      <c r="DC13" s="613"/>
      <c r="DD13" s="619">
        <v>721367</v>
      </c>
      <c r="DE13" s="611"/>
      <c r="DF13" s="611"/>
      <c r="DG13" s="611"/>
      <c r="DH13" s="611"/>
      <c r="DI13" s="611"/>
      <c r="DJ13" s="611"/>
      <c r="DK13" s="611"/>
      <c r="DL13" s="611"/>
      <c r="DM13" s="611"/>
      <c r="DN13" s="611"/>
      <c r="DO13" s="611"/>
      <c r="DP13" s="612"/>
      <c r="DQ13" s="619">
        <v>1721266</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215729</v>
      </c>
      <c r="BH14" s="611"/>
      <c r="BI14" s="611"/>
      <c r="BJ14" s="611"/>
      <c r="BK14" s="611"/>
      <c r="BL14" s="611"/>
      <c r="BM14" s="611"/>
      <c r="BN14" s="612"/>
      <c r="BO14" s="613">
        <v>3.4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812120</v>
      </c>
      <c r="CS14" s="611"/>
      <c r="CT14" s="611"/>
      <c r="CU14" s="611"/>
      <c r="CV14" s="611"/>
      <c r="CW14" s="611"/>
      <c r="CX14" s="611"/>
      <c r="CY14" s="612"/>
      <c r="CZ14" s="613">
        <v>3.4</v>
      </c>
      <c r="DA14" s="613"/>
      <c r="DB14" s="613"/>
      <c r="DC14" s="613"/>
      <c r="DD14" s="619">
        <v>14845</v>
      </c>
      <c r="DE14" s="611"/>
      <c r="DF14" s="611"/>
      <c r="DG14" s="611"/>
      <c r="DH14" s="611"/>
      <c r="DI14" s="611"/>
      <c r="DJ14" s="611"/>
      <c r="DK14" s="611"/>
      <c r="DL14" s="611"/>
      <c r="DM14" s="611"/>
      <c r="DN14" s="611"/>
      <c r="DO14" s="611"/>
      <c r="DP14" s="612"/>
      <c r="DQ14" s="619">
        <v>726556</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40655</v>
      </c>
      <c r="S15" s="611"/>
      <c r="T15" s="611"/>
      <c r="U15" s="611"/>
      <c r="V15" s="611"/>
      <c r="W15" s="611"/>
      <c r="X15" s="611"/>
      <c r="Y15" s="612"/>
      <c r="Z15" s="613">
        <v>0.2</v>
      </c>
      <c r="AA15" s="613"/>
      <c r="AB15" s="613"/>
      <c r="AC15" s="613"/>
      <c r="AD15" s="614">
        <v>40655</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433821</v>
      </c>
      <c r="BH15" s="611"/>
      <c r="BI15" s="611"/>
      <c r="BJ15" s="611"/>
      <c r="BK15" s="611"/>
      <c r="BL15" s="611"/>
      <c r="BM15" s="611"/>
      <c r="BN15" s="612"/>
      <c r="BO15" s="613">
        <v>6.9</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2390396</v>
      </c>
      <c r="CS15" s="611"/>
      <c r="CT15" s="611"/>
      <c r="CU15" s="611"/>
      <c r="CV15" s="611"/>
      <c r="CW15" s="611"/>
      <c r="CX15" s="611"/>
      <c r="CY15" s="612"/>
      <c r="CZ15" s="613">
        <v>10</v>
      </c>
      <c r="DA15" s="613"/>
      <c r="DB15" s="613"/>
      <c r="DC15" s="613"/>
      <c r="DD15" s="619">
        <v>24189</v>
      </c>
      <c r="DE15" s="611"/>
      <c r="DF15" s="611"/>
      <c r="DG15" s="611"/>
      <c r="DH15" s="611"/>
      <c r="DI15" s="611"/>
      <c r="DJ15" s="611"/>
      <c r="DK15" s="611"/>
      <c r="DL15" s="611"/>
      <c r="DM15" s="611"/>
      <c r="DN15" s="611"/>
      <c r="DO15" s="611"/>
      <c r="DP15" s="612"/>
      <c r="DQ15" s="619">
        <v>1992285</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131681</v>
      </c>
      <c r="S16" s="611"/>
      <c r="T16" s="611"/>
      <c r="U16" s="611"/>
      <c r="V16" s="611"/>
      <c r="W16" s="611"/>
      <c r="X16" s="611"/>
      <c r="Y16" s="612"/>
      <c r="Z16" s="613">
        <v>0.5</v>
      </c>
      <c r="AA16" s="613"/>
      <c r="AB16" s="613"/>
      <c r="AC16" s="613"/>
      <c r="AD16" s="614">
        <v>131681</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4122</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2460</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224828</v>
      </c>
      <c r="S17" s="611"/>
      <c r="T17" s="611"/>
      <c r="U17" s="611"/>
      <c r="V17" s="611"/>
      <c r="W17" s="611"/>
      <c r="X17" s="611"/>
      <c r="Y17" s="612"/>
      <c r="Z17" s="613">
        <v>0.9</v>
      </c>
      <c r="AA17" s="613"/>
      <c r="AB17" s="613"/>
      <c r="AC17" s="613"/>
      <c r="AD17" s="614">
        <v>224828</v>
      </c>
      <c r="AE17" s="614"/>
      <c r="AF17" s="614"/>
      <c r="AG17" s="614"/>
      <c r="AH17" s="614"/>
      <c r="AI17" s="614"/>
      <c r="AJ17" s="614"/>
      <c r="AK17" s="614"/>
      <c r="AL17" s="615">
        <v>1.5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1923627</v>
      </c>
      <c r="CS17" s="611"/>
      <c r="CT17" s="611"/>
      <c r="CU17" s="611"/>
      <c r="CV17" s="611"/>
      <c r="CW17" s="611"/>
      <c r="CX17" s="611"/>
      <c r="CY17" s="612"/>
      <c r="CZ17" s="613">
        <v>8.1</v>
      </c>
      <c r="DA17" s="613"/>
      <c r="DB17" s="613"/>
      <c r="DC17" s="613"/>
      <c r="DD17" s="619" t="s">
        <v>122</v>
      </c>
      <c r="DE17" s="611"/>
      <c r="DF17" s="611"/>
      <c r="DG17" s="611"/>
      <c r="DH17" s="611"/>
      <c r="DI17" s="611"/>
      <c r="DJ17" s="611"/>
      <c r="DK17" s="611"/>
      <c r="DL17" s="611"/>
      <c r="DM17" s="611"/>
      <c r="DN17" s="611"/>
      <c r="DO17" s="611"/>
      <c r="DP17" s="612"/>
      <c r="DQ17" s="619">
        <v>1923627</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32952</v>
      </c>
      <c r="S18" s="611"/>
      <c r="T18" s="611"/>
      <c r="U18" s="611"/>
      <c r="V18" s="611"/>
      <c r="W18" s="611"/>
      <c r="X18" s="611"/>
      <c r="Y18" s="612"/>
      <c r="Z18" s="613">
        <v>0.1</v>
      </c>
      <c r="AA18" s="613"/>
      <c r="AB18" s="613"/>
      <c r="AC18" s="613"/>
      <c r="AD18" s="614">
        <v>32952</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187147</v>
      </c>
      <c r="S19" s="611"/>
      <c r="T19" s="611"/>
      <c r="U19" s="611"/>
      <c r="V19" s="611"/>
      <c r="W19" s="611"/>
      <c r="X19" s="611"/>
      <c r="Y19" s="612"/>
      <c r="Z19" s="613">
        <v>0.7</v>
      </c>
      <c r="AA19" s="613"/>
      <c r="AB19" s="613"/>
      <c r="AC19" s="613"/>
      <c r="AD19" s="614">
        <v>187147</v>
      </c>
      <c r="AE19" s="614"/>
      <c r="AF19" s="614"/>
      <c r="AG19" s="614"/>
      <c r="AH19" s="614"/>
      <c r="AI19" s="614"/>
      <c r="AJ19" s="614"/>
      <c r="AK19" s="614"/>
      <c r="AL19" s="615">
        <v>1.3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204946</v>
      </c>
      <c r="BH19" s="611"/>
      <c r="BI19" s="611"/>
      <c r="BJ19" s="611"/>
      <c r="BK19" s="611"/>
      <c r="BL19" s="611"/>
      <c r="BM19" s="611"/>
      <c r="BN19" s="612"/>
      <c r="BO19" s="613">
        <v>3.2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4729</v>
      </c>
      <c r="S20" s="611"/>
      <c r="T20" s="611"/>
      <c r="U20" s="611"/>
      <c r="V20" s="611"/>
      <c r="W20" s="611"/>
      <c r="X20" s="611"/>
      <c r="Y20" s="612"/>
      <c r="Z20" s="613">
        <v>0</v>
      </c>
      <c r="AA20" s="613"/>
      <c r="AB20" s="613"/>
      <c r="AC20" s="613"/>
      <c r="AD20" s="614">
        <v>4729</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204946</v>
      </c>
      <c r="BH20" s="611"/>
      <c r="BI20" s="611"/>
      <c r="BJ20" s="611"/>
      <c r="BK20" s="611"/>
      <c r="BL20" s="611"/>
      <c r="BM20" s="611"/>
      <c r="BN20" s="612"/>
      <c r="BO20" s="613">
        <v>3.2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23892869</v>
      </c>
      <c r="CS20" s="611"/>
      <c r="CT20" s="611"/>
      <c r="CU20" s="611"/>
      <c r="CV20" s="611"/>
      <c r="CW20" s="611"/>
      <c r="CX20" s="611"/>
      <c r="CY20" s="612"/>
      <c r="CZ20" s="613">
        <v>100</v>
      </c>
      <c r="DA20" s="613"/>
      <c r="DB20" s="613"/>
      <c r="DC20" s="613"/>
      <c r="DD20" s="619">
        <v>1386776</v>
      </c>
      <c r="DE20" s="611"/>
      <c r="DF20" s="611"/>
      <c r="DG20" s="611"/>
      <c r="DH20" s="611"/>
      <c r="DI20" s="611"/>
      <c r="DJ20" s="611"/>
      <c r="DK20" s="611"/>
      <c r="DL20" s="611"/>
      <c r="DM20" s="611"/>
      <c r="DN20" s="611"/>
      <c r="DO20" s="611"/>
      <c r="DP20" s="612"/>
      <c r="DQ20" s="619">
        <v>16730544</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7171508</v>
      </c>
      <c r="S21" s="611"/>
      <c r="T21" s="611"/>
      <c r="U21" s="611"/>
      <c r="V21" s="611"/>
      <c r="W21" s="611"/>
      <c r="X21" s="611"/>
      <c r="Y21" s="612"/>
      <c r="Z21" s="613">
        <v>28.4</v>
      </c>
      <c r="AA21" s="613"/>
      <c r="AB21" s="613"/>
      <c r="AC21" s="613"/>
      <c r="AD21" s="614">
        <v>6454959</v>
      </c>
      <c r="AE21" s="614"/>
      <c r="AF21" s="614"/>
      <c r="AG21" s="614"/>
      <c r="AH21" s="614"/>
      <c r="AI21" s="614"/>
      <c r="AJ21" s="614"/>
      <c r="AK21" s="614"/>
      <c r="AL21" s="615">
        <v>43.9</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30665</v>
      </c>
      <c r="BH21" s="611"/>
      <c r="BI21" s="611"/>
      <c r="BJ21" s="611"/>
      <c r="BK21" s="611"/>
      <c r="BL21" s="611"/>
      <c r="BM21" s="611"/>
      <c r="BN21" s="612"/>
      <c r="BO21" s="613">
        <v>0.5</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6454959</v>
      </c>
      <c r="S22" s="611"/>
      <c r="T22" s="611"/>
      <c r="U22" s="611"/>
      <c r="V22" s="611"/>
      <c r="W22" s="611"/>
      <c r="X22" s="611"/>
      <c r="Y22" s="612"/>
      <c r="Z22" s="613">
        <v>25.6</v>
      </c>
      <c r="AA22" s="613"/>
      <c r="AB22" s="613"/>
      <c r="AC22" s="613"/>
      <c r="AD22" s="614">
        <v>6454959</v>
      </c>
      <c r="AE22" s="614"/>
      <c r="AF22" s="614"/>
      <c r="AG22" s="614"/>
      <c r="AH22" s="614"/>
      <c r="AI22" s="614"/>
      <c r="AJ22" s="614"/>
      <c r="AK22" s="614"/>
      <c r="AL22" s="615">
        <v>43.9</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716549</v>
      </c>
      <c r="S23" s="611"/>
      <c r="T23" s="611"/>
      <c r="U23" s="611"/>
      <c r="V23" s="611"/>
      <c r="W23" s="611"/>
      <c r="X23" s="611"/>
      <c r="Y23" s="612"/>
      <c r="Z23" s="613">
        <v>2.8</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174281</v>
      </c>
      <c r="BH23" s="611"/>
      <c r="BI23" s="611"/>
      <c r="BJ23" s="611"/>
      <c r="BK23" s="611"/>
      <c r="BL23" s="611"/>
      <c r="BM23" s="611"/>
      <c r="BN23" s="612"/>
      <c r="BO23" s="613">
        <v>2.8</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10476628</v>
      </c>
      <c r="CS24" s="600"/>
      <c r="CT24" s="600"/>
      <c r="CU24" s="600"/>
      <c r="CV24" s="600"/>
      <c r="CW24" s="600"/>
      <c r="CX24" s="600"/>
      <c r="CY24" s="601"/>
      <c r="CZ24" s="604">
        <v>43.8</v>
      </c>
      <c r="DA24" s="605"/>
      <c r="DB24" s="605"/>
      <c r="DC24" s="621"/>
      <c r="DD24" s="645">
        <v>7033647</v>
      </c>
      <c r="DE24" s="600"/>
      <c r="DF24" s="600"/>
      <c r="DG24" s="600"/>
      <c r="DH24" s="600"/>
      <c r="DI24" s="600"/>
      <c r="DJ24" s="600"/>
      <c r="DK24" s="601"/>
      <c r="DL24" s="645">
        <v>6936048</v>
      </c>
      <c r="DM24" s="600"/>
      <c r="DN24" s="600"/>
      <c r="DO24" s="600"/>
      <c r="DP24" s="600"/>
      <c r="DQ24" s="600"/>
      <c r="DR24" s="600"/>
      <c r="DS24" s="600"/>
      <c r="DT24" s="600"/>
      <c r="DU24" s="600"/>
      <c r="DV24" s="601"/>
      <c r="DW24" s="604">
        <v>47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15520377</v>
      </c>
      <c r="S25" s="611"/>
      <c r="T25" s="611"/>
      <c r="U25" s="611"/>
      <c r="V25" s="611"/>
      <c r="W25" s="611"/>
      <c r="X25" s="611"/>
      <c r="Y25" s="612"/>
      <c r="Z25" s="613">
        <v>61.6</v>
      </c>
      <c r="AA25" s="613"/>
      <c r="AB25" s="613"/>
      <c r="AC25" s="613"/>
      <c r="AD25" s="614">
        <v>14629547</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4095311</v>
      </c>
      <c r="CS25" s="642"/>
      <c r="CT25" s="642"/>
      <c r="CU25" s="642"/>
      <c r="CV25" s="642"/>
      <c r="CW25" s="642"/>
      <c r="CX25" s="642"/>
      <c r="CY25" s="643"/>
      <c r="CZ25" s="615">
        <v>17.100000000000001</v>
      </c>
      <c r="DA25" s="640"/>
      <c r="DB25" s="640"/>
      <c r="DC25" s="644"/>
      <c r="DD25" s="619">
        <v>3819753</v>
      </c>
      <c r="DE25" s="642"/>
      <c r="DF25" s="642"/>
      <c r="DG25" s="642"/>
      <c r="DH25" s="642"/>
      <c r="DI25" s="642"/>
      <c r="DJ25" s="642"/>
      <c r="DK25" s="643"/>
      <c r="DL25" s="619">
        <v>3722432</v>
      </c>
      <c r="DM25" s="642"/>
      <c r="DN25" s="642"/>
      <c r="DO25" s="642"/>
      <c r="DP25" s="642"/>
      <c r="DQ25" s="642"/>
      <c r="DR25" s="642"/>
      <c r="DS25" s="642"/>
      <c r="DT25" s="642"/>
      <c r="DU25" s="642"/>
      <c r="DV25" s="643"/>
      <c r="DW25" s="615">
        <v>25.2</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7965</v>
      </c>
      <c r="S26" s="611"/>
      <c r="T26" s="611"/>
      <c r="U26" s="611"/>
      <c r="V26" s="611"/>
      <c r="W26" s="611"/>
      <c r="X26" s="611"/>
      <c r="Y26" s="612"/>
      <c r="Z26" s="613">
        <v>0</v>
      </c>
      <c r="AA26" s="613"/>
      <c r="AB26" s="613"/>
      <c r="AC26" s="613"/>
      <c r="AD26" s="614">
        <v>7965</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2241702</v>
      </c>
      <c r="CS26" s="611"/>
      <c r="CT26" s="611"/>
      <c r="CU26" s="611"/>
      <c r="CV26" s="611"/>
      <c r="CW26" s="611"/>
      <c r="CX26" s="611"/>
      <c r="CY26" s="612"/>
      <c r="CZ26" s="615">
        <v>9.4</v>
      </c>
      <c r="DA26" s="640"/>
      <c r="DB26" s="640"/>
      <c r="DC26" s="644"/>
      <c r="DD26" s="619">
        <v>2055466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63425</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6308188</v>
      </c>
      <c r="BH27" s="611"/>
      <c r="BI27" s="611"/>
      <c r="BJ27" s="611"/>
      <c r="BK27" s="611"/>
      <c r="BL27" s="611"/>
      <c r="BM27" s="611"/>
      <c r="BN27" s="612"/>
      <c r="BO27" s="613">
        <v>100</v>
      </c>
      <c r="BP27" s="613"/>
      <c r="BQ27" s="613"/>
      <c r="BR27" s="613"/>
      <c r="BS27" s="614">
        <v>107326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4457690</v>
      </c>
      <c r="CS27" s="642"/>
      <c r="CT27" s="642"/>
      <c r="CU27" s="642"/>
      <c r="CV27" s="642"/>
      <c r="CW27" s="642"/>
      <c r="CX27" s="642"/>
      <c r="CY27" s="643"/>
      <c r="CZ27" s="615">
        <v>18.7</v>
      </c>
      <c r="DA27" s="640"/>
      <c r="DB27" s="640"/>
      <c r="DC27" s="644"/>
      <c r="DD27" s="619">
        <v>1290267</v>
      </c>
      <c r="DE27" s="642"/>
      <c r="DF27" s="642"/>
      <c r="DG27" s="642"/>
      <c r="DH27" s="642"/>
      <c r="DI27" s="642"/>
      <c r="DJ27" s="642"/>
      <c r="DK27" s="643"/>
      <c r="DL27" s="619">
        <v>1289989</v>
      </c>
      <c r="DM27" s="642"/>
      <c r="DN27" s="642"/>
      <c r="DO27" s="642"/>
      <c r="DP27" s="642"/>
      <c r="DQ27" s="642"/>
      <c r="DR27" s="642"/>
      <c r="DS27" s="642"/>
      <c r="DT27" s="642"/>
      <c r="DU27" s="642"/>
      <c r="DV27" s="643"/>
      <c r="DW27" s="615">
        <v>8.6999999999999993</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137651</v>
      </c>
      <c r="S28" s="611"/>
      <c r="T28" s="611"/>
      <c r="U28" s="611"/>
      <c r="V28" s="611"/>
      <c r="W28" s="611"/>
      <c r="X28" s="611"/>
      <c r="Y28" s="612"/>
      <c r="Z28" s="613">
        <v>0.5</v>
      </c>
      <c r="AA28" s="613"/>
      <c r="AB28" s="613"/>
      <c r="AC28" s="613"/>
      <c r="AD28" s="614">
        <v>12952</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1923627</v>
      </c>
      <c r="CS28" s="611"/>
      <c r="CT28" s="611"/>
      <c r="CU28" s="611"/>
      <c r="CV28" s="611"/>
      <c r="CW28" s="611"/>
      <c r="CX28" s="611"/>
      <c r="CY28" s="612"/>
      <c r="CZ28" s="615">
        <v>8.1</v>
      </c>
      <c r="DA28" s="640"/>
      <c r="DB28" s="640"/>
      <c r="DC28" s="644"/>
      <c r="DD28" s="619">
        <v>1923627</v>
      </c>
      <c r="DE28" s="611"/>
      <c r="DF28" s="611"/>
      <c r="DG28" s="611"/>
      <c r="DH28" s="611"/>
      <c r="DI28" s="611"/>
      <c r="DJ28" s="611"/>
      <c r="DK28" s="612"/>
      <c r="DL28" s="619">
        <v>1923627</v>
      </c>
      <c r="DM28" s="611"/>
      <c r="DN28" s="611"/>
      <c r="DO28" s="611"/>
      <c r="DP28" s="611"/>
      <c r="DQ28" s="611"/>
      <c r="DR28" s="611"/>
      <c r="DS28" s="611"/>
      <c r="DT28" s="611"/>
      <c r="DU28" s="611"/>
      <c r="DV28" s="612"/>
      <c r="DW28" s="615">
        <v>13</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24859</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1923627</v>
      </c>
      <c r="CS29" s="642"/>
      <c r="CT29" s="642"/>
      <c r="CU29" s="642"/>
      <c r="CV29" s="642"/>
      <c r="CW29" s="642"/>
      <c r="CX29" s="642"/>
      <c r="CY29" s="643"/>
      <c r="CZ29" s="615">
        <v>8.1</v>
      </c>
      <c r="DA29" s="640"/>
      <c r="DB29" s="640"/>
      <c r="DC29" s="644"/>
      <c r="DD29" s="619">
        <v>1923627</v>
      </c>
      <c r="DE29" s="642"/>
      <c r="DF29" s="642"/>
      <c r="DG29" s="642"/>
      <c r="DH29" s="642"/>
      <c r="DI29" s="642"/>
      <c r="DJ29" s="642"/>
      <c r="DK29" s="643"/>
      <c r="DL29" s="619">
        <v>1923627</v>
      </c>
      <c r="DM29" s="642"/>
      <c r="DN29" s="642"/>
      <c r="DO29" s="642"/>
      <c r="DP29" s="642"/>
      <c r="DQ29" s="642"/>
      <c r="DR29" s="642"/>
      <c r="DS29" s="642"/>
      <c r="DT29" s="642"/>
      <c r="DU29" s="642"/>
      <c r="DV29" s="643"/>
      <c r="DW29" s="615">
        <v>13</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3549813</v>
      </c>
      <c r="S30" s="611"/>
      <c r="T30" s="611"/>
      <c r="U30" s="611"/>
      <c r="V30" s="611"/>
      <c r="W30" s="611"/>
      <c r="X30" s="611"/>
      <c r="Y30" s="612"/>
      <c r="Z30" s="613">
        <v>14.1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1825134</v>
      </c>
      <c r="CS30" s="611"/>
      <c r="CT30" s="611"/>
      <c r="CU30" s="611"/>
      <c r="CV30" s="611"/>
      <c r="CW30" s="611"/>
      <c r="CX30" s="611"/>
      <c r="CY30" s="612"/>
      <c r="CZ30" s="615">
        <v>7.6</v>
      </c>
      <c r="DA30" s="640"/>
      <c r="DB30" s="640"/>
      <c r="DC30" s="644"/>
      <c r="DD30" s="619">
        <v>1825134</v>
      </c>
      <c r="DE30" s="611"/>
      <c r="DF30" s="611"/>
      <c r="DG30" s="611"/>
      <c r="DH30" s="611"/>
      <c r="DI30" s="611"/>
      <c r="DJ30" s="611"/>
      <c r="DK30" s="612"/>
      <c r="DL30" s="619">
        <v>1825134</v>
      </c>
      <c r="DM30" s="611"/>
      <c r="DN30" s="611"/>
      <c r="DO30" s="611"/>
      <c r="DP30" s="611"/>
      <c r="DQ30" s="611"/>
      <c r="DR30" s="611"/>
      <c r="DS30" s="611"/>
      <c r="DT30" s="611"/>
      <c r="DU30" s="611"/>
      <c r="DV30" s="612"/>
      <c r="DW30" s="615">
        <v>12.4</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99.6</v>
      </c>
      <c r="BH31" s="654"/>
      <c r="BI31" s="654"/>
      <c r="BJ31" s="654"/>
      <c r="BK31" s="654"/>
      <c r="BL31" s="654"/>
      <c r="BM31" s="605">
        <v>98.9</v>
      </c>
      <c r="BN31" s="654"/>
      <c r="BO31" s="654"/>
      <c r="BP31" s="654"/>
      <c r="BQ31" s="655"/>
      <c r="BR31" s="666">
        <v>99.5</v>
      </c>
      <c r="BS31" s="654"/>
      <c r="BT31" s="654"/>
      <c r="BU31" s="654"/>
      <c r="BV31" s="654"/>
      <c r="BW31" s="654"/>
      <c r="BX31" s="605">
        <v>98.8</v>
      </c>
      <c r="BY31" s="654"/>
      <c r="BZ31" s="654"/>
      <c r="CA31" s="654"/>
      <c r="CB31" s="655"/>
      <c r="CD31" s="648"/>
      <c r="CE31" s="649"/>
      <c r="CF31" s="607" t="s">
        <v>300</v>
      </c>
      <c r="CG31" s="608"/>
      <c r="CH31" s="608"/>
      <c r="CI31" s="608"/>
      <c r="CJ31" s="608"/>
      <c r="CK31" s="608"/>
      <c r="CL31" s="608"/>
      <c r="CM31" s="608"/>
      <c r="CN31" s="608"/>
      <c r="CO31" s="608"/>
      <c r="CP31" s="608"/>
      <c r="CQ31" s="609"/>
      <c r="CR31" s="610">
        <v>98493</v>
      </c>
      <c r="CS31" s="642"/>
      <c r="CT31" s="642"/>
      <c r="CU31" s="642"/>
      <c r="CV31" s="642"/>
      <c r="CW31" s="642"/>
      <c r="CX31" s="642"/>
      <c r="CY31" s="643"/>
      <c r="CZ31" s="615">
        <v>0.4</v>
      </c>
      <c r="DA31" s="640"/>
      <c r="DB31" s="640"/>
      <c r="DC31" s="644"/>
      <c r="DD31" s="619">
        <v>98493</v>
      </c>
      <c r="DE31" s="642"/>
      <c r="DF31" s="642"/>
      <c r="DG31" s="642"/>
      <c r="DH31" s="642"/>
      <c r="DI31" s="642"/>
      <c r="DJ31" s="642"/>
      <c r="DK31" s="643"/>
      <c r="DL31" s="619">
        <v>98493</v>
      </c>
      <c r="DM31" s="642"/>
      <c r="DN31" s="642"/>
      <c r="DO31" s="642"/>
      <c r="DP31" s="642"/>
      <c r="DQ31" s="642"/>
      <c r="DR31" s="642"/>
      <c r="DS31" s="642"/>
      <c r="DT31" s="642"/>
      <c r="DU31" s="642"/>
      <c r="DV31" s="643"/>
      <c r="DW31" s="615">
        <v>0.7</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1684616</v>
      </c>
      <c r="S32" s="611"/>
      <c r="T32" s="611"/>
      <c r="U32" s="611"/>
      <c r="V32" s="611"/>
      <c r="W32" s="611"/>
      <c r="X32" s="611"/>
      <c r="Y32" s="612"/>
      <c r="Z32" s="613">
        <v>6.7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99.6</v>
      </c>
      <c r="BH32" s="642"/>
      <c r="BI32" s="642"/>
      <c r="BJ32" s="642"/>
      <c r="BK32" s="642"/>
      <c r="BL32" s="642"/>
      <c r="BM32" s="616">
        <v>99</v>
      </c>
      <c r="BN32" s="642"/>
      <c r="BO32" s="642"/>
      <c r="BP32" s="642"/>
      <c r="BQ32" s="665"/>
      <c r="BR32" s="667">
        <v>99.5</v>
      </c>
      <c r="BS32" s="642"/>
      <c r="BT32" s="642"/>
      <c r="BU32" s="642"/>
      <c r="BV32" s="642"/>
      <c r="BW32" s="642"/>
      <c r="BX32" s="616">
        <v>98.8</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58610</v>
      </c>
      <c r="S33" s="611"/>
      <c r="T33" s="611"/>
      <c r="U33" s="611"/>
      <c r="V33" s="611"/>
      <c r="W33" s="611"/>
      <c r="X33" s="611"/>
      <c r="Y33" s="612"/>
      <c r="Z33" s="613">
        <v>0.2</v>
      </c>
      <c r="AA33" s="613"/>
      <c r="AB33" s="613"/>
      <c r="AC33" s="613"/>
      <c r="AD33" s="614">
        <v>45449</v>
      </c>
      <c r="AE33" s="614"/>
      <c r="AF33" s="614"/>
      <c r="AG33" s="614"/>
      <c r="AH33" s="614"/>
      <c r="AI33" s="614"/>
      <c r="AJ33" s="614"/>
      <c r="AK33" s="614"/>
      <c r="AL33" s="615">
        <v>0.3</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99.6</v>
      </c>
      <c r="BH33" s="669"/>
      <c r="BI33" s="669"/>
      <c r="BJ33" s="669"/>
      <c r="BK33" s="669"/>
      <c r="BL33" s="669"/>
      <c r="BM33" s="670">
        <v>98.7</v>
      </c>
      <c r="BN33" s="669"/>
      <c r="BO33" s="669"/>
      <c r="BP33" s="669"/>
      <c r="BQ33" s="671"/>
      <c r="BR33" s="668">
        <v>99.5</v>
      </c>
      <c r="BS33" s="669"/>
      <c r="BT33" s="669"/>
      <c r="BU33" s="669"/>
      <c r="BV33" s="669"/>
      <c r="BW33" s="669"/>
      <c r="BX33" s="670">
        <v>98.5</v>
      </c>
      <c r="BY33" s="669"/>
      <c r="BZ33" s="669"/>
      <c r="CA33" s="669"/>
      <c r="CB33" s="671"/>
      <c r="CD33" s="607" t="s">
        <v>307</v>
      </c>
      <c r="CE33" s="608"/>
      <c r="CF33" s="608"/>
      <c r="CG33" s="608"/>
      <c r="CH33" s="608"/>
      <c r="CI33" s="608"/>
      <c r="CJ33" s="608"/>
      <c r="CK33" s="608"/>
      <c r="CL33" s="608"/>
      <c r="CM33" s="608"/>
      <c r="CN33" s="608"/>
      <c r="CO33" s="608"/>
      <c r="CP33" s="608"/>
      <c r="CQ33" s="609"/>
      <c r="CR33" s="610">
        <v>12025343</v>
      </c>
      <c r="CS33" s="642"/>
      <c r="CT33" s="642"/>
      <c r="CU33" s="642"/>
      <c r="CV33" s="642"/>
      <c r="CW33" s="642"/>
      <c r="CX33" s="642"/>
      <c r="CY33" s="643"/>
      <c r="CZ33" s="615">
        <v>50.3</v>
      </c>
      <c r="DA33" s="640"/>
      <c r="DB33" s="640"/>
      <c r="DC33" s="644"/>
      <c r="DD33" s="619">
        <v>9332730</v>
      </c>
      <c r="DE33" s="642"/>
      <c r="DF33" s="642"/>
      <c r="DG33" s="642"/>
      <c r="DH33" s="642"/>
      <c r="DI33" s="642"/>
      <c r="DJ33" s="642"/>
      <c r="DK33" s="643"/>
      <c r="DL33" s="619">
        <v>7643566</v>
      </c>
      <c r="DM33" s="642"/>
      <c r="DN33" s="642"/>
      <c r="DO33" s="642"/>
      <c r="DP33" s="642"/>
      <c r="DQ33" s="642"/>
      <c r="DR33" s="642"/>
      <c r="DS33" s="642"/>
      <c r="DT33" s="642"/>
      <c r="DU33" s="642"/>
      <c r="DV33" s="643"/>
      <c r="DW33" s="615">
        <v>51.8</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390710</v>
      </c>
      <c r="S34" s="611"/>
      <c r="T34" s="611"/>
      <c r="U34" s="611"/>
      <c r="V34" s="611"/>
      <c r="W34" s="611"/>
      <c r="X34" s="611"/>
      <c r="Y34" s="612"/>
      <c r="Z34" s="613">
        <v>1.5</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4114239</v>
      </c>
      <c r="CS34" s="611"/>
      <c r="CT34" s="611"/>
      <c r="CU34" s="611"/>
      <c r="CV34" s="611"/>
      <c r="CW34" s="611"/>
      <c r="CX34" s="611"/>
      <c r="CY34" s="612"/>
      <c r="CZ34" s="615">
        <v>17.2</v>
      </c>
      <c r="DA34" s="640"/>
      <c r="DB34" s="640"/>
      <c r="DC34" s="644"/>
      <c r="DD34" s="619">
        <v>2915552</v>
      </c>
      <c r="DE34" s="611"/>
      <c r="DF34" s="611"/>
      <c r="DG34" s="611"/>
      <c r="DH34" s="611"/>
      <c r="DI34" s="611"/>
      <c r="DJ34" s="611"/>
      <c r="DK34" s="612"/>
      <c r="DL34" s="619">
        <v>2493456</v>
      </c>
      <c r="DM34" s="611"/>
      <c r="DN34" s="611"/>
      <c r="DO34" s="611"/>
      <c r="DP34" s="611"/>
      <c r="DQ34" s="611"/>
      <c r="DR34" s="611"/>
      <c r="DS34" s="611"/>
      <c r="DT34" s="611"/>
      <c r="DU34" s="611"/>
      <c r="DV34" s="612"/>
      <c r="DW34" s="615">
        <v>16.899999999999999</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1258878</v>
      </c>
      <c r="S35" s="611"/>
      <c r="T35" s="611"/>
      <c r="U35" s="611"/>
      <c r="V35" s="611"/>
      <c r="W35" s="611"/>
      <c r="X35" s="611"/>
      <c r="Y35" s="612"/>
      <c r="Z35" s="613">
        <v>5</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562744</v>
      </c>
      <c r="CS35" s="642"/>
      <c r="CT35" s="642"/>
      <c r="CU35" s="642"/>
      <c r="CV35" s="642"/>
      <c r="CW35" s="642"/>
      <c r="CX35" s="642"/>
      <c r="CY35" s="643"/>
      <c r="CZ35" s="615">
        <v>2.4</v>
      </c>
      <c r="DA35" s="640"/>
      <c r="DB35" s="640"/>
      <c r="DC35" s="644"/>
      <c r="DD35" s="619">
        <v>497708</v>
      </c>
      <c r="DE35" s="642"/>
      <c r="DF35" s="642"/>
      <c r="DG35" s="642"/>
      <c r="DH35" s="642"/>
      <c r="DI35" s="642"/>
      <c r="DJ35" s="642"/>
      <c r="DK35" s="643"/>
      <c r="DL35" s="619">
        <v>487027</v>
      </c>
      <c r="DM35" s="642"/>
      <c r="DN35" s="642"/>
      <c r="DO35" s="642"/>
      <c r="DP35" s="642"/>
      <c r="DQ35" s="642"/>
      <c r="DR35" s="642"/>
      <c r="DS35" s="642"/>
      <c r="DT35" s="642"/>
      <c r="DU35" s="642"/>
      <c r="DV35" s="643"/>
      <c r="DW35" s="615">
        <v>3.3</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762152</v>
      </c>
      <c r="S36" s="611"/>
      <c r="T36" s="611"/>
      <c r="U36" s="611"/>
      <c r="V36" s="611"/>
      <c r="W36" s="611"/>
      <c r="X36" s="611"/>
      <c r="Y36" s="612"/>
      <c r="Z36" s="613">
        <v>3</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3370013</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71250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4156075</v>
      </c>
      <c r="CS36" s="611"/>
      <c r="CT36" s="611"/>
      <c r="CU36" s="611"/>
      <c r="CV36" s="611"/>
      <c r="CW36" s="611"/>
      <c r="CX36" s="611"/>
      <c r="CY36" s="612"/>
      <c r="CZ36" s="615">
        <v>17.399999999999999</v>
      </c>
      <c r="DA36" s="640"/>
      <c r="DB36" s="640"/>
      <c r="DC36" s="644"/>
      <c r="DD36" s="619">
        <v>3740265</v>
      </c>
      <c r="DE36" s="611"/>
      <c r="DF36" s="611"/>
      <c r="DG36" s="611"/>
      <c r="DH36" s="611"/>
      <c r="DI36" s="611"/>
      <c r="DJ36" s="611"/>
      <c r="DK36" s="612"/>
      <c r="DL36" s="619">
        <v>2786034</v>
      </c>
      <c r="DM36" s="611"/>
      <c r="DN36" s="611"/>
      <c r="DO36" s="611"/>
      <c r="DP36" s="611"/>
      <c r="DQ36" s="611"/>
      <c r="DR36" s="611"/>
      <c r="DS36" s="611"/>
      <c r="DT36" s="611"/>
      <c r="DU36" s="611"/>
      <c r="DV36" s="612"/>
      <c r="DW36" s="615">
        <v>18.899999999999999</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905011</v>
      </c>
      <c r="S37" s="611"/>
      <c r="T37" s="611"/>
      <c r="U37" s="611"/>
      <c r="V37" s="611"/>
      <c r="W37" s="611"/>
      <c r="X37" s="611"/>
      <c r="Y37" s="612"/>
      <c r="Z37" s="613">
        <v>3.6</v>
      </c>
      <c r="AA37" s="613"/>
      <c r="AB37" s="613"/>
      <c r="AC37" s="613"/>
      <c r="AD37" s="614">
        <v>10491</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874630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53765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1389470</v>
      </c>
      <c r="CS37" s="642"/>
      <c r="CT37" s="642"/>
      <c r="CU37" s="642"/>
      <c r="CV37" s="642"/>
      <c r="CW37" s="642"/>
      <c r="CX37" s="642"/>
      <c r="CY37" s="643"/>
      <c r="CZ37" s="615">
        <v>5.8</v>
      </c>
      <c r="DA37" s="640"/>
      <c r="DB37" s="640"/>
      <c r="DC37" s="644"/>
      <c r="DD37" s="619">
        <v>1351022</v>
      </c>
      <c r="DE37" s="642"/>
      <c r="DF37" s="642"/>
      <c r="DG37" s="642"/>
      <c r="DH37" s="642"/>
      <c r="DI37" s="642"/>
      <c r="DJ37" s="642"/>
      <c r="DK37" s="643"/>
      <c r="DL37" s="619">
        <v>1151589</v>
      </c>
      <c r="DM37" s="642"/>
      <c r="DN37" s="642"/>
      <c r="DO37" s="642"/>
      <c r="DP37" s="642"/>
      <c r="DQ37" s="642"/>
      <c r="DR37" s="642"/>
      <c r="DS37" s="642"/>
      <c r="DT37" s="642"/>
      <c r="DU37" s="642"/>
      <c r="DV37" s="643"/>
      <c r="DW37" s="615">
        <v>7.8</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843550</v>
      </c>
      <c r="S38" s="611"/>
      <c r="T38" s="611"/>
      <c r="U38" s="611"/>
      <c r="V38" s="611"/>
      <c r="W38" s="611"/>
      <c r="X38" s="611"/>
      <c r="Y38" s="612"/>
      <c r="Z38" s="613">
        <v>3.3</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159751</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6636</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2333368</v>
      </c>
      <c r="CS38" s="611"/>
      <c r="CT38" s="611"/>
      <c r="CU38" s="611"/>
      <c r="CV38" s="611"/>
      <c r="CW38" s="611"/>
      <c r="CX38" s="611"/>
      <c r="CY38" s="612"/>
      <c r="CZ38" s="615">
        <v>9.8000000000000007</v>
      </c>
      <c r="DA38" s="640"/>
      <c r="DB38" s="640"/>
      <c r="DC38" s="644"/>
      <c r="DD38" s="619">
        <v>1894534</v>
      </c>
      <c r="DE38" s="611"/>
      <c r="DF38" s="611"/>
      <c r="DG38" s="611"/>
      <c r="DH38" s="611"/>
      <c r="DI38" s="611"/>
      <c r="DJ38" s="611"/>
      <c r="DK38" s="612"/>
      <c r="DL38" s="619">
        <v>1877049</v>
      </c>
      <c r="DM38" s="611"/>
      <c r="DN38" s="611"/>
      <c r="DO38" s="611"/>
      <c r="DP38" s="611"/>
      <c r="DQ38" s="611"/>
      <c r="DR38" s="611"/>
      <c r="DS38" s="611"/>
      <c r="DT38" s="611"/>
      <c r="DU38" s="611"/>
      <c r="DV38" s="612"/>
      <c r="DW38" s="615">
        <v>12.7</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2264</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10084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701850</v>
      </c>
      <c r="CS39" s="642"/>
      <c r="CT39" s="642"/>
      <c r="CU39" s="642"/>
      <c r="CV39" s="642"/>
      <c r="CW39" s="642"/>
      <c r="CX39" s="642"/>
      <c r="CY39" s="643"/>
      <c r="CZ39" s="615">
        <v>2.9</v>
      </c>
      <c r="DA39" s="640"/>
      <c r="DB39" s="640"/>
      <c r="DC39" s="644"/>
      <c r="DD39" s="619">
        <v>284671</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49750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115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157067</v>
      </c>
      <c r="CS40" s="611"/>
      <c r="CT40" s="611"/>
      <c r="CU40" s="611"/>
      <c r="CV40" s="611"/>
      <c r="CW40" s="611"/>
      <c r="CX40" s="611"/>
      <c r="CY40" s="612"/>
      <c r="CZ40" s="615">
        <v>0.7</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25207617</v>
      </c>
      <c r="S41" s="683"/>
      <c r="T41" s="683"/>
      <c r="U41" s="683"/>
      <c r="V41" s="683"/>
      <c r="W41" s="683"/>
      <c r="X41" s="683"/>
      <c r="Y41" s="687"/>
      <c r="Z41" s="688">
        <v>100</v>
      </c>
      <c r="AA41" s="688"/>
      <c r="AB41" s="688"/>
      <c r="AC41" s="688"/>
      <c r="AD41" s="689">
        <v>14706404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409092</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1924276</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355</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1390898</v>
      </c>
      <c r="CS42" s="642"/>
      <c r="CT42" s="642"/>
      <c r="CU42" s="642"/>
      <c r="CV42" s="642"/>
      <c r="CW42" s="642"/>
      <c r="CX42" s="642"/>
      <c r="CY42" s="643"/>
      <c r="CZ42" s="615">
        <v>5.8</v>
      </c>
      <c r="DA42" s="640"/>
      <c r="DB42" s="640"/>
      <c r="DC42" s="644"/>
      <c r="DD42" s="619">
        <v>364167</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157979</v>
      </c>
      <c r="CS43" s="642"/>
      <c r="CT43" s="642"/>
      <c r="CU43" s="642"/>
      <c r="CV43" s="642"/>
      <c r="CW43" s="642"/>
      <c r="CX43" s="642"/>
      <c r="CY43" s="643"/>
      <c r="CZ43" s="615">
        <v>0.7</v>
      </c>
      <c r="DA43" s="640"/>
      <c r="DB43" s="640"/>
      <c r="DC43" s="644"/>
      <c r="DD43" s="619">
        <v>157979</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1386776</v>
      </c>
      <c r="CS44" s="611"/>
      <c r="CT44" s="611"/>
      <c r="CU44" s="611"/>
      <c r="CV44" s="611"/>
      <c r="CW44" s="611"/>
      <c r="CX44" s="611"/>
      <c r="CY44" s="612"/>
      <c r="CZ44" s="615">
        <v>5.8</v>
      </c>
      <c r="DA44" s="616"/>
      <c r="DB44" s="616"/>
      <c r="DC44" s="622"/>
      <c r="DD44" s="619">
        <v>361707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695004</v>
      </c>
      <c r="CS45" s="642"/>
      <c r="CT45" s="642"/>
      <c r="CU45" s="642"/>
      <c r="CV45" s="642"/>
      <c r="CW45" s="642"/>
      <c r="CX45" s="642"/>
      <c r="CY45" s="643"/>
      <c r="CZ45" s="615">
        <v>2.9</v>
      </c>
      <c r="DA45" s="640"/>
      <c r="DB45" s="640"/>
      <c r="DC45" s="644"/>
      <c r="DD45" s="619">
        <v>166377</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662448</v>
      </c>
      <c r="CS46" s="611"/>
      <c r="CT46" s="611"/>
      <c r="CU46" s="611"/>
      <c r="CV46" s="611"/>
      <c r="CW46" s="611"/>
      <c r="CX46" s="611"/>
      <c r="CY46" s="612"/>
      <c r="CZ46" s="615">
        <v>2.8</v>
      </c>
      <c r="DA46" s="616"/>
      <c r="DB46" s="616"/>
      <c r="DC46" s="622"/>
      <c r="DD46" s="619">
        <v>182007</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4122</v>
      </c>
      <c r="CS47" s="642"/>
      <c r="CT47" s="642"/>
      <c r="CU47" s="642"/>
      <c r="CV47" s="642"/>
      <c r="CW47" s="642"/>
      <c r="CX47" s="642"/>
      <c r="CY47" s="643"/>
      <c r="CZ47" s="615">
        <v>0</v>
      </c>
      <c r="DA47" s="640"/>
      <c r="DB47" s="640"/>
      <c r="DC47" s="644"/>
      <c r="DD47" s="619">
        <v>2460</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23892869</v>
      </c>
      <c r="CS49" s="669"/>
      <c r="CT49" s="669"/>
      <c r="CU49" s="669"/>
      <c r="CV49" s="669"/>
      <c r="CW49" s="669"/>
      <c r="CX49" s="669"/>
      <c r="CY49" s="698"/>
      <c r="CZ49" s="690">
        <v>100</v>
      </c>
      <c r="DA49" s="699"/>
      <c r="DB49" s="699"/>
      <c r="DC49" s="700"/>
      <c r="DD49" s="701">
        <v>16730544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2U/213yZ2e5bAnS9jXfDJs+KtLiMSBYH/Tdl53xj4K5K4AErZ1x0dzOt9SzImZUnYxEbVRE3Kh/YnE6qwJIr1A==" saltValue="3lyZAzRvU/Whzj/vW5ZJA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25208</v>
      </c>
      <c r="R7" s="740"/>
      <c r="S7" s="740"/>
      <c r="T7" s="740"/>
      <c r="U7" s="740"/>
      <c r="V7" s="740">
        <v>23893</v>
      </c>
      <c r="W7" s="740"/>
      <c r="X7" s="740"/>
      <c r="Y7" s="740"/>
      <c r="Z7" s="740"/>
      <c r="AA7" s="740">
        <v>1315</v>
      </c>
      <c r="AB7" s="740"/>
      <c r="AC7" s="740"/>
      <c r="AD7" s="740"/>
      <c r="AE7" s="741"/>
      <c r="AF7" s="742">
        <v>960</v>
      </c>
      <c r="AG7" s="743"/>
      <c r="AH7" s="743"/>
      <c r="AI7" s="743"/>
      <c r="AJ7" s="744"/>
      <c r="AK7" s="745">
        <v>1259</v>
      </c>
      <c r="AL7" s="746"/>
      <c r="AM7" s="746"/>
      <c r="AN7" s="746"/>
      <c r="AO7" s="746"/>
      <c r="AP7" s="746">
        <v>25781</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550</v>
      </c>
      <c r="BT7" s="734"/>
      <c r="BU7" s="734"/>
      <c r="BV7" s="734"/>
      <c r="BW7" s="734"/>
      <c r="BX7" s="734"/>
      <c r="BY7" s="734"/>
      <c r="BZ7" s="734"/>
      <c r="CA7" s="734"/>
      <c r="CB7" s="734"/>
      <c r="CC7" s="734"/>
      <c r="CD7" s="734"/>
      <c r="CE7" s="734"/>
      <c r="CF7" s="734"/>
      <c r="CG7" s="749"/>
      <c r="CH7" s="730" t="s">
        <v>561</v>
      </c>
      <c r="CI7" s="731"/>
      <c r="CJ7" s="731"/>
      <c r="CK7" s="731"/>
      <c r="CL7" s="732"/>
      <c r="CM7" s="730" t="s">
        <v>561</v>
      </c>
      <c r="CN7" s="731"/>
      <c r="CO7" s="731"/>
      <c r="CP7" s="731"/>
      <c r="CQ7" s="732"/>
      <c r="CR7" s="730">
        <v>10</v>
      </c>
      <c r="CS7" s="731"/>
      <c r="CT7" s="731"/>
      <c r="CU7" s="731"/>
      <c r="CV7" s="732"/>
      <c r="CW7" s="730" t="s">
        <v>561</v>
      </c>
      <c r="CX7" s="731"/>
      <c r="CY7" s="731"/>
      <c r="CZ7" s="731"/>
      <c r="DA7" s="732"/>
      <c r="DB7" s="730" t="s">
        <v>561</v>
      </c>
      <c r="DC7" s="731"/>
      <c r="DD7" s="731"/>
      <c r="DE7" s="731"/>
      <c r="DF7" s="732"/>
      <c r="DG7" s="730" t="s">
        <v>561</v>
      </c>
      <c r="DH7" s="731"/>
      <c r="DI7" s="731"/>
      <c r="DJ7" s="731"/>
      <c r="DK7" s="732"/>
      <c r="DL7" s="730" t="s">
        <v>561</v>
      </c>
      <c r="DM7" s="731"/>
      <c r="DN7" s="731"/>
      <c r="DO7" s="731"/>
      <c r="DP7" s="732"/>
      <c r="DQ7" s="730" t="s">
        <v>561</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551</v>
      </c>
      <c r="BT8" s="761"/>
      <c r="BU8" s="761"/>
      <c r="BV8" s="761"/>
      <c r="BW8" s="761"/>
      <c r="BX8" s="761"/>
      <c r="BY8" s="761"/>
      <c r="BZ8" s="761"/>
      <c r="CA8" s="761"/>
      <c r="CB8" s="761"/>
      <c r="CC8" s="761"/>
      <c r="CD8" s="761"/>
      <c r="CE8" s="761"/>
      <c r="CF8" s="761"/>
      <c r="CG8" s="762"/>
      <c r="CH8" s="763">
        <v>0</v>
      </c>
      <c r="CI8" s="764"/>
      <c r="CJ8" s="764"/>
      <c r="CK8" s="764"/>
      <c r="CL8" s="765"/>
      <c r="CM8" s="763">
        <v>-23</v>
      </c>
      <c r="CN8" s="764"/>
      <c r="CO8" s="764"/>
      <c r="CP8" s="764"/>
      <c r="CQ8" s="765"/>
      <c r="CR8" s="763">
        <v>9</v>
      </c>
      <c r="CS8" s="764"/>
      <c r="CT8" s="764"/>
      <c r="CU8" s="764"/>
      <c r="CV8" s="765"/>
      <c r="CW8" s="763" t="s">
        <v>561</v>
      </c>
      <c r="CX8" s="764"/>
      <c r="CY8" s="764"/>
      <c r="CZ8" s="764"/>
      <c r="DA8" s="765"/>
      <c r="DB8" s="763" t="s">
        <v>561</v>
      </c>
      <c r="DC8" s="764"/>
      <c r="DD8" s="764"/>
      <c r="DE8" s="764"/>
      <c r="DF8" s="765"/>
      <c r="DG8" s="763" t="s">
        <v>561</v>
      </c>
      <c r="DH8" s="764"/>
      <c r="DI8" s="764"/>
      <c r="DJ8" s="764"/>
      <c r="DK8" s="765"/>
      <c r="DL8" s="763" t="s">
        <v>561</v>
      </c>
      <c r="DM8" s="764"/>
      <c r="DN8" s="764"/>
      <c r="DO8" s="764"/>
      <c r="DP8" s="765"/>
      <c r="DQ8" s="763" t="s">
        <v>561</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552</v>
      </c>
      <c r="BT9" s="761"/>
      <c r="BU9" s="761"/>
      <c r="BV9" s="761"/>
      <c r="BW9" s="761"/>
      <c r="BX9" s="761"/>
      <c r="BY9" s="761"/>
      <c r="BZ9" s="761"/>
      <c r="CA9" s="761"/>
      <c r="CB9" s="761"/>
      <c r="CC9" s="761"/>
      <c r="CD9" s="761"/>
      <c r="CE9" s="761"/>
      <c r="CF9" s="761"/>
      <c r="CG9" s="762"/>
      <c r="CH9" s="763">
        <v>3</v>
      </c>
      <c r="CI9" s="764"/>
      <c r="CJ9" s="764"/>
      <c r="CK9" s="764"/>
      <c r="CL9" s="765"/>
      <c r="CM9" s="763">
        <v>60</v>
      </c>
      <c r="CN9" s="764"/>
      <c r="CO9" s="764"/>
      <c r="CP9" s="764"/>
      <c r="CQ9" s="765"/>
      <c r="CR9" s="763">
        <v>10</v>
      </c>
      <c r="CS9" s="764"/>
      <c r="CT9" s="764"/>
      <c r="CU9" s="764"/>
      <c r="CV9" s="765"/>
      <c r="CW9" s="763" t="s">
        <v>561</v>
      </c>
      <c r="CX9" s="764"/>
      <c r="CY9" s="764"/>
      <c r="CZ9" s="764"/>
      <c r="DA9" s="765"/>
      <c r="DB9" s="763" t="s">
        <v>561</v>
      </c>
      <c r="DC9" s="764"/>
      <c r="DD9" s="764"/>
      <c r="DE9" s="764"/>
      <c r="DF9" s="765"/>
      <c r="DG9" s="763" t="s">
        <v>561</v>
      </c>
      <c r="DH9" s="764"/>
      <c r="DI9" s="764"/>
      <c r="DJ9" s="764"/>
      <c r="DK9" s="765"/>
      <c r="DL9" s="763" t="s">
        <v>561</v>
      </c>
      <c r="DM9" s="764"/>
      <c r="DN9" s="764"/>
      <c r="DO9" s="764"/>
      <c r="DP9" s="765"/>
      <c r="DQ9" s="763" t="s">
        <v>561</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t="s">
        <v>571</v>
      </c>
      <c r="BS10" s="760" t="s">
        <v>553</v>
      </c>
      <c r="BT10" s="761"/>
      <c r="BU10" s="761"/>
      <c r="BV10" s="761"/>
      <c r="BW10" s="761"/>
      <c r="BX10" s="761"/>
      <c r="BY10" s="761"/>
      <c r="BZ10" s="761"/>
      <c r="CA10" s="761"/>
      <c r="CB10" s="761"/>
      <c r="CC10" s="761"/>
      <c r="CD10" s="761"/>
      <c r="CE10" s="761"/>
      <c r="CF10" s="761"/>
      <c r="CG10" s="762"/>
      <c r="CH10" s="763">
        <v>0</v>
      </c>
      <c r="CI10" s="764"/>
      <c r="CJ10" s="764"/>
      <c r="CK10" s="764"/>
      <c r="CL10" s="765"/>
      <c r="CM10" s="763">
        <v>48</v>
      </c>
      <c r="CN10" s="764"/>
      <c r="CO10" s="764"/>
      <c r="CP10" s="764"/>
      <c r="CQ10" s="765"/>
      <c r="CR10" s="763">
        <v>10</v>
      </c>
      <c r="CS10" s="764"/>
      <c r="CT10" s="764"/>
      <c r="CU10" s="764"/>
      <c r="CV10" s="765"/>
      <c r="CW10" s="763">
        <v>0</v>
      </c>
      <c r="CX10" s="764"/>
      <c r="CY10" s="764"/>
      <c r="CZ10" s="764"/>
      <c r="DA10" s="765"/>
      <c r="DB10" s="763" t="s">
        <v>561</v>
      </c>
      <c r="DC10" s="764"/>
      <c r="DD10" s="764"/>
      <c r="DE10" s="764"/>
      <c r="DF10" s="765"/>
      <c r="DG10" s="763">
        <v>133</v>
      </c>
      <c r="DH10" s="764"/>
      <c r="DI10" s="764"/>
      <c r="DJ10" s="764"/>
      <c r="DK10" s="765"/>
      <c r="DL10" s="763" t="s">
        <v>561</v>
      </c>
      <c r="DM10" s="764"/>
      <c r="DN10" s="764"/>
      <c r="DO10" s="764"/>
      <c r="DP10" s="765"/>
      <c r="DQ10" s="763">
        <v>127</v>
      </c>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25208</v>
      </c>
      <c r="R23" s="780"/>
      <c r="S23" s="780"/>
      <c r="T23" s="780"/>
      <c r="U23" s="780"/>
      <c r="V23" s="780">
        <v>23893</v>
      </c>
      <c r="W23" s="780"/>
      <c r="X23" s="780"/>
      <c r="Y23" s="780"/>
      <c r="Z23" s="780"/>
      <c r="AA23" s="780">
        <v>1315</v>
      </c>
      <c r="AB23" s="780"/>
      <c r="AC23" s="780"/>
      <c r="AD23" s="780"/>
      <c r="AE23" s="781"/>
      <c r="AF23" s="782">
        <v>960</v>
      </c>
      <c r="AG23" s="780"/>
      <c r="AH23" s="780"/>
      <c r="AI23" s="780"/>
      <c r="AJ23" s="783"/>
      <c r="AK23" s="784"/>
      <c r="AL23" s="785"/>
      <c r="AM23" s="785"/>
      <c r="AN23" s="785"/>
      <c r="AO23" s="785"/>
      <c r="AP23" s="780">
        <v>25781</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5267</v>
      </c>
      <c r="R28" s="810"/>
      <c r="S28" s="810"/>
      <c r="T28" s="810"/>
      <c r="U28" s="810"/>
      <c r="V28" s="810">
        <v>5196</v>
      </c>
      <c r="W28" s="810"/>
      <c r="X28" s="810"/>
      <c r="Y28" s="810"/>
      <c r="Z28" s="810"/>
      <c r="AA28" s="810">
        <v>71</v>
      </c>
      <c r="AB28" s="810"/>
      <c r="AC28" s="810"/>
      <c r="AD28" s="810"/>
      <c r="AE28" s="811"/>
      <c r="AF28" s="812">
        <v>71</v>
      </c>
      <c r="AG28" s="810"/>
      <c r="AH28" s="810"/>
      <c r="AI28" s="810"/>
      <c r="AJ28" s="813"/>
      <c r="AK28" s="814">
        <v>383</v>
      </c>
      <c r="AL28" s="815"/>
      <c r="AM28" s="815"/>
      <c r="AN28" s="815"/>
      <c r="AO28" s="815"/>
      <c r="AP28" s="815" t="s">
        <v>554</v>
      </c>
      <c r="AQ28" s="815"/>
      <c r="AR28" s="815"/>
      <c r="AS28" s="815"/>
      <c r="AT28" s="815"/>
      <c r="AU28" s="815" t="s">
        <v>554</v>
      </c>
      <c r="AV28" s="815"/>
      <c r="AW28" s="815"/>
      <c r="AX28" s="815"/>
      <c r="AY28" s="815"/>
      <c r="AZ28" s="816" t="s">
        <v>554</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809</v>
      </c>
      <c r="R29" s="771"/>
      <c r="S29" s="771"/>
      <c r="T29" s="771"/>
      <c r="U29" s="771"/>
      <c r="V29" s="771">
        <v>807</v>
      </c>
      <c r="W29" s="771"/>
      <c r="X29" s="771"/>
      <c r="Y29" s="771"/>
      <c r="Z29" s="771"/>
      <c r="AA29" s="771">
        <v>2</v>
      </c>
      <c r="AB29" s="771"/>
      <c r="AC29" s="771"/>
      <c r="AD29" s="771"/>
      <c r="AE29" s="772"/>
      <c r="AF29" s="773">
        <v>2</v>
      </c>
      <c r="AG29" s="774"/>
      <c r="AH29" s="774"/>
      <c r="AI29" s="774"/>
      <c r="AJ29" s="775"/>
      <c r="AK29" s="821">
        <v>209</v>
      </c>
      <c r="AL29" s="817"/>
      <c r="AM29" s="817"/>
      <c r="AN29" s="817"/>
      <c r="AO29" s="817"/>
      <c r="AP29" s="817" t="s">
        <v>554</v>
      </c>
      <c r="AQ29" s="817"/>
      <c r="AR29" s="817"/>
      <c r="AS29" s="817"/>
      <c r="AT29" s="817"/>
      <c r="AU29" s="817" t="s">
        <v>554</v>
      </c>
      <c r="AV29" s="817"/>
      <c r="AW29" s="817"/>
      <c r="AX29" s="817"/>
      <c r="AY29" s="817"/>
      <c r="AZ29" s="818" t="s">
        <v>554</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6346</v>
      </c>
      <c r="R30" s="771"/>
      <c r="S30" s="771"/>
      <c r="T30" s="771"/>
      <c r="U30" s="771"/>
      <c r="V30" s="771">
        <v>6245</v>
      </c>
      <c r="W30" s="771"/>
      <c r="X30" s="771"/>
      <c r="Y30" s="771"/>
      <c r="Z30" s="771"/>
      <c r="AA30" s="771">
        <v>101</v>
      </c>
      <c r="AB30" s="771"/>
      <c r="AC30" s="771"/>
      <c r="AD30" s="771"/>
      <c r="AE30" s="772"/>
      <c r="AF30" s="773">
        <v>101</v>
      </c>
      <c r="AG30" s="774"/>
      <c r="AH30" s="774"/>
      <c r="AI30" s="774"/>
      <c r="AJ30" s="775"/>
      <c r="AK30" s="821">
        <v>986</v>
      </c>
      <c r="AL30" s="817"/>
      <c r="AM30" s="817"/>
      <c r="AN30" s="817"/>
      <c r="AO30" s="817"/>
      <c r="AP30" s="817" t="s">
        <v>554</v>
      </c>
      <c r="AQ30" s="817"/>
      <c r="AR30" s="817"/>
      <c r="AS30" s="817"/>
      <c r="AT30" s="817"/>
      <c r="AU30" s="817" t="s">
        <v>554</v>
      </c>
      <c r="AV30" s="817"/>
      <c r="AW30" s="817"/>
      <c r="AX30" s="817"/>
      <c r="AY30" s="817"/>
      <c r="AZ30" s="818" t="s">
        <v>554</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340</v>
      </c>
      <c r="R31" s="771"/>
      <c r="S31" s="771"/>
      <c r="T31" s="771"/>
      <c r="U31" s="771"/>
      <c r="V31" s="771">
        <v>329</v>
      </c>
      <c r="W31" s="771"/>
      <c r="X31" s="771"/>
      <c r="Y31" s="771"/>
      <c r="Z31" s="771"/>
      <c r="AA31" s="771">
        <v>11</v>
      </c>
      <c r="AB31" s="771"/>
      <c r="AC31" s="771"/>
      <c r="AD31" s="771"/>
      <c r="AE31" s="772"/>
      <c r="AF31" s="773">
        <v>1010</v>
      </c>
      <c r="AG31" s="774"/>
      <c r="AH31" s="774"/>
      <c r="AI31" s="774"/>
      <c r="AJ31" s="775"/>
      <c r="AK31" s="821">
        <v>3</v>
      </c>
      <c r="AL31" s="817"/>
      <c r="AM31" s="817"/>
      <c r="AN31" s="817"/>
      <c r="AO31" s="817"/>
      <c r="AP31" s="817">
        <v>664</v>
      </c>
      <c r="AQ31" s="817"/>
      <c r="AR31" s="817"/>
      <c r="AS31" s="817"/>
      <c r="AT31" s="817"/>
      <c r="AU31" s="817">
        <v>7</v>
      </c>
      <c r="AV31" s="817"/>
      <c r="AW31" s="817"/>
      <c r="AX31" s="817"/>
      <c r="AY31" s="817"/>
      <c r="AZ31" s="818" t="s">
        <v>555</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484</v>
      </c>
      <c r="R32" s="771"/>
      <c r="S32" s="771"/>
      <c r="T32" s="771"/>
      <c r="U32" s="771"/>
      <c r="V32" s="771">
        <v>465</v>
      </c>
      <c r="W32" s="771"/>
      <c r="X32" s="771"/>
      <c r="Y32" s="771"/>
      <c r="Z32" s="771"/>
      <c r="AA32" s="771">
        <v>19</v>
      </c>
      <c r="AB32" s="771"/>
      <c r="AC32" s="771"/>
      <c r="AD32" s="771"/>
      <c r="AE32" s="772"/>
      <c r="AF32" s="773">
        <v>127</v>
      </c>
      <c r="AG32" s="774"/>
      <c r="AH32" s="774"/>
      <c r="AI32" s="774"/>
      <c r="AJ32" s="775"/>
      <c r="AK32" s="821">
        <v>160</v>
      </c>
      <c r="AL32" s="817"/>
      <c r="AM32" s="817"/>
      <c r="AN32" s="817"/>
      <c r="AO32" s="817"/>
      <c r="AP32" s="817">
        <v>867</v>
      </c>
      <c r="AQ32" s="817"/>
      <c r="AR32" s="817"/>
      <c r="AS32" s="817"/>
      <c r="AT32" s="817"/>
      <c r="AU32" s="817">
        <v>427</v>
      </c>
      <c r="AV32" s="817"/>
      <c r="AW32" s="817"/>
      <c r="AX32" s="817"/>
      <c r="AY32" s="817"/>
      <c r="AZ32" s="818" t="s">
        <v>554</v>
      </c>
      <c r="BA32" s="818"/>
      <c r="BB32" s="818"/>
      <c r="BC32" s="818"/>
      <c r="BD32" s="818"/>
      <c r="BE32" s="819" t="s">
        <v>392</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394</v>
      </c>
      <c r="C33" s="768"/>
      <c r="D33" s="768"/>
      <c r="E33" s="768"/>
      <c r="F33" s="768"/>
      <c r="G33" s="768"/>
      <c r="H33" s="768"/>
      <c r="I33" s="768"/>
      <c r="J33" s="768"/>
      <c r="K33" s="768"/>
      <c r="L33" s="768"/>
      <c r="M33" s="768"/>
      <c r="N33" s="768"/>
      <c r="O33" s="768"/>
      <c r="P33" s="769"/>
      <c r="Q33" s="770">
        <v>1225</v>
      </c>
      <c r="R33" s="771"/>
      <c r="S33" s="771"/>
      <c r="T33" s="771"/>
      <c r="U33" s="771"/>
      <c r="V33" s="771">
        <v>1199</v>
      </c>
      <c r="W33" s="771"/>
      <c r="X33" s="771"/>
      <c r="Y33" s="771"/>
      <c r="Z33" s="771"/>
      <c r="AA33" s="771">
        <v>26</v>
      </c>
      <c r="AB33" s="771"/>
      <c r="AC33" s="771"/>
      <c r="AD33" s="771"/>
      <c r="AE33" s="772"/>
      <c r="AF33" s="773">
        <v>117</v>
      </c>
      <c r="AG33" s="774"/>
      <c r="AH33" s="774"/>
      <c r="AI33" s="774"/>
      <c r="AJ33" s="775"/>
      <c r="AK33" s="821">
        <v>875</v>
      </c>
      <c r="AL33" s="817"/>
      <c r="AM33" s="817"/>
      <c r="AN33" s="817"/>
      <c r="AO33" s="817"/>
      <c r="AP33" s="817">
        <v>6502</v>
      </c>
      <c r="AQ33" s="817"/>
      <c r="AR33" s="817"/>
      <c r="AS33" s="817"/>
      <c r="AT33" s="817"/>
      <c r="AU33" s="817">
        <v>5358</v>
      </c>
      <c r="AV33" s="817"/>
      <c r="AW33" s="817"/>
      <c r="AX33" s="817"/>
      <c r="AY33" s="817"/>
      <c r="AZ33" s="818" t="s">
        <v>554</v>
      </c>
      <c r="BA33" s="818"/>
      <c r="BB33" s="818"/>
      <c r="BC33" s="818"/>
      <c r="BD33" s="818"/>
      <c r="BE33" s="819" t="s">
        <v>392</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395</v>
      </c>
      <c r="C34" s="768"/>
      <c r="D34" s="768"/>
      <c r="E34" s="768"/>
      <c r="F34" s="768"/>
      <c r="G34" s="768"/>
      <c r="H34" s="768"/>
      <c r="I34" s="768"/>
      <c r="J34" s="768"/>
      <c r="K34" s="768"/>
      <c r="L34" s="768"/>
      <c r="M34" s="768"/>
      <c r="N34" s="768"/>
      <c r="O34" s="768"/>
      <c r="P34" s="769"/>
      <c r="Q34" s="770">
        <v>394</v>
      </c>
      <c r="R34" s="771"/>
      <c r="S34" s="771"/>
      <c r="T34" s="771"/>
      <c r="U34" s="771"/>
      <c r="V34" s="771">
        <v>389</v>
      </c>
      <c r="W34" s="771"/>
      <c r="X34" s="771"/>
      <c r="Y34" s="771"/>
      <c r="Z34" s="771"/>
      <c r="AA34" s="771">
        <v>4</v>
      </c>
      <c r="AB34" s="771"/>
      <c r="AC34" s="771"/>
      <c r="AD34" s="771"/>
      <c r="AE34" s="772"/>
      <c r="AF34" s="773">
        <v>4</v>
      </c>
      <c r="AG34" s="774"/>
      <c r="AH34" s="774"/>
      <c r="AI34" s="774"/>
      <c r="AJ34" s="775"/>
      <c r="AK34" s="821" t="s">
        <v>554</v>
      </c>
      <c r="AL34" s="817"/>
      <c r="AM34" s="817"/>
      <c r="AN34" s="817"/>
      <c r="AO34" s="817"/>
      <c r="AP34" s="817">
        <v>988</v>
      </c>
      <c r="AQ34" s="817"/>
      <c r="AR34" s="817"/>
      <c r="AS34" s="817"/>
      <c r="AT34" s="817"/>
      <c r="AU34" s="817" t="s">
        <v>554</v>
      </c>
      <c r="AV34" s="817"/>
      <c r="AW34" s="817"/>
      <c r="AX34" s="817"/>
      <c r="AY34" s="817"/>
      <c r="AZ34" s="818" t="s">
        <v>554</v>
      </c>
      <c r="BA34" s="818"/>
      <c r="BB34" s="818"/>
      <c r="BC34" s="818"/>
      <c r="BD34" s="818"/>
      <c r="BE34" s="819" t="s">
        <v>396</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1433</v>
      </c>
      <c r="AG63" s="831"/>
      <c r="AH63" s="831"/>
      <c r="AI63" s="831"/>
      <c r="AJ63" s="832"/>
      <c r="AK63" s="833"/>
      <c r="AL63" s="828"/>
      <c r="AM63" s="828"/>
      <c r="AN63" s="828"/>
      <c r="AO63" s="828"/>
      <c r="AP63" s="831">
        <v>9021</v>
      </c>
      <c r="AQ63" s="831"/>
      <c r="AR63" s="831"/>
      <c r="AS63" s="831"/>
      <c r="AT63" s="831"/>
      <c r="AU63" s="831">
        <v>5792</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401</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563</v>
      </c>
      <c r="C68" s="857"/>
      <c r="D68" s="857"/>
      <c r="E68" s="857"/>
      <c r="F68" s="857"/>
      <c r="G68" s="857"/>
      <c r="H68" s="857"/>
      <c r="I68" s="857"/>
      <c r="J68" s="857"/>
      <c r="K68" s="857"/>
      <c r="L68" s="857"/>
      <c r="M68" s="857"/>
      <c r="N68" s="857"/>
      <c r="O68" s="857"/>
      <c r="P68" s="858"/>
      <c r="Q68" s="859">
        <v>103</v>
      </c>
      <c r="R68" s="853"/>
      <c r="S68" s="853"/>
      <c r="T68" s="853"/>
      <c r="U68" s="853"/>
      <c r="V68" s="853">
        <v>91</v>
      </c>
      <c r="W68" s="853"/>
      <c r="X68" s="853"/>
      <c r="Y68" s="853"/>
      <c r="Z68" s="853"/>
      <c r="AA68" s="853">
        <v>11</v>
      </c>
      <c r="AB68" s="853"/>
      <c r="AC68" s="853"/>
      <c r="AD68" s="853"/>
      <c r="AE68" s="853"/>
      <c r="AF68" s="853">
        <v>11</v>
      </c>
      <c r="AG68" s="853"/>
      <c r="AH68" s="853"/>
      <c r="AI68" s="853"/>
      <c r="AJ68" s="853"/>
      <c r="AK68" s="853" t="s">
        <v>562</v>
      </c>
      <c r="AL68" s="853"/>
      <c r="AM68" s="853"/>
      <c r="AN68" s="853"/>
      <c r="AO68" s="853"/>
      <c r="AP68" s="853" t="s">
        <v>562</v>
      </c>
      <c r="AQ68" s="853"/>
      <c r="AR68" s="853"/>
      <c r="AS68" s="853"/>
      <c r="AT68" s="853"/>
      <c r="AU68" s="853" t="s">
        <v>562</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564</v>
      </c>
      <c r="C69" s="861"/>
      <c r="D69" s="861"/>
      <c r="E69" s="861"/>
      <c r="F69" s="861"/>
      <c r="G69" s="861"/>
      <c r="H69" s="861"/>
      <c r="I69" s="861"/>
      <c r="J69" s="861"/>
      <c r="K69" s="861"/>
      <c r="L69" s="861"/>
      <c r="M69" s="861"/>
      <c r="N69" s="861"/>
      <c r="O69" s="861"/>
      <c r="P69" s="862"/>
      <c r="Q69" s="863">
        <v>276838</v>
      </c>
      <c r="R69" s="817"/>
      <c r="S69" s="817"/>
      <c r="T69" s="817"/>
      <c r="U69" s="817"/>
      <c r="V69" s="817">
        <v>269931</v>
      </c>
      <c r="W69" s="817"/>
      <c r="X69" s="817"/>
      <c r="Y69" s="817"/>
      <c r="Z69" s="817"/>
      <c r="AA69" s="817">
        <v>6907</v>
      </c>
      <c r="AB69" s="817"/>
      <c r="AC69" s="817"/>
      <c r="AD69" s="817"/>
      <c r="AE69" s="817"/>
      <c r="AF69" s="817">
        <v>6907</v>
      </c>
      <c r="AG69" s="817"/>
      <c r="AH69" s="817"/>
      <c r="AI69" s="817"/>
      <c r="AJ69" s="817"/>
      <c r="AK69" s="817">
        <v>2277</v>
      </c>
      <c r="AL69" s="817"/>
      <c r="AM69" s="817"/>
      <c r="AN69" s="817"/>
      <c r="AO69" s="817"/>
      <c r="AP69" s="817" t="s">
        <v>562</v>
      </c>
      <c r="AQ69" s="817"/>
      <c r="AR69" s="817"/>
      <c r="AS69" s="817"/>
      <c r="AT69" s="817"/>
      <c r="AU69" s="817" t="s">
        <v>562</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565</v>
      </c>
      <c r="C70" s="861"/>
      <c r="D70" s="861"/>
      <c r="E70" s="861"/>
      <c r="F70" s="861"/>
      <c r="G70" s="861"/>
      <c r="H70" s="861"/>
      <c r="I70" s="861"/>
      <c r="J70" s="861"/>
      <c r="K70" s="861"/>
      <c r="L70" s="861"/>
      <c r="M70" s="861"/>
      <c r="N70" s="861"/>
      <c r="O70" s="861"/>
      <c r="P70" s="862"/>
      <c r="Q70" s="863">
        <v>227</v>
      </c>
      <c r="R70" s="817"/>
      <c r="S70" s="817"/>
      <c r="T70" s="817"/>
      <c r="U70" s="817"/>
      <c r="V70" s="817">
        <v>199</v>
      </c>
      <c r="W70" s="817"/>
      <c r="X70" s="817"/>
      <c r="Y70" s="817"/>
      <c r="Z70" s="817"/>
      <c r="AA70" s="817">
        <v>28</v>
      </c>
      <c r="AB70" s="817"/>
      <c r="AC70" s="817"/>
      <c r="AD70" s="817"/>
      <c r="AE70" s="817"/>
      <c r="AF70" s="817">
        <v>28</v>
      </c>
      <c r="AG70" s="817"/>
      <c r="AH70" s="817"/>
      <c r="AI70" s="817"/>
      <c r="AJ70" s="817"/>
      <c r="AK70" s="817">
        <v>75</v>
      </c>
      <c r="AL70" s="817"/>
      <c r="AM70" s="817"/>
      <c r="AN70" s="817"/>
      <c r="AO70" s="817"/>
      <c r="AP70" s="817" t="s">
        <v>562</v>
      </c>
      <c r="AQ70" s="817"/>
      <c r="AR70" s="817"/>
      <c r="AS70" s="817"/>
      <c r="AT70" s="817"/>
      <c r="AU70" s="817" t="s">
        <v>562</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566</v>
      </c>
      <c r="C71" s="861"/>
      <c r="D71" s="861"/>
      <c r="E71" s="861"/>
      <c r="F71" s="861"/>
      <c r="G71" s="861"/>
      <c r="H71" s="861"/>
      <c r="I71" s="861"/>
      <c r="J71" s="861"/>
      <c r="K71" s="861"/>
      <c r="L71" s="861"/>
      <c r="M71" s="861"/>
      <c r="N71" s="861"/>
      <c r="O71" s="861"/>
      <c r="P71" s="862"/>
      <c r="Q71" s="863">
        <v>4539</v>
      </c>
      <c r="R71" s="817"/>
      <c r="S71" s="817"/>
      <c r="T71" s="817"/>
      <c r="U71" s="817"/>
      <c r="V71" s="817">
        <v>4239</v>
      </c>
      <c r="W71" s="817"/>
      <c r="X71" s="817"/>
      <c r="Y71" s="817"/>
      <c r="Z71" s="817"/>
      <c r="AA71" s="817">
        <v>300</v>
      </c>
      <c r="AB71" s="817"/>
      <c r="AC71" s="817"/>
      <c r="AD71" s="817"/>
      <c r="AE71" s="817"/>
      <c r="AF71" s="817">
        <v>300</v>
      </c>
      <c r="AG71" s="817"/>
      <c r="AH71" s="817"/>
      <c r="AI71" s="817"/>
      <c r="AJ71" s="817"/>
      <c r="AK71" s="817" t="s">
        <v>562</v>
      </c>
      <c r="AL71" s="817"/>
      <c r="AM71" s="817"/>
      <c r="AN71" s="817"/>
      <c r="AO71" s="817"/>
      <c r="AP71" s="817" t="s">
        <v>562</v>
      </c>
      <c r="AQ71" s="817"/>
      <c r="AR71" s="817"/>
      <c r="AS71" s="817"/>
      <c r="AT71" s="817"/>
      <c r="AU71" s="817" t="s">
        <v>562</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567</v>
      </c>
      <c r="C72" s="861"/>
      <c r="D72" s="861"/>
      <c r="E72" s="861"/>
      <c r="F72" s="861"/>
      <c r="G72" s="861"/>
      <c r="H72" s="861"/>
      <c r="I72" s="861"/>
      <c r="J72" s="861"/>
      <c r="K72" s="861"/>
      <c r="L72" s="861"/>
      <c r="M72" s="861"/>
      <c r="N72" s="861"/>
      <c r="O72" s="861"/>
      <c r="P72" s="862"/>
      <c r="Q72" s="863">
        <v>625</v>
      </c>
      <c r="R72" s="817"/>
      <c r="S72" s="817"/>
      <c r="T72" s="817"/>
      <c r="U72" s="817"/>
      <c r="V72" s="817">
        <v>590</v>
      </c>
      <c r="W72" s="817"/>
      <c r="X72" s="817"/>
      <c r="Y72" s="817"/>
      <c r="Z72" s="817"/>
      <c r="AA72" s="817">
        <v>35</v>
      </c>
      <c r="AB72" s="817"/>
      <c r="AC72" s="817"/>
      <c r="AD72" s="817"/>
      <c r="AE72" s="817"/>
      <c r="AF72" s="817">
        <v>35</v>
      </c>
      <c r="AG72" s="817"/>
      <c r="AH72" s="817"/>
      <c r="AI72" s="817"/>
      <c r="AJ72" s="817"/>
      <c r="AK72" s="817">
        <v>40</v>
      </c>
      <c r="AL72" s="817"/>
      <c r="AM72" s="817"/>
      <c r="AN72" s="817"/>
      <c r="AO72" s="817"/>
      <c r="AP72" s="817" t="s">
        <v>562</v>
      </c>
      <c r="AQ72" s="817"/>
      <c r="AR72" s="817"/>
      <c r="AS72" s="817"/>
      <c r="AT72" s="817"/>
      <c r="AU72" s="817" t="s">
        <v>562</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568</v>
      </c>
      <c r="C73" s="861"/>
      <c r="D73" s="861"/>
      <c r="E73" s="861"/>
      <c r="F73" s="861"/>
      <c r="G73" s="861"/>
      <c r="H73" s="861"/>
      <c r="I73" s="861"/>
      <c r="J73" s="861"/>
      <c r="K73" s="861"/>
      <c r="L73" s="861"/>
      <c r="M73" s="861"/>
      <c r="N73" s="861"/>
      <c r="O73" s="861"/>
      <c r="P73" s="862"/>
      <c r="Q73" s="863">
        <v>532</v>
      </c>
      <c r="R73" s="817"/>
      <c r="S73" s="817"/>
      <c r="T73" s="817"/>
      <c r="U73" s="817"/>
      <c r="V73" s="817">
        <v>521</v>
      </c>
      <c r="W73" s="817"/>
      <c r="X73" s="817"/>
      <c r="Y73" s="817"/>
      <c r="Z73" s="817"/>
      <c r="AA73" s="817">
        <v>11</v>
      </c>
      <c r="AB73" s="817"/>
      <c r="AC73" s="817"/>
      <c r="AD73" s="817"/>
      <c r="AE73" s="817"/>
      <c r="AF73" s="817">
        <v>11</v>
      </c>
      <c r="AG73" s="817"/>
      <c r="AH73" s="817"/>
      <c r="AI73" s="817"/>
      <c r="AJ73" s="817"/>
      <c r="AK73" s="817" t="s">
        <v>562</v>
      </c>
      <c r="AL73" s="817"/>
      <c r="AM73" s="817"/>
      <c r="AN73" s="817"/>
      <c r="AO73" s="817"/>
      <c r="AP73" s="817">
        <v>68</v>
      </c>
      <c r="AQ73" s="817"/>
      <c r="AR73" s="817"/>
      <c r="AS73" s="817"/>
      <c r="AT73" s="817"/>
      <c r="AU73" s="817" t="s">
        <v>562</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569</v>
      </c>
      <c r="C74" s="861"/>
      <c r="D74" s="861"/>
      <c r="E74" s="861"/>
      <c r="F74" s="861"/>
      <c r="G74" s="861"/>
      <c r="H74" s="861"/>
      <c r="I74" s="861"/>
      <c r="J74" s="861"/>
      <c r="K74" s="861"/>
      <c r="L74" s="861"/>
      <c r="M74" s="861"/>
      <c r="N74" s="861"/>
      <c r="O74" s="861"/>
      <c r="P74" s="862"/>
      <c r="Q74" s="863">
        <v>2427</v>
      </c>
      <c r="R74" s="817"/>
      <c r="S74" s="817"/>
      <c r="T74" s="817"/>
      <c r="U74" s="817"/>
      <c r="V74" s="817">
        <v>2399</v>
      </c>
      <c r="W74" s="817"/>
      <c r="X74" s="817"/>
      <c r="Y74" s="817"/>
      <c r="Z74" s="817"/>
      <c r="AA74" s="817">
        <v>27</v>
      </c>
      <c r="AB74" s="817"/>
      <c r="AC74" s="817"/>
      <c r="AD74" s="817"/>
      <c r="AE74" s="817"/>
      <c r="AF74" s="817">
        <v>27</v>
      </c>
      <c r="AG74" s="817"/>
      <c r="AH74" s="817"/>
      <c r="AI74" s="817"/>
      <c r="AJ74" s="817"/>
      <c r="AK74" s="817">
        <v>296</v>
      </c>
      <c r="AL74" s="817"/>
      <c r="AM74" s="817"/>
      <c r="AN74" s="817"/>
      <c r="AO74" s="817"/>
      <c r="AP74" s="817">
        <v>852</v>
      </c>
      <c r="AQ74" s="817"/>
      <c r="AR74" s="817"/>
      <c r="AS74" s="817"/>
      <c r="AT74" s="817"/>
      <c r="AU74" s="817">
        <v>469</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570</v>
      </c>
      <c r="C75" s="861"/>
      <c r="D75" s="861"/>
      <c r="E75" s="861"/>
      <c r="F75" s="861"/>
      <c r="G75" s="861"/>
      <c r="H75" s="861"/>
      <c r="I75" s="861"/>
      <c r="J75" s="861"/>
      <c r="K75" s="861"/>
      <c r="L75" s="861"/>
      <c r="M75" s="861"/>
      <c r="N75" s="861"/>
      <c r="O75" s="861"/>
      <c r="P75" s="862"/>
      <c r="Q75" s="864">
        <v>329</v>
      </c>
      <c r="R75" s="865"/>
      <c r="S75" s="865"/>
      <c r="T75" s="865"/>
      <c r="U75" s="821"/>
      <c r="V75" s="866">
        <v>298</v>
      </c>
      <c r="W75" s="865"/>
      <c r="X75" s="865"/>
      <c r="Y75" s="865"/>
      <c r="Z75" s="821"/>
      <c r="AA75" s="866">
        <v>31</v>
      </c>
      <c r="AB75" s="865"/>
      <c r="AC75" s="865"/>
      <c r="AD75" s="865"/>
      <c r="AE75" s="821"/>
      <c r="AF75" s="866">
        <v>22</v>
      </c>
      <c r="AG75" s="865"/>
      <c r="AH75" s="865"/>
      <c r="AI75" s="865"/>
      <c r="AJ75" s="821"/>
      <c r="AK75" s="866">
        <v>38</v>
      </c>
      <c r="AL75" s="865"/>
      <c r="AM75" s="865"/>
      <c r="AN75" s="865"/>
      <c r="AO75" s="821"/>
      <c r="AP75" s="866" t="s">
        <v>562</v>
      </c>
      <c r="AQ75" s="865"/>
      <c r="AR75" s="865"/>
      <c r="AS75" s="865"/>
      <c r="AT75" s="821"/>
      <c r="AU75" s="866" t="s">
        <v>562</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7342</v>
      </c>
      <c r="AG88" s="831"/>
      <c r="AH88" s="831"/>
      <c r="AI88" s="831"/>
      <c r="AJ88" s="831"/>
      <c r="AK88" s="828"/>
      <c r="AL88" s="828"/>
      <c r="AM88" s="828"/>
      <c r="AN88" s="828"/>
      <c r="AO88" s="828"/>
      <c r="AP88" s="831">
        <v>920</v>
      </c>
      <c r="AQ88" s="831"/>
      <c r="AR88" s="831"/>
      <c r="AS88" s="831"/>
      <c r="AT88" s="831"/>
      <c r="AU88" s="831">
        <v>469</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39</v>
      </c>
      <c r="CS102" s="839"/>
      <c r="CT102" s="839"/>
      <c r="CU102" s="839"/>
      <c r="CV102" s="878"/>
      <c r="CW102" s="877">
        <v>0</v>
      </c>
      <c r="CX102" s="839"/>
      <c r="CY102" s="839"/>
      <c r="CZ102" s="839"/>
      <c r="DA102" s="878"/>
      <c r="DB102" s="877" t="s">
        <v>572</v>
      </c>
      <c r="DC102" s="839"/>
      <c r="DD102" s="839"/>
      <c r="DE102" s="839"/>
      <c r="DF102" s="878"/>
      <c r="DG102" s="877">
        <v>133</v>
      </c>
      <c r="DH102" s="839"/>
      <c r="DI102" s="839"/>
      <c r="DJ102" s="839"/>
      <c r="DK102" s="878"/>
      <c r="DL102" s="877" t="s">
        <v>572</v>
      </c>
      <c r="DM102" s="839"/>
      <c r="DN102" s="839"/>
      <c r="DO102" s="839"/>
      <c r="DP102" s="878"/>
      <c r="DQ102" s="877">
        <v>127</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1988492</v>
      </c>
      <c r="AB110" s="887"/>
      <c r="AC110" s="887"/>
      <c r="AD110" s="887"/>
      <c r="AE110" s="888"/>
      <c r="AF110" s="889">
        <v>1873728</v>
      </c>
      <c r="AG110" s="887"/>
      <c r="AH110" s="887"/>
      <c r="AI110" s="887"/>
      <c r="AJ110" s="888"/>
      <c r="AK110" s="889">
        <v>1923627</v>
      </c>
      <c r="AL110" s="887"/>
      <c r="AM110" s="887"/>
      <c r="AN110" s="887"/>
      <c r="AO110" s="888"/>
      <c r="AP110" s="890">
        <v>15.3</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27516658</v>
      </c>
      <c r="BR110" s="918"/>
      <c r="BS110" s="918"/>
      <c r="BT110" s="918"/>
      <c r="BU110" s="918"/>
      <c r="BV110" s="918">
        <v>26762332</v>
      </c>
      <c r="BW110" s="918"/>
      <c r="BX110" s="918"/>
      <c r="BY110" s="918"/>
      <c r="BZ110" s="918"/>
      <c r="CA110" s="918">
        <v>25780748</v>
      </c>
      <c r="CB110" s="918"/>
      <c r="CC110" s="918"/>
      <c r="CD110" s="918"/>
      <c r="CE110" s="918"/>
      <c r="CF110" s="931">
        <v>204.9</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v>3048500</v>
      </c>
      <c r="BW111" s="913"/>
      <c r="BX111" s="913"/>
      <c r="BY111" s="913"/>
      <c r="BZ111" s="913"/>
      <c r="CA111" s="913">
        <v>3048500</v>
      </c>
      <c r="CB111" s="913"/>
      <c r="CC111" s="913"/>
      <c r="CD111" s="913"/>
      <c r="CE111" s="913"/>
      <c r="CF111" s="907">
        <v>24.2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6669589</v>
      </c>
      <c r="BR112" s="913"/>
      <c r="BS112" s="913"/>
      <c r="BT112" s="913"/>
      <c r="BU112" s="913"/>
      <c r="BV112" s="913">
        <v>6160732</v>
      </c>
      <c r="BW112" s="913"/>
      <c r="BX112" s="913"/>
      <c r="BY112" s="913"/>
      <c r="BZ112" s="913"/>
      <c r="CA112" s="913">
        <v>5791916</v>
      </c>
      <c r="CB112" s="913"/>
      <c r="CC112" s="913"/>
      <c r="CD112" s="913"/>
      <c r="CE112" s="913"/>
      <c r="CF112" s="907">
        <v>46</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764276</v>
      </c>
      <c r="AB113" s="925"/>
      <c r="AC113" s="925"/>
      <c r="AD113" s="925"/>
      <c r="AE113" s="926"/>
      <c r="AF113" s="927">
        <v>768688</v>
      </c>
      <c r="AG113" s="925"/>
      <c r="AH113" s="925"/>
      <c r="AI113" s="925"/>
      <c r="AJ113" s="926"/>
      <c r="AK113" s="927">
        <v>749047</v>
      </c>
      <c r="AL113" s="925"/>
      <c r="AM113" s="925"/>
      <c r="AN113" s="925"/>
      <c r="AO113" s="926"/>
      <c r="AP113" s="928">
        <v>6</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542414</v>
      </c>
      <c r="BR113" s="913"/>
      <c r="BS113" s="913"/>
      <c r="BT113" s="913"/>
      <c r="BU113" s="913"/>
      <c r="BV113" s="913">
        <v>475287</v>
      </c>
      <c r="BW113" s="913"/>
      <c r="BX113" s="913"/>
      <c r="BY113" s="913"/>
      <c r="BZ113" s="913"/>
      <c r="CA113" s="913">
        <v>468770</v>
      </c>
      <c r="CB113" s="913"/>
      <c r="CC113" s="913"/>
      <c r="CD113" s="913"/>
      <c r="CE113" s="913"/>
      <c r="CF113" s="907">
        <v>3.7</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72351</v>
      </c>
      <c r="AB114" s="946"/>
      <c r="AC114" s="946"/>
      <c r="AD114" s="946"/>
      <c r="AE114" s="947"/>
      <c r="AF114" s="948">
        <v>69360</v>
      </c>
      <c r="AG114" s="946"/>
      <c r="AH114" s="946"/>
      <c r="AI114" s="946"/>
      <c r="AJ114" s="947"/>
      <c r="AK114" s="948">
        <v>59050</v>
      </c>
      <c r="AL114" s="946"/>
      <c r="AM114" s="946"/>
      <c r="AN114" s="946"/>
      <c r="AO114" s="947"/>
      <c r="AP114" s="949">
        <v>0.5</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4145127</v>
      </c>
      <c r="BR114" s="913"/>
      <c r="BS114" s="913"/>
      <c r="BT114" s="913"/>
      <c r="BU114" s="913"/>
      <c r="BV114" s="913">
        <v>4043445</v>
      </c>
      <c r="BW114" s="913"/>
      <c r="BX114" s="913"/>
      <c r="BY114" s="913"/>
      <c r="BZ114" s="913"/>
      <c r="CA114" s="913">
        <v>4145202</v>
      </c>
      <c r="CB114" s="913"/>
      <c r="CC114" s="913"/>
      <c r="CD114" s="913"/>
      <c r="CE114" s="913"/>
      <c r="CF114" s="907">
        <v>33</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298</v>
      </c>
      <c r="AB115" s="925"/>
      <c r="AC115" s="925"/>
      <c r="AD115" s="925"/>
      <c r="AE115" s="926"/>
      <c r="AF115" s="927">
        <v>275</v>
      </c>
      <c r="AG115" s="925"/>
      <c r="AH115" s="925"/>
      <c r="AI115" s="925"/>
      <c r="AJ115" s="926"/>
      <c r="AK115" s="927">
        <v>249</v>
      </c>
      <c r="AL115" s="925"/>
      <c r="AM115" s="925"/>
      <c r="AN115" s="925"/>
      <c r="AO115" s="926"/>
      <c r="AP115" s="928">
        <v>0</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v>118661</v>
      </c>
      <c r="BR115" s="913"/>
      <c r="BS115" s="913"/>
      <c r="BT115" s="913"/>
      <c r="BU115" s="913"/>
      <c r="BV115" s="913">
        <v>90410</v>
      </c>
      <c r="BW115" s="913"/>
      <c r="BX115" s="913"/>
      <c r="BY115" s="913"/>
      <c r="BZ115" s="913"/>
      <c r="CA115" s="913">
        <v>134939</v>
      </c>
      <c r="CB115" s="913"/>
      <c r="CC115" s="913"/>
      <c r="CD115" s="913"/>
      <c r="CE115" s="913"/>
      <c r="CF115" s="907">
        <v>1.1000000000000001</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2825417</v>
      </c>
      <c r="AB117" s="966"/>
      <c r="AC117" s="966"/>
      <c r="AD117" s="966"/>
      <c r="AE117" s="967"/>
      <c r="AF117" s="968">
        <v>2712051</v>
      </c>
      <c r="AG117" s="966"/>
      <c r="AH117" s="966"/>
      <c r="AI117" s="966"/>
      <c r="AJ117" s="967"/>
      <c r="AK117" s="968">
        <v>2731973</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v>3048500</v>
      </c>
      <c r="DM117" s="946"/>
      <c r="DN117" s="946"/>
      <c r="DO117" s="946"/>
      <c r="DP117" s="947"/>
      <c r="DQ117" s="948">
        <v>3048500</v>
      </c>
      <c r="DR117" s="946"/>
      <c r="DS117" s="946"/>
      <c r="DT117" s="946"/>
      <c r="DU117" s="947"/>
      <c r="DV117" s="949">
        <v>24.2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443</v>
      </c>
      <c r="BP119" s="992"/>
      <c r="BQ119" s="986">
        <v>38992449</v>
      </c>
      <c r="BR119" s="987"/>
      <c r="BS119" s="987"/>
      <c r="BT119" s="987"/>
      <c r="BU119" s="987"/>
      <c r="BV119" s="987">
        <v>40580706</v>
      </c>
      <c r="BW119" s="987"/>
      <c r="BX119" s="987"/>
      <c r="BY119" s="987"/>
      <c r="BZ119" s="987"/>
      <c r="CA119" s="987">
        <v>39370075</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6250381</v>
      </c>
      <c r="BR120" s="918"/>
      <c r="BS120" s="918"/>
      <c r="BT120" s="918"/>
      <c r="BU120" s="918"/>
      <c r="BV120" s="918">
        <v>5812500</v>
      </c>
      <c r="BW120" s="918"/>
      <c r="BX120" s="918"/>
      <c r="BY120" s="918"/>
      <c r="BZ120" s="918"/>
      <c r="CA120" s="918">
        <v>5726801</v>
      </c>
      <c r="CB120" s="918"/>
      <c r="CC120" s="918"/>
      <c r="CD120" s="918"/>
      <c r="CE120" s="918"/>
      <c r="CF120" s="931">
        <v>45.5</v>
      </c>
      <c r="CG120" s="932"/>
      <c r="CH120" s="932"/>
      <c r="CI120" s="932"/>
      <c r="CJ120" s="932"/>
      <c r="CK120" s="993" t="s">
        <v>447</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6234548</v>
      </c>
      <c r="DH120" s="918"/>
      <c r="DI120" s="918"/>
      <c r="DJ120" s="918"/>
      <c r="DK120" s="918"/>
      <c r="DL120" s="918">
        <v>5744384</v>
      </c>
      <c r="DM120" s="918"/>
      <c r="DN120" s="918"/>
      <c r="DO120" s="918"/>
      <c r="DP120" s="918"/>
      <c r="DQ120" s="918">
        <v>5358040</v>
      </c>
      <c r="DR120" s="918"/>
      <c r="DS120" s="918"/>
      <c r="DT120" s="918"/>
      <c r="DU120" s="918"/>
      <c r="DV120" s="919">
        <v>42.6</v>
      </c>
      <c r="DW120" s="919"/>
      <c r="DX120" s="919"/>
      <c r="DY120" s="919"/>
      <c r="DZ120" s="920"/>
    </row>
    <row r="121" spans="1:130" s="212" customFormat="1" ht="26.25"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1360046</v>
      </c>
      <c r="BR121" s="913"/>
      <c r="BS121" s="913"/>
      <c r="BT121" s="913"/>
      <c r="BU121" s="913"/>
      <c r="BV121" s="913">
        <v>1385687</v>
      </c>
      <c r="BW121" s="913"/>
      <c r="BX121" s="913"/>
      <c r="BY121" s="913"/>
      <c r="BZ121" s="913"/>
      <c r="CA121" s="913">
        <v>1366154</v>
      </c>
      <c r="CB121" s="913"/>
      <c r="CC121" s="913"/>
      <c r="CD121" s="913"/>
      <c r="CE121" s="913"/>
      <c r="CF121" s="907">
        <v>10.9</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431692</v>
      </c>
      <c r="DH121" s="913"/>
      <c r="DI121" s="913"/>
      <c r="DJ121" s="913"/>
      <c r="DK121" s="913"/>
      <c r="DL121" s="913">
        <v>411221</v>
      </c>
      <c r="DM121" s="913"/>
      <c r="DN121" s="913"/>
      <c r="DO121" s="913"/>
      <c r="DP121" s="913"/>
      <c r="DQ121" s="913">
        <v>426575</v>
      </c>
      <c r="DR121" s="913"/>
      <c r="DS121" s="913"/>
      <c r="DT121" s="913"/>
      <c r="DU121" s="913"/>
      <c r="DV121" s="914">
        <v>3.4</v>
      </c>
      <c r="DW121" s="914"/>
      <c r="DX121" s="914"/>
      <c r="DY121" s="914"/>
      <c r="DZ121" s="915"/>
    </row>
    <row r="122" spans="1:130" s="212" customFormat="1" ht="26.25" customHeight="1" x14ac:dyDescent="0.2">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24678098</v>
      </c>
      <c r="BR122" s="987"/>
      <c r="BS122" s="987"/>
      <c r="BT122" s="987"/>
      <c r="BU122" s="987"/>
      <c r="BV122" s="987">
        <v>23590690</v>
      </c>
      <c r="BW122" s="987"/>
      <c r="BX122" s="987"/>
      <c r="BY122" s="987"/>
      <c r="BZ122" s="987"/>
      <c r="CA122" s="987">
        <v>22340583</v>
      </c>
      <c r="CB122" s="987"/>
      <c r="CC122" s="987"/>
      <c r="CD122" s="987"/>
      <c r="CE122" s="987"/>
      <c r="CF122" s="1004">
        <v>177.6</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v>3349</v>
      </c>
      <c r="DH122" s="913"/>
      <c r="DI122" s="913"/>
      <c r="DJ122" s="913"/>
      <c r="DK122" s="913"/>
      <c r="DL122" s="913">
        <v>5127</v>
      </c>
      <c r="DM122" s="913"/>
      <c r="DN122" s="913"/>
      <c r="DO122" s="913"/>
      <c r="DP122" s="913"/>
      <c r="DQ122" s="913">
        <v>7301</v>
      </c>
      <c r="DR122" s="913"/>
      <c r="DS122" s="913"/>
      <c r="DT122" s="913"/>
      <c r="DU122" s="913"/>
      <c r="DV122" s="914">
        <v>0.1</v>
      </c>
      <c r="DW122" s="914"/>
      <c r="DX122" s="914"/>
      <c r="DY122" s="914"/>
      <c r="DZ122" s="915"/>
    </row>
    <row r="123" spans="1:130" s="212" customFormat="1" ht="26.25" customHeight="1" x14ac:dyDescent="0.2">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451</v>
      </c>
      <c r="BP123" s="992"/>
      <c r="BQ123" s="1050">
        <v>32288525</v>
      </c>
      <c r="BR123" s="1051"/>
      <c r="BS123" s="1051"/>
      <c r="BT123" s="1051"/>
      <c r="BU123" s="1051"/>
      <c r="BV123" s="1051">
        <v>30788877</v>
      </c>
      <c r="BW123" s="1051"/>
      <c r="BX123" s="1051"/>
      <c r="BY123" s="1051"/>
      <c r="BZ123" s="1051"/>
      <c r="CA123" s="1051">
        <v>29433538</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55</v>
      </c>
      <c r="BR124" s="1014"/>
      <c r="BS124" s="1014"/>
      <c r="BT124" s="1014"/>
      <c r="BU124" s="1014"/>
      <c r="BV124" s="1014">
        <v>80.2</v>
      </c>
      <c r="BW124" s="1014"/>
      <c r="BX124" s="1014"/>
      <c r="BY124" s="1014"/>
      <c r="BZ124" s="1014"/>
      <c r="CA124" s="1014">
        <v>78.900000000000006</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v>118661</v>
      </c>
      <c r="DH126" s="913"/>
      <c r="DI126" s="913"/>
      <c r="DJ126" s="913"/>
      <c r="DK126" s="913"/>
      <c r="DL126" s="913">
        <v>84580</v>
      </c>
      <c r="DM126" s="913"/>
      <c r="DN126" s="913"/>
      <c r="DO126" s="913"/>
      <c r="DP126" s="913"/>
      <c r="DQ126" s="913">
        <v>127315</v>
      </c>
      <c r="DR126" s="913"/>
      <c r="DS126" s="913"/>
      <c r="DT126" s="913"/>
      <c r="DU126" s="913"/>
      <c r="DV126" s="914">
        <v>1</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298</v>
      </c>
      <c r="AB127" s="946"/>
      <c r="AC127" s="946"/>
      <c r="AD127" s="946"/>
      <c r="AE127" s="947"/>
      <c r="AF127" s="948">
        <v>275</v>
      </c>
      <c r="AG127" s="946"/>
      <c r="AH127" s="946"/>
      <c r="AI127" s="946"/>
      <c r="AJ127" s="947"/>
      <c r="AK127" s="948">
        <v>249</v>
      </c>
      <c r="AL127" s="946"/>
      <c r="AM127" s="946"/>
      <c r="AN127" s="946"/>
      <c r="AO127" s="947"/>
      <c r="AP127" s="949">
        <v>0</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125774</v>
      </c>
      <c r="AB128" s="1033"/>
      <c r="AC128" s="1033"/>
      <c r="AD128" s="1033"/>
      <c r="AE128" s="1034"/>
      <c r="AF128" s="1035">
        <v>128048</v>
      </c>
      <c r="AG128" s="1033"/>
      <c r="AH128" s="1033"/>
      <c r="AI128" s="1033"/>
      <c r="AJ128" s="1034"/>
      <c r="AK128" s="1035">
        <v>155692</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12.83</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v>5830</v>
      </c>
      <c r="DM128" s="1025"/>
      <c r="DN128" s="1025"/>
      <c r="DO128" s="1025"/>
      <c r="DP128" s="1025"/>
      <c r="DQ128" s="1025">
        <v>7624</v>
      </c>
      <c r="DR128" s="1025"/>
      <c r="DS128" s="1025"/>
      <c r="DT128" s="1025"/>
      <c r="DU128" s="1025"/>
      <c r="DV128" s="1026">
        <v>0.1</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14070679</v>
      </c>
      <c r="AB129" s="946"/>
      <c r="AC129" s="946"/>
      <c r="AD129" s="946"/>
      <c r="AE129" s="947"/>
      <c r="AF129" s="948">
        <v>13963849</v>
      </c>
      <c r="AG129" s="946"/>
      <c r="AH129" s="946"/>
      <c r="AI129" s="946"/>
      <c r="AJ129" s="947"/>
      <c r="AK129" s="948">
        <v>14372040</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17.829999999999998</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1888769</v>
      </c>
      <c r="AB130" s="946"/>
      <c r="AC130" s="946"/>
      <c r="AD130" s="946"/>
      <c r="AE130" s="947"/>
      <c r="AF130" s="948">
        <v>1755502</v>
      </c>
      <c r="AG130" s="946"/>
      <c r="AH130" s="946"/>
      <c r="AI130" s="946"/>
      <c r="AJ130" s="947"/>
      <c r="AK130" s="948">
        <v>1792896</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6.5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12181910</v>
      </c>
      <c r="AB131" s="973"/>
      <c r="AC131" s="973"/>
      <c r="AD131" s="973"/>
      <c r="AE131" s="974"/>
      <c r="AF131" s="972">
        <v>12208347</v>
      </c>
      <c r="AG131" s="973"/>
      <c r="AH131" s="973"/>
      <c r="AI131" s="973"/>
      <c r="AJ131" s="974"/>
      <c r="AK131" s="972">
        <v>12579144</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v>78.900000000000006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6.6563781869999996</v>
      </c>
      <c r="AB132" s="1084"/>
      <c r="AC132" s="1084"/>
      <c r="AD132" s="1084"/>
      <c r="AE132" s="1085"/>
      <c r="AF132" s="1086">
        <v>6.7863487170000001</v>
      </c>
      <c r="AG132" s="1084"/>
      <c r="AH132" s="1084"/>
      <c r="AI132" s="1084"/>
      <c r="AJ132" s="1085"/>
      <c r="AK132" s="1086">
        <v>6.2276495130000002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6.5</v>
      </c>
      <c r="AB133" s="1067"/>
      <c r="AC133" s="1067"/>
      <c r="AD133" s="1067"/>
      <c r="AE133" s="1068"/>
      <c r="AF133" s="1066">
        <v>6.5</v>
      </c>
      <c r="AG133" s="1067"/>
      <c r="AH133" s="1067"/>
      <c r="AI133" s="1067"/>
      <c r="AJ133" s="1068"/>
      <c r="AK133" s="1066">
        <v>6.5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JPDMXTr4yXQY8/qCkf3K5yJ5k23w20EiFGZIfRlY/Nb1JTeXV3TAKa0+w+Fm/aD6A12/SVkaHOE1b/kJTAfTg==" saltValue="hG1ttawZYgpZHjFUanaSs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DaUnXJMy8HCn91QC2BWph1f1/mucOjMOqpwnBeXqY+XO1KOTZ8uEBxdfXcfVgzB86EfvmfFk/kzObNvAl6rOA==" saltValue="h1prGbKcjMLV4CICqBw+s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ouO9yZR8TwFNsmCZUteqc6xC8cR3UMzPdsw6j9u0b7aWwMh6IrqNDzV+LeJaU8kbKWjEzJvQVpoArHYZ1wXDg==" saltValue="id9A8aZLQuYOBYA10K2l3A=="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 x14ac:dyDescent="0.2">
      <c r="A8" s="247"/>
      <c r="AK8" s="256"/>
      <c r="AL8" s="257"/>
      <c r="AM8" s="257"/>
      <c r="AN8" s="258"/>
      <c r="AO8" s="1102"/>
      <c r="AP8" s="259" t="s">
        <v>482</v>
      </c>
      <c r="AQ8" s="260" t="s">
        <v>483</v>
      </c>
      <c r="AR8" s="261" t="s">
        <v>484</v>
      </c>
    </row>
    <row r="9" spans="1:46" ht="13" x14ac:dyDescent="0.2">
      <c r="A9" s="247"/>
      <c r="AK9" s="1103" t="s">
        <v>485</v>
      </c>
      <c r="AL9" s="1104"/>
      <c r="AM9" s="1104"/>
      <c r="AN9" s="1105"/>
      <c r="AO9" s="262">
        <v>4095311</v>
      </c>
      <c r="AP9" s="262">
        <v>94076</v>
      </c>
      <c r="AQ9" s="263">
        <v>117270</v>
      </c>
      <c r="AR9" s="264">
        <v>-19.8</v>
      </c>
    </row>
    <row r="10" spans="1:46" ht="13.5" customHeight="1" x14ac:dyDescent="0.2">
      <c r="A10" s="247"/>
      <c r="AK10" s="1103" t="s">
        <v>486</v>
      </c>
      <c r="AL10" s="1104"/>
      <c r="AM10" s="1104"/>
      <c r="AN10" s="1105"/>
      <c r="AO10" s="265">
        <v>663053</v>
      </c>
      <c r="AP10" s="265">
        <v>15231</v>
      </c>
      <c r="AQ10" s="266">
        <v>10490</v>
      </c>
      <c r="AR10" s="267">
        <v>45.2</v>
      </c>
    </row>
    <row r="11" spans="1:46" ht="13.5" customHeight="1" x14ac:dyDescent="0.2">
      <c r="A11" s="247"/>
      <c r="AK11" s="1103" t="s">
        <v>487</v>
      </c>
      <c r="AL11" s="1104"/>
      <c r="AM11" s="1104"/>
      <c r="AN11" s="1105"/>
      <c r="AO11" s="265">
        <v>42234</v>
      </c>
      <c r="AP11" s="265">
        <v>970</v>
      </c>
      <c r="AQ11" s="266">
        <v>1802</v>
      </c>
      <c r="AR11" s="267">
        <v>-46.2</v>
      </c>
    </row>
    <row r="12" spans="1:46" ht="13.5" customHeight="1" x14ac:dyDescent="0.2">
      <c r="A12" s="247"/>
      <c r="AK12" s="1103" t="s">
        <v>488</v>
      </c>
      <c r="AL12" s="1104"/>
      <c r="AM12" s="1104"/>
      <c r="AN12" s="1105"/>
      <c r="AO12" s="265" t="s">
        <v>489</v>
      </c>
      <c r="AP12" s="265" t="s">
        <v>489</v>
      </c>
      <c r="AQ12" s="266">
        <v>3</v>
      </c>
      <c r="AR12" s="267" t="s">
        <v>489</v>
      </c>
    </row>
    <row r="13" spans="1:46" ht="13.5" customHeight="1" x14ac:dyDescent="0.2">
      <c r="A13" s="247"/>
      <c r="AK13" s="1103" t="s">
        <v>490</v>
      </c>
      <c r="AL13" s="1104"/>
      <c r="AM13" s="1104"/>
      <c r="AN13" s="1105"/>
      <c r="AO13" s="265">
        <v>144197</v>
      </c>
      <c r="AP13" s="265">
        <v>3312</v>
      </c>
      <c r="AQ13" s="266">
        <v>4482</v>
      </c>
      <c r="AR13" s="267">
        <v>-26.1</v>
      </c>
    </row>
    <row r="14" spans="1:46" ht="13.5" customHeight="1" x14ac:dyDescent="0.2">
      <c r="A14" s="247"/>
      <c r="AK14" s="1103" t="s">
        <v>491</v>
      </c>
      <c r="AL14" s="1104"/>
      <c r="AM14" s="1104"/>
      <c r="AN14" s="1105"/>
      <c r="AO14" s="265">
        <v>157979</v>
      </c>
      <c r="AP14" s="265">
        <v>3629</v>
      </c>
      <c r="AQ14" s="266">
        <v>2749</v>
      </c>
      <c r="AR14" s="267">
        <v>32</v>
      </c>
    </row>
    <row r="15" spans="1:46" ht="13.5" customHeight="1" x14ac:dyDescent="0.2">
      <c r="A15" s="247"/>
      <c r="AK15" s="1106" t="s">
        <v>492</v>
      </c>
      <c r="AL15" s="1107"/>
      <c r="AM15" s="1107"/>
      <c r="AN15" s="1108"/>
      <c r="AO15" s="265">
        <v>-274542</v>
      </c>
      <c r="AP15" s="265">
        <v>-6307</v>
      </c>
      <c r="AQ15" s="266">
        <v>-7399</v>
      </c>
      <c r="AR15" s="267">
        <v>-14.8</v>
      </c>
    </row>
    <row r="16" spans="1:46" ht="13" x14ac:dyDescent="0.2">
      <c r="A16" s="247"/>
      <c r="AK16" s="1106" t="s">
        <v>177</v>
      </c>
      <c r="AL16" s="1107"/>
      <c r="AM16" s="1107"/>
      <c r="AN16" s="1108"/>
      <c r="AO16" s="265">
        <v>4828232</v>
      </c>
      <c r="AP16" s="265">
        <v>110912</v>
      </c>
      <c r="AQ16" s="266">
        <v>129397</v>
      </c>
      <c r="AR16" s="267">
        <v>-14.3</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09" t="s">
        <v>497</v>
      </c>
      <c r="AL21" s="1110"/>
      <c r="AM21" s="1110"/>
      <c r="AN21" s="1111"/>
      <c r="AO21" s="277">
        <v>8.57</v>
      </c>
      <c r="AP21" s="278">
        <v>11.07</v>
      </c>
      <c r="AQ21" s="279">
        <v>-2.5</v>
      </c>
      <c r="AS21" s="280"/>
      <c r="AT21" s="276"/>
    </row>
    <row r="22" spans="1:46" s="248" customFormat="1" ht="13" x14ac:dyDescent="0.2">
      <c r="A22" s="276"/>
      <c r="AK22" s="1109" t="s">
        <v>498</v>
      </c>
      <c r="AL22" s="1110"/>
      <c r="AM22" s="1110"/>
      <c r="AN22" s="1111"/>
      <c r="AO22" s="281">
        <v>98.5</v>
      </c>
      <c r="AP22" s="282">
        <v>97.2</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1923627</v>
      </c>
      <c r="AP32" s="291">
        <v>44189</v>
      </c>
      <c r="AQ32" s="292">
        <v>74841</v>
      </c>
      <c r="AR32" s="293">
        <v>-41</v>
      </c>
    </row>
    <row r="33" spans="1:46" ht="13.5" customHeight="1" x14ac:dyDescent="0.2">
      <c r="A33" s="247"/>
      <c r="AK33" s="1117" t="s">
        <v>503</v>
      </c>
      <c r="AL33" s="1118"/>
      <c r="AM33" s="1118"/>
      <c r="AN33" s="1119"/>
      <c r="AO33" s="291" t="s">
        <v>489</v>
      </c>
      <c r="AP33" s="291" t="s">
        <v>489</v>
      </c>
      <c r="AQ33" s="292" t="s">
        <v>489</v>
      </c>
      <c r="AR33" s="293" t="s">
        <v>489</v>
      </c>
    </row>
    <row r="34" spans="1:46" ht="27" customHeight="1" x14ac:dyDescent="0.2">
      <c r="A34" s="247"/>
      <c r="AK34" s="1117" t="s">
        <v>504</v>
      </c>
      <c r="AL34" s="1118"/>
      <c r="AM34" s="1118"/>
      <c r="AN34" s="1119"/>
      <c r="AO34" s="291" t="s">
        <v>489</v>
      </c>
      <c r="AP34" s="291" t="s">
        <v>489</v>
      </c>
      <c r="AQ34" s="292">
        <v>1</v>
      </c>
      <c r="AR34" s="293" t="s">
        <v>489</v>
      </c>
    </row>
    <row r="35" spans="1:46" ht="27" customHeight="1" x14ac:dyDescent="0.2">
      <c r="A35" s="247"/>
      <c r="AK35" s="1117" t="s">
        <v>505</v>
      </c>
      <c r="AL35" s="1118"/>
      <c r="AM35" s="1118"/>
      <c r="AN35" s="1119"/>
      <c r="AO35" s="291">
        <v>749047</v>
      </c>
      <c r="AP35" s="291">
        <v>17207</v>
      </c>
      <c r="AQ35" s="292">
        <v>16683</v>
      </c>
      <c r="AR35" s="293">
        <v>3.1</v>
      </c>
    </row>
    <row r="36" spans="1:46" ht="27" customHeight="1" x14ac:dyDescent="0.2">
      <c r="A36" s="247"/>
      <c r="AK36" s="1117" t="s">
        <v>506</v>
      </c>
      <c r="AL36" s="1118"/>
      <c r="AM36" s="1118"/>
      <c r="AN36" s="1119"/>
      <c r="AO36" s="291">
        <v>59050</v>
      </c>
      <c r="AP36" s="291">
        <v>1356</v>
      </c>
      <c r="AQ36" s="292">
        <v>2411</v>
      </c>
      <c r="AR36" s="293">
        <v>-43.8</v>
      </c>
    </row>
    <row r="37" spans="1:46" ht="13.5" customHeight="1" x14ac:dyDescent="0.2">
      <c r="A37" s="247"/>
      <c r="AK37" s="1117" t="s">
        <v>507</v>
      </c>
      <c r="AL37" s="1118"/>
      <c r="AM37" s="1118"/>
      <c r="AN37" s="1119"/>
      <c r="AO37" s="291">
        <v>249</v>
      </c>
      <c r="AP37" s="291">
        <v>6</v>
      </c>
      <c r="AQ37" s="292">
        <v>548</v>
      </c>
      <c r="AR37" s="293">
        <v>-98.9</v>
      </c>
    </row>
    <row r="38" spans="1:46" ht="27" customHeight="1" x14ac:dyDescent="0.2">
      <c r="A38" s="247"/>
      <c r="AK38" s="1120" t="s">
        <v>508</v>
      </c>
      <c r="AL38" s="1121"/>
      <c r="AM38" s="1121"/>
      <c r="AN38" s="1122"/>
      <c r="AO38" s="294" t="s">
        <v>489</v>
      </c>
      <c r="AP38" s="294" t="s">
        <v>489</v>
      </c>
      <c r="AQ38" s="295">
        <v>7</v>
      </c>
      <c r="AR38" s="283" t="s">
        <v>489</v>
      </c>
      <c r="AS38" s="290"/>
    </row>
    <row r="39" spans="1:46" ht="13" x14ac:dyDescent="0.2">
      <c r="A39" s="247"/>
      <c r="AK39" s="1120" t="s">
        <v>509</v>
      </c>
      <c r="AL39" s="1121"/>
      <c r="AM39" s="1121"/>
      <c r="AN39" s="1122"/>
      <c r="AO39" s="291">
        <v>-155692</v>
      </c>
      <c r="AP39" s="291">
        <v>-3576</v>
      </c>
      <c r="AQ39" s="292">
        <v>-3756</v>
      </c>
      <c r="AR39" s="293">
        <v>-4.8</v>
      </c>
      <c r="AS39" s="290"/>
    </row>
    <row r="40" spans="1:46" ht="27" customHeight="1" x14ac:dyDescent="0.2">
      <c r="A40" s="247"/>
      <c r="AK40" s="1117" t="s">
        <v>510</v>
      </c>
      <c r="AL40" s="1118"/>
      <c r="AM40" s="1118"/>
      <c r="AN40" s="1119"/>
      <c r="AO40" s="291">
        <v>-1792896</v>
      </c>
      <c r="AP40" s="291">
        <v>-41186</v>
      </c>
      <c r="AQ40" s="292">
        <v>-63247</v>
      </c>
      <c r="AR40" s="293">
        <v>-34.9</v>
      </c>
      <c r="AS40" s="290"/>
    </row>
    <row r="41" spans="1:46" ht="13" x14ac:dyDescent="0.2">
      <c r="A41" s="247"/>
      <c r="AK41" s="1123" t="s">
        <v>287</v>
      </c>
      <c r="AL41" s="1124"/>
      <c r="AM41" s="1124"/>
      <c r="AN41" s="1125"/>
      <c r="AO41" s="291">
        <v>783385</v>
      </c>
      <c r="AP41" s="291">
        <v>17996</v>
      </c>
      <c r="AQ41" s="292">
        <v>27488</v>
      </c>
      <c r="AR41" s="293">
        <v>-34.5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 x14ac:dyDescent="0.2">
      <c r="A50" s="247"/>
      <c r="AK50" s="305"/>
      <c r="AL50" s="306"/>
      <c r="AM50" s="1113"/>
      <c r="AN50" s="307" t="s">
        <v>514</v>
      </c>
      <c r="AO50" s="308" t="s">
        <v>515</v>
      </c>
      <c r="AP50" s="309" t="s">
        <v>516</v>
      </c>
      <c r="AQ50" s="310" t="s">
        <v>517</v>
      </c>
      <c r="AR50" s="311" t="s">
        <v>518</v>
      </c>
    </row>
    <row r="51" spans="1:44" ht="13" x14ac:dyDescent="0.2">
      <c r="A51" s="247"/>
      <c r="AK51" s="303" t="s">
        <v>519</v>
      </c>
      <c r="AL51" s="304"/>
      <c r="AM51" s="312">
        <v>3259556</v>
      </c>
      <c r="AN51" s="313">
        <v>69838</v>
      </c>
      <c r="AO51" s="314">
        <v>-23.3</v>
      </c>
      <c r="AP51" s="315">
        <v>92632</v>
      </c>
      <c r="AQ51" s="316">
        <v>-1.5</v>
      </c>
      <c r="AR51" s="317">
        <v>-21.8</v>
      </c>
    </row>
    <row r="52" spans="1:44" ht="13" x14ac:dyDescent="0.2">
      <c r="A52" s="247"/>
      <c r="AK52" s="318"/>
      <c r="AL52" s="319" t="s">
        <v>520</v>
      </c>
      <c r="AM52" s="320">
        <v>709321</v>
      </c>
      <c r="AN52" s="321">
        <v>15198</v>
      </c>
      <c r="AO52" s="322">
        <v>-59.8</v>
      </c>
      <c r="AP52" s="323">
        <v>47978</v>
      </c>
      <c r="AQ52" s="324">
        <v>-2</v>
      </c>
      <c r="AR52" s="325">
        <v>-57.8</v>
      </c>
    </row>
    <row r="53" spans="1:44" ht="13" x14ac:dyDescent="0.2">
      <c r="A53" s="247"/>
      <c r="AK53" s="303" t="s">
        <v>521</v>
      </c>
      <c r="AL53" s="304"/>
      <c r="AM53" s="312">
        <v>2406613</v>
      </c>
      <c r="AN53" s="313">
        <v>52307</v>
      </c>
      <c r="AO53" s="314">
        <v>-25.1</v>
      </c>
      <c r="AP53" s="315">
        <v>96469</v>
      </c>
      <c r="AQ53" s="316">
        <v>4.0999999999999996</v>
      </c>
      <c r="AR53" s="317">
        <v>-29.2</v>
      </c>
    </row>
    <row r="54" spans="1:44" ht="13" x14ac:dyDescent="0.2">
      <c r="A54" s="247"/>
      <c r="AK54" s="318"/>
      <c r="AL54" s="319" t="s">
        <v>520</v>
      </c>
      <c r="AM54" s="320">
        <v>539583</v>
      </c>
      <c r="AN54" s="321">
        <v>11728</v>
      </c>
      <c r="AO54" s="322">
        <v>-22.8</v>
      </c>
      <c r="AP54" s="323">
        <v>49775</v>
      </c>
      <c r="AQ54" s="324">
        <v>3.7</v>
      </c>
      <c r="AR54" s="325">
        <v>-26.5</v>
      </c>
    </row>
    <row r="55" spans="1:44" ht="13" x14ac:dyDescent="0.2">
      <c r="A55" s="247"/>
      <c r="AK55" s="303" t="s">
        <v>522</v>
      </c>
      <c r="AL55" s="304"/>
      <c r="AM55" s="312">
        <v>1631852</v>
      </c>
      <c r="AN55" s="313">
        <v>36019</v>
      </c>
      <c r="AO55" s="314">
        <v>-31.1</v>
      </c>
      <c r="AP55" s="315">
        <v>85743</v>
      </c>
      <c r="AQ55" s="316">
        <v>-11.1</v>
      </c>
      <c r="AR55" s="317">
        <v>-20</v>
      </c>
    </row>
    <row r="56" spans="1:44" ht="13" x14ac:dyDescent="0.2">
      <c r="A56" s="247"/>
      <c r="AK56" s="318"/>
      <c r="AL56" s="319" t="s">
        <v>520</v>
      </c>
      <c r="AM56" s="320">
        <v>912155</v>
      </c>
      <c r="AN56" s="321">
        <v>20134</v>
      </c>
      <c r="AO56" s="322">
        <v>71.7</v>
      </c>
      <c r="AP56" s="323">
        <v>45231</v>
      </c>
      <c r="AQ56" s="324">
        <v>-9.1</v>
      </c>
      <c r="AR56" s="325">
        <v>80.8</v>
      </c>
    </row>
    <row r="57" spans="1:44" ht="13" x14ac:dyDescent="0.2">
      <c r="A57" s="247"/>
      <c r="AK57" s="303" t="s">
        <v>523</v>
      </c>
      <c r="AL57" s="304"/>
      <c r="AM57" s="312">
        <v>2276929</v>
      </c>
      <c r="AN57" s="313">
        <v>51327</v>
      </c>
      <c r="AO57" s="314">
        <v>42.5</v>
      </c>
      <c r="AP57" s="315">
        <v>92509</v>
      </c>
      <c r="AQ57" s="316">
        <v>7.9</v>
      </c>
      <c r="AR57" s="317">
        <v>34.6</v>
      </c>
    </row>
    <row r="58" spans="1:44" ht="13" x14ac:dyDescent="0.2">
      <c r="A58" s="247"/>
      <c r="AK58" s="318"/>
      <c r="AL58" s="319" t="s">
        <v>520</v>
      </c>
      <c r="AM58" s="320">
        <v>885165</v>
      </c>
      <c r="AN58" s="321">
        <v>19954</v>
      </c>
      <c r="AO58" s="322">
        <v>-0.9</v>
      </c>
      <c r="AP58" s="323">
        <v>52274</v>
      </c>
      <c r="AQ58" s="324">
        <v>15.6</v>
      </c>
      <c r="AR58" s="325">
        <v>-16.5</v>
      </c>
    </row>
    <row r="59" spans="1:44" ht="13" x14ac:dyDescent="0.2">
      <c r="A59" s="247"/>
      <c r="AK59" s="303" t="s">
        <v>524</v>
      </c>
      <c r="AL59" s="304"/>
      <c r="AM59" s="312">
        <v>1386776</v>
      </c>
      <c r="AN59" s="313">
        <v>31856</v>
      </c>
      <c r="AO59" s="314">
        <v>-37.9</v>
      </c>
      <c r="AP59" s="315">
        <v>98544</v>
      </c>
      <c r="AQ59" s="316">
        <v>6.5</v>
      </c>
      <c r="AR59" s="317">
        <v>-44.4</v>
      </c>
    </row>
    <row r="60" spans="1:44" ht="13" x14ac:dyDescent="0.2">
      <c r="A60" s="247"/>
      <c r="AK60" s="318"/>
      <c r="AL60" s="319" t="s">
        <v>520</v>
      </c>
      <c r="AM60" s="320">
        <v>662448</v>
      </c>
      <c r="AN60" s="321">
        <v>15217</v>
      </c>
      <c r="AO60" s="322">
        <v>-23.7</v>
      </c>
      <c r="AP60" s="323">
        <v>55816</v>
      </c>
      <c r="AQ60" s="324">
        <v>6.8</v>
      </c>
      <c r="AR60" s="325">
        <v>-30.5</v>
      </c>
    </row>
    <row r="61" spans="1:44" ht="13" x14ac:dyDescent="0.2">
      <c r="A61" s="247"/>
      <c r="AK61" s="303" t="s">
        <v>525</v>
      </c>
      <c r="AL61" s="326"/>
      <c r="AM61" s="312">
        <v>2192345</v>
      </c>
      <c r="AN61" s="313">
        <v>48269</v>
      </c>
      <c r="AO61" s="314">
        <v>-15</v>
      </c>
      <c r="AP61" s="315">
        <v>93179</v>
      </c>
      <c r="AQ61" s="327">
        <v>1.2</v>
      </c>
      <c r="AR61" s="317">
        <v>-16.2</v>
      </c>
    </row>
    <row r="62" spans="1:44" ht="13" x14ac:dyDescent="0.2">
      <c r="A62" s="247"/>
      <c r="AK62" s="318"/>
      <c r="AL62" s="319" t="s">
        <v>520</v>
      </c>
      <c r="AM62" s="320">
        <v>741734</v>
      </c>
      <c r="AN62" s="321">
        <v>16446</v>
      </c>
      <c r="AO62" s="322">
        <v>-7.1</v>
      </c>
      <c r="AP62" s="323">
        <v>50215</v>
      </c>
      <c r="AQ62" s="324">
        <v>3</v>
      </c>
      <c r="AR62" s="325">
        <v>-10.1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L8sGkG2ju51cULf98G16GiFwMhjHKfVZ0l1CKHvD0hmplqnu0v3O2K0Ivy0rz3woRJbvOhFwSrPlgwVPK4epwQ==" saltValue="w21vCx/CtLbumlS5p21V0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YmoY4Ci7eBzyzDywxWF7s3BJo1JaaE3TAXebeVUYqrkyZyNWigrLGuYceFfqqPUjJoNp/mzS8cllQhx+PYGQvg==" saltValue="hkxItyNQYuFCgX70jvoaS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JdwMYIcDaX/Jc3f90Zqx4p9eMOraMDB4KQEburA+CINsv7xTyjrmYKP9jUvClU7mm7oHSOOJqeAkl9kWHZt/RA==" saltValue="6U+eU031X9SVjK/TKA7Qi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23.57</v>
      </c>
      <c r="G47" s="12">
        <v>26.75</v>
      </c>
      <c r="H47" s="12">
        <v>27.43</v>
      </c>
      <c r="I47" s="12">
        <v>24.76</v>
      </c>
      <c r="J47" s="13">
        <v>20.47</v>
      </c>
    </row>
    <row r="48" spans="2:10" ht="57.75" customHeight="1" x14ac:dyDescent="0.2">
      <c r="B48" s="14"/>
      <c r="C48" s="1128" t="s">
        <v>4</v>
      </c>
      <c r="D48" s="1128"/>
      <c r="E48" s="1129"/>
      <c r="F48" s="15">
        <v>5.75</v>
      </c>
      <c r="G48" s="16">
        <v>6.72</v>
      </c>
      <c r="H48" s="16">
        <v>6.09</v>
      </c>
      <c r="I48" s="16">
        <v>4.96</v>
      </c>
      <c r="J48" s="17">
        <v>6.68</v>
      </c>
    </row>
    <row r="49" spans="2:10" ht="57.75" customHeight="1" thickBot="1" x14ac:dyDescent="0.25">
      <c r="B49" s="18"/>
      <c r="C49" s="1130" t="s">
        <v>5</v>
      </c>
      <c r="D49" s="1130"/>
      <c r="E49" s="1131"/>
      <c r="F49" s="19">
        <v>0.57999999999999996</v>
      </c>
      <c r="G49" s="20">
        <v>2.5299999999999998</v>
      </c>
      <c r="H49" s="20" t="s">
        <v>532</v>
      </c>
      <c r="I49" s="20" t="s">
        <v>533</v>
      </c>
      <c r="J49" s="21" t="s">
        <v>534</v>
      </c>
    </row>
    <row r="50" spans="2:10" ht="13" x14ac:dyDescent="0.2"/>
  </sheetData>
  <sheetProtection algorithmName="SHA-512" hashValue="cY5HaxEake8OG2pOKg0eVJR8XNP48HEOsVXmvH00o+s72g4RCluqRVQnT+rY8gLXnf7l39oei1TtXl9j1qqLmA==" saltValue="nYH37O7C0olIg4PqilG+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535</v>
      </c>
      <c r="D34" s="1136"/>
      <c r="E34" s="1137"/>
      <c r="F34" s="32">
        <v>7.37</v>
      </c>
      <c r="G34" s="33">
        <v>7.28</v>
      </c>
      <c r="H34" s="33">
        <v>7.04</v>
      </c>
      <c r="I34" s="33">
        <v>7</v>
      </c>
      <c r="J34" s="34">
        <v>7.02</v>
      </c>
      <c r="K34" s="22"/>
      <c r="L34" s="22"/>
      <c r="M34" s="22"/>
      <c r="N34" s="22"/>
      <c r="O34" s="22"/>
      <c r="P34" s="22"/>
    </row>
    <row r="35" spans="1:16" ht="39" customHeight="1" x14ac:dyDescent="0.2">
      <c r="A35" s="22"/>
      <c r="B35" s="35"/>
      <c r="C35" s="1132" t="s">
        <v>536</v>
      </c>
      <c r="D35" s="1132"/>
      <c r="E35" s="1133"/>
      <c r="F35" s="36">
        <v>5.75</v>
      </c>
      <c r="G35" s="37">
        <v>6.72</v>
      </c>
      <c r="H35" s="37">
        <v>6.08</v>
      </c>
      <c r="I35" s="37">
        <v>4.95</v>
      </c>
      <c r="J35" s="38">
        <v>6.67</v>
      </c>
      <c r="K35" s="22"/>
      <c r="L35" s="22"/>
      <c r="M35" s="22"/>
      <c r="N35" s="22"/>
      <c r="O35" s="22"/>
      <c r="P35" s="22"/>
    </row>
    <row r="36" spans="1:16" ht="39" customHeight="1" x14ac:dyDescent="0.2">
      <c r="A36" s="22"/>
      <c r="B36" s="35"/>
      <c r="C36" s="1132" t="s">
        <v>537</v>
      </c>
      <c r="D36" s="1132"/>
      <c r="E36" s="1133"/>
      <c r="F36" s="36" t="s">
        <v>489</v>
      </c>
      <c r="G36" s="37">
        <v>0.57999999999999996</v>
      </c>
      <c r="H36" s="37">
        <v>0.64</v>
      </c>
      <c r="I36" s="37">
        <v>0.72</v>
      </c>
      <c r="J36" s="38">
        <v>0.88</v>
      </c>
      <c r="K36" s="22"/>
      <c r="L36" s="22"/>
      <c r="M36" s="22"/>
      <c r="N36" s="22"/>
      <c r="O36" s="22"/>
      <c r="P36" s="22"/>
    </row>
    <row r="37" spans="1:16" ht="39" customHeight="1" x14ac:dyDescent="0.2">
      <c r="A37" s="22"/>
      <c r="B37" s="35"/>
      <c r="C37" s="1132" t="s">
        <v>538</v>
      </c>
      <c r="D37" s="1132"/>
      <c r="E37" s="1133"/>
      <c r="F37" s="36">
        <v>0.59</v>
      </c>
      <c r="G37" s="37">
        <v>0.67</v>
      </c>
      <c r="H37" s="37">
        <v>0.51</v>
      </c>
      <c r="I37" s="37">
        <v>0.71</v>
      </c>
      <c r="J37" s="38">
        <v>0.81</v>
      </c>
      <c r="K37" s="22"/>
      <c r="L37" s="22"/>
      <c r="M37" s="22"/>
      <c r="N37" s="22"/>
      <c r="O37" s="22"/>
      <c r="P37" s="22"/>
    </row>
    <row r="38" spans="1:16" ht="39" customHeight="1" x14ac:dyDescent="0.2">
      <c r="A38" s="22"/>
      <c r="B38" s="35"/>
      <c r="C38" s="1132" t="s">
        <v>539</v>
      </c>
      <c r="D38" s="1132"/>
      <c r="E38" s="1133"/>
      <c r="F38" s="36">
        <v>0.01</v>
      </c>
      <c r="G38" s="37">
        <v>1.49</v>
      </c>
      <c r="H38" s="37">
        <v>1.54</v>
      </c>
      <c r="I38" s="37">
        <v>1.1499999999999999</v>
      </c>
      <c r="J38" s="38">
        <v>0.7</v>
      </c>
      <c r="K38" s="22"/>
      <c r="L38" s="22"/>
      <c r="M38" s="22"/>
      <c r="N38" s="22"/>
      <c r="O38" s="22"/>
      <c r="P38" s="22"/>
    </row>
    <row r="39" spans="1:16" ht="39" customHeight="1" x14ac:dyDescent="0.2">
      <c r="A39" s="22"/>
      <c r="B39" s="35"/>
      <c r="C39" s="1132" t="s">
        <v>540</v>
      </c>
      <c r="D39" s="1132"/>
      <c r="E39" s="1133"/>
      <c r="F39" s="36">
        <v>0.28999999999999998</v>
      </c>
      <c r="G39" s="37">
        <v>0.35</v>
      </c>
      <c r="H39" s="37">
        <v>0.34</v>
      </c>
      <c r="I39" s="37">
        <v>0.63</v>
      </c>
      <c r="J39" s="38">
        <v>0.49</v>
      </c>
      <c r="K39" s="22"/>
      <c r="L39" s="22"/>
      <c r="M39" s="22"/>
      <c r="N39" s="22"/>
      <c r="O39" s="22"/>
      <c r="P39" s="22"/>
    </row>
    <row r="40" spans="1:16" ht="39" customHeight="1" x14ac:dyDescent="0.2">
      <c r="A40" s="22"/>
      <c r="B40" s="35"/>
      <c r="C40" s="1132" t="s">
        <v>541</v>
      </c>
      <c r="D40" s="1132"/>
      <c r="E40" s="1133"/>
      <c r="F40" s="36">
        <v>0.04</v>
      </c>
      <c r="G40" s="37">
        <v>0.05</v>
      </c>
      <c r="H40" s="37">
        <v>0.05</v>
      </c>
      <c r="I40" s="37">
        <v>7.0000000000000007E-2</v>
      </c>
      <c r="J40" s="38">
        <v>0.03</v>
      </c>
      <c r="K40" s="22"/>
      <c r="L40" s="22"/>
      <c r="M40" s="22"/>
      <c r="N40" s="22"/>
      <c r="O40" s="22"/>
      <c r="P40" s="22"/>
    </row>
    <row r="41" spans="1:16" ht="39" customHeight="1" x14ac:dyDescent="0.2">
      <c r="A41" s="22"/>
      <c r="B41" s="35"/>
      <c r="C41" s="1132" t="s">
        <v>542</v>
      </c>
      <c r="D41" s="1132"/>
      <c r="E41" s="1133"/>
      <c r="F41" s="36">
        <v>0</v>
      </c>
      <c r="G41" s="37">
        <v>0</v>
      </c>
      <c r="H41" s="37">
        <v>0</v>
      </c>
      <c r="I41" s="37">
        <v>0.01</v>
      </c>
      <c r="J41" s="38">
        <v>0.01</v>
      </c>
      <c r="K41" s="22"/>
      <c r="L41" s="22"/>
      <c r="M41" s="22"/>
      <c r="N41" s="22"/>
      <c r="O41" s="22"/>
      <c r="P41" s="22"/>
    </row>
    <row r="42" spans="1:16" ht="39" customHeight="1" x14ac:dyDescent="0.2">
      <c r="A42" s="22"/>
      <c r="B42" s="39"/>
      <c r="C42" s="1132" t="s">
        <v>543</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544</v>
      </c>
      <c r="D43" s="1134"/>
      <c r="E43" s="1135"/>
      <c r="F43" s="41">
        <v>0.3</v>
      </c>
      <c r="G43" s="42" t="s">
        <v>489</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DgYfxqixMHwII+nqHurXBjpAjVQarMr5SYjZKy9fRAg/S76eLRBQygZmmK1pDQNkl0N53zIb72l5JlfPISWSg==" saltValue="I/Nfmi7C2zjjirBWi6fp3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2032</v>
      </c>
      <c r="L45" s="58">
        <v>1971</v>
      </c>
      <c r="M45" s="58">
        <v>1988</v>
      </c>
      <c r="N45" s="58">
        <v>1874</v>
      </c>
      <c r="O45" s="59">
        <v>1924</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808</v>
      </c>
      <c r="L48" s="62">
        <v>776</v>
      </c>
      <c r="M48" s="62">
        <v>764</v>
      </c>
      <c r="N48" s="62">
        <v>769</v>
      </c>
      <c r="O48" s="63">
        <v>749</v>
      </c>
      <c r="P48" s="46"/>
      <c r="Q48" s="46"/>
      <c r="R48" s="46"/>
      <c r="S48" s="46"/>
      <c r="T48" s="46"/>
      <c r="U48" s="46"/>
    </row>
    <row r="49" spans="1:21" ht="30.75" customHeight="1" x14ac:dyDescent="0.2">
      <c r="A49" s="46"/>
      <c r="B49" s="1140"/>
      <c r="C49" s="1141"/>
      <c r="D49" s="60"/>
      <c r="E49" s="1146" t="s">
        <v>14</v>
      </c>
      <c r="F49" s="1146"/>
      <c r="G49" s="1146"/>
      <c r="H49" s="1146"/>
      <c r="I49" s="1146"/>
      <c r="J49" s="1147"/>
      <c r="K49" s="61">
        <v>39</v>
      </c>
      <c r="L49" s="62">
        <v>73</v>
      </c>
      <c r="M49" s="62">
        <v>72</v>
      </c>
      <c r="N49" s="62">
        <v>69</v>
      </c>
      <c r="O49" s="63">
        <v>59</v>
      </c>
      <c r="P49" s="46"/>
      <c r="Q49" s="46"/>
      <c r="R49" s="46"/>
      <c r="S49" s="46"/>
      <c r="T49" s="46"/>
      <c r="U49" s="46"/>
    </row>
    <row r="50" spans="1:21" ht="30.75" customHeight="1" x14ac:dyDescent="0.2">
      <c r="A50" s="46"/>
      <c r="B50" s="1140"/>
      <c r="C50" s="1141"/>
      <c r="D50" s="60"/>
      <c r="E50" s="1146" t="s">
        <v>15</v>
      </c>
      <c r="F50" s="1146"/>
      <c r="G50" s="1146"/>
      <c r="H50" s="1146"/>
      <c r="I50" s="1146"/>
      <c r="J50" s="1147"/>
      <c r="K50" s="61">
        <v>5</v>
      </c>
      <c r="L50" s="62">
        <v>6</v>
      </c>
      <c r="M50" s="62">
        <v>0</v>
      </c>
      <c r="N50" s="62">
        <v>0</v>
      </c>
      <c r="O50" s="63">
        <v>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2082</v>
      </c>
      <c r="L52" s="62">
        <v>2038</v>
      </c>
      <c r="M52" s="62">
        <v>2015</v>
      </c>
      <c r="N52" s="62">
        <v>1884</v>
      </c>
      <c r="O52" s="63">
        <v>1949</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802</v>
      </c>
      <c r="L53" s="67">
        <v>788</v>
      </c>
      <c r="M53" s="67">
        <v>809</v>
      </c>
      <c r="N53" s="67">
        <v>828</v>
      </c>
      <c r="O53" s="68">
        <v>783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5upnR2ydX8AtUOffIW/c8HW1tQHOsl6myz9NQ5/DF8othQpxRbnU6+i7zCzR5bgwaT8gKKripPl+xVvRVOJjw==" saltValue="2rNG/ONaxOoSwVsVDZIut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28229</v>
      </c>
      <c r="J41" s="331">
        <v>28478</v>
      </c>
      <c r="K41" s="331">
        <v>27517</v>
      </c>
      <c r="L41" s="331">
        <v>26762</v>
      </c>
      <c r="M41" s="332">
        <v>25781</v>
      </c>
    </row>
    <row r="42" spans="2:13" ht="27.75" customHeight="1" x14ac:dyDescent="0.2">
      <c r="B42" s="1171"/>
      <c r="C42" s="1172"/>
      <c r="D42" s="104"/>
      <c r="E42" s="1177" t="s">
        <v>32</v>
      </c>
      <c r="F42" s="1177"/>
      <c r="G42" s="1177"/>
      <c r="H42" s="1178"/>
      <c r="I42" s="333">
        <v>5</v>
      </c>
      <c r="J42" s="334" t="s">
        <v>489</v>
      </c>
      <c r="K42" s="334" t="s">
        <v>489</v>
      </c>
      <c r="L42" s="334">
        <v>3049</v>
      </c>
      <c r="M42" s="335">
        <v>3049</v>
      </c>
    </row>
    <row r="43" spans="2:13" ht="27.75" customHeight="1" x14ac:dyDescent="0.2">
      <c r="B43" s="1171"/>
      <c r="C43" s="1172"/>
      <c r="D43" s="104"/>
      <c r="E43" s="1177" t="s">
        <v>33</v>
      </c>
      <c r="F43" s="1177"/>
      <c r="G43" s="1177"/>
      <c r="H43" s="1178"/>
      <c r="I43" s="333">
        <v>8451</v>
      </c>
      <c r="J43" s="334">
        <v>7559</v>
      </c>
      <c r="K43" s="334">
        <v>6670</v>
      </c>
      <c r="L43" s="334">
        <v>6161</v>
      </c>
      <c r="M43" s="335">
        <v>5792</v>
      </c>
    </row>
    <row r="44" spans="2:13" ht="27.75" customHeight="1" x14ac:dyDescent="0.2">
      <c r="B44" s="1171"/>
      <c r="C44" s="1172"/>
      <c r="D44" s="104"/>
      <c r="E44" s="1177" t="s">
        <v>34</v>
      </c>
      <c r="F44" s="1177"/>
      <c r="G44" s="1177"/>
      <c r="H44" s="1178"/>
      <c r="I44" s="333">
        <v>655</v>
      </c>
      <c r="J44" s="334">
        <v>599</v>
      </c>
      <c r="K44" s="334">
        <v>542</v>
      </c>
      <c r="L44" s="334">
        <v>475</v>
      </c>
      <c r="M44" s="335">
        <v>469</v>
      </c>
    </row>
    <row r="45" spans="2:13" ht="27.75" customHeight="1" x14ac:dyDescent="0.2">
      <c r="B45" s="1171"/>
      <c r="C45" s="1172"/>
      <c r="D45" s="104"/>
      <c r="E45" s="1177" t="s">
        <v>35</v>
      </c>
      <c r="F45" s="1177"/>
      <c r="G45" s="1177"/>
      <c r="H45" s="1178"/>
      <c r="I45" s="333">
        <v>4272</v>
      </c>
      <c r="J45" s="334">
        <v>4256</v>
      </c>
      <c r="K45" s="334">
        <v>4145</v>
      </c>
      <c r="L45" s="334">
        <v>4043</v>
      </c>
      <c r="M45" s="335">
        <v>4145</v>
      </c>
    </row>
    <row r="46" spans="2:13" ht="27.75" customHeight="1" x14ac:dyDescent="0.2">
      <c r="B46" s="1171"/>
      <c r="C46" s="1172"/>
      <c r="D46" s="105"/>
      <c r="E46" s="1177" t="s">
        <v>36</v>
      </c>
      <c r="F46" s="1177"/>
      <c r="G46" s="1177"/>
      <c r="H46" s="1178"/>
      <c r="I46" s="333">
        <v>227</v>
      </c>
      <c r="J46" s="334">
        <v>85</v>
      </c>
      <c r="K46" s="334">
        <v>119</v>
      </c>
      <c r="L46" s="334">
        <v>90</v>
      </c>
      <c r="M46" s="335">
        <v>135</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4684</v>
      </c>
      <c r="J50" s="334">
        <v>5876</v>
      </c>
      <c r="K50" s="334">
        <v>6250</v>
      </c>
      <c r="L50" s="334">
        <v>5813</v>
      </c>
      <c r="M50" s="335">
        <v>5727</v>
      </c>
    </row>
    <row r="51" spans="2:13" ht="27.75" customHeight="1" x14ac:dyDescent="0.2">
      <c r="B51" s="1171"/>
      <c r="C51" s="1172"/>
      <c r="D51" s="104"/>
      <c r="E51" s="1177" t="s">
        <v>42</v>
      </c>
      <c r="F51" s="1177"/>
      <c r="G51" s="1177"/>
      <c r="H51" s="1178"/>
      <c r="I51" s="333">
        <v>1200</v>
      </c>
      <c r="J51" s="334">
        <v>1313</v>
      </c>
      <c r="K51" s="334">
        <v>1360</v>
      </c>
      <c r="L51" s="334">
        <v>1386</v>
      </c>
      <c r="M51" s="335">
        <v>1366</v>
      </c>
    </row>
    <row r="52" spans="2:13" ht="27.75" customHeight="1" x14ac:dyDescent="0.2">
      <c r="B52" s="1173"/>
      <c r="C52" s="1174"/>
      <c r="D52" s="104"/>
      <c r="E52" s="1177" t="s">
        <v>43</v>
      </c>
      <c r="F52" s="1177"/>
      <c r="G52" s="1177"/>
      <c r="H52" s="1178"/>
      <c r="I52" s="333">
        <v>26388</v>
      </c>
      <c r="J52" s="334">
        <v>25854</v>
      </c>
      <c r="K52" s="334">
        <v>24678</v>
      </c>
      <c r="L52" s="334">
        <v>23591</v>
      </c>
      <c r="M52" s="335">
        <v>22341</v>
      </c>
    </row>
    <row r="53" spans="2:13" ht="27.75" customHeight="1" thickBot="1" x14ac:dyDescent="0.25">
      <c r="B53" s="1184" t="s">
        <v>19</v>
      </c>
      <c r="C53" s="1185"/>
      <c r="D53" s="108"/>
      <c r="E53" s="1186" t="s">
        <v>44</v>
      </c>
      <c r="F53" s="1186"/>
      <c r="G53" s="1186"/>
      <c r="H53" s="1187"/>
      <c r="I53" s="336">
        <v>9567</v>
      </c>
      <c r="J53" s="337">
        <v>7934</v>
      </c>
      <c r="K53" s="337">
        <v>6704</v>
      </c>
      <c r="L53" s="337">
        <v>9792</v>
      </c>
      <c r="M53" s="338">
        <v>9937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fvD15ahvAmOxNo4ATE3YMzniNCtQBCgGdHSSeUzy8DFdniKSXmPaWYXLG0I70yH2XU2G0+q6k9WvxGqCl6YKQ==" saltValue="+RmbZdYox0xnKdV6mmkKS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3" t="s">
        <v>46</v>
      </c>
      <c r="D55" s="1193"/>
      <c r="E55" s="1194"/>
      <c r="F55" s="339">
        <v>3860</v>
      </c>
      <c r="G55" s="339">
        <v>3457</v>
      </c>
      <c r="H55" s="340">
        <v>2942</v>
      </c>
    </row>
    <row r="56" spans="2:8" ht="52.5" customHeight="1" x14ac:dyDescent="0.2">
      <c r="B56" s="120"/>
      <c r="C56" s="1195" t="s">
        <v>47</v>
      </c>
      <c r="D56" s="1195"/>
      <c r="E56" s="1196"/>
      <c r="F56" s="341">
        <v>263</v>
      </c>
      <c r="G56" s="341">
        <v>330</v>
      </c>
      <c r="H56" s="342">
        <v>376</v>
      </c>
    </row>
    <row r="57" spans="2:8" ht="53.25" customHeight="1" x14ac:dyDescent="0.2">
      <c r="B57" s="120"/>
      <c r="C57" s="1197" t="s">
        <v>48</v>
      </c>
      <c r="D57" s="1197"/>
      <c r="E57" s="1198"/>
      <c r="F57" s="343">
        <v>1340</v>
      </c>
      <c r="G57" s="343">
        <v>1214</v>
      </c>
      <c r="H57" s="344">
        <v>1506</v>
      </c>
    </row>
    <row r="58" spans="2:8" ht="45.75" customHeight="1" x14ac:dyDescent="0.2">
      <c r="B58" s="121"/>
      <c r="C58" s="1188" t="s">
        <v>556</v>
      </c>
      <c r="D58" s="1189"/>
      <c r="E58" s="1190"/>
      <c r="F58" s="345">
        <v>121</v>
      </c>
      <c r="G58" s="346">
        <v>221</v>
      </c>
      <c r="H58" s="346">
        <v>321</v>
      </c>
    </row>
    <row r="59" spans="2:8" ht="45.75" customHeight="1" x14ac:dyDescent="0.2">
      <c r="B59" s="121"/>
      <c r="C59" s="1188" t="s">
        <v>558</v>
      </c>
      <c r="D59" s="1189"/>
      <c r="E59" s="1190"/>
      <c r="F59" s="345">
        <v>123</v>
      </c>
      <c r="G59" s="346">
        <v>139</v>
      </c>
      <c r="H59" s="346">
        <v>284</v>
      </c>
    </row>
    <row r="60" spans="2:8" ht="45.75" customHeight="1" x14ac:dyDescent="0.2">
      <c r="B60" s="121"/>
      <c r="C60" s="1188" t="s">
        <v>559</v>
      </c>
      <c r="D60" s="1189"/>
      <c r="E60" s="1190"/>
      <c r="F60" s="345">
        <v>180</v>
      </c>
      <c r="G60" s="346">
        <v>194</v>
      </c>
      <c r="H60" s="346">
        <v>194</v>
      </c>
    </row>
    <row r="61" spans="2:8" ht="45.75" customHeight="1" x14ac:dyDescent="0.2">
      <c r="B61" s="121"/>
      <c r="C61" s="1188" t="s">
        <v>560</v>
      </c>
      <c r="D61" s="1189"/>
      <c r="E61" s="1190"/>
      <c r="F61" s="345">
        <v>92</v>
      </c>
      <c r="G61" s="346">
        <v>92</v>
      </c>
      <c r="H61" s="346">
        <v>165</v>
      </c>
    </row>
    <row r="62" spans="2:8" ht="45.75" customHeight="1" thickBot="1" x14ac:dyDescent="0.25">
      <c r="B62" s="122"/>
      <c r="C62" s="1188" t="s">
        <v>557</v>
      </c>
      <c r="D62" s="1189"/>
      <c r="E62" s="1190"/>
      <c r="F62" s="347">
        <v>125</v>
      </c>
      <c r="G62" s="348">
        <v>105</v>
      </c>
      <c r="H62" s="348">
        <v>105</v>
      </c>
    </row>
    <row r="63" spans="2:8" ht="52.5" customHeight="1" thickBot="1" x14ac:dyDescent="0.25">
      <c r="B63" s="123"/>
      <c r="C63" s="1191" t="s">
        <v>49</v>
      </c>
      <c r="D63" s="1191"/>
      <c r="E63" s="1192"/>
      <c r="F63" s="349">
        <v>5463</v>
      </c>
      <c r="G63" s="349">
        <v>5001</v>
      </c>
      <c r="H63" s="350">
        <v>4824</v>
      </c>
    </row>
    <row r="64" spans="2:8" ht="13" x14ac:dyDescent="0.2"/>
  </sheetData>
  <sheetProtection algorithmName="SHA-512" hashValue="vrvnr4Odkj8NA0gpsZ6BOJX+0PkooTePhGaUU/RjeVli1Xd/mMQNyuGC70lQXGTdw8XKXheGrTSRpN6rnDfGEA==" saltValue="YF4WAWES4DbFylyNYsvm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FAA6B-56A1-4A87-8D0F-66FC3E947EA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199"/>
      <c r="B1" s="1200"/>
      <c r="DD1" s="243"/>
      <c r="DE1" s="243"/>
    </row>
    <row r="2" spans="1:109" ht="25.5" customHeight="1" x14ac:dyDescent="0.2">
      <c r="A2" s="1201"/>
      <c r="C2" s="1201"/>
      <c r="O2" s="1201"/>
      <c r="P2" s="1201"/>
      <c r="Q2" s="1201"/>
      <c r="R2" s="1201"/>
      <c r="S2" s="1201"/>
      <c r="T2" s="1201"/>
      <c r="U2" s="1201"/>
      <c r="V2" s="1201"/>
      <c r="W2" s="1201"/>
      <c r="X2" s="1201"/>
      <c r="Y2" s="1201"/>
      <c r="Z2" s="1201"/>
      <c r="AA2" s="1201"/>
      <c r="AB2" s="1201"/>
      <c r="AC2" s="1201"/>
      <c r="AD2" s="1201"/>
      <c r="AE2" s="1201"/>
      <c r="AF2" s="1201"/>
      <c r="AG2" s="1201"/>
      <c r="AH2" s="1201"/>
      <c r="AI2" s="1201"/>
      <c r="AU2" s="1201"/>
      <c r="BG2" s="1201"/>
      <c r="BS2" s="1201"/>
      <c r="CE2" s="1201"/>
      <c r="CQ2" s="1201"/>
      <c r="DD2" s="243"/>
      <c r="DE2" s="243"/>
    </row>
    <row r="3" spans="1:109" ht="25.5" customHeight="1" x14ac:dyDescent="0.2">
      <c r="A3" s="1201"/>
      <c r="C3" s="1201"/>
      <c r="O3" s="1201"/>
      <c r="P3" s="1201"/>
      <c r="Q3" s="1201"/>
      <c r="R3" s="1201"/>
      <c r="S3" s="1201"/>
      <c r="T3" s="1201"/>
      <c r="U3" s="1201"/>
      <c r="V3" s="1201"/>
      <c r="W3" s="1201"/>
      <c r="X3" s="1201"/>
      <c r="Y3" s="1201"/>
      <c r="Z3" s="1201"/>
      <c r="AA3" s="1201"/>
      <c r="AB3" s="1201"/>
      <c r="AC3" s="1201"/>
      <c r="AD3" s="1201"/>
      <c r="AE3" s="1201"/>
      <c r="AF3" s="1201"/>
      <c r="AG3" s="1201"/>
      <c r="AH3" s="1201"/>
      <c r="AI3" s="1201"/>
      <c r="AU3" s="1201"/>
      <c r="BG3" s="1201"/>
      <c r="BS3" s="1201"/>
      <c r="CE3" s="1201"/>
      <c r="CQ3" s="1201"/>
      <c r="DD3" s="243"/>
      <c r="DE3" s="243"/>
    </row>
    <row r="4" spans="1:109" s="241" customFormat="1" ht="13" x14ac:dyDescent="0.2">
      <c r="A4" s="1201"/>
      <c r="B4" s="1201"/>
      <c r="C4" s="1201"/>
      <c r="D4" s="1201"/>
      <c r="E4" s="1201"/>
      <c r="F4" s="1201"/>
      <c r="G4" s="1201"/>
      <c r="H4" s="1201"/>
      <c r="I4" s="1201"/>
      <c r="J4" s="1201"/>
      <c r="K4" s="1201"/>
      <c r="L4" s="1201"/>
      <c r="M4" s="1201"/>
      <c r="N4" s="1201"/>
      <c r="O4" s="1201"/>
      <c r="P4" s="1201"/>
      <c r="Q4" s="1201"/>
      <c r="R4" s="1201"/>
      <c r="S4" s="1201"/>
      <c r="T4" s="1201"/>
      <c r="U4" s="1201"/>
      <c r="V4" s="1201"/>
      <c r="W4" s="1201"/>
      <c r="X4" s="1201"/>
      <c r="Y4" s="1201"/>
      <c r="Z4" s="1201"/>
      <c r="AA4" s="1201"/>
      <c r="AB4" s="1201"/>
      <c r="AC4" s="1201"/>
      <c r="AD4" s="1201"/>
      <c r="AE4" s="1201"/>
      <c r="AF4" s="1201"/>
      <c r="AG4" s="1201"/>
      <c r="AH4" s="1201"/>
      <c r="AI4" s="1201"/>
      <c r="AJ4" s="1201"/>
      <c r="AK4" s="1201"/>
      <c r="AL4" s="1201"/>
      <c r="AM4" s="1201"/>
      <c r="AN4" s="1201"/>
      <c r="AO4" s="1201"/>
      <c r="AP4" s="1201"/>
      <c r="AQ4" s="1201"/>
      <c r="AR4" s="1201"/>
      <c r="AS4" s="1201"/>
      <c r="AT4" s="1201"/>
      <c r="AU4" s="1201"/>
      <c r="AV4" s="1201"/>
      <c r="AW4" s="1201"/>
      <c r="AX4" s="1201"/>
      <c r="AY4" s="1201"/>
      <c r="AZ4" s="1201"/>
      <c r="BA4" s="1201"/>
      <c r="BB4" s="1201"/>
      <c r="BC4" s="1201"/>
      <c r="BD4" s="1201"/>
      <c r="BE4" s="1201"/>
      <c r="BF4" s="1201"/>
      <c r="BG4" s="1201"/>
      <c r="BH4" s="1201"/>
      <c r="BI4" s="1201"/>
      <c r="BJ4" s="1201"/>
      <c r="BK4" s="1201"/>
      <c r="BL4" s="1201"/>
      <c r="BM4" s="1201"/>
      <c r="BN4" s="1201"/>
      <c r="BO4" s="1201"/>
      <c r="BP4" s="1201"/>
      <c r="BQ4" s="1201"/>
      <c r="BR4" s="1201"/>
      <c r="BS4" s="1201"/>
      <c r="BT4" s="1201"/>
      <c r="BU4" s="1201"/>
      <c r="BV4" s="1201"/>
      <c r="BW4" s="1201"/>
      <c r="BX4" s="1201"/>
      <c r="BY4" s="1201"/>
      <c r="BZ4" s="1201"/>
      <c r="CA4" s="1201"/>
      <c r="CB4" s="1201"/>
      <c r="CC4" s="1201"/>
      <c r="CD4" s="1201"/>
      <c r="CE4" s="1201"/>
      <c r="CF4" s="1201"/>
      <c r="CG4" s="1201"/>
      <c r="CH4" s="1201"/>
      <c r="CI4" s="1201"/>
      <c r="CJ4" s="1201"/>
      <c r="CK4" s="1201"/>
      <c r="CL4" s="1201"/>
      <c r="CM4" s="1201"/>
      <c r="CN4" s="1201"/>
      <c r="CO4" s="1201"/>
      <c r="CP4" s="1201"/>
      <c r="CQ4" s="1201"/>
      <c r="CR4" s="1201"/>
      <c r="CS4" s="1201"/>
      <c r="CT4" s="1201"/>
      <c r="CU4" s="1201"/>
      <c r="CV4" s="1201"/>
      <c r="CW4" s="1201"/>
      <c r="CX4" s="1201"/>
      <c r="CY4" s="1201"/>
      <c r="CZ4" s="1201"/>
      <c r="DA4" s="1201"/>
      <c r="DB4" s="1201"/>
      <c r="DC4" s="1201"/>
      <c r="DD4" s="1201"/>
      <c r="DE4" s="1201"/>
    </row>
    <row r="5" spans="1:109" s="241" customFormat="1" ht="13" x14ac:dyDescent="0.2">
      <c r="A5" s="1201"/>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1201"/>
      <c r="AG5" s="1201"/>
      <c r="AH5" s="1201"/>
      <c r="AI5" s="1201"/>
      <c r="AJ5" s="1201"/>
      <c r="AK5" s="1201"/>
      <c r="AL5" s="1201"/>
      <c r="AM5" s="1201"/>
      <c r="AN5" s="1201"/>
      <c r="AO5" s="1201"/>
      <c r="AP5" s="1201"/>
      <c r="AQ5" s="1201"/>
      <c r="AR5" s="1201"/>
      <c r="AS5" s="1201"/>
      <c r="AT5" s="1201"/>
      <c r="AU5" s="1201"/>
      <c r="AV5" s="1201"/>
      <c r="AW5" s="1201"/>
      <c r="AX5" s="1201"/>
      <c r="AY5" s="1201"/>
      <c r="AZ5" s="1201"/>
      <c r="BA5" s="1201"/>
      <c r="BB5" s="1201"/>
      <c r="BC5" s="1201"/>
      <c r="BD5" s="1201"/>
      <c r="BE5" s="1201"/>
      <c r="BF5" s="1201"/>
      <c r="BG5" s="1201"/>
      <c r="BH5" s="1201"/>
      <c r="BI5" s="1201"/>
      <c r="BJ5" s="1201"/>
      <c r="BK5" s="1201"/>
      <c r="BL5" s="1201"/>
      <c r="BM5" s="1201"/>
      <c r="BN5" s="1201"/>
      <c r="BO5" s="1201"/>
      <c r="BP5" s="1201"/>
      <c r="BQ5" s="1201"/>
      <c r="BR5" s="1201"/>
      <c r="BS5" s="1201"/>
      <c r="BT5" s="1201"/>
      <c r="BU5" s="1201"/>
      <c r="BV5" s="1201"/>
      <c r="BW5" s="1201"/>
      <c r="BX5" s="1201"/>
      <c r="BY5" s="1201"/>
      <c r="BZ5" s="1201"/>
      <c r="CA5" s="1201"/>
      <c r="CB5" s="1201"/>
      <c r="CC5" s="1201"/>
      <c r="CD5" s="1201"/>
      <c r="CE5" s="1201"/>
      <c r="CF5" s="1201"/>
      <c r="CG5" s="1201"/>
      <c r="CH5" s="1201"/>
      <c r="CI5" s="1201"/>
      <c r="CJ5" s="1201"/>
      <c r="CK5" s="1201"/>
      <c r="CL5" s="1201"/>
      <c r="CM5" s="1201"/>
      <c r="CN5" s="1201"/>
      <c r="CO5" s="1201"/>
      <c r="CP5" s="1201"/>
      <c r="CQ5" s="1201"/>
      <c r="CR5" s="1201"/>
      <c r="CS5" s="1201"/>
      <c r="CT5" s="1201"/>
      <c r="CU5" s="1201"/>
      <c r="CV5" s="1201"/>
      <c r="CW5" s="1201"/>
      <c r="CX5" s="1201"/>
      <c r="CY5" s="1201"/>
      <c r="CZ5" s="1201"/>
      <c r="DA5" s="1201"/>
      <c r="DB5" s="1201"/>
      <c r="DC5" s="1201"/>
      <c r="DD5" s="1201"/>
      <c r="DE5" s="1201"/>
    </row>
    <row r="6" spans="1:109" s="241" customFormat="1" ht="13" x14ac:dyDescent="0.2">
      <c r="A6" s="1201"/>
      <c r="B6" s="1201"/>
      <c r="C6" s="1201"/>
      <c r="D6" s="1201"/>
      <c r="E6" s="1201"/>
      <c r="F6" s="1201"/>
      <c r="G6" s="1201"/>
      <c r="H6" s="1201"/>
      <c r="I6" s="1201"/>
      <c r="J6" s="1201"/>
      <c r="K6" s="1201"/>
      <c r="L6" s="1201"/>
      <c r="M6" s="1201"/>
      <c r="N6" s="1201"/>
      <c r="O6" s="1201"/>
      <c r="P6" s="1201"/>
      <c r="Q6" s="1201"/>
      <c r="R6" s="1201"/>
      <c r="S6" s="1201"/>
      <c r="T6" s="1201"/>
      <c r="U6" s="1201"/>
      <c r="V6" s="1201"/>
      <c r="W6" s="1201"/>
      <c r="X6" s="1201"/>
      <c r="Y6" s="1201"/>
      <c r="Z6" s="1201"/>
      <c r="AA6" s="1201"/>
      <c r="AB6" s="1201"/>
      <c r="AC6" s="1201"/>
      <c r="AD6" s="1201"/>
      <c r="AE6" s="1201"/>
      <c r="AF6" s="1201"/>
      <c r="AG6" s="1201"/>
      <c r="AH6" s="1201"/>
      <c r="AI6" s="1201"/>
      <c r="AJ6" s="1201"/>
      <c r="AK6" s="1201"/>
      <c r="AL6" s="1201"/>
      <c r="AM6" s="1201"/>
      <c r="AN6" s="1201"/>
      <c r="AO6" s="1201"/>
      <c r="AP6" s="1201"/>
      <c r="AQ6" s="1201"/>
      <c r="AR6" s="1201"/>
      <c r="AS6" s="1201"/>
      <c r="AT6" s="1201"/>
      <c r="AU6" s="1201"/>
      <c r="AV6" s="1201"/>
      <c r="AW6" s="1201"/>
      <c r="AX6" s="1201"/>
      <c r="AY6" s="1201"/>
      <c r="AZ6" s="1201"/>
      <c r="BA6" s="1201"/>
      <c r="BB6" s="1201"/>
      <c r="BC6" s="1201"/>
      <c r="BD6" s="1201"/>
      <c r="BE6" s="1201"/>
      <c r="BF6" s="1201"/>
      <c r="BG6" s="1201"/>
      <c r="BH6" s="1201"/>
      <c r="BI6" s="1201"/>
      <c r="BJ6" s="1201"/>
      <c r="BK6" s="1201"/>
      <c r="BL6" s="1201"/>
      <c r="BM6" s="1201"/>
      <c r="BN6" s="1201"/>
      <c r="BO6" s="1201"/>
      <c r="BP6" s="1201"/>
      <c r="BQ6" s="1201"/>
      <c r="BR6" s="1201"/>
      <c r="BS6" s="1201"/>
      <c r="BT6" s="1201"/>
      <c r="BU6" s="1201"/>
      <c r="BV6" s="1201"/>
      <c r="BW6" s="1201"/>
      <c r="BX6" s="1201"/>
      <c r="BY6" s="1201"/>
      <c r="BZ6" s="1201"/>
      <c r="CA6" s="1201"/>
      <c r="CB6" s="1201"/>
      <c r="CC6" s="1201"/>
      <c r="CD6" s="1201"/>
      <c r="CE6" s="1201"/>
      <c r="CF6" s="1201"/>
      <c r="CG6" s="1201"/>
      <c r="CH6" s="1201"/>
      <c r="CI6" s="1201"/>
      <c r="CJ6" s="1201"/>
      <c r="CK6" s="1201"/>
      <c r="CL6" s="1201"/>
      <c r="CM6" s="1201"/>
      <c r="CN6" s="1201"/>
      <c r="CO6" s="1201"/>
      <c r="CP6" s="1201"/>
      <c r="CQ6" s="1201"/>
      <c r="CR6" s="1201"/>
      <c r="CS6" s="1201"/>
      <c r="CT6" s="1201"/>
      <c r="CU6" s="1201"/>
      <c r="CV6" s="1201"/>
      <c r="CW6" s="1201"/>
      <c r="CX6" s="1201"/>
      <c r="CY6" s="1201"/>
      <c r="CZ6" s="1201"/>
      <c r="DA6" s="1201"/>
      <c r="DB6" s="1201"/>
      <c r="DC6" s="1201"/>
      <c r="DD6" s="1201"/>
      <c r="DE6" s="1201"/>
    </row>
    <row r="7" spans="1:109" s="241" customFormat="1" ht="13" x14ac:dyDescent="0.2">
      <c r="A7" s="1201"/>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1201"/>
      <c r="AG7" s="1201"/>
      <c r="AH7" s="1201"/>
      <c r="AI7" s="1201"/>
      <c r="AJ7" s="1201"/>
      <c r="AK7" s="1201"/>
      <c r="AL7" s="1201"/>
      <c r="AM7" s="1201"/>
      <c r="AN7" s="1201"/>
      <c r="AO7" s="1201"/>
      <c r="AP7" s="1201"/>
      <c r="AQ7" s="1201"/>
      <c r="AR7" s="1201"/>
      <c r="AS7" s="1201"/>
      <c r="AT7" s="1201"/>
      <c r="AU7" s="1201"/>
      <c r="AV7" s="1201"/>
      <c r="AW7" s="1201"/>
      <c r="AX7" s="1201"/>
      <c r="AY7" s="1201"/>
      <c r="AZ7" s="1201"/>
      <c r="BA7" s="1201"/>
      <c r="BB7" s="1201"/>
      <c r="BC7" s="1201"/>
      <c r="BD7" s="1201"/>
      <c r="BE7" s="1201"/>
      <c r="BF7" s="1201"/>
      <c r="BG7" s="1201"/>
      <c r="BH7" s="1201"/>
      <c r="BI7" s="1201"/>
      <c r="BJ7" s="1201"/>
      <c r="BK7" s="1201"/>
      <c r="BL7" s="1201"/>
      <c r="BM7" s="1201"/>
      <c r="BN7" s="1201"/>
      <c r="BO7" s="1201"/>
      <c r="BP7" s="1201"/>
      <c r="BQ7" s="1201"/>
      <c r="BR7" s="1201"/>
      <c r="BS7" s="1201"/>
      <c r="BT7" s="1201"/>
      <c r="BU7" s="1201"/>
      <c r="BV7" s="1201"/>
      <c r="BW7" s="1201"/>
      <c r="BX7" s="1201"/>
      <c r="BY7" s="1201"/>
      <c r="BZ7" s="1201"/>
      <c r="CA7" s="1201"/>
      <c r="CB7" s="1201"/>
      <c r="CC7" s="1201"/>
      <c r="CD7" s="1201"/>
      <c r="CE7" s="1201"/>
      <c r="CF7" s="1201"/>
      <c r="CG7" s="1201"/>
      <c r="CH7" s="1201"/>
      <c r="CI7" s="1201"/>
      <c r="CJ7" s="1201"/>
      <c r="CK7" s="1201"/>
      <c r="CL7" s="1201"/>
      <c r="CM7" s="1201"/>
      <c r="CN7" s="1201"/>
      <c r="CO7" s="1201"/>
      <c r="CP7" s="1201"/>
      <c r="CQ7" s="1201"/>
      <c r="CR7" s="1201"/>
      <c r="CS7" s="1201"/>
      <c r="CT7" s="1201"/>
      <c r="CU7" s="1201"/>
      <c r="CV7" s="1201"/>
      <c r="CW7" s="1201"/>
      <c r="CX7" s="1201"/>
      <c r="CY7" s="1201"/>
      <c r="CZ7" s="1201"/>
      <c r="DA7" s="1201"/>
      <c r="DB7" s="1201"/>
      <c r="DC7" s="1201"/>
      <c r="DD7" s="1201"/>
      <c r="DE7" s="1201"/>
    </row>
    <row r="8" spans="1:109" s="241" customFormat="1" ht="13" x14ac:dyDescent="0.2">
      <c r="A8" s="1201"/>
      <c r="B8" s="1201"/>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1201"/>
      <c r="AC8" s="1201"/>
      <c r="AD8" s="1201"/>
      <c r="AE8" s="1201"/>
      <c r="AF8" s="1201"/>
      <c r="AG8" s="1201"/>
      <c r="AH8" s="1201"/>
      <c r="AI8" s="1201"/>
      <c r="AJ8" s="1201"/>
      <c r="AK8" s="1201"/>
      <c r="AL8" s="1201"/>
      <c r="AM8" s="1201"/>
      <c r="AN8" s="1201"/>
      <c r="AO8" s="1201"/>
      <c r="AP8" s="1201"/>
      <c r="AQ8" s="1201"/>
      <c r="AR8" s="1201"/>
      <c r="AS8" s="1201"/>
      <c r="AT8" s="1201"/>
      <c r="AU8" s="1201"/>
      <c r="AV8" s="1201"/>
      <c r="AW8" s="1201"/>
      <c r="AX8" s="1201"/>
      <c r="AY8" s="1201"/>
      <c r="AZ8" s="1201"/>
      <c r="BA8" s="1201"/>
      <c r="BB8" s="1201"/>
      <c r="BC8" s="1201"/>
      <c r="BD8" s="1201"/>
      <c r="BE8" s="1201"/>
      <c r="BF8" s="1201"/>
      <c r="BG8" s="1201"/>
      <c r="BH8" s="1201"/>
      <c r="BI8" s="1201"/>
      <c r="BJ8" s="1201"/>
      <c r="BK8" s="1201"/>
      <c r="BL8" s="1201"/>
      <c r="BM8" s="1201"/>
      <c r="BN8" s="1201"/>
      <c r="BO8" s="1201"/>
      <c r="BP8" s="1201"/>
      <c r="BQ8" s="1201"/>
      <c r="BR8" s="1201"/>
      <c r="BS8" s="1201"/>
      <c r="BT8" s="1201"/>
      <c r="BU8" s="1201"/>
      <c r="BV8" s="1201"/>
      <c r="BW8" s="1201"/>
      <c r="BX8" s="1201"/>
      <c r="BY8" s="1201"/>
      <c r="BZ8" s="1201"/>
      <c r="CA8" s="1201"/>
      <c r="CB8" s="1201"/>
      <c r="CC8" s="1201"/>
      <c r="CD8" s="1201"/>
      <c r="CE8" s="1201"/>
      <c r="CF8" s="1201"/>
      <c r="CG8" s="1201"/>
      <c r="CH8" s="1201"/>
      <c r="CI8" s="1201"/>
      <c r="CJ8" s="1201"/>
      <c r="CK8" s="1201"/>
      <c r="CL8" s="1201"/>
      <c r="CM8" s="1201"/>
      <c r="CN8" s="1201"/>
      <c r="CO8" s="1201"/>
      <c r="CP8" s="1201"/>
      <c r="CQ8" s="1201"/>
      <c r="CR8" s="1201"/>
      <c r="CS8" s="1201"/>
      <c r="CT8" s="1201"/>
      <c r="CU8" s="1201"/>
      <c r="CV8" s="1201"/>
      <c r="CW8" s="1201"/>
      <c r="CX8" s="1201"/>
      <c r="CY8" s="1201"/>
      <c r="CZ8" s="1201"/>
      <c r="DA8" s="1201"/>
      <c r="DB8" s="1201"/>
      <c r="DC8" s="1201"/>
      <c r="DD8" s="1201"/>
      <c r="DE8" s="1201"/>
    </row>
    <row r="9" spans="1:109" s="241" customFormat="1" ht="13" x14ac:dyDescent="0.2">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1201"/>
      <c r="AG9" s="1201"/>
      <c r="AH9" s="1201"/>
      <c r="AI9" s="1201"/>
      <c r="AJ9" s="1201"/>
      <c r="AK9" s="1201"/>
      <c r="AL9" s="1201"/>
      <c r="AM9" s="1201"/>
      <c r="AN9" s="1201"/>
      <c r="AO9" s="1201"/>
      <c r="AP9" s="1201"/>
      <c r="AQ9" s="1201"/>
      <c r="AR9" s="1201"/>
      <c r="AS9" s="1201"/>
      <c r="AT9" s="1201"/>
      <c r="AU9" s="1201"/>
      <c r="AV9" s="1201"/>
      <c r="AW9" s="1201"/>
      <c r="AX9" s="1201"/>
      <c r="AY9" s="1201"/>
      <c r="AZ9" s="1201"/>
      <c r="BA9" s="1201"/>
      <c r="BB9" s="1201"/>
      <c r="BC9" s="1201"/>
      <c r="BD9" s="1201"/>
      <c r="BE9" s="1201"/>
      <c r="BF9" s="1201"/>
      <c r="BG9" s="1201"/>
      <c r="BH9" s="1201"/>
      <c r="BI9" s="1201"/>
      <c r="BJ9" s="1201"/>
      <c r="BK9" s="1201"/>
      <c r="BL9" s="1201"/>
      <c r="BM9" s="1201"/>
      <c r="BN9" s="1201"/>
      <c r="BO9" s="1201"/>
      <c r="BP9" s="1201"/>
      <c r="BQ9" s="1201"/>
      <c r="BR9" s="1201"/>
      <c r="BS9" s="1201"/>
      <c r="BT9" s="1201"/>
      <c r="BU9" s="1201"/>
      <c r="BV9" s="1201"/>
      <c r="BW9" s="1201"/>
      <c r="BX9" s="1201"/>
      <c r="BY9" s="1201"/>
      <c r="BZ9" s="1201"/>
      <c r="CA9" s="1201"/>
      <c r="CB9" s="1201"/>
      <c r="CC9" s="1201"/>
      <c r="CD9" s="1201"/>
      <c r="CE9" s="1201"/>
      <c r="CF9" s="1201"/>
      <c r="CG9" s="1201"/>
      <c r="CH9" s="1201"/>
      <c r="CI9" s="1201"/>
      <c r="CJ9" s="1201"/>
      <c r="CK9" s="1201"/>
      <c r="CL9" s="1201"/>
      <c r="CM9" s="1201"/>
      <c r="CN9" s="1201"/>
      <c r="CO9" s="1201"/>
      <c r="CP9" s="1201"/>
      <c r="CQ9" s="1201"/>
      <c r="CR9" s="1201"/>
      <c r="CS9" s="1201"/>
      <c r="CT9" s="1201"/>
      <c r="CU9" s="1201"/>
      <c r="CV9" s="1201"/>
      <c r="CW9" s="1201"/>
      <c r="CX9" s="1201"/>
      <c r="CY9" s="1201"/>
      <c r="CZ9" s="1201"/>
      <c r="DA9" s="1201"/>
      <c r="DB9" s="1201"/>
      <c r="DC9" s="1201"/>
      <c r="DD9" s="1201"/>
      <c r="DE9" s="1201"/>
    </row>
    <row r="10" spans="1:109" s="241" customFormat="1" ht="13" x14ac:dyDescent="0.2">
      <c r="A10" s="1201"/>
      <c r="B10" s="1201"/>
      <c r="C10" s="1201"/>
      <c r="D10" s="1201"/>
      <c r="E10" s="1201"/>
      <c r="F10" s="1201"/>
      <c r="G10" s="1201"/>
      <c r="H10" s="1201"/>
      <c r="I10" s="1201"/>
      <c r="J10" s="1201"/>
      <c r="K10" s="1201"/>
      <c r="L10" s="1201"/>
      <c r="M10" s="1201"/>
      <c r="N10" s="1201"/>
      <c r="O10" s="1201"/>
      <c r="P10" s="1201"/>
      <c r="Q10" s="1201"/>
      <c r="R10" s="1201"/>
      <c r="S10" s="1201"/>
      <c r="T10" s="1201"/>
      <c r="U10" s="1201"/>
      <c r="V10" s="1201"/>
      <c r="W10" s="1201"/>
      <c r="X10" s="1201"/>
      <c r="Y10" s="1201"/>
      <c r="Z10" s="1201"/>
      <c r="AA10" s="1201"/>
      <c r="AB10" s="1201"/>
      <c r="AC10" s="1201"/>
      <c r="AD10" s="1201"/>
      <c r="AE10" s="1201"/>
      <c r="AF10" s="1201"/>
      <c r="AG10" s="1201"/>
      <c r="AH10" s="1201"/>
      <c r="AI10" s="1201"/>
      <c r="AJ10" s="1201"/>
      <c r="AK10" s="1201"/>
      <c r="AL10" s="1201"/>
      <c r="AM10" s="1201"/>
      <c r="AN10" s="1201"/>
      <c r="AO10" s="1201"/>
      <c r="AP10" s="1201"/>
      <c r="AQ10" s="1201"/>
      <c r="AR10" s="1201"/>
      <c r="AS10" s="1201"/>
      <c r="AT10" s="1201"/>
      <c r="AU10" s="1201"/>
      <c r="AV10" s="1201"/>
      <c r="AW10" s="1201"/>
      <c r="AX10" s="1201"/>
      <c r="AY10" s="1201"/>
      <c r="AZ10" s="1201"/>
      <c r="BA10" s="1201"/>
      <c r="BB10" s="1201"/>
      <c r="BC10" s="1201"/>
      <c r="BD10" s="1201"/>
      <c r="BE10" s="1201"/>
      <c r="BF10" s="1201"/>
      <c r="BG10" s="1201"/>
      <c r="BH10" s="1201"/>
      <c r="BI10" s="1201"/>
      <c r="BJ10" s="1201"/>
      <c r="BK10" s="1201"/>
      <c r="BL10" s="1201"/>
      <c r="BM10" s="1201"/>
      <c r="BN10" s="1201"/>
      <c r="BO10" s="1201"/>
      <c r="BP10" s="1201"/>
      <c r="BQ10" s="1201"/>
      <c r="BR10" s="1201"/>
      <c r="BS10" s="1201"/>
      <c r="BT10" s="1201"/>
      <c r="BU10" s="1201"/>
      <c r="BV10" s="1201"/>
      <c r="BW10" s="1201"/>
      <c r="BX10" s="1201"/>
      <c r="BY10" s="1201"/>
      <c r="BZ10" s="1201"/>
      <c r="CA10" s="1201"/>
      <c r="CB10" s="1201"/>
      <c r="CC10" s="1201"/>
      <c r="CD10" s="1201"/>
      <c r="CE10" s="1201"/>
      <c r="CF10" s="1201"/>
      <c r="CG10" s="1201"/>
      <c r="CH10" s="1201"/>
      <c r="CI10" s="1201"/>
      <c r="CJ10" s="1201"/>
      <c r="CK10" s="1201"/>
      <c r="CL10" s="1201"/>
      <c r="CM10" s="1201"/>
      <c r="CN10" s="1201"/>
      <c r="CO10" s="1201"/>
      <c r="CP10" s="1201"/>
      <c r="CQ10" s="1201"/>
      <c r="CR10" s="1201"/>
      <c r="CS10" s="1201"/>
      <c r="CT10" s="1201"/>
      <c r="CU10" s="1201"/>
      <c r="CV10" s="1201"/>
      <c r="CW10" s="1201"/>
      <c r="CX10" s="1201"/>
      <c r="CY10" s="1201"/>
      <c r="CZ10" s="1201"/>
      <c r="DA10" s="1201"/>
      <c r="DB10" s="1201"/>
      <c r="DC10" s="1201"/>
      <c r="DD10" s="1201"/>
      <c r="DE10" s="1201"/>
    </row>
    <row r="11" spans="1:109" s="241" customFormat="1" ht="13" x14ac:dyDescent="0.2">
      <c r="A11" s="1201"/>
      <c r="B11" s="1201"/>
      <c r="C11" s="1201"/>
      <c r="D11" s="1201"/>
      <c r="E11" s="1201"/>
      <c r="F11" s="1201"/>
      <c r="G11" s="1201"/>
      <c r="H11" s="1201"/>
      <c r="I11" s="1201"/>
      <c r="J11" s="1201"/>
      <c r="K11" s="1201"/>
      <c r="L11" s="1201"/>
      <c r="M11" s="1201"/>
      <c r="N11" s="1201"/>
      <c r="O11" s="1201"/>
      <c r="P11" s="1201"/>
      <c r="Q11" s="1201"/>
      <c r="R11" s="1201"/>
      <c r="S11" s="1201"/>
      <c r="T11" s="1201"/>
      <c r="U11" s="1201"/>
      <c r="V11" s="1201"/>
      <c r="W11" s="1201"/>
      <c r="X11" s="1201"/>
      <c r="Y11" s="1201"/>
      <c r="Z11" s="1201"/>
      <c r="AA11" s="1201"/>
      <c r="AB11" s="1201"/>
      <c r="AC11" s="1201"/>
      <c r="AD11" s="1201"/>
      <c r="AE11" s="1201"/>
      <c r="AF11" s="1201"/>
      <c r="AG11" s="1201"/>
      <c r="AH11" s="1201"/>
      <c r="AI11" s="1201"/>
      <c r="AJ11" s="1201"/>
      <c r="AK11" s="1201"/>
      <c r="AL11" s="1201"/>
      <c r="AM11" s="1201"/>
      <c r="AN11" s="1201"/>
      <c r="AO11" s="1201"/>
      <c r="AP11" s="1201"/>
      <c r="AQ11" s="1201"/>
      <c r="AR11" s="1201"/>
      <c r="AS11" s="1201"/>
      <c r="AT11" s="1201"/>
      <c r="AU11" s="1201"/>
      <c r="AV11" s="1201"/>
      <c r="AW11" s="1201"/>
      <c r="AX11" s="1201"/>
      <c r="AY11" s="1201"/>
      <c r="AZ11" s="1201"/>
      <c r="BA11" s="1201"/>
      <c r="BB11" s="1201"/>
      <c r="BC11" s="1201"/>
      <c r="BD11" s="1201"/>
      <c r="BE11" s="1201"/>
      <c r="BF11" s="1201"/>
      <c r="BG11" s="1201"/>
      <c r="BH11" s="1201"/>
      <c r="BI11" s="1201"/>
      <c r="BJ11" s="1201"/>
      <c r="BK11" s="1201"/>
      <c r="BL11" s="1201"/>
      <c r="BM11" s="1201"/>
      <c r="BN11" s="1201"/>
      <c r="BO11" s="1201"/>
      <c r="BP11" s="1201"/>
      <c r="BQ11" s="1201"/>
      <c r="BR11" s="1201"/>
      <c r="BS11" s="1201"/>
      <c r="BT11" s="1201"/>
      <c r="BU11" s="1201"/>
      <c r="BV11" s="1201"/>
      <c r="BW11" s="1201"/>
      <c r="BX11" s="1201"/>
      <c r="BY11" s="1201"/>
      <c r="BZ11" s="1201"/>
      <c r="CA11" s="1201"/>
      <c r="CB11" s="1201"/>
      <c r="CC11" s="1201"/>
      <c r="CD11" s="1201"/>
      <c r="CE11" s="1201"/>
      <c r="CF11" s="1201"/>
      <c r="CG11" s="1201"/>
      <c r="CH11" s="1201"/>
      <c r="CI11" s="1201"/>
      <c r="CJ11" s="1201"/>
      <c r="CK11" s="1201"/>
      <c r="CL11" s="1201"/>
      <c r="CM11" s="1201"/>
      <c r="CN11" s="1201"/>
      <c r="CO11" s="1201"/>
      <c r="CP11" s="1201"/>
      <c r="CQ11" s="1201"/>
      <c r="CR11" s="1201"/>
      <c r="CS11" s="1201"/>
      <c r="CT11" s="1201"/>
      <c r="CU11" s="1201"/>
      <c r="CV11" s="1201"/>
      <c r="CW11" s="1201"/>
      <c r="CX11" s="1201"/>
      <c r="CY11" s="1201"/>
      <c r="CZ11" s="1201"/>
      <c r="DA11" s="1201"/>
      <c r="DB11" s="1201"/>
      <c r="DC11" s="1201"/>
      <c r="DD11" s="1201"/>
      <c r="DE11" s="1201"/>
    </row>
    <row r="12" spans="1:109" s="241" customFormat="1" ht="13" x14ac:dyDescent="0.2">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1"/>
      <c r="Y12" s="1201"/>
      <c r="Z12" s="1201"/>
      <c r="AA12" s="1201"/>
      <c r="AB12" s="1201"/>
      <c r="AC12" s="1201"/>
      <c r="AD12" s="1201"/>
      <c r="AE12" s="1201"/>
      <c r="AF12" s="1201"/>
      <c r="AG12" s="1201"/>
      <c r="AH12" s="1201"/>
      <c r="AI12" s="1201"/>
      <c r="AJ12" s="1201"/>
      <c r="AK12" s="1201"/>
      <c r="AL12" s="1201"/>
      <c r="AM12" s="1201"/>
      <c r="AN12" s="1201"/>
      <c r="AO12" s="1201"/>
      <c r="AP12" s="1201"/>
      <c r="AQ12" s="1201"/>
      <c r="AR12" s="1201"/>
      <c r="AS12" s="1201"/>
      <c r="AT12" s="1201"/>
      <c r="AU12" s="1201"/>
      <c r="AV12" s="1201"/>
      <c r="AW12" s="1201"/>
      <c r="AX12" s="1201"/>
      <c r="AY12" s="1201"/>
      <c r="AZ12" s="1201"/>
      <c r="BA12" s="1201"/>
      <c r="BB12" s="1201"/>
      <c r="BC12" s="1201"/>
      <c r="BD12" s="1201"/>
      <c r="BE12" s="1201"/>
      <c r="BF12" s="1201"/>
      <c r="BG12" s="1201"/>
      <c r="BH12" s="1201"/>
      <c r="BI12" s="1201"/>
      <c r="BJ12" s="1201"/>
      <c r="BK12" s="1201"/>
      <c r="BL12" s="1201"/>
      <c r="BM12" s="1201"/>
      <c r="BN12" s="1201"/>
      <c r="BO12" s="1201"/>
      <c r="BP12" s="1201"/>
      <c r="BQ12" s="1201"/>
      <c r="BR12" s="1201"/>
      <c r="BS12" s="1201"/>
      <c r="BT12" s="1201"/>
      <c r="BU12" s="1201"/>
      <c r="BV12" s="1201"/>
      <c r="BW12" s="1201"/>
      <c r="BX12" s="1201"/>
      <c r="BY12" s="1201"/>
      <c r="BZ12" s="1201"/>
      <c r="CA12" s="1201"/>
      <c r="CB12" s="1201"/>
      <c r="CC12" s="1201"/>
      <c r="CD12" s="1201"/>
      <c r="CE12" s="1201"/>
      <c r="CF12" s="1201"/>
      <c r="CG12" s="1201"/>
      <c r="CH12" s="1201"/>
      <c r="CI12" s="1201"/>
      <c r="CJ12" s="1201"/>
      <c r="CK12" s="1201"/>
      <c r="CL12" s="1201"/>
      <c r="CM12" s="1201"/>
      <c r="CN12" s="1201"/>
      <c r="CO12" s="1201"/>
      <c r="CP12" s="1201"/>
      <c r="CQ12" s="1201"/>
      <c r="CR12" s="1201"/>
      <c r="CS12" s="1201"/>
      <c r="CT12" s="1201"/>
      <c r="CU12" s="1201"/>
      <c r="CV12" s="1201"/>
      <c r="CW12" s="1201"/>
      <c r="CX12" s="1201"/>
      <c r="CY12" s="1201"/>
      <c r="CZ12" s="1201"/>
      <c r="DA12" s="1201"/>
      <c r="DB12" s="1201"/>
      <c r="DC12" s="1201"/>
      <c r="DD12" s="1201"/>
      <c r="DE12" s="1201"/>
    </row>
    <row r="13" spans="1:109" s="241" customFormat="1" ht="13" x14ac:dyDescent="0.2">
      <c r="A13" s="1201"/>
      <c r="B13" s="1201"/>
      <c r="C13" s="1201"/>
      <c r="D13" s="1201"/>
      <c r="E13" s="1201"/>
      <c r="F13" s="1201"/>
      <c r="G13" s="1201"/>
      <c r="H13" s="1201"/>
      <c r="I13" s="1201"/>
      <c r="J13" s="1201"/>
      <c r="K13" s="1201"/>
      <c r="L13" s="1201"/>
      <c r="M13" s="1201"/>
      <c r="N13" s="1201"/>
      <c r="O13" s="1201"/>
      <c r="P13" s="1201"/>
      <c r="Q13" s="1201"/>
      <c r="R13" s="1201"/>
      <c r="S13" s="1201"/>
      <c r="T13" s="1201"/>
      <c r="U13" s="1201"/>
      <c r="V13" s="1201"/>
      <c r="W13" s="1201"/>
      <c r="X13" s="1201"/>
      <c r="Y13" s="1201"/>
      <c r="Z13" s="1201"/>
      <c r="AA13" s="1201"/>
      <c r="AB13" s="1201"/>
      <c r="AC13" s="1201"/>
      <c r="AD13" s="1201"/>
      <c r="AE13" s="1201"/>
      <c r="AF13" s="1201"/>
      <c r="AG13" s="1201"/>
      <c r="AH13" s="1201"/>
      <c r="AI13" s="1201"/>
      <c r="AJ13" s="1201"/>
      <c r="AK13" s="1201"/>
      <c r="AL13" s="1201"/>
      <c r="AM13" s="1201"/>
      <c r="AN13" s="1201"/>
      <c r="AO13" s="1201"/>
      <c r="AP13" s="1201"/>
      <c r="AQ13" s="1201"/>
      <c r="AR13" s="1201"/>
      <c r="AS13" s="1201"/>
      <c r="AT13" s="1201"/>
      <c r="AU13" s="1201"/>
      <c r="AV13" s="1201"/>
      <c r="AW13" s="1201"/>
      <c r="AX13" s="1201"/>
      <c r="AY13" s="1201"/>
      <c r="AZ13" s="1201"/>
      <c r="BA13" s="1201"/>
      <c r="BB13" s="1201"/>
      <c r="BC13" s="1201"/>
      <c r="BD13" s="1201"/>
      <c r="BE13" s="1201"/>
      <c r="BF13" s="1201"/>
      <c r="BG13" s="1201"/>
      <c r="BH13" s="1201"/>
      <c r="BI13" s="1201"/>
      <c r="BJ13" s="1201"/>
      <c r="BK13" s="1201"/>
      <c r="BL13" s="1201"/>
      <c r="BM13" s="1201"/>
      <c r="BN13" s="1201"/>
      <c r="BO13" s="1201"/>
      <c r="BP13" s="1201"/>
      <c r="BQ13" s="1201"/>
      <c r="BR13" s="1201"/>
      <c r="BS13" s="1201"/>
      <c r="BT13" s="1201"/>
      <c r="BU13" s="1201"/>
      <c r="BV13" s="1201"/>
      <c r="BW13" s="1201"/>
      <c r="BX13" s="1201"/>
      <c r="BY13" s="1201"/>
      <c r="BZ13" s="1201"/>
      <c r="CA13" s="1201"/>
      <c r="CB13" s="1201"/>
      <c r="CC13" s="1201"/>
      <c r="CD13" s="1201"/>
      <c r="CE13" s="1201"/>
      <c r="CF13" s="1201"/>
      <c r="CG13" s="1201"/>
      <c r="CH13" s="1201"/>
      <c r="CI13" s="1201"/>
      <c r="CJ13" s="1201"/>
      <c r="CK13" s="1201"/>
      <c r="CL13" s="1201"/>
      <c r="CM13" s="1201"/>
      <c r="CN13" s="1201"/>
      <c r="CO13" s="1201"/>
      <c r="CP13" s="1201"/>
      <c r="CQ13" s="1201"/>
      <c r="CR13" s="1201"/>
      <c r="CS13" s="1201"/>
      <c r="CT13" s="1201"/>
      <c r="CU13" s="1201"/>
      <c r="CV13" s="1201"/>
      <c r="CW13" s="1201"/>
      <c r="CX13" s="1201"/>
      <c r="CY13" s="1201"/>
      <c r="CZ13" s="1201"/>
      <c r="DA13" s="1201"/>
      <c r="DB13" s="1201"/>
      <c r="DC13" s="1201"/>
      <c r="DD13" s="1201"/>
      <c r="DE13" s="1201"/>
    </row>
    <row r="14" spans="1:109" s="241" customFormat="1" ht="13" x14ac:dyDescent="0.2">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1201"/>
      <c r="AB14" s="1201"/>
      <c r="AC14" s="1201"/>
      <c r="AD14" s="1201"/>
      <c r="AE14" s="1201"/>
      <c r="AF14" s="1201"/>
      <c r="AG14" s="1201"/>
      <c r="AH14" s="1201"/>
      <c r="AI14" s="1201"/>
      <c r="AJ14" s="1201"/>
      <c r="AK14" s="1201"/>
      <c r="AL14" s="1201"/>
      <c r="AM14" s="1201"/>
      <c r="AN14" s="1201"/>
      <c r="AO14" s="1201"/>
      <c r="AP14" s="1201"/>
      <c r="AQ14" s="1201"/>
      <c r="AR14" s="1201"/>
      <c r="AS14" s="1201"/>
      <c r="AT14" s="1201"/>
      <c r="AU14" s="1201"/>
      <c r="AV14" s="1201"/>
      <c r="AW14" s="1201"/>
      <c r="AX14" s="1201"/>
      <c r="AY14" s="1201"/>
      <c r="AZ14" s="1201"/>
      <c r="BA14" s="1201"/>
      <c r="BB14" s="1201"/>
      <c r="BC14" s="1201"/>
      <c r="BD14" s="1201"/>
      <c r="BE14" s="1201"/>
      <c r="BF14" s="1201"/>
      <c r="BG14" s="1201"/>
      <c r="BH14" s="1201"/>
      <c r="BI14" s="1201"/>
      <c r="BJ14" s="1201"/>
      <c r="BK14" s="1201"/>
      <c r="BL14" s="1201"/>
      <c r="BM14" s="1201"/>
      <c r="BN14" s="1201"/>
      <c r="BO14" s="1201"/>
      <c r="BP14" s="1201"/>
      <c r="BQ14" s="1201"/>
      <c r="BR14" s="1201"/>
      <c r="BS14" s="1201"/>
      <c r="BT14" s="1201"/>
      <c r="BU14" s="1201"/>
      <c r="BV14" s="1201"/>
      <c r="BW14" s="1201"/>
      <c r="BX14" s="1201"/>
      <c r="BY14" s="1201"/>
      <c r="BZ14" s="1201"/>
      <c r="CA14" s="1201"/>
      <c r="CB14" s="1201"/>
      <c r="CC14" s="1201"/>
      <c r="CD14" s="1201"/>
      <c r="CE14" s="1201"/>
      <c r="CF14" s="1201"/>
      <c r="CG14" s="1201"/>
      <c r="CH14" s="1201"/>
      <c r="CI14" s="1201"/>
      <c r="CJ14" s="1201"/>
      <c r="CK14" s="1201"/>
      <c r="CL14" s="1201"/>
      <c r="CM14" s="1201"/>
      <c r="CN14" s="1201"/>
      <c r="CO14" s="1201"/>
      <c r="CP14" s="1201"/>
      <c r="CQ14" s="1201"/>
      <c r="CR14" s="1201"/>
      <c r="CS14" s="1201"/>
      <c r="CT14" s="1201"/>
      <c r="CU14" s="1201"/>
      <c r="CV14" s="1201"/>
      <c r="CW14" s="1201"/>
      <c r="CX14" s="1201"/>
      <c r="CY14" s="1201"/>
      <c r="CZ14" s="1201"/>
      <c r="DA14" s="1201"/>
      <c r="DB14" s="1201"/>
      <c r="DC14" s="1201"/>
      <c r="DD14" s="1201"/>
      <c r="DE14" s="1201"/>
    </row>
    <row r="15" spans="1:109" s="241" customFormat="1" ht="13" x14ac:dyDescent="0.2">
      <c r="A15" s="243"/>
      <c r="B15" s="1201"/>
      <c r="C15" s="1201"/>
      <c r="D15" s="1201"/>
      <c r="E15" s="1201"/>
      <c r="F15" s="1201"/>
      <c r="G15" s="1201"/>
      <c r="H15" s="1201"/>
      <c r="I15" s="1201"/>
      <c r="J15" s="1201"/>
      <c r="K15" s="1201"/>
      <c r="L15" s="1201"/>
      <c r="M15" s="1201"/>
      <c r="N15" s="1201"/>
      <c r="O15" s="1201"/>
      <c r="P15" s="1201"/>
      <c r="Q15" s="1201"/>
      <c r="R15" s="1201"/>
      <c r="S15" s="1201"/>
      <c r="T15" s="1201"/>
      <c r="U15" s="1201"/>
      <c r="V15" s="1201"/>
      <c r="W15" s="1201"/>
      <c r="X15" s="1201"/>
      <c r="Y15" s="1201"/>
      <c r="Z15" s="1201"/>
      <c r="AA15" s="1201"/>
      <c r="AB15" s="1201"/>
      <c r="AC15" s="1201"/>
      <c r="AD15" s="1201"/>
      <c r="AE15" s="1201"/>
      <c r="AF15" s="1201"/>
      <c r="AG15" s="1201"/>
      <c r="AH15" s="1201"/>
      <c r="AI15" s="1201"/>
      <c r="AJ15" s="1201"/>
      <c r="AK15" s="1201"/>
      <c r="AL15" s="1201"/>
      <c r="AM15" s="1201"/>
      <c r="AN15" s="1201"/>
      <c r="AO15" s="1201"/>
      <c r="AP15" s="1201"/>
      <c r="AQ15" s="1201"/>
      <c r="AR15" s="1201"/>
      <c r="AS15" s="1201"/>
      <c r="AT15" s="1201"/>
      <c r="AU15" s="1201"/>
      <c r="AV15" s="1201"/>
      <c r="AW15" s="1201"/>
      <c r="AX15" s="1201"/>
      <c r="AY15" s="1201"/>
      <c r="AZ15" s="1201"/>
      <c r="BA15" s="1201"/>
      <c r="BB15" s="1201"/>
      <c r="BC15" s="1201"/>
      <c r="BD15" s="1201"/>
      <c r="BE15" s="1201"/>
      <c r="BF15" s="1201"/>
      <c r="BG15" s="1201"/>
      <c r="BH15" s="1201"/>
      <c r="BI15" s="1201"/>
      <c r="BJ15" s="1201"/>
      <c r="BK15" s="1201"/>
      <c r="BL15" s="1201"/>
      <c r="BM15" s="1201"/>
      <c r="BN15" s="1201"/>
      <c r="BO15" s="1201"/>
      <c r="BP15" s="1201"/>
      <c r="BQ15" s="1201"/>
      <c r="BR15" s="1201"/>
      <c r="BS15" s="1201"/>
      <c r="BT15" s="1201"/>
      <c r="BU15" s="1201"/>
      <c r="BV15" s="1201"/>
      <c r="BW15" s="1201"/>
      <c r="BX15" s="1201"/>
      <c r="BY15" s="1201"/>
      <c r="BZ15" s="1201"/>
      <c r="CA15" s="1201"/>
      <c r="CB15" s="1201"/>
      <c r="CC15" s="1201"/>
      <c r="CD15" s="1201"/>
      <c r="CE15" s="1201"/>
      <c r="CF15" s="1201"/>
      <c r="CG15" s="1201"/>
      <c r="CH15" s="1201"/>
      <c r="CI15" s="1201"/>
      <c r="CJ15" s="1201"/>
      <c r="CK15" s="1201"/>
      <c r="CL15" s="1201"/>
      <c r="CM15" s="1201"/>
      <c r="CN15" s="1201"/>
      <c r="CO15" s="1201"/>
      <c r="CP15" s="1201"/>
      <c r="CQ15" s="1201"/>
      <c r="CR15" s="1201"/>
      <c r="CS15" s="1201"/>
      <c r="CT15" s="1201"/>
      <c r="CU15" s="1201"/>
      <c r="CV15" s="1201"/>
      <c r="CW15" s="1201"/>
      <c r="CX15" s="1201"/>
      <c r="CY15" s="1201"/>
      <c r="CZ15" s="1201"/>
      <c r="DA15" s="1201"/>
      <c r="DB15" s="1201"/>
      <c r="DC15" s="1201"/>
      <c r="DD15" s="1201"/>
      <c r="DE15" s="1201"/>
    </row>
    <row r="16" spans="1:109" s="241" customFormat="1" ht="13" x14ac:dyDescent="0.2">
      <c r="A16" s="243"/>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1"/>
      <c r="BF16" s="1201"/>
      <c r="BG16" s="1201"/>
      <c r="BH16" s="1201"/>
      <c r="BI16" s="1201"/>
      <c r="BJ16" s="1201"/>
      <c r="BK16" s="1201"/>
      <c r="BL16" s="1201"/>
      <c r="BM16" s="1201"/>
      <c r="BN16" s="1201"/>
      <c r="BO16" s="1201"/>
      <c r="BP16" s="1201"/>
      <c r="BQ16" s="1201"/>
      <c r="BR16" s="1201"/>
      <c r="BS16" s="1201"/>
      <c r="BT16" s="1201"/>
      <c r="BU16" s="1201"/>
      <c r="BV16" s="1201"/>
      <c r="BW16" s="1201"/>
      <c r="BX16" s="1201"/>
      <c r="BY16" s="1201"/>
      <c r="BZ16" s="1201"/>
      <c r="CA16" s="1201"/>
      <c r="CB16" s="1201"/>
      <c r="CC16" s="1201"/>
      <c r="CD16" s="1201"/>
      <c r="CE16" s="1201"/>
      <c r="CF16" s="1201"/>
      <c r="CG16" s="1201"/>
      <c r="CH16" s="1201"/>
      <c r="CI16" s="1201"/>
      <c r="CJ16" s="1201"/>
      <c r="CK16" s="1201"/>
      <c r="CL16" s="1201"/>
      <c r="CM16" s="1201"/>
      <c r="CN16" s="1201"/>
      <c r="CO16" s="1201"/>
      <c r="CP16" s="1201"/>
      <c r="CQ16" s="1201"/>
      <c r="CR16" s="1201"/>
      <c r="CS16" s="1201"/>
      <c r="CT16" s="1201"/>
      <c r="CU16" s="1201"/>
      <c r="CV16" s="1201"/>
      <c r="CW16" s="1201"/>
      <c r="CX16" s="1201"/>
      <c r="CY16" s="1201"/>
      <c r="CZ16" s="1201"/>
      <c r="DA16" s="1201"/>
      <c r="DB16" s="1201"/>
      <c r="DC16" s="1201"/>
      <c r="DD16" s="1201"/>
      <c r="DE16" s="1201"/>
    </row>
    <row r="17" spans="1:109" s="241" customFormat="1" ht="13" x14ac:dyDescent="0.2">
      <c r="A17" s="243"/>
      <c r="B17" s="1201"/>
      <c r="C17" s="1201"/>
      <c r="D17" s="1201"/>
      <c r="E17" s="1201"/>
      <c r="F17" s="1201"/>
      <c r="G17" s="1201"/>
      <c r="H17" s="1201"/>
      <c r="I17" s="1201"/>
      <c r="J17" s="1201"/>
      <c r="K17" s="1201"/>
      <c r="L17" s="1201"/>
      <c r="M17" s="1201"/>
      <c r="N17" s="1201"/>
      <c r="O17" s="1201"/>
      <c r="P17" s="1201"/>
      <c r="Q17" s="1201"/>
      <c r="R17" s="1201"/>
      <c r="S17" s="1201"/>
      <c r="T17" s="1201"/>
      <c r="U17" s="1201"/>
      <c r="V17" s="1201"/>
      <c r="W17" s="1201"/>
      <c r="X17" s="1201"/>
      <c r="Y17" s="1201"/>
      <c r="Z17" s="1201"/>
      <c r="AA17" s="1201"/>
      <c r="AB17" s="1201"/>
      <c r="AC17" s="1201"/>
      <c r="AD17" s="1201"/>
      <c r="AE17" s="1201"/>
      <c r="AF17" s="1201"/>
      <c r="AG17" s="1201"/>
      <c r="AH17" s="1201"/>
      <c r="AI17" s="1201"/>
      <c r="AJ17" s="1201"/>
      <c r="AK17" s="1201"/>
      <c r="AL17" s="1201"/>
      <c r="AM17" s="1201"/>
      <c r="AN17" s="1201"/>
      <c r="AO17" s="1201"/>
      <c r="AP17" s="1201"/>
      <c r="AQ17" s="1201"/>
      <c r="AR17" s="1201"/>
      <c r="AS17" s="1201"/>
      <c r="AT17" s="1201"/>
      <c r="AU17" s="1201"/>
      <c r="AV17" s="1201"/>
      <c r="AW17" s="1201"/>
      <c r="AX17" s="1201"/>
      <c r="AY17" s="1201"/>
      <c r="AZ17" s="1201"/>
      <c r="BA17" s="1201"/>
      <c r="BB17" s="1201"/>
      <c r="BC17" s="1201"/>
      <c r="BD17" s="1201"/>
      <c r="BE17" s="1201"/>
      <c r="BF17" s="1201"/>
      <c r="BG17" s="1201"/>
      <c r="BH17" s="1201"/>
      <c r="BI17" s="1201"/>
      <c r="BJ17" s="1201"/>
      <c r="BK17" s="1201"/>
      <c r="BL17" s="1201"/>
      <c r="BM17" s="1201"/>
      <c r="BN17" s="1201"/>
      <c r="BO17" s="1201"/>
      <c r="BP17" s="1201"/>
      <c r="BQ17" s="1201"/>
      <c r="BR17" s="1201"/>
      <c r="BS17" s="1201"/>
      <c r="BT17" s="1201"/>
      <c r="BU17" s="1201"/>
      <c r="BV17" s="1201"/>
      <c r="BW17" s="1201"/>
      <c r="BX17" s="1201"/>
      <c r="BY17" s="1201"/>
      <c r="BZ17" s="1201"/>
      <c r="CA17" s="1201"/>
      <c r="CB17" s="1201"/>
      <c r="CC17" s="1201"/>
      <c r="CD17" s="1201"/>
      <c r="CE17" s="1201"/>
      <c r="CF17" s="1201"/>
      <c r="CG17" s="1201"/>
      <c r="CH17" s="1201"/>
      <c r="CI17" s="1201"/>
      <c r="CJ17" s="1201"/>
      <c r="CK17" s="1201"/>
      <c r="CL17" s="1201"/>
      <c r="CM17" s="1201"/>
      <c r="CN17" s="1201"/>
      <c r="CO17" s="1201"/>
      <c r="CP17" s="1201"/>
      <c r="CQ17" s="1201"/>
      <c r="CR17" s="1201"/>
      <c r="CS17" s="1201"/>
      <c r="CT17" s="1201"/>
      <c r="CU17" s="1201"/>
      <c r="CV17" s="1201"/>
      <c r="CW17" s="1201"/>
      <c r="CX17" s="1201"/>
      <c r="CY17" s="1201"/>
      <c r="CZ17" s="1201"/>
      <c r="DA17" s="1201"/>
      <c r="DB17" s="1201"/>
      <c r="DC17" s="1201"/>
      <c r="DD17" s="1201"/>
      <c r="DE17" s="1201"/>
    </row>
    <row r="18" spans="1:109" s="241" customFormat="1" ht="13" x14ac:dyDescent="0.2">
      <c r="A18" s="243"/>
      <c r="B18" s="1201"/>
      <c r="C18" s="1201"/>
      <c r="D18" s="1201"/>
      <c r="E18" s="1201"/>
      <c r="F18" s="1201"/>
      <c r="G18" s="1201"/>
      <c r="H18" s="1201"/>
      <c r="I18" s="1201"/>
      <c r="J18" s="1201"/>
      <c r="K18" s="1201"/>
      <c r="L18" s="1201"/>
      <c r="M18" s="1201"/>
      <c r="N18" s="1201"/>
      <c r="O18" s="1201"/>
      <c r="P18" s="1201"/>
      <c r="Q18" s="1201"/>
      <c r="R18" s="1201"/>
      <c r="S18" s="1201"/>
      <c r="T18" s="1201"/>
      <c r="U18" s="1201"/>
      <c r="V18" s="1201"/>
      <c r="W18" s="1201"/>
      <c r="X18" s="1201"/>
      <c r="Y18" s="1201"/>
      <c r="Z18" s="1201"/>
      <c r="AA18" s="1201"/>
      <c r="AB18" s="1201"/>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1"/>
      <c r="BU18" s="1201"/>
      <c r="BV18" s="1201"/>
      <c r="BW18" s="1201"/>
      <c r="BX18" s="1201"/>
      <c r="BY18" s="1201"/>
      <c r="BZ18" s="1201"/>
      <c r="CA18" s="1201"/>
      <c r="CB18" s="1201"/>
      <c r="CC18" s="1201"/>
      <c r="CD18" s="1201"/>
      <c r="CE18" s="1201"/>
      <c r="CF18" s="1201"/>
      <c r="CG18" s="1201"/>
      <c r="CH18" s="1201"/>
      <c r="CI18" s="1201"/>
      <c r="CJ18" s="1201"/>
      <c r="CK18" s="1201"/>
      <c r="CL18" s="1201"/>
      <c r="CM18" s="1201"/>
      <c r="CN18" s="1201"/>
      <c r="CO18" s="1201"/>
      <c r="CP18" s="1201"/>
      <c r="CQ18" s="1201"/>
      <c r="CR18" s="1201"/>
      <c r="CS18" s="1201"/>
      <c r="CT18" s="1201"/>
      <c r="CU18" s="1201"/>
      <c r="CV18" s="1201"/>
      <c r="CW18" s="1201"/>
      <c r="CX18" s="1201"/>
      <c r="CY18" s="1201"/>
      <c r="CZ18" s="1201"/>
      <c r="DA18" s="1201"/>
      <c r="DB18" s="1201"/>
      <c r="DC18" s="1201"/>
      <c r="DD18" s="1201"/>
      <c r="DE18" s="1201"/>
    </row>
    <row r="19" spans="1:109" ht="13" x14ac:dyDescent="0.2">
      <c r="DD19" s="243"/>
      <c r="DE19" s="243"/>
    </row>
    <row r="20" spans="1:109" ht="13" x14ac:dyDescent="0.2">
      <c r="DD20" s="243"/>
      <c r="DE20" s="243"/>
    </row>
    <row r="21" spans="1:109" ht="17.25" customHeight="1" x14ac:dyDescent="0.2">
      <c r="B21" s="1202"/>
      <c r="C21" s="245"/>
      <c r="D21" s="245"/>
      <c r="E21" s="245"/>
      <c r="F21" s="245"/>
      <c r="G21" s="245"/>
      <c r="H21" s="245"/>
      <c r="I21" s="245"/>
      <c r="J21" s="245"/>
      <c r="K21" s="245"/>
      <c r="L21" s="245"/>
      <c r="M21" s="245"/>
      <c r="N21" s="1203"/>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3"/>
      <c r="AU21" s="245"/>
      <c r="AV21" s="245"/>
      <c r="AW21" s="245"/>
      <c r="AX21" s="245"/>
      <c r="AY21" s="245"/>
      <c r="AZ21" s="245"/>
      <c r="BA21" s="245"/>
      <c r="BB21" s="245"/>
      <c r="BC21" s="245"/>
      <c r="BD21" s="245"/>
      <c r="BE21" s="245"/>
      <c r="BF21" s="1203"/>
      <c r="BG21" s="245"/>
      <c r="BH21" s="245"/>
      <c r="BI21" s="245"/>
      <c r="BJ21" s="245"/>
      <c r="BK21" s="245"/>
      <c r="BL21" s="245"/>
      <c r="BM21" s="245"/>
      <c r="BN21" s="245"/>
      <c r="BO21" s="245"/>
      <c r="BP21" s="245"/>
      <c r="BQ21" s="245"/>
      <c r="BR21" s="1203"/>
      <c r="BS21" s="245"/>
      <c r="BT21" s="245"/>
      <c r="BU21" s="245"/>
      <c r="BV21" s="245"/>
      <c r="BW21" s="245"/>
      <c r="BX21" s="245"/>
      <c r="BY21" s="245"/>
      <c r="BZ21" s="245"/>
      <c r="CA21" s="245"/>
      <c r="CB21" s="245"/>
      <c r="CC21" s="245"/>
      <c r="CD21" s="1203"/>
      <c r="CE21" s="245"/>
      <c r="CF21" s="245"/>
      <c r="CG21" s="245"/>
      <c r="CH21" s="245"/>
      <c r="CI21" s="245"/>
      <c r="CJ21" s="245"/>
      <c r="CK21" s="245"/>
      <c r="CL21" s="245"/>
      <c r="CM21" s="245"/>
      <c r="CN21" s="245"/>
      <c r="CO21" s="245"/>
      <c r="CP21" s="1203"/>
      <c r="CQ21" s="245"/>
      <c r="CR21" s="245"/>
      <c r="CS21" s="245"/>
      <c r="CT21" s="245"/>
      <c r="CU21" s="245"/>
      <c r="CV21" s="245"/>
      <c r="CW21" s="245"/>
      <c r="CX21" s="245"/>
      <c r="CY21" s="245"/>
      <c r="CZ21" s="245"/>
      <c r="DA21" s="245"/>
      <c r="DB21" s="1203"/>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4"/>
      <c r="DD40" s="1204"/>
      <c r="DE40" s="243"/>
    </row>
    <row r="41" spans="2:109" ht="16.5"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5"/>
      <c r="I42" s="1206"/>
      <c r="J42" s="1206"/>
      <c r="K42" s="1206"/>
      <c r="AM42" s="1205"/>
      <c r="AN42" s="1205" t="s">
        <v>574</v>
      </c>
      <c r="AP42" s="1206"/>
      <c r="AQ42" s="1206"/>
      <c r="AR42" s="1206"/>
      <c r="AY42" s="1205"/>
      <c r="BA42" s="1206"/>
      <c r="BB42" s="1206"/>
      <c r="BC42" s="1206"/>
      <c r="BK42" s="1205"/>
      <c r="BM42" s="1206"/>
      <c r="BN42" s="1206"/>
      <c r="BO42" s="1206"/>
      <c r="BW42" s="1205"/>
      <c r="BY42" s="1206"/>
      <c r="BZ42" s="1206"/>
      <c r="CA42" s="1206"/>
      <c r="CI42" s="1205"/>
      <c r="CK42" s="1206"/>
      <c r="CL42" s="1206"/>
      <c r="CM42" s="1206"/>
      <c r="CU42" s="1205"/>
      <c r="CW42" s="1206"/>
      <c r="CX42" s="1206"/>
      <c r="CY42" s="1206"/>
    </row>
    <row r="43" spans="2:109" ht="13.5" customHeight="1" x14ac:dyDescent="0.2">
      <c r="B43" s="247"/>
      <c r="AN43" s="1207" t="s">
        <v>575</v>
      </c>
      <c r="AO43" s="1208"/>
      <c r="AP43" s="1208"/>
      <c r="AQ43" s="1208"/>
      <c r="AR43" s="1208"/>
      <c r="AS43" s="1208"/>
      <c r="AT43" s="1208"/>
      <c r="AU43" s="1208"/>
      <c r="AV43" s="1208"/>
      <c r="AW43" s="1208"/>
      <c r="AX43" s="1208"/>
      <c r="AY43" s="1208"/>
      <c r="AZ43" s="1208"/>
      <c r="BA43" s="1208"/>
      <c r="BB43" s="1208"/>
      <c r="BC43" s="1208"/>
      <c r="BD43" s="1208"/>
      <c r="BE43" s="1208"/>
      <c r="BF43" s="1208"/>
      <c r="BG43" s="1208"/>
      <c r="BH43" s="1208"/>
      <c r="BI43" s="1208"/>
      <c r="BJ43" s="1208"/>
      <c r="BK43" s="1208"/>
      <c r="BL43" s="1208"/>
      <c r="BM43" s="1208"/>
      <c r="BN43" s="1208"/>
      <c r="BO43" s="1208"/>
      <c r="BP43" s="1208"/>
      <c r="BQ43" s="1208"/>
      <c r="BR43" s="1208"/>
      <c r="BS43" s="1208"/>
      <c r="BT43" s="1208"/>
      <c r="BU43" s="1208"/>
      <c r="BV43" s="1208"/>
      <c r="BW43" s="1208"/>
      <c r="BX43" s="1208"/>
      <c r="BY43" s="1208"/>
      <c r="BZ43" s="1208"/>
      <c r="CA43" s="1208"/>
      <c r="CB43" s="1208"/>
      <c r="CC43" s="1208"/>
      <c r="CD43" s="1208"/>
      <c r="CE43" s="1208"/>
      <c r="CF43" s="1208"/>
      <c r="CG43" s="1208"/>
      <c r="CH43" s="1208"/>
      <c r="CI43" s="1208"/>
      <c r="CJ43" s="1208"/>
      <c r="CK43" s="1208"/>
      <c r="CL43" s="1208"/>
      <c r="CM43" s="1208"/>
      <c r="CN43" s="1208"/>
      <c r="CO43" s="1208"/>
      <c r="CP43" s="1208"/>
      <c r="CQ43" s="1208"/>
      <c r="CR43" s="1208"/>
      <c r="CS43" s="1208"/>
      <c r="CT43" s="1208"/>
      <c r="CU43" s="1208"/>
      <c r="CV43" s="1208"/>
      <c r="CW43" s="1208"/>
      <c r="CX43" s="1208"/>
      <c r="CY43" s="1208"/>
      <c r="CZ43" s="1208"/>
      <c r="DA43" s="1208"/>
      <c r="DB43" s="1208"/>
      <c r="DC43" s="1209"/>
    </row>
    <row r="44" spans="2:109" ht="13" x14ac:dyDescent="0.2">
      <c r="B44" s="247"/>
      <c r="AN44" s="1210"/>
      <c r="AO44" s="1211"/>
      <c r="AP44" s="1211"/>
      <c r="AQ44" s="1211"/>
      <c r="AR44" s="1211"/>
      <c r="AS44" s="1211"/>
      <c r="AT44" s="1211"/>
      <c r="AU44" s="1211"/>
      <c r="AV44" s="1211"/>
      <c r="AW44" s="1211"/>
      <c r="AX44" s="1211"/>
      <c r="AY44" s="1211"/>
      <c r="AZ44" s="1211"/>
      <c r="BA44" s="1211"/>
      <c r="BB44" s="1211"/>
      <c r="BC44" s="1211"/>
      <c r="BD44" s="1211"/>
      <c r="BE44" s="1211"/>
      <c r="BF44" s="1211"/>
      <c r="BG44" s="1211"/>
      <c r="BH44" s="1211"/>
      <c r="BI44" s="1211"/>
      <c r="BJ44" s="1211"/>
      <c r="BK44" s="1211"/>
      <c r="BL44" s="1211"/>
      <c r="BM44" s="1211"/>
      <c r="BN44" s="1211"/>
      <c r="BO44" s="1211"/>
      <c r="BP44" s="1211"/>
      <c r="BQ44" s="1211"/>
      <c r="BR44" s="1211"/>
      <c r="BS44" s="1211"/>
      <c r="BT44" s="1211"/>
      <c r="BU44" s="1211"/>
      <c r="BV44" s="1211"/>
      <c r="BW44" s="1211"/>
      <c r="BX44" s="1211"/>
      <c r="BY44" s="1211"/>
      <c r="BZ44" s="1211"/>
      <c r="CA44" s="1211"/>
      <c r="CB44" s="1211"/>
      <c r="CC44" s="1211"/>
      <c r="CD44" s="1211"/>
      <c r="CE44" s="1211"/>
      <c r="CF44" s="1211"/>
      <c r="CG44" s="1211"/>
      <c r="CH44" s="1211"/>
      <c r="CI44" s="1211"/>
      <c r="CJ44" s="1211"/>
      <c r="CK44" s="1211"/>
      <c r="CL44" s="1211"/>
      <c r="CM44" s="1211"/>
      <c r="CN44" s="1211"/>
      <c r="CO44" s="1211"/>
      <c r="CP44" s="1211"/>
      <c r="CQ44" s="1211"/>
      <c r="CR44" s="1211"/>
      <c r="CS44" s="1211"/>
      <c r="CT44" s="1211"/>
      <c r="CU44" s="1211"/>
      <c r="CV44" s="1211"/>
      <c r="CW44" s="1211"/>
      <c r="CX44" s="1211"/>
      <c r="CY44" s="1211"/>
      <c r="CZ44" s="1211"/>
      <c r="DA44" s="1211"/>
      <c r="DB44" s="1211"/>
      <c r="DC44" s="1212"/>
    </row>
    <row r="45" spans="2:109" ht="13" x14ac:dyDescent="0.2">
      <c r="B45" s="247"/>
      <c r="AN45" s="1210"/>
      <c r="AO45" s="1211"/>
      <c r="AP45" s="1211"/>
      <c r="AQ45" s="1211"/>
      <c r="AR45" s="1211"/>
      <c r="AS45" s="1211"/>
      <c r="AT45" s="1211"/>
      <c r="AU45" s="1211"/>
      <c r="AV45" s="1211"/>
      <c r="AW45" s="1211"/>
      <c r="AX45" s="1211"/>
      <c r="AY45" s="1211"/>
      <c r="AZ45" s="1211"/>
      <c r="BA45" s="1211"/>
      <c r="BB45" s="1211"/>
      <c r="BC45" s="1211"/>
      <c r="BD45" s="1211"/>
      <c r="BE45" s="1211"/>
      <c r="BF45" s="1211"/>
      <c r="BG45" s="1211"/>
      <c r="BH45" s="1211"/>
      <c r="BI45" s="1211"/>
      <c r="BJ45" s="1211"/>
      <c r="BK45" s="1211"/>
      <c r="BL45" s="1211"/>
      <c r="BM45" s="1211"/>
      <c r="BN45" s="1211"/>
      <c r="BO45" s="1211"/>
      <c r="BP45" s="1211"/>
      <c r="BQ45" s="1211"/>
      <c r="BR45" s="1211"/>
      <c r="BS45" s="1211"/>
      <c r="BT45" s="1211"/>
      <c r="BU45" s="1211"/>
      <c r="BV45" s="1211"/>
      <c r="BW45" s="1211"/>
      <c r="BX45" s="1211"/>
      <c r="BY45" s="1211"/>
      <c r="BZ45" s="1211"/>
      <c r="CA45" s="1211"/>
      <c r="CB45" s="1211"/>
      <c r="CC45" s="1211"/>
      <c r="CD45" s="1211"/>
      <c r="CE45" s="1211"/>
      <c r="CF45" s="1211"/>
      <c r="CG45" s="1211"/>
      <c r="CH45" s="1211"/>
      <c r="CI45" s="1211"/>
      <c r="CJ45" s="1211"/>
      <c r="CK45" s="1211"/>
      <c r="CL45" s="1211"/>
      <c r="CM45" s="1211"/>
      <c r="CN45" s="1211"/>
      <c r="CO45" s="1211"/>
      <c r="CP45" s="1211"/>
      <c r="CQ45" s="1211"/>
      <c r="CR45" s="1211"/>
      <c r="CS45" s="1211"/>
      <c r="CT45" s="1211"/>
      <c r="CU45" s="1211"/>
      <c r="CV45" s="1211"/>
      <c r="CW45" s="1211"/>
      <c r="CX45" s="1211"/>
      <c r="CY45" s="1211"/>
      <c r="CZ45" s="1211"/>
      <c r="DA45" s="1211"/>
      <c r="DB45" s="1211"/>
      <c r="DC45" s="1212"/>
    </row>
    <row r="46" spans="2:109" ht="13" x14ac:dyDescent="0.2">
      <c r="B46" s="247"/>
      <c r="AN46" s="1210"/>
      <c r="AO46" s="1211"/>
      <c r="AP46" s="1211"/>
      <c r="AQ46" s="1211"/>
      <c r="AR46" s="1211"/>
      <c r="AS46" s="1211"/>
      <c r="AT46" s="1211"/>
      <c r="AU46" s="1211"/>
      <c r="AV46" s="1211"/>
      <c r="AW46" s="1211"/>
      <c r="AX46" s="1211"/>
      <c r="AY46" s="1211"/>
      <c r="AZ46" s="1211"/>
      <c r="BA46" s="1211"/>
      <c r="BB46" s="1211"/>
      <c r="BC46" s="1211"/>
      <c r="BD46" s="1211"/>
      <c r="BE46" s="1211"/>
      <c r="BF46" s="1211"/>
      <c r="BG46" s="1211"/>
      <c r="BH46" s="1211"/>
      <c r="BI46" s="1211"/>
      <c r="BJ46" s="1211"/>
      <c r="BK46" s="1211"/>
      <c r="BL46" s="1211"/>
      <c r="BM46" s="1211"/>
      <c r="BN46" s="1211"/>
      <c r="BO46" s="1211"/>
      <c r="BP46" s="1211"/>
      <c r="BQ46" s="1211"/>
      <c r="BR46" s="1211"/>
      <c r="BS46" s="1211"/>
      <c r="BT46" s="1211"/>
      <c r="BU46" s="1211"/>
      <c r="BV46" s="1211"/>
      <c r="BW46" s="1211"/>
      <c r="BX46" s="1211"/>
      <c r="BY46" s="1211"/>
      <c r="BZ46" s="1211"/>
      <c r="CA46" s="1211"/>
      <c r="CB46" s="1211"/>
      <c r="CC46" s="1211"/>
      <c r="CD46" s="1211"/>
      <c r="CE46" s="1211"/>
      <c r="CF46" s="1211"/>
      <c r="CG46" s="1211"/>
      <c r="CH46" s="1211"/>
      <c r="CI46" s="1211"/>
      <c r="CJ46" s="1211"/>
      <c r="CK46" s="1211"/>
      <c r="CL46" s="1211"/>
      <c r="CM46" s="1211"/>
      <c r="CN46" s="1211"/>
      <c r="CO46" s="1211"/>
      <c r="CP46" s="1211"/>
      <c r="CQ46" s="1211"/>
      <c r="CR46" s="1211"/>
      <c r="CS46" s="1211"/>
      <c r="CT46" s="1211"/>
      <c r="CU46" s="1211"/>
      <c r="CV46" s="1211"/>
      <c r="CW46" s="1211"/>
      <c r="CX46" s="1211"/>
      <c r="CY46" s="1211"/>
      <c r="CZ46" s="1211"/>
      <c r="DA46" s="1211"/>
      <c r="DB46" s="1211"/>
      <c r="DC46" s="1212"/>
    </row>
    <row r="47" spans="2:109" ht="13" x14ac:dyDescent="0.2">
      <c r="B47" s="247"/>
      <c r="AN47" s="1213"/>
      <c r="AO47" s="1214"/>
      <c r="AP47" s="1214"/>
      <c r="AQ47" s="1214"/>
      <c r="AR47" s="1214"/>
      <c r="AS47" s="1214"/>
      <c r="AT47" s="1214"/>
      <c r="AU47" s="1214"/>
      <c r="AV47" s="1214"/>
      <c r="AW47" s="1214"/>
      <c r="AX47" s="1214"/>
      <c r="AY47" s="1214"/>
      <c r="AZ47" s="1214"/>
      <c r="BA47" s="1214"/>
      <c r="BB47" s="1214"/>
      <c r="BC47" s="1214"/>
      <c r="BD47" s="1214"/>
      <c r="BE47" s="1214"/>
      <c r="BF47" s="1214"/>
      <c r="BG47" s="1214"/>
      <c r="BH47" s="1214"/>
      <c r="BI47" s="1214"/>
      <c r="BJ47" s="1214"/>
      <c r="BK47" s="1214"/>
      <c r="BL47" s="1214"/>
      <c r="BM47" s="1214"/>
      <c r="BN47" s="1214"/>
      <c r="BO47" s="1214"/>
      <c r="BP47" s="1214"/>
      <c r="BQ47" s="1214"/>
      <c r="BR47" s="1214"/>
      <c r="BS47" s="1214"/>
      <c r="BT47" s="1214"/>
      <c r="BU47" s="1214"/>
      <c r="BV47" s="1214"/>
      <c r="BW47" s="1214"/>
      <c r="BX47" s="1214"/>
      <c r="BY47" s="1214"/>
      <c r="BZ47" s="1214"/>
      <c r="CA47" s="1214"/>
      <c r="CB47" s="1214"/>
      <c r="CC47" s="1214"/>
      <c r="CD47" s="1214"/>
      <c r="CE47" s="1214"/>
      <c r="CF47" s="1214"/>
      <c r="CG47" s="1214"/>
      <c r="CH47" s="1214"/>
      <c r="CI47" s="1214"/>
      <c r="CJ47" s="1214"/>
      <c r="CK47" s="1214"/>
      <c r="CL47" s="1214"/>
      <c r="CM47" s="1214"/>
      <c r="CN47" s="1214"/>
      <c r="CO47" s="1214"/>
      <c r="CP47" s="1214"/>
      <c r="CQ47" s="1214"/>
      <c r="CR47" s="1214"/>
      <c r="CS47" s="1214"/>
      <c r="CT47" s="1214"/>
      <c r="CU47" s="1214"/>
      <c r="CV47" s="1214"/>
      <c r="CW47" s="1214"/>
      <c r="CX47" s="1214"/>
      <c r="CY47" s="1214"/>
      <c r="CZ47" s="1214"/>
      <c r="DA47" s="1214"/>
      <c r="DB47" s="1214"/>
      <c r="DC47" s="1215"/>
    </row>
    <row r="48" spans="2:109" ht="13" x14ac:dyDescent="0.2">
      <c r="B48" s="247"/>
      <c r="H48" s="1216"/>
      <c r="I48" s="1216"/>
      <c r="J48" s="1216"/>
      <c r="AN48" s="1216"/>
      <c r="AO48" s="1216"/>
      <c r="AP48" s="1216"/>
      <c r="AZ48" s="1216"/>
      <c r="BA48" s="1216"/>
      <c r="BB48" s="1216"/>
      <c r="BL48" s="1216"/>
      <c r="BM48" s="1216"/>
      <c r="BN48" s="1216"/>
      <c r="BX48" s="1216"/>
      <c r="BY48" s="1216"/>
      <c r="BZ48" s="1216"/>
      <c r="CJ48" s="1216"/>
      <c r="CK48" s="1216"/>
      <c r="CL48" s="1216"/>
      <c r="CV48" s="1216"/>
      <c r="CW48" s="1216"/>
      <c r="CX48" s="1216"/>
    </row>
    <row r="49" spans="1:109" ht="13" x14ac:dyDescent="0.2">
      <c r="B49" s="247"/>
      <c r="AN49" s="243" t="s">
        <v>576</v>
      </c>
    </row>
    <row r="50" spans="1:109" ht="13" x14ac:dyDescent="0.2">
      <c r="B50" s="247"/>
      <c r="G50" s="1217"/>
      <c r="H50" s="1217"/>
      <c r="I50" s="1217"/>
      <c r="J50" s="1217"/>
      <c r="K50" s="1218"/>
      <c r="L50" s="1218"/>
      <c r="M50" s="1219"/>
      <c r="N50" s="1219"/>
      <c r="AN50" s="1220"/>
      <c r="AO50" s="1221"/>
      <c r="AP50" s="1221"/>
      <c r="AQ50" s="1221"/>
      <c r="AR50" s="1221"/>
      <c r="AS50" s="1221"/>
      <c r="AT50" s="1221"/>
      <c r="AU50" s="1221"/>
      <c r="AV50" s="1221"/>
      <c r="AW50" s="1221"/>
      <c r="AX50" s="1221"/>
      <c r="AY50" s="1221"/>
      <c r="AZ50" s="1221"/>
      <c r="BA50" s="1221"/>
      <c r="BB50" s="1221"/>
      <c r="BC50" s="1221"/>
      <c r="BD50" s="1221"/>
      <c r="BE50" s="1221"/>
      <c r="BF50" s="1221"/>
      <c r="BG50" s="1221"/>
      <c r="BH50" s="1221"/>
      <c r="BI50" s="1221"/>
      <c r="BJ50" s="1221"/>
      <c r="BK50" s="1221"/>
      <c r="BL50" s="1221"/>
      <c r="BM50" s="1221"/>
      <c r="BN50" s="1221"/>
      <c r="BO50" s="1222"/>
      <c r="BP50" s="1223" t="s">
        <v>527</v>
      </c>
      <c r="BQ50" s="1223"/>
      <c r="BR50" s="1223"/>
      <c r="BS50" s="1223"/>
      <c r="BT50" s="1223"/>
      <c r="BU50" s="1223"/>
      <c r="BV50" s="1223"/>
      <c r="BW50" s="1223"/>
      <c r="BX50" s="1223" t="s">
        <v>528</v>
      </c>
      <c r="BY50" s="1223"/>
      <c r="BZ50" s="1223"/>
      <c r="CA50" s="1223"/>
      <c r="CB50" s="1223"/>
      <c r="CC50" s="1223"/>
      <c r="CD50" s="1223"/>
      <c r="CE50" s="1223"/>
      <c r="CF50" s="1223" t="s">
        <v>529</v>
      </c>
      <c r="CG50" s="1223"/>
      <c r="CH50" s="1223"/>
      <c r="CI50" s="1223"/>
      <c r="CJ50" s="1223"/>
      <c r="CK50" s="1223"/>
      <c r="CL50" s="1223"/>
      <c r="CM50" s="1223"/>
      <c r="CN50" s="1223" t="s">
        <v>530</v>
      </c>
      <c r="CO50" s="1223"/>
      <c r="CP50" s="1223"/>
      <c r="CQ50" s="1223"/>
      <c r="CR50" s="1223"/>
      <c r="CS50" s="1223"/>
      <c r="CT50" s="1223"/>
      <c r="CU50" s="1223"/>
      <c r="CV50" s="1223" t="s">
        <v>531</v>
      </c>
      <c r="CW50" s="1223"/>
      <c r="CX50" s="1223"/>
      <c r="CY50" s="1223"/>
      <c r="CZ50" s="1223"/>
      <c r="DA50" s="1223"/>
      <c r="DB50" s="1223"/>
      <c r="DC50" s="1223"/>
    </row>
    <row r="51" spans="1:109" ht="13.5" customHeight="1" x14ac:dyDescent="0.2">
      <c r="B51" s="247"/>
      <c r="G51" s="1224"/>
      <c r="H51" s="1224"/>
      <c r="I51" s="1225"/>
      <c r="J51" s="1225"/>
      <c r="K51" s="1226"/>
      <c r="L51" s="1226"/>
      <c r="M51" s="1226"/>
      <c r="N51" s="1226"/>
      <c r="AM51" s="1216"/>
      <c r="AN51" s="1227" t="s">
        <v>577</v>
      </c>
      <c r="AO51" s="1227"/>
      <c r="AP51" s="1227"/>
      <c r="AQ51" s="1227"/>
      <c r="AR51" s="1227"/>
      <c r="AS51" s="1227"/>
      <c r="AT51" s="1227"/>
      <c r="AU51" s="1227"/>
      <c r="AV51" s="1227"/>
      <c r="AW51" s="1227"/>
      <c r="AX51" s="1227"/>
      <c r="AY51" s="1227"/>
      <c r="AZ51" s="1227"/>
      <c r="BA51" s="1227"/>
      <c r="BB51" s="1227" t="s">
        <v>578</v>
      </c>
      <c r="BC51" s="1227"/>
      <c r="BD51" s="1227"/>
      <c r="BE51" s="1227"/>
      <c r="BF51" s="1227"/>
      <c r="BG51" s="1227"/>
      <c r="BH51" s="1227"/>
      <c r="BI51" s="1227"/>
      <c r="BJ51" s="1227"/>
      <c r="BK51" s="1227"/>
      <c r="BL51" s="1227"/>
      <c r="BM51" s="1227"/>
      <c r="BN51" s="1227"/>
      <c r="BO51" s="1227"/>
      <c r="BP51" s="1228">
        <v>79.8</v>
      </c>
      <c r="BQ51" s="1228"/>
      <c r="BR51" s="1228"/>
      <c r="BS51" s="1228"/>
      <c r="BT51" s="1228"/>
      <c r="BU51" s="1228"/>
      <c r="BV51" s="1228"/>
      <c r="BW51" s="1228"/>
      <c r="BX51" s="1228">
        <v>62.8</v>
      </c>
      <c r="BY51" s="1228"/>
      <c r="BZ51" s="1228"/>
      <c r="CA51" s="1228"/>
      <c r="CB51" s="1228"/>
      <c r="CC51" s="1228"/>
      <c r="CD51" s="1228"/>
      <c r="CE51" s="1228"/>
      <c r="CF51" s="1228">
        <v>55</v>
      </c>
      <c r="CG51" s="1228"/>
      <c r="CH51" s="1228"/>
      <c r="CI51" s="1228"/>
      <c r="CJ51" s="1228"/>
      <c r="CK51" s="1228"/>
      <c r="CL51" s="1228"/>
      <c r="CM51" s="1228"/>
      <c r="CN51" s="1228">
        <v>80.2</v>
      </c>
      <c r="CO51" s="1228"/>
      <c r="CP51" s="1228"/>
      <c r="CQ51" s="1228"/>
      <c r="CR51" s="1228"/>
      <c r="CS51" s="1228"/>
      <c r="CT51" s="1228"/>
      <c r="CU51" s="1228"/>
      <c r="CV51" s="1228">
        <v>78.900000000000006</v>
      </c>
      <c r="CW51" s="1228"/>
      <c r="CX51" s="1228"/>
      <c r="CY51" s="1228"/>
      <c r="CZ51" s="1228"/>
      <c r="DA51" s="1228"/>
      <c r="DB51" s="1228"/>
      <c r="DC51" s="1228"/>
    </row>
    <row r="52" spans="1:109" ht="13" x14ac:dyDescent="0.2">
      <c r="B52" s="247"/>
      <c r="G52" s="1224"/>
      <c r="H52" s="1224"/>
      <c r="I52" s="1225"/>
      <c r="J52" s="1225"/>
      <c r="K52" s="1226"/>
      <c r="L52" s="1226"/>
      <c r="M52" s="1226"/>
      <c r="N52" s="1226"/>
      <c r="AM52" s="1216"/>
      <c r="AN52" s="1227"/>
      <c r="AO52" s="1227"/>
      <c r="AP52" s="1227"/>
      <c r="AQ52" s="1227"/>
      <c r="AR52" s="1227"/>
      <c r="AS52" s="1227"/>
      <c r="AT52" s="1227"/>
      <c r="AU52" s="1227"/>
      <c r="AV52" s="1227"/>
      <c r="AW52" s="1227"/>
      <c r="AX52" s="1227"/>
      <c r="AY52" s="1227"/>
      <c r="AZ52" s="1227"/>
      <c r="BA52" s="1227"/>
      <c r="BB52" s="1227"/>
      <c r="BC52" s="1227"/>
      <c r="BD52" s="1227"/>
      <c r="BE52" s="1227"/>
      <c r="BF52" s="1227"/>
      <c r="BG52" s="1227"/>
      <c r="BH52" s="1227"/>
      <c r="BI52" s="1227"/>
      <c r="BJ52" s="1227"/>
      <c r="BK52" s="1227"/>
      <c r="BL52" s="1227"/>
      <c r="BM52" s="1227"/>
      <c r="BN52" s="1227"/>
      <c r="BO52" s="1227"/>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1206"/>
      <c r="B53" s="247"/>
      <c r="G53" s="1224"/>
      <c r="H53" s="1224"/>
      <c r="I53" s="1217"/>
      <c r="J53" s="1217"/>
      <c r="K53" s="1226"/>
      <c r="L53" s="1226"/>
      <c r="M53" s="1226"/>
      <c r="N53" s="1226"/>
      <c r="AM53" s="1216"/>
      <c r="AN53" s="1227"/>
      <c r="AO53" s="1227"/>
      <c r="AP53" s="1227"/>
      <c r="AQ53" s="1227"/>
      <c r="AR53" s="1227"/>
      <c r="AS53" s="1227"/>
      <c r="AT53" s="1227"/>
      <c r="AU53" s="1227"/>
      <c r="AV53" s="1227"/>
      <c r="AW53" s="1227"/>
      <c r="AX53" s="1227"/>
      <c r="AY53" s="1227"/>
      <c r="AZ53" s="1227"/>
      <c r="BA53" s="1227"/>
      <c r="BB53" s="1227" t="s">
        <v>579</v>
      </c>
      <c r="BC53" s="1227"/>
      <c r="BD53" s="1227"/>
      <c r="BE53" s="1227"/>
      <c r="BF53" s="1227"/>
      <c r="BG53" s="1227"/>
      <c r="BH53" s="1227"/>
      <c r="BI53" s="1227"/>
      <c r="BJ53" s="1227"/>
      <c r="BK53" s="1227"/>
      <c r="BL53" s="1227"/>
      <c r="BM53" s="1227"/>
      <c r="BN53" s="1227"/>
      <c r="BO53" s="1227"/>
      <c r="BP53" s="1228">
        <v>60.6</v>
      </c>
      <c r="BQ53" s="1228"/>
      <c r="BR53" s="1228"/>
      <c r="BS53" s="1228"/>
      <c r="BT53" s="1228"/>
      <c r="BU53" s="1228"/>
      <c r="BV53" s="1228"/>
      <c r="BW53" s="1228"/>
      <c r="BX53" s="1228">
        <v>62.3</v>
      </c>
      <c r="BY53" s="1228"/>
      <c r="BZ53" s="1228"/>
      <c r="CA53" s="1228"/>
      <c r="CB53" s="1228"/>
      <c r="CC53" s="1228"/>
      <c r="CD53" s="1228"/>
      <c r="CE53" s="1228"/>
      <c r="CF53" s="1228">
        <v>64.099999999999994</v>
      </c>
      <c r="CG53" s="1228"/>
      <c r="CH53" s="1228"/>
      <c r="CI53" s="1228"/>
      <c r="CJ53" s="1228"/>
      <c r="CK53" s="1228"/>
      <c r="CL53" s="1228"/>
      <c r="CM53" s="1228"/>
      <c r="CN53" s="1228">
        <v>65.400000000000006</v>
      </c>
      <c r="CO53" s="1228"/>
      <c r="CP53" s="1228"/>
      <c r="CQ53" s="1228"/>
      <c r="CR53" s="1228"/>
      <c r="CS53" s="1228"/>
      <c r="CT53" s="1228"/>
      <c r="CU53" s="1228"/>
      <c r="CV53" s="1228">
        <v>66.7</v>
      </c>
      <c r="CW53" s="1228"/>
      <c r="CX53" s="1228"/>
      <c r="CY53" s="1228"/>
      <c r="CZ53" s="1228"/>
      <c r="DA53" s="1228"/>
      <c r="DB53" s="1228"/>
      <c r="DC53" s="1228"/>
    </row>
    <row r="54" spans="1:109" ht="13" x14ac:dyDescent="0.2">
      <c r="A54" s="1206"/>
      <c r="B54" s="247"/>
      <c r="G54" s="1224"/>
      <c r="H54" s="1224"/>
      <c r="I54" s="1217"/>
      <c r="J54" s="1217"/>
      <c r="K54" s="1226"/>
      <c r="L54" s="1226"/>
      <c r="M54" s="1226"/>
      <c r="N54" s="1226"/>
      <c r="AM54" s="1216"/>
      <c r="AN54" s="1227"/>
      <c r="AO54" s="1227"/>
      <c r="AP54" s="1227"/>
      <c r="AQ54" s="1227"/>
      <c r="AR54" s="1227"/>
      <c r="AS54" s="1227"/>
      <c r="AT54" s="1227"/>
      <c r="AU54" s="1227"/>
      <c r="AV54" s="1227"/>
      <c r="AW54" s="1227"/>
      <c r="AX54" s="1227"/>
      <c r="AY54" s="1227"/>
      <c r="AZ54" s="1227"/>
      <c r="BA54" s="1227"/>
      <c r="BB54" s="1227"/>
      <c r="BC54" s="1227"/>
      <c r="BD54" s="1227"/>
      <c r="BE54" s="1227"/>
      <c r="BF54" s="1227"/>
      <c r="BG54" s="1227"/>
      <c r="BH54" s="1227"/>
      <c r="BI54" s="1227"/>
      <c r="BJ54" s="1227"/>
      <c r="BK54" s="1227"/>
      <c r="BL54" s="1227"/>
      <c r="BM54" s="1227"/>
      <c r="BN54" s="1227"/>
      <c r="BO54" s="1227"/>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1206"/>
      <c r="B55" s="247"/>
      <c r="G55" s="1217"/>
      <c r="H55" s="1217"/>
      <c r="I55" s="1217"/>
      <c r="J55" s="1217"/>
      <c r="K55" s="1226"/>
      <c r="L55" s="1226"/>
      <c r="M55" s="1226"/>
      <c r="N55" s="1226"/>
      <c r="AN55" s="1223" t="s">
        <v>580</v>
      </c>
      <c r="AO55" s="1223"/>
      <c r="AP55" s="1223"/>
      <c r="AQ55" s="1223"/>
      <c r="AR55" s="1223"/>
      <c r="AS55" s="1223"/>
      <c r="AT55" s="1223"/>
      <c r="AU55" s="1223"/>
      <c r="AV55" s="1223"/>
      <c r="AW55" s="1223"/>
      <c r="AX55" s="1223"/>
      <c r="AY55" s="1223"/>
      <c r="AZ55" s="1223"/>
      <c r="BA55" s="1223"/>
      <c r="BB55" s="1227" t="s">
        <v>578</v>
      </c>
      <c r="BC55" s="1227"/>
      <c r="BD55" s="1227"/>
      <c r="BE55" s="1227"/>
      <c r="BF55" s="1227"/>
      <c r="BG55" s="1227"/>
      <c r="BH55" s="1227"/>
      <c r="BI55" s="1227"/>
      <c r="BJ55" s="1227"/>
      <c r="BK55" s="1227"/>
      <c r="BL55" s="1227"/>
      <c r="BM55" s="1227"/>
      <c r="BN55" s="1227"/>
      <c r="BO55" s="1227"/>
      <c r="BP55" s="1228">
        <v>41.5</v>
      </c>
      <c r="BQ55" s="1228"/>
      <c r="BR55" s="1228"/>
      <c r="BS55" s="1228"/>
      <c r="BT55" s="1228"/>
      <c r="BU55" s="1228"/>
      <c r="BV55" s="1228"/>
      <c r="BW55" s="1228"/>
      <c r="BX55" s="1228">
        <v>25.2</v>
      </c>
      <c r="BY55" s="1228"/>
      <c r="BZ55" s="1228"/>
      <c r="CA55" s="1228"/>
      <c r="CB55" s="1228"/>
      <c r="CC55" s="1228"/>
      <c r="CD55" s="1228"/>
      <c r="CE55" s="1228"/>
      <c r="CF55" s="1228">
        <v>15.7</v>
      </c>
      <c r="CG55" s="1228"/>
      <c r="CH55" s="1228"/>
      <c r="CI55" s="1228"/>
      <c r="CJ55" s="1228"/>
      <c r="CK55" s="1228"/>
      <c r="CL55" s="1228"/>
      <c r="CM55" s="1228"/>
      <c r="CN55" s="1228">
        <v>10.199999999999999</v>
      </c>
      <c r="CO55" s="1228"/>
      <c r="CP55" s="1228"/>
      <c r="CQ55" s="1228"/>
      <c r="CR55" s="1228"/>
      <c r="CS55" s="1228"/>
      <c r="CT55" s="1228"/>
      <c r="CU55" s="1228"/>
      <c r="CV55" s="1228">
        <v>10.5</v>
      </c>
      <c r="CW55" s="1228"/>
      <c r="CX55" s="1228"/>
      <c r="CY55" s="1228"/>
      <c r="CZ55" s="1228"/>
      <c r="DA55" s="1228"/>
      <c r="DB55" s="1228"/>
      <c r="DC55" s="1228"/>
    </row>
    <row r="56" spans="1:109" ht="13" x14ac:dyDescent="0.2">
      <c r="A56" s="1206"/>
      <c r="B56" s="247"/>
      <c r="G56" s="1217"/>
      <c r="H56" s="1217"/>
      <c r="I56" s="1217"/>
      <c r="J56" s="1217"/>
      <c r="K56" s="1226"/>
      <c r="L56" s="1226"/>
      <c r="M56" s="1226"/>
      <c r="N56" s="1226"/>
      <c r="AN56" s="1223"/>
      <c r="AO56" s="1223"/>
      <c r="AP56" s="1223"/>
      <c r="AQ56" s="1223"/>
      <c r="AR56" s="1223"/>
      <c r="AS56" s="1223"/>
      <c r="AT56" s="1223"/>
      <c r="AU56" s="1223"/>
      <c r="AV56" s="1223"/>
      <c r="AW56" s="1223"/>
      <c r="AX56" s="1223"/>
      <c r="AY56" s="1223"/>
      <c r="AZ56" s="1223"/>
      <c r="BA56" s="1223"/>
      <c r="BB56" s="1227"/>
      <c r="BC56" s="1227"/>
      <c r="BD56" s="1227"/>
      <c r="BE56" s="1227"/>
      <c r="BF56" s="1227"/>
      <c r="BG56" s="1227"/>
      <c r="BH56" s="1227"/>
      <c r="BI56" s="1227"/>
      <c r="BJ56" s="1227"/>
      <c r="BK56" s="1227"/>
      <c r="BL56" s="1227"/>
      <c r="BM56" s="1227"/>
      <c r="BN56" s="1227"/>
      <c r="BO56" s="1227"/>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1206" customFormat="1" ht="13" x14ac:dyDescent="0.2">
      <c r="B57" s="1229"/>
      <c r="G57" s="1217"/>
      <c r="H57" s="1217"/>
      <c r="I57" s="1230"/>
      <c r="J57" s="1230"/>
      <c r="K57" s="1226"/>
      <c r="L57" s="1226"/>
      <c r="M57" s="1226"/>
      <c r="N57" s="1226"/>
      <c r="AM57" s="243"/>
      <c r="AN57" s="1223"/>
      <c r="AO57" s="1223"/>
      <c r="AP57" s="1223"/>
      <c r="AQ57" s="1223"/>
      <c r="AR57" s="1223"/>
      <c r="AS57" s="1223"/>
      <c r="AT57" s="1223"/>
      <c r="AU57" s="1223"/>
      <c r="AV57" s="1223"/>
      <c r="AW57" s="1223"/>
      <c r="AX57" s="1223"/>
      <c r="AY57" s="1223"/>
      <c r="AZ57" s="1223"/>
      <c r="BA57" s="1223"/>
      <c r="BB57" s="1227" t="s">
        <v>579</v>
      </c>
      <c r="BC57" s="1227"/>
      <c r="BD57" s="1227"/>
      <c r="BE57" s="1227"/>
      <c r="BF57" s="1227"/>
      <c r="BG57" s="1227"/>
      <c r="BH57" s="1227"/>
      <c r="BI57" s="1227"/>
      <c r="BJ57" s="1227"/>
      <c r="BK57" s="1227"/>
      <c r="BL57" s="1227"/>
      <c r="BM57" s="1227"/>
      <c r="BN57" s="1227"/>
      <c r="BO57" s="1227"/>
      <c r="BP57" s="1228">
        <v>61.7</v>
      </c>
      <c r="BQ57" s="1228"/>
      <c r="BR57" s="1228"/>
      <c r="BS57" s="1228"/>
      <c r="BT57" s="1228"/>
      <c r="BU57" s="1228"/>
      <c r="BV57" s="1228"/>
      <c r="BW57" s="1228"/>
      <c r="BX57" s="1228">
        <v>62.5</v>
      </c>
      <c r="BY57" s="1228"/>
      <c r="BZ57" s="1228"/>
      <c r="CA57" s="1228"/>
      <c r="CB57" s="1228"/>
      <c r="CC57" s="1228"/>
      <c r="CD57" s="1228"/>
      <c r="CE57" s="1228"/>
      <c r="CF57" s="1228">
        <v>64.3</v>
      </c>
      <c r="CG57" s="1228"/>
      <c r="CH57" s="1228"/>
      <c r="CI57" s="1228"/>
      <c r="CJ57" s="1228"/>
      <c r="CK57" s="1228"/>
      <c r="CL57" s="1228"/>
      <c r="CM57" s="1228"/>
      <c r="CN57" s="1228">
        <v>64.7</v>
      </c>
      <c r="CO57" s="1228"/>
      <c r="CP57" s="1228"/>
      <c r="CQ57" s="1228"/>
      <c r="CR57" s="1228"/>
      <c r="CS57" s="1228"/>
      <c r="CT57" s="1228"/>
      <c r="CU57" s="1228"/>
      <c r="CV57" s="1228">
        <v>65.7</v>
      </c>
      <c r="CW57" s="1228"/>
      <c r="CX57" s="1228"/>
      <c r="CY57" s="1228"/>
      <c r="CZ57" s="1228"/>
      <c r="DA57" s="1228"/>
      <c r="DB57" s="1228"/>
      <c r="DC57" s="1228"/>
      <c r="DD57" s="1231"/>
      <c r="DE57" s="1229"/>
    </row>
    <row r="58" spans="1:109" s="1206" customFormat="1" ht="13" x14ac:dyDescent="0.2">
      <c r="A58" s="243"/>
      <c r="B58" s="1229"/>
      <c r="G58" s="1217"/>
      <c r="H58" s="1217"/>
      <c r="I58" s="1230"/>
      <c r="J58" s="1230"/>
      <c r="K58" s="1226"/>
      <c r="L58" s="1226"/>
      <c r="M58" s="1226"/>
      <c r="N58" s="1226"/>
      <c r="AM58" s="243"/>
      <c r="AN58" s="1223"/>
      <c r="AO58" s="1223"/>
      <c r="AP58" s="1223"/>
      <c r="AQ58" s="1223"/>
      <c r="AR58" s="1223"/>
      <c r="AS58" s="1223"/>
      <c r="AT58" s="1223"/>
      <c r="AU58" s="1223"/>
      <c r="AV58" s="1223"/>
      <c r="AW58" s="1223"/>
      <c r="AX58" s="1223"/>
      <c r="AY58" s="1223"/>
      <c r="AZ58" s="1223"/>
      <c r="BA58" s="1223"/>
      <c r="BB58" s="1227"/>
      <c r="BC58" s="1227"/>
      <c r="BD58" s="1227"/>
      <c r="BE58" s="1227"/>
      <c r="BF58" s="1227"/>
      <c r="BG58" s="1227"/>
      <c r="BH58" s="1227"/>
      <c r="BI58" s="1227"/>
      <c r="BJ58" s="1227"/>
      <c r="BK58" s="1227"/>
      <c r="BL58" s="1227"/>
      <c r="BM58" s="1227"/>
      <c r="BN58" s="1227"/>
      <c r="BO58" s="1227"/>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1231"/>
      <c r="DE58" s="1229"/>
    </row>
    <row r="59" spans="1:109" s="1206" customFormat="1" ht="13" x14ac:dyDescent="0.2">
      <c r="A59" s="243"/>
      <c r="B59" s="1229"/>
      <c r="K59" s="1232"/>
      <c r="L59" s="1232"/>
      <c r="M59" s="1232"/>
      <c r="N59" s="1232"/>
      <c r="AQ59" s="1232"/>
      <c r="AR59" s="1232"/>
      <c r="AS59" s="1232"/>
      <c r="AT59" s="1232"/>
      <c r="BC59" s="1232"/>
      <c r="BD59" s="1232"/>
      <c r="BE59" s="1232"/>
      <c r="BF59" s="1232"/>
      <c r="BO59" s="1232"/>
      <c r="BP59" s="1232"/>
      <c r="BQ59" s="1232"/>
      <c r="BR59" s="1232"/>
      <c r="CA59" s="1232"/>
      <c r="CB59" s="1232"/>
      <c r="CC59" s="1232"/>
      <c r="CD59" s="1232"/>
      <c r="CM59" s="1232"/>
      <c r="CN59" s="1232"/>
      <c r="CO59" s="1232"/>
      <c r="CP59" s="1232"/>
      <c r="CY59" s="1232"/>
      <c r="CZ59" s="1232"/>
      <c r="DA59" s="1232"/>
      <c r="DB59" s="1232"/>
      <c r="DC59" s="1232"/>
      <c r="DD59" s="1231"/>
      <c r="DE59" s="1229"/>
    </row>
    <row r="60" spans="1:109" s="1206" customFormat="1" ht="13" x14ac:dyDescent="0.2">
      <c r="A60" s="243"/>
      <c r="B60" s="1229"/>
      <c r="K60" s="1232"/>
      <c r="L60" s="1232"/>
      <c r="M60" s="1232"/>
      <c r="N60" s="1232"/>
      <c r="AQ60" s="1232"/>
      <c r="AR60" s="1232"/>
      <c r="AS60" s="1232"/>
      <c r="AT60" s="1232"/>
      <c r="BC60" s="1232"/>
      <c r="BD60" s="1232"/>
      <c r="BE60" s="1232"/>
      <c r="BF60" s="1232"/>
      <c r="BO60" s="1232"/>
      <c r="BP60" s="1232"/>
      <c r="BQ60" s="1232"/>
      <c r="BR60" s="1232"/>
      <c r="CA60" s="1232"/>
      <c r="CB60" s="1232"/>
      <c r="CC60" s="1232"/>
      <c r="CD60" s="1232"/>
      <c r="CM60" s="1232"/>
      <c r="CN60" s="1232"/>
      <c r="CO60" s="1232"/>
      <c r="CP60" s="1232"/>
      <c r="CY60" s="1232"/>
      <c r="CZ60" s="1232"/>
      <c r="DA60" s="1232"/>
      <c r="DB60" s="1232"/>
      <c r="DC60" s="1232"/>
      <c r="DD60" s="1231"/>
      <c r="DE60" s="1229"/>
    </row>
    <row r="61" spans="1:109" s="1206" customFormat="1" ht="13" x14ac:dyDescent="0.2">
      <c r="A61" s="243"/>
      <c r="B61" s="1233"/>
      <c r="C61" s="1234"/>
      <c r="D61" s="1234"/>
      <c r="E61" s="1234"/>
      <c r="F61" s="1234"/>
      <c r="G61" s="1234"/>
      <c r="H61" s="1234"/>
      <c r="I61" s="1234"/>
      <c r="J61" s="1234"/>
      <c r="K61" s="1234"/>
      <c r="L61" s="1234"/>
      <c r="M61" s="1235"/>
      <c r="N61" s="1235"/>
      <c r="O61" s="1234"/>
      <c r="P61" s="1234"/>
      <c r="Q61" s="1234"/>
      <c r="R61" s="1234"/>
      <c r="S61" s="1234"/>
      <c r="T61" s="1234"/>
      <c r="U61" s="1234"/>
      <c r="V61" s="1234"/>
      <c r="W61" s="1234"/>
      <c r="X61" s="1234"/>
      <c r="Y61" s="1234"/>
      <c r="Z61" s="1234"/>
      <c r="AA61" s="1234"/>
      <c r="AB61" s="1234"/>
      <c r="AC61" s="1234"/>
      <c r="AD61" s="1234"/>
      <c r="AE61" s="1234"/>
      <c r="AF61" s="1234"/>
      <c r="AG61" s="1234"/>
      <c r="AH61" s="1234"/>
      <c r="AI61" s="1234"/>
      <c r="AJ61" s="1234"/>
      <c r="AK61" s="1234"/>
      <c r="AL61" s="1234"/>
      <c r="AM61" s="1234"/>
      <c r="AN61" s="1234"/>
      <c r="AO61" s="1234"/>
      <c r="AP61" s="1234"/>
      <c r="AQ61" s="1234"/>
      <c r="AR61" s="1234"/>
      <c r="AS61" s="1235"/>
      <c r="AT61" s="1235"/>
      <c r="AU61" s="1234"/>
      <c r="AV61" s="1234"/>
      <c r="AW61" s="1234"/>
      <c r="AX61" s="1234"/>
      <c r="AY61" s="1234"/>
      <c r="AZ61" s="1234"/>
      <c r="BA61" s="1234"/>
      <c r="BB61" s="1234"/>
      <c r="BC61" s="1234"/>
      <c r="BD61" s="1234"/>
      <c r="BE61" s="1235"/>
      <c r="BF61" s="1235"/>
      <c r="BG61" s="1234"/>
      <c r="BH61" s="1234"/>
      <c r="BI61" s="1234"/>
      <c r="BJ61" s="1234"/>
      <c r="BK61" s="1234"/>
      <c r="BL61" s="1234"/>
      <c r="BM61" s="1234"/>
      <c r="BN61" s="1234"/>
      <c r="BO61" s="1234"/>
      <c r="BP61" s="1234"/>
      <c r="BQ61" s="1235"/>
      <c r="BR61" s="1235"/>
      <c r="BS61" s="1234"/>
      <c r="BT61" s="1234"/>
      <c r="BU61" s="1234"/>
      <c r="BV61" s="1234"/>
      <c r="BW61" s="1234"/>
      <c r="BX61" s="1234"/>
      <c r="BY61" s="1234"/>
      <c r="BZ61" s="1234"/>
      <c r="CA61" s="1234"/>
      <c r="CB61" s="1234"/>
      <c r="CC61" s="1235"/>
      <c r="CD61" s="1235"/>
      <c r="CE61" s="1234"/>
      <c r="CF61" s="1234"/>
      <c r="CG61" s="1234"/>
      <c r="CH61" s="1234"/>
      <c r="CI61" s="1234"/>
      <c r="CJ61" s="1234"/>
      <c r="CK61" s="1234"/>
      <c r="CL61" s="1234"/>
      <c r="CM61" s="1234"/>
      <c r="CN61" s="1234"/>
      <c r="CO61" s="1235"/>
      <c r="CP61" s="1235"/>
      <c r="CQ61" s="1234"/>
      <c r="CR61" s="1234"/>
      <c r="CS61" s="1234"/>
      <c r="CT61" s="1234"/>
      <c r="CU61" s="1234"/>
      <c r="CV61" s="1234"/>
      <c r="CW61" s="1234"/>
      <c r="CX61" s="1234"/>
      <c r="CY61" s="1234"/>
      <c r="CZ61" s="1234"/>
      <c r="DA61" s="1235"/>
      <c r="DB61" s="1235"/>
      <c r="DC61" s="1235"/>
      <c r="DD61" s="1236"/>
      <c r="DE61" s="1229"/>
    </row>
    <row r="62" spans="1:109" ht="13" x14ac:dyDescent="0.2">
      <c r="B62" s="1204"/>
      <c r="C62" s="1204"/>
      <c r="D62" s="1204"/>
      <c r="E62" s="1204"/>
      <c r="F62" s="1204"/>
      <c r="G62" s="1204"/>
      <c r="H62" s="1204"/>
      <c r="I62" s="1204"/>
      <c r="J62" s="1204"/>
      <c r="K62" s="1204"/>
      <c r="L62" s="1204"/>
      <c r="M62" s="1204"/>
      <c r="N62" s="1204"/>
      <c r="O62" s="1204"/>
      <c r="P62" s="1204"/>
      <c r="Q62" s="1204"/>
      <c r="R62" s="1204"/>
      <c r="S62" s="1204"/>
      <c r="T62" s="1204"/>
      <c r="U62" s="1204"/>
      <c r="V62" s="1204"/>
      <c r="W62" s="1204"/>
      <c r="X62" s="1204"/>
      <c r="Y62" s="1204"/>
      <c r="Z62" s="1204"/>
      <c r="AA62" s="1204"/>
      <c r="AB62" s="1204"/>
      <c r="AC62" s="1204"/>
      <c r="AD62" s="1204"/>
      <c r="AE62" s="1204"/>
      <c r="AF62" s="1204"/>
      <c r="AG62" s="1204"/>
      <c r="AH62" s="1204"/>
      <c r="AI62" s="1204"/>
      <c r="AJ62" s="1204"/>
      <c r="AK62" s="1204"/>
      <c r="AL62" s="1204"/>
      <c r="AM62" s="1204"/>
      <c r="AN62" s="1204"/>
      <c r="AO62" s="1204"/>
      <c r="AP62" s="1204"/>
      <c r="AQ62" s="1204"/>
      <c r="AR62" s="1204"/>
      <c r="AS62" s="1204"/>
      <c r="AT62" s="1204"/>
      <c r="AU62" s="1204"/>
      <c r="AV62" s="1204"/>
      <c r="AW62" s="1204"/>
      <c r="AX62" s="1204"/>
      <c r="AY62" s="1204"/>
      <c r="AZ62" s="1204"/>
      <c r="BA62" s="1204"/>
      <c r="BB62" s="1204"/>
      <c r="BC62" s="1204"/>
      <c r="BD62" s="1204"/>
      <c r="BE62" s="1204"/>
      <c r="BF62" s="1204"/>
      <c r="BG62" s="1204"/>
      <c r="BH62" s="1204"/>
      <c r="BI62" s="1204"/>
      <c r="BJ62" s="1204"/>
      <c r="BK62" s="1204"/>
      <c r="BL62" s="1204"/>
      <c r="BM62" s="1204"/>
      <c r="BN62" s="1204"/>
      <c r="BO62" s="1204"/>
      <c r="BP62" s="1204"/>
      <c r="BQ62" s="1204"/>
      <c r="BR62" s="1204"/>
      <c r="BS62" s="1204"/>
      <c r="BT62" s="1204"/>
      <c r="BU62" s="1204"/>
      <c r="BV62" s="1204"/>
      <c r="BW62" s="1204"/>
      <c r="BX62" s="1204"/>
      <c r="BY62" s="1204"/>
      <c r="BZ62" s="1204"/>
      <c r="CA62" s="1204"/>
      <c r="CB62" s="1204"/>
      <c r="CC62" s="1204"/>
      <c r="CD62" s="1204"/>
      <c r="CE62" s="1204"/>
      <c r="CF62" s="1204"/>
      <c r="CG62" s="1204"/>
      <c r="CH62" s="1204"/>
      <c r="CI62" s="1204"/>
      <c r="CJ62" s="1204"/>
      <c r="CK62" s="1204"/>
      <c r="CL62" s="1204"/>
      <c r="CM62" s="1204"/>
      <c r="CN62" s="1204"/>
      <c r="CO62" s="1204"/>
      <c r="CP62" s="1204"/>
      <c r="CQ62" s="1204"/>
      <c r="CR62" s="1204"/>
      <c r="CS62" s="1204"/>
      <c r="CT62" s="1204"/>
      <c r="CU62" s="1204"/>
      <c r="CV62" s="1204"/>
      <c r="CW62" s="1204"/>
      <c r="CX62" s="1204"/>
      <c r="CY62" s="1204"/>
      <c r="CZ62" s="1204"/>
      <c r="DA62" s="1204"/>
      <c r="DB62" s="1204"/>
      <c r="DC62" s="1204"/>
      <c r="DD62" s="1204"/>
      <c r="DE62" s="243"/>
    </row>
    <row r="63" spans="1:109" ht="16.5" x14ac:dyDescent="0.2">
      <c r="B63" s="300" t="s">
        <v>581</v>
      </c>
    </row>
    <row r="64" spans="1:109" ht="13" x14ac:dyDescent="0.2">
      <c r="B64" s="247"/>
      <c r="G64" s="1205"/>
      <c r="I64" s="1237"/>
      <c r="J64" s="1237"/>
      <c r="K64" s="1237"/>
      <c r="L64" s="1237"/>
      <c r="M64" s="1237"/>
      <c r="N64" s="1238"/>
      <c r="AM64" s="1205"/>
      <c r="AN64" s="1205" t="s">
        <v>574</v>
      </c>
      <c r="AP64" s="1206"/>
      <c r="AQ64" s="1206"/>
      <c r="AR64" s="1206"/>
      <c r="AY64" s="1205"/>
      <c r="BA64" s="1206"/>
      <c r="BB64" s="1206"/>
      <c r="BC64" s="1206"/>
      <c r="BK64" s="1205"/>
      <c r="BM64" s="1206"/>
      <c r="BN64" s="1206"/>
      <c r="BO64" s="1206"/>
      <c r="BW64" s="1205"/>
      <c r="BY64" s="1206"/>
      <c r="BZ64" s="1206"/>
      <c r="CA64" s="1206"/>
      <c r="CI64" s="1205"/>
      <c r="CK64" s="1206"/>
      <c r="CL64" s="1206"/>
      <c r="CM64" s="1206"/>
      <c r="CU64" s="1205"/>
      <c r="CW64" s="1206"/>
      <c r="CX64" s="1206"/>
      <c r="CY64" s="1206"/>
    </row>
    <row r="65" spans="2:107" ht="13" x14ac:dyDescent="0.2">
      <c r="B65" s="247"/>
      <c r="AN65" s="1207" t="s">
        <v>582</v>
      </c>
      <c r="AO65" s="1208"/>
      <c r="AP65" s="1208"/>
      <c r="AQ65" s="1208"/>
      <c r="AR65" s="1208"/>
      <c r="AS65" s="1208"/>
      <c r="AT65" s="1208"/>
      <c r="AU65" s="1208"/>
      <c r="AV65" s="1208"/>
      <c r="AW65" s="1208"/>
      <c r="AX65" s="1208"/>
      <c r="AY65" s="1208"/>
      <c r="AZ65" s="1208"/>
      <c r="BA65" s="1208"/>
      <c r="BB65" s="1208"/>
      <c r="BC65" s="1208"/>
      <c r="BD65" s="1208"/>
      <c r="BE65" s="1208"/>
      <c r="BF65" s="1208"/>
      <c r="BG65" s="1208"/>
      <c r="BH65" s="1208"/>
      <c r="BI65" s="1208"/>
      <c r="BJ65" s="1208"/>
      <c r="BK65" s="1208"/>
      <c r="BL65" s="1208"/>
      <c r="BM65" s="1208"/>
      <c r="BN65" s="1208"/>
      <c r="BO65" s="1208"/>
      <c r="BP65" s="1208"/>
      <c r="BQ65" s="1208"/>
      <c r="BR65" s="1208"/>
      <c r="BS65" s="1208"/>
      <c r="BT65" s="1208"/>
      <c r="BU65" s="1208"/>
      <c r="BV65" s="1208"/>
      <c r="BW65" s="1208"/>
      <c r="BX65" s="1208"/>
      <c r="BY65" s="1208"/>
      <c r="BZ65" s="1208"/>
      <c r="CA65" s="1208"/>
      <c r="CB65" s="1208"/>
      <c r="CC65" s="1208"/>
      <c r="CD65" s="1208"/>
      <c r="CE65" s="1208"/>
      <c r="CF65" s="1208"/>
      <c r="CG65" s="1208"/>
      <c r="CH65" s="1208"/>
      <c r="CI65" s="1208"/>
      <c r="CJ65" s="1208"/>
      <c r="CK65" s="1208"/>
      <c r="CL65" s="1208"/>
      <c r="CM65" s="1208"/>
      <c r="CN65" s="1208"/>
      <c r="CO65" s="1208"/>
      <c r="CP65" s="1208"/>
      <c r="CQ65" s="1208"/>
      <c r="CR65" s="1208"/>
      <c r="CS65" s="1208"/>
      <c r="CT65" s="1208"/>
      <c r="CU65" s="1208"/>
      <c r="CV65" s="1208"/>
      <c r="CW65" s="1208"/>
      <c r="CX65" s="1208"/>
      <c r="CY65" s="1208"/>
      <c r="CZ65" s="1208"/>
      <c r="DA65" s="1208"/>
      <c r="DB65" s="1208"/>
      <c r="DC65" s="1209"/>
    </row>
    <row r="66" spans="2:107" ht="13" x14ac:dyDescent="0.2">
      <c r="B66" s="247"/>
      <c r="AN66" s="1210"/>
      <c r="AO66" s="1211"/>
      <c r="AP66" s="1211"/>
      <c r="AQ66" s="1211"/>
      <c r="AR66" s="1211"/>
      <c r="AS66" s="1211"/>
      <c r="AT66" s="1211"/>
      <c r="AU66" s="1211"/>
      <c r="AV66" s="1211"/>
      <c r="AW66" s="1211"/>
      <c r="AX66" s="1211"/>
      <c r="AY66" s="1211"/>
      <c r="AZ66" s="1211"/>
      <c r="BA66" s="1211"/>
      <c r="BB66" s="1211"/>
      <c r="BC66" s="1211"/>
      <c r="BD66" s="1211"/>
      <c r="BE66" s="1211"/>
      <c r="BF66" s="1211"/>
      <c r="BG66" s="1211"/>
      <c r="BH66" s="1211"/>
      <c r="BI66" s="1211"/>
      <c r="BJ66" s="1211"/>
      <c r="BK66" s="1211"/>
      <c r="BL66" s="1211"/>
      <c r="BM66" s="1211"/>
      <c r="BN66" s="1211"/>
      <c r="BO66" s="1211"/>
      <c r="BP66" s="1211"/>
      <c r="BQ66" s="1211"/>
      <c r="BR66" s="1211"/>
      <c r="BS66" s="1211"/>
      <c r="BT66" s="1211"/>
      <c r="BU66" s="1211"/>
      <c r="BV66" s="1211"/>
      <c r="BW66" s="1211"/>
      <c r="BX66" s="1211"/>
      <c r="BY66" s="1211"/>
      <c r="BZ66" s="1211"/>
      <c r="CA66" s="1211"/>
      <c r="CB66" s="1211"/>
      <c r="CC66" s="1211"/>
      <c r="CD66" s="1211"/>
      <c r="CE66" s="1211"/>
      <c r="CF66" s="1211"/>
      <c r="CG66" s="1211"/>
      <c r="CH66" s="1211"/>
      <c r="CI66" s="1211"/>
      <c r="CJ66" s="1211"/>
      <c r="CK66" s="1211"/>
      <c r="CL66" s="1211"/>
      <c r="CM66" s="1211"/>
      <c r="CN66" s="1211"/>
      <c r="CO66" s="1211"/>
      <c r="CP66" s="1211"/>
      <c r="CQ66" s="1211"/>
      <c r="CR66" s="1211"/>
      <c r="CS66" s="1211"/>
      <c r="CT66" s="1211"/>
      <c r="CU66" s="1211"/>
      <c r="CV66" s="1211"/>
      <c r="CW66" s="1211"/>
      <c r="CX66" s="1211"/>
      <c r="CY66" s="1211"/>
      <c r="CZ66" s="1211"/>
      <c r="DA66" s="1211"/>
      <c r="DB66" s="1211"/>
      <c r="DC66" s="1212"/>
    </row>
    <row r="67" spans="2:107" ht="13" x14ac:dyDescent="0.2">
      <c r="B67" s="247"/>
      <c r="AN67" s="1210"/>
      <c r="AO67" s="1211"/>
      <c r="AP67" s="1211"/>
      <c r="AQ67" s="1211"/>
      <c r="AR67" s="1211"/>
      <c r="AS67" s="1211"/>
      <c r="AT67" s="1211"/>
      <c r="AU67" s="1211"/>
      <c r="AV67" s="1211"/>
      <c r="AW67" s="1211"/>
      <c r="AX67" s="1211"/>
      <c r="AY67" s="1211"/>
      <c r="AZ67" s="1211"/>
      <c r="BA67" s="1211"/>
      <c r="BB67" s="1211"/>
      <c r="BC67" s="1211"/>
      <c r="BD67" s="1211"/>
      <c r="BE67" s="1211"/>
      <c r="BF67" s="1211"/>
      <c r="BG67" s="1211"/>
      <c r="BH67" s="1211"/>
      <c r="BI67" s="1211"/>
      <c r="BJ67" s="1211"/>
      <c r="BK67" s="1211"/>
      <c r="BL67" s="1211"/>
      <c r="BM67" s="1211"/>
      <c r="BN67" s="1211"/>
      <c r="BO67" s="1211"/>
      <c r="BP67" s="1211"/>
      <c r="BQ67" s="1211"/>
      <c r="BR67" s="1211"/>
      <c r="BS67" s="1211"/>
      <c r="BT67" s="1211"/>
      <c r="BU67" s="1211"/>
      <c r="BV67" s="1211"/>
      <c r="BW67" s="1211"/>
      <c r="BX67" s="1211"/>
      <c r="BY67" s="1211"/>
      <c r="BZ67" s="1211"/>
      <c r="CA67" s="1211"/>
      <c r="CB67" s="1211"/>
      <c r="CC67" s="1211"/>
      <c r="CD67" s="1211"/>
      <c r="CE67" s="1211"/>
      <c r="CF67" s="1211"/>
      <c r="CG67" s="1211"/>
      <c r="CH67" s="1211"/>
      <c r="CI67" s="1211"/>
      <c r="CJ67" s="1211"/>
      <c r="CK67" s="1211"/>
      <c r="CL67" s="1211"/>
      <c r="CM67" s="1211"/>
      <c r="CN67" s="1211"/>
      <c r="CO67" s="1211"/>
      <c r="CP67" s="1211"/>
      <c r="CQ67" s="1211"/>
      <c r="CR67" s="1211"/>
      <c r="CS67" s="1211"/>
      <c r="CT67" s="1211"/>
      <c r="CU67" s="1211"/>
      <c r="CV67" s="1211"/>
      <c r="CW67" s="1211"/>
      <c r="CX67" s="1211"/>
      <c r="CY67" s="1211"/>
      <c r="CZ67" s="1211"/>
      <c r="DA67" s="1211"/>
      <c r="DB67" s="1211"/>
      <c r="DC67" s="1212"/>
    </row>
    <row r="68" spans="2:107" ht="13" x14ac:dyDescent="0.2">
      <c r="B68" s="247"/>
      <c r="AN68" s="1210"/>
      <c r="AO68" s="1211"/>
      <c r="AP68" s="1211"/>
      <c r="AQ68" s="1211"/>
      <c r="AR68" s="1211"/>
      <c r="AS68" s="1211"/>
      <c r="AT68" s="1211"/>
      <c r="AU68" s="1211"/>
      <c r="AV68" s="1211"/>
      <c r="AW68" s="1211"/>
      <c r="AX68" s="1211"/>
      <c r="AY68" s="1211"/>
      <c r="AZ68" s="1211"/>
      <c r="BA68" s="1211"/>
      <c r="BB68" s="1211"/>
      <c r="BC68" s="1211"/>
      <c r="BD68" s="1211"/>
      <c r="BE68" s="1211"/>
      <c r="BF68" s="1211"/>
      <c r="BG68" s="1211"/>
      <c r="BH68" s="1211"/>
      <c r="BI68" s="1211"/>
      <c r="BJ68" s="1211"/>
      <c r="BK68" s="1211"/>
      <c r="BL68" s="1211"/>
      <c r="BM68" s="1211"/>
      <c r="BN68" s="1211"/>
      <c r="BO68" s="1211"/>
      <c r="BP68" s="1211"/>
      <c r="BQ68" s="1211"/>
      <c r="BR68" s="1211"/>
      <c r="BS68" s="1211"/>
      <c r="BT68" s="1211"/>
      <c r="BU68" s="1211"/>
      <c r="BV68" s="1211"/>
      <c r="BW68" s="1211"/>
      <c r="BX68" s="1211"/>
      <c r="BY68" s="1211"/>
      <c r="BZ68" s="1211"/>
      <c r="CA68" s="1211"/>
      <c r="CB68" s="1211"/>
      <c r="CC68" s="1211"/>
      <c r="CD68" s="1211"/>
      <c r="CE68" s="1211"/>
      <c r="CF68" s="1211"/>
      <c r="CG68" s="1211"/>
      <c r="CH68" s="1211"/>
      <c r="CI68" s="1211"/>
      <c r="CJ68" s="1211"/>
      <c r="CK68" s="1211"/>
      <c r="CL68" s="1211"/>
      <c r="CM68" s="1211"/>
      <c r="CN68" s="1211"/>
      <c r="CO68" s="1211"/>
      <c r="CP68" s="1211"/>
      <c r="CQ68" s="1211"/>
      <c r="CR68" s="1211"/>
      <c r="CS68" s="1211"/>
      <c r="CT68" s="1211"/>
      <c r="CU68" s="1211"/>
      <c r="CV68" s="1211"/>
      <c r="CW68" s="1211"/>
      <c r="CX68" s="1211"/>
      <c r="CY68" s="1211"/>
      <c r="CZ68" s="1211"/>
      <c r="DA68" s="1211"/>
      <c r="DB68" s="1211"/>
      <c r="DC68" s="1212"/>
    </row>
    <row r="69" spans="2:107" ht="13" x14ac:dyDescent="0.2">
      <c r="B69" s="247"/>
      <c r="AN69" s="1213"/>
      <c r="AO69" s="1214"/>
      <c r="AP69" s="1214"/>
      <c r="AQ69" s="1214"/>
      <c r="AR69" s="1214"/>
      <c r="AS69" s="1214"/>
      <c r="AT69" s="1214"/>
      <c r="AU69" s="1214"/>
      <c r="AV69" s="1214"/>
      <c r="AW69" s="1214"/>
      <c r="AX69" s="1214"/>
      <c r="AY69" s="1214"/>
      <c r="AZ69" s="1214"/>
      <c r="BA69" s="1214"/>
      <c r="BB69" s="1214"/>
      <c r="BC69" s="1214"/>
      <c r="BD69" s="1214"/>
      <c r="BE69" s="1214"/>
      <c r="BF69" s="1214"/>
      <c r="BG69" s="1214"/>
      <c r="BH69" s="1214"/>
      <c r="BI69" s="1214"/>
      <c r="BJ69" s="1214"/>
      <c r="BK69" s="1214"/>
      <c r="BL69" s="1214"/>
      <c r="BM69" s="1214"/>
      <c r="BN69" s="1214"/>
      <c r="BO69" s="1214"/>
      <c r="BP69" s="1214"/>
      <c r="BQ69" s="1214"/>
      <c r="BR69" s="1214"/>
      <c r="BS69" s="1214"/>
      <c r="BT69" s="1214"/>
      <c r="BU69" s="1214"/>
      <c r="BV69" s="1214"/>
      <c r="BW69" s="1214"/>
      <c r="BX69" s="1214"/>
      <c r="BY69" s="1214"/>
      <c r="BZ69" s="1214"/>
      <c r="CA69" s="1214"/>
      <c r="CB69" s="1214"/>
      <c r="CC69" s="1214"/>
      <c r="CD69" s="1214"/>
      <c r="CE69" s="1214"/>
      <c r="CF69" s="1214"/>
      <c r="CG69" s="1214"/>
      <c r="CH69" s="1214"/>
      <c r="CI69" s="1214"/>
      <c r="CJ69" s="1214"/>
      <c r="CK69" s="1214"/>
      <c r="CL69" s="1214"/>
      <c r="CM69" s="1214"/>
      <c r="CN69" s="1214"/>
      <c r="CO69" s="1214"/>
      <c r="CP69" s="1214"/>
      <c r="CQ69" s="1214"/>
      <c r="CR69" s="1214"/>
      <c r="CS69" s="1214"/>
      <c r="CT69" s="1214"/>
      <c r="CU69" s="1214"/>
      <c r="CV69" s="1214"/>
      <c r="CW69" s="1214"/>
      <c r="CX69" s="1214"/>
      <c r="CY69" s="1214"/>
      <c r="CZ69" s="1214"/>
      <c r="DA69" s="1214"/>
      <c r="DB69" s="1214"/>
      <c r="DC69" s="1215"/>
    </row>
    <row r="70" spans="2:107" ht="13" x14ac:dyDescent="0.2">
      <c r="B70" s="247"/>
      <c r="H70" s="1239"/>
      <c r="I70" s="1239"/>
      <c r="J70" s="1240"/>
      <c r="K70" s="1240"/>
      <c r="L70" s="1241"/>
      <c r="M70" s="1240"/>
      <c r="N70" s="1241"/>
      <c r="AN70" s="1216"/>
      <c r="AO70" s="1216"/>
      <c r="AP70" s="1216"/>
      <c r="AZ70" s="1216"/>
      <c r="BA70" s="1216"/>
      <c r="BB70" s="1216"/>
      <c r="BL70" s="1216"/>
      <c r="BM70" s="1216"/>
      <c r="BN70" s="1216"/>
      <c r="BX70" s="1216"/>
      <c r="BY70" s="1216"/>
      <c r="BZ70" s="1216"/>
      <c r="CJ70" s="1216"/>
      <c r="CK70" s="1216"/>
      <c r="CL70" s="1216"/>
      <c r="CV70" s="1216"/>
      <c r="CW70" s="1216"/>
      <c r="CX70" s="1216"/>
    </row>
    <row r="71" spans="2:107" ht="13" x14ac:dyDescent="0.2">
      <c r="B71" s="247"/>
      <c r="G71" s="1242"/>
      <c r="I71" s="1243"/>
      <c r="J71" s="1240"/>
      <c r="K71" s="1240"/>
      <c r="L71" s="1241"/>
      <c r="M71" s="1240"/>
      <c r="N71" s="1241"/>
      <c r="AM71" s="1242"/>
      <c r="AN71" s="243" t="s">
        <v>576</v>
      </c>
    </row>
    <row r="72" spans="2:107" ht="13" x14ac:dyDescent="0.2">
      <c r="B72" s="247"/>
      <c r="G72" s="1217"/>
      <c r="H72" s="1217"/>
      <c r="I72" s="1217"/>
      <c r="J72" s="1217"/>
      <c r="K72" s="1218"/>
      <c r="L72" s="1218"/>
      <c r="M72" s="1219"/>
      <c r="N72" s="1219"/>
      <c r="AN72" s="1220"/>
      <c r="AO72" s="1221"/>
      <c r="AP72" s="1221"/>
      <c r="AQ72" s="1221"/>
      <c r="AR72" s="1221"/>
      <c r="AS72" s="1221"/>
      <c r="AT72" s="1221"/>
      <c r="AU72" s="1221"/>
      <c r="AV72" s="1221"/>
      <c r="AW72" s="1221"/>
      <c r="AX72" s="1221"/>
      <c r="AY72" s="1221"/>
      <c r="AZ72" s="1221"/>
      <c r="BA72" s="1221"/>
      <c r="BB72" s="1221"/>
      <c r="BC72" s="1221"/>
      <c r="BD72" s="1221"/>
      <c r="BE72" s="1221"/>
      <c r="BF72" s="1221"/>
      <c r="BG72" s="1221"/>
      <c r="BH72" s="1221"/>
      <c r="BI72" s="1221"/>
      <c r="BJ72" s="1221"/>
      <c r="BK72" s="1221"/>
      <c r="BL72" s="1221"/>
      <c r="BM72" s="1221"/>
      <c r="BN72" s="1221"/>
      <c r="BO72" s="1222"/>
      <c r="BP72" s="1223" t="s">
        <v>527</v>
      </c>
      <c r="BQ72" s="1223"/>
      <c r="BR72" s="1223"/>
      <c r="BS72" s="1223"/>
      <c r="BT72" s="1223"/>
      <c r="BU72" s="1223"/>
      <c r="BV72" s="1223"/>
      <c r="BW72" s="1223"/>
      <c r="BX72" s="1223" t="s">
        <v>528</v>
      </c>
      <c r="BY72" s="1223"/>
      <c r="BZ72" s="1223"/>
      <c r="CA72" s="1223"/>
      <c r="CB72" s="1223"/>
      <c r="CC72" s="1223"/>
      <c r="CD72" s="1223"/>
      <c r="CE72" s="1223"/>
      <c r="CF72" s="1223" t="s">
        <v>529</v>
      </c>
      <c r="CG72" s="1223"/>
      <c r="CH72" s="1223"/>
      <c r="CI72" s="1223"/>
      <c r="CJ72" s="1223"/>
      <c r="CK72" s="1223"/>
      <c r="CL72" s="1223"/>
      <c r="CM72" s="1223"/>
      <c r="CN72" s="1223" t="s">
        <v>530</v>
      </c>
      <c r="CO72" s="1223"/>
      <c r="CP72" s="1223"/>
      <c r="CQ72" s="1223"/>
      <c r="CR72" s="1223"/>
      <c r="CS72" s="1223"/>
      <c r="CT72" s="1223"/>
      <c r="CU72" s="1223"/>
      <c r="CV72" s="1223" t="s">
        <v>531</v>
      </c>
      <c r="CW72" s="1223"/>
      <c r="CX72" s="1223"/>
      <c r="CY72" s="1223"/>
      <c r="CZ72" s="1223"/>
      <c r="DA72" s="1223"/>
      <c r="DB72" s="1223"/>
      <c r="DC72" s="1223"/>
    </row>
    <row r="73" spans="2:107" ht="13" x14ac:dyDescent="0.2">
      <c r="B73" s="247"/>
      <c r="G73" s="1224"/>
      <c r="H73" s="1224"/>
      <c r="I73" s="1224"/>
      <c r="J73" s="1224"/>
      <c r="K73" s="1244"/>
      <c r="L73" s="1244"/>
      <c r="M73" s="1244"/>
      <c r="N73" s="1244"/>
      <c r="AM73" s="1216"/>
      <c r="AN73" s="1227" t="s">
        <v>577</v>
      </c>
      <c r="AO73" s="1227"/>
      <c r="AP73" s="1227"/>
      <c r="AQ73" s="1227"/>
      <c r="AR73" s="1227"/>
      <c r="AS73" s="1227"/>
      <c r="AT73" s="1227"/>
      <c r="AU73" s="1227"/>
      <c r="AV73" s="1227"/>
      <c r="AW73" s="1227"/>
      <c r="AX73" s="1227"/>
      <c r="AY73" s="1227"/>
      <c r="AZ73" s="1227"/>
      <c r="BA73" s="1227"/>
      <c r="BB73" s="1227" t="s">
        <v>578</v>
      </c>
      <c r="BC73" s="1227"/>
      <c r="BD73" s="1227"/>
      <c r="BE73" s="1227"/>
      <c r="BF73" s="1227"/>
      <c r="BG73" s="1227"/>
      <c r="BH73" s="1227"/>
      <c r="BI73" s="1227"/>
      <c r="BJ73" s="1227"/>
      <c r="BK73" s="1227"/>
      <c r="BL73" s="1227"/>
      <c r="BM73" s="1227"/>
      <c r="BN73" s="1227"/>
      <c r="BO73" s="1227"/>
      <c r="BP73" s="1228">
        <v>79.8</v>
      </c>
      <c r="BQ73" s="1228"/>
      <c r="BR73" s="1228"/>
      <c r="BS73" s="1228"/>
      <c r="BT73" s="1228"/>
      <c r="BU73" s="1228"/>
      <c r="BV73" s="1228"/>
      <c r="BW73" s="1228"/>
      <c r="BX73" s="1228">
        <v>62.8</v>
      </c>
      <c r="BY73" s="1228"/>
      <c r="BZ73" s="1228"/>
      <c r="CA73" s="1228"/>
      <c r="CB73" s="1228"/>
      <c r="CC73" s="1228"/>
      <c r="CD73" s="1228"/>
      <c r="CE73" s="1228"/>
      <c r="CF73" s="1228">
        <v>55</v>
      </c>
      <c r="CG73" s="1228"/>
      <c r="CH73" s="1228"/>
      <c r="CI73" s="1228"/>
      <c r="CJ73" s="1228"/>
      <c r="CK73" s="1228"/>
      <c r="CL73" s="1228"/>
      <c r="CM73" s="1228"/>
      <c r="CN73" s="1228">
        <v>80.2</v>
      </c>
      <c r="CO73" s="1228"/>
      <c r="CP73" s="1228"/>
      <c r="CQ73" s="1228"/>
      <c r="CR73" s="1228"/>
      <c r="CS73" s="1228"/>
      <c r="CT73" s="1228"/>
      <c r="CU73" s="1228"/>
      <c r="CV73" s="1228">
        <v>78.900000000000006</v>
      </c>
      <c r="CW73" s="1228"/>
      <c r="CX73" s="1228"/>
      <c r="CY73" s="1228"/>
      <c r="CZ73" s="1228"/>
      <c r="DA73" s="1228"/>
      <c r="DB73" s="1228"/>
      <c r="DC73" s="1228"/>
    </row>
    <row r="74" spans="2:107" ht="13" x14ac:dyDescent="0.2">
      <c r="B74" s="247"/>
      <c r="G74" s="1224"/>
      <c r="H74" s="1224"/>
      <c r="I74" s="1224"/>
      <c r="J74" s="1224"/>
      <c r="K74" s="1244"/>
      <c r="L74" s="1244"/>
      <c r="M74" s="1244"/>
      <c r="N74" s="1244"/>
      <c r="AM74" s="1216"/>
      <c r="AN74" s="1227"/>
      <c r="AO74" s="1227"/>
      <c r="AP74" s="1227"/>
      <c r="AQ74" s="1227"/>
      <c r="AR74" s="1227"/>
      <c r="AS74" s="1227"/>
      <c r="AT74" s="1227"/>
      <c r="AU74" s="1227"/>
      <c r="AV74" s="1227"/>
      <c r="AW74" s="1227"/>
      <c r="AX74" s="1227"/>
      <c r="AY74" s="1227"/>
      <c r="AZ74" s="1227"/>
      <c r="BA74" s="1227"/>
      <c r="BB74" s="1227"/>
      <c r="BC74" s="1227"/>
      <c r="BD74" s="1227"/>
      <c r="BE74" s="1227"/>
      <c r="BF74" s="1227"/>
      <c r="BG74" s="1227"/>
      <c r="BH74" s="1227"/>
      <c r="BI74" s="1227"/>
      <c r="BJ74" s="1227"/>
      <c r="BK74" s="1227"/>
      <c r="BL74" s="1227"/>
      <c r="BM74" s="1227"/>
      <c r="BN74" s="1227"/>
      <c r="BO74" s="1227"/>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24"/>
      <c r="H75" s="1224"/>
      <c r="I75" s="1217"/>
      <c r="J75" s="1217"/>
      <c r="K75" s="1226"/>
      <c r="L75" s="1226"/>
      <c r="M75" s="1226"/>
      <c r="N75" s="1226"/>
      <c r="AM75" s="1216"/>
      <c r="AN75" s="1227"/>
      <c r="AO75" s="1227"/>
      <c r="AP75" s="1227"/>
      <c r="AQ75" s="1227"/>
      <c r="AR75" s="1227"/>
      <c r="AS75" s="1227"/>
      <c r="AT75" s="1227"/>
      <c r="AU75" s="1227"/>
      <c r="AV75" s="1227"/>
      <c r="AW75" s="1227"/>
      <c r="AX75" s="1227"/>
      <c r="AY75" s="1227"/>
      <c r="AZ75" s="1227"/>
      <c r="BA75" s="1227"/>
      <c r="BB75" s="1227" t="s">
        <v>583</v>
      </c>
      <c r="BC75" s="1227"/>
      <c r="BD75" s="1227"/>
      <c r="BE75" s="1227"/>
      <c r="BF75" s="1227"/>
      <c r="BG75" s="1227"/>
      <c r="BH75" s="1227"/>
      <c r="BI75" s="1227"/>
      <c r="BJ75" s="1227"/>
      <c r="BK75" s="1227"/>
      <c r="BL75" s="1227"/>
      <c r="BM75" s="1227"/>
      <c r="BN75" s="1227"/>
      <c r="BO75" s="1227"/>
      <c r="BP75" s="1228">
        <v>7.6</v>
      </c>
      <c r="BQ75" s="1228"/>
      <c r="BR75" s="1228"/>
      <c r="BS75" s="1228"/>
      <c r="BT75" s="1228"/>
      <c r="BU75" s="1228"/>
      <c r="BV75" s="1228"/>
      <c r="BW75" s="1228"/>
      <c r="BX75" s="1228">
        <v>6.6</v>
      </c>
      <c r="BY75" s="1228"/>
      <c r="BZ75" s="1228"/>
      <c r="CA75" s="1228"/>
      <c r="CB75" s="1228"/>
      <c r="CC75" s="1228"/>
      <c r="CD75" s="1228"/>
      <c r="CE75" s="1228"/>
      <c r="CF75" s="1228">
        <v>6.5</v>
      </c>
      <c r="CG75" s="1228"/>
      <c r="CH75" s="1228"/>
      <c r="CI75" s="1228"/>
      <c r="CJ75" s="1228"/>
      <c r="CK75" s="1228"/>
      <c r="CL75" s="1228"/>
      <c r="CM75" s="1228"/>
      <c r="CN75" s="1228">
        <v>6.5</v>
      </c>
      <c r="CO75" s="1228"/>
      <c r="CP75" s="1228"/>
      <c r="CQ75" s="1228"/>
      <c r="CR75" s="1228"/>
      <c r="CS75" s="1228"/>
      <c r="CT75" s="1228"/>
      <c r="CU75" s="1228"/>
      <c r="CV75" s="1228">
        <v>6.5</v>
      </c>
      <c r="CW75" s="1228"/>
      <c r="CX75" s="1228"/>
      <c r="CY75" s="1228"/>
      <c r="CZ75" s="1228"/>
      <c r="DA75" s="1228"/>
      <c r="DB75" s="1228"/>
      <c r="DC75" s="1228"/>
    </row>
    <row r="76" spans="2:107" ht="13" x14ac:dyDescent="0.2">
      <c r="B76" s="247"/>
      <c r="G76" s="1224"/>
      <c r="H76" s="1224"/>
      <c r="I76" s="1217"/>
      <c r="J76" s="1217"/>
      <c r="K76" s="1226"/>
      <c r="L76" s="1226"/>
      <c r="M76" s="1226"/>
      <c r="N76" s="1226"/>
      <c r="AM76" s="1216"/>
      <c r="AN76" s="1227"/>
      <c r="AO76" s="1227"/>
      <c r="AP76" s="1227"/>
      <c r="AQ76" s="1227"/>
      <c r="AR76" s="1227"/>
      <c r="AS76" s="1227"/>
      <c r="AT76" s="1227"/>
      <c r="AU76" s="1227"/>
      <c r="AV76" s="1227"/>
      <c r="AW76" s="1227"/>
      <c r="AX76" s="1227"/>
      <c r="AY76" s="1227"/>
      <c r="AZ76" s="1227"/>
      <c r="BA76" s="1227"/>
      <c r="BB76" s="1227"/>
      <c r="BC76" s="1227"/>
      <c r="BD76" s="1227"/>
      <c r="BE76" s="1227"/>
      <c r="BF76" s="1227"/>
      <c r="BG76" s="1227"/>
      <c r="BH76" s="1227"/>
      <c r="BI76" s="1227"/>
      <c r="BJ76" s="1227"/>
      <c r="BK76" s="1227"/>
      <c r="BL76" s="1227"/>
      <c r="BM76" s="1227"/>
      <c r="BN76" s="1227"/>
      <c r="BO76" s="1227"/>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17"/>
      <c r="H77" s="1217"/>
      <c r="I77" s="1217"/>
      <c r="J77" s="1217"/>
      <c r="K77" s="1244"/>
      <c r="L77" s="1244"/>
      <c r="M77" s="1244"/>
      <c r="N77" s="1244"/>
      <c r="AN77" s="1223" t="s">
        <v>580</v>
      </c>
      <c r="AO77" s="1223"/>
      <c r="AP77" s="1223"/>
      <c r="AQ77" s="1223"/>
      <c r="AR77" s="1223"/>
      <c r="AS77" s="1223"/>
      <c r="AT77" s="1223"/>
      <c r="AU77" s="1223"/>
      <c r="AV77" s="1223"/>
      <c r="AW77" s="1223"/>
      <c r="AX77" s="1223"/>
      <c r="AY77" s="1223"/>
      <c r="AZ77" s="1223"/>
      <c r="BA77" s="1223"/>
      <c r="BB77" s="1227" t="s">
        <v>578</v>
      </c>
      <c r="BC77" s="1227"/>
      <c r="BD77" s="1227"/>
      <c r="BE77" s="1227"/>
      <c r="BF77" s="1227"/>
      <c r="BG77" s="1227"/>
      <c r="BH77" s="1227"/>
      <c r="BI77" s="1227"/>
      <c r="BJ77" s="1227"/>
      <c r="BK77" s="1227"/>
      <c r="BL77" s="1227"/>
      <c r="BM77" s="1227"/>
      <c r="BN77" s="1227"/>
      <c r="BO77" s="1227"/>
      <c r="BP77" s="1228">
        <v>41.5</v>
      </c>
      <c r="BQ77" s="1228"/>
      <c r="BR77" s="1228"/>
      <c r="BS77" s="1228"/>
      <c r="BT77" s="1228"/>
      <c r="BU77" s="1228"/>
      <c r="BV77" s="1228"/>
      <c r="BW77" s="1228"/>
      <c r="BX77" s="1228">
        <v>25.2</v>
      </c>
      <c r="BY77" s="1228"/>
      <c r="BZ77" s="1228"/>
      <c r="CA77" s="1228"/>
      <c r="CB77" s="1228"/>
      <c r="CC77" s="1228"/>
      <c r="CD77" s="1228"/>
      <c r="CE77" s="1228"/>
      <c r="CF77" s="1228">
        <v>15.7</v>
      </c>
      <c r="CG77" s="1228"/>
      <c r="CH77" s="1228"/>
      <c r="CI77" s="1228"/>
      <c r="CJ77" s="1228"/>
      <c r="CK77" s="1228"/>
      <c r="CL77" s="1228"/>
      <c r="CM77" s="1228"/>
      <c r="CN77" s="1228">
        <v>10.199999999999999</v>
      </c>
      <c r="CO77" s="1228"/>
      <c r="CP77" s="1228"/>
      <c r="CQ77" s="1228"/>
      <c r="CR77" s="1228"/>
      <c r="CS77" s="1228"/>
      <c r="CT77" s="1228"/>
      <c r="CU77" s="1228"/>
      <c r="CV77" s="1228">
        <v>10.5</v>
      </c>
      <c r="CW77" s="1228"/>
      <c r="CX77" s="1228"/>
      <c r="CY77" s="1228"/>
      <c r="CZ77" s="1228"/>
      <c r="DA77" s="1228"/>
      <c r="DB77" s="1228"/>
      <c r="DC77" s="1228"/>
    </row>
    <row r="78" spans="2:107" ht="13" x14ac:dyDescent="0.2">
      <c r="B78" s="247"/>
      <c r="G78" s="1217"/>
      <c r="H78" s="1217"/>
      <c r="I78" s="1217"/>
      <c r="J78" s="1217"/>
      <c r="K78" s="1244"/>
      <c r="L78" s="1244"/>
      <c r="M78" s="1244"/>
      <c r="N78" s="1244"/>
      <c r="AN78" s="1223"/>
      <c r="AO78" s="1223"/>
      <c r="AP78" s="1223"/>
      <c r="AQ78" s="1223"/>
      <c r="AR78" s="1223"/>
      <c r="AS78" s="1223"/>
      <c r="AT78" s="1223"/>
      <c r="AU78" s="1223"/>
      <c r="AV78" s="1223"/>
      <c r="AW78" s="1223"/>
      <c r="AX78" s="1223"/>
      <c r="AY78" s="1223"/>
      <c r="AZ78" s="1223"/>
      <c r="BA78" s="1223"/>
      <c r="BB78" s="1227"/>
      <c r="BC78" s="1227"/>
      <c r="BD78" s="1227"/>
      <c r="BE78" s="1227"/>
      <c r="BF78" s="1227"/>
      <c r="BG78" s="1227"/>
      <c r="BH78" s="1227"/>
      <c r="BI78" s="1227"/>
      <c r="BJ78" s="1227"/>
      <c r="BK78" s="1227"/>
      <c r="BL78" s="1227"/>
      <c r="BM78" s="1227"/>
      <c r="BN78" s="1227"/>
      <c r="BO78" s="1227"/>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17"/>
      <c r="H79" s="1217"/>
      <c r="I79" s="1230"/>
      <c r="J79" s="1230"/>
      <c r="K79" s="1245"/>
      <c r="L79" s="1245"/>
      <c r="M79" s="1245"/>
      <c r="N79" s="1245"/>
      <c r="AN79" s="1223"/>
      <c r="AO79" s="1223"/>
      <c r="AP79" s="1223"/>
      <c r="AQ79" s="1223"/>
      <c r="AR79" s="1223"/>
      <c r="AS79" s="1223"/>
      <c r="AT79" s="1223"/>
      <c r="AU79" s="1223"/>
      <c r="AV79" s="1223"/>
      <c r="AW79" s="1223"/>
      <c r="AX79" s="1223"/>
      <c r="AY79" s="1223"/>
      <c r="AZ79" s="1223"/>
      <c r="BA79" s="1223"/>
      <c r="BB79" s="1227" t="s">
        <v>583</v>
      </c>
      <c r="BC79" s="1227"/>
      <c r="BD79" s="1227"/>
      <c r="BE79" s="1227"/>
      <c r="BF79" s="1227"/>
      <c r="BG79" s="1227"/>
      <c r="BH79" s="1227"/>
      <c r="BI79" s="1227"/>
      <c r="BJ79" s="1227"/>
      <c r="BK79" s="1227"/>
      <c r="BL79" s="1227"/>
      <c r="BM79" s="1227"/>
      <c r="BN79" s="1227"/>
      <c r="BO79" s="1227"/>
      <c r="BP79" s="1228">
        <v>9.1999999999999993</v>
      </c>
      <c r="BQ79" s="1228"/>
      <c r="BR79" s="1228"/>
      <c r="BS79" s="1228"/>
      <c r="BT79" s="1228"/>
      <c r="BU79" s="1228"/>
      <c r="BV79" s="1228"/>
      <c r="BW79" s="1228"/>
      <c r="BX79" s="1228">
        <v>8.9</v>
      </c>
      <c r="BY79" s="1228"/>
      <c r="BZ79" s="1228"/>
      <c r="CA79" s="1228"/>
      <c r="CB79" s="1228"/>
      <c r="CC79" s="1228"/>
      <c r="CD79" s="1228"/>
      <c r="CE79" s="1228"/>
      <c r="CF79" s="1228">
        <v>8.9</v>
      </c>
      <c r="CG79" s="1228"/>
      <c r="CH79" s="1228"/>
      <c r="CI79" s="1228"/>
      <c r="CJ79" s="1228"/>
      <c r="CK79" s="1228"/>
      <c r="CL79" s="1228"/>
      <c r="CM79" s="1228"/>
      <c r="CN79" s="1228">
        <v>9</v>
      </c>
      <c r="CO79" s="1228"/>
      <c r="CP79" s="1228"/>
      <c r="CQ79" s="1228"/>
      <c r="CR79" s="1228"/>
      <c r="CS79" s="1228"/>
      <c r="CT79" s="1228"/>
      <c r="CU79" s="1228"/>
      <c r="CV79" s="1228">
        <v>8.9</v>
      </c>
      <c r="CW79" s="1228"/>
      <c r="CX79" s="1228"/>
      <c r="CY79" s="1228"/>
      <c r="CZ79" s="1228"/>
      <c r="DA79" s="1228"/>
      <c r="DB79" s="1228"/>
      <c r="DC79" s="1228"/>
    </row>
    <row r="80" spans="2:107" ht="13" x14ac:dyDescent="0.2">
      <c r="B80" s="247"/>
      <c r="G80" s="1217"/>
      <c r="H80" s="1217"/>
      <c r="I80" s="1230"/>
      <c r="J80" s="1230"/>
      <c r="K80" s="1245"/>
      <c r="L80" s="1245"/>
      <c r="M80" s="1245"/>
      <c r="N80" s="1245"/>
      <c r="AN80" s="1223"/>
      <c r="AO80" s="1223"/>
      <c r="AP80" s="1223"/>
      <c r="AQ80" s="1223"/>
      <c r="AR80" s="1223"/>
      <c r="AS80" s="1223"/>
      <c r="AT80" s="1223"/>
      <c r="AU80" s="1223"/>
      <c r="AV80" s="1223"/>
      <c r="AW80" s="1223"/>
      <c r="AX80" s="1223"/>
      <c r="AY80" s="1223"/>
      <c r="AZ80" s="1223"/>
      <c r="BA80" s="1223"/>
      <c r="BB80" s="1227"/>
      <c r="BC80" s="1227"/>
      <c r="BD80" s="1227"/>
      <c r="BE80" s="1227"/>
      <c r="BF80" s="1227"/>
      <c r="BG80" s="1227"/>
      <c r="BH80" s="1227"/>
      <c r="BI80" s="1227"/>
      <c r="BJ80" s="1227"/>
      <c r="BK80" s="1227"/>
      <c r="BL80" s="1227"/>
      <c r="BM80" s="1227"/>
      <c r="BN80" s="1227"/>
      <c r="BO80" s="1227"/>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1246"/>
      <c r="L82" s="1246"/>
      <c r="M82" s="1246"/>
      <c r="N82" s="1246"/>
      <c r="AQ82" s="1246"/>
      <c r="AR82" s="1246"/>
      <c r="AS82" s="1246"/>
      <c r="AT82" s="1246"/>
      <c r="BC82" s="1246"/>
      <c r="BD82" s="1246"/>
      <c r="BE82" s="1246"/>
      <c r="BF82" s="1246"/>
      <c r="BO82" s="1246"/>
      <c r="BP82" s="1246"/>
      <c r="BQ82" s="1246"/>
      <c r="BR82" s="1246"/>
      <c r="CA82" s="1246"/>
      <c r="CB82" s="1246"/>
      <c r="CC82" s="1246"/>
      <c r="CD82" s="1246"/>
      <c r="CM82" s="1246"/>
      <c r="CN82" s="1246"/>
      <c r="CO82" s="1246"/>
      <c r="CP82" s="1246"/>
      <c r="CY82" s="1246"/>
      <c r="CZ82" s="1246"/>
      <c r="DA82" s="1246"/>
      <c r="DB82" s="1246"/>
      <c r="DC82" s="124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3hcnPRInnXvMw+H7HxOB7ZCdMIKWvQCTzVSjfgXzagXy+H4exiF+hnlULI8pPaNvUtR0yyK1lQi//Q1kqg1wqQ==" saltValue="XpUjwTRn0cf2ULeWS8PRF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B08C4-C86E-48AA-9109-4F406083F59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c1809S4ZUiTrjGaHmGHagsSrAjDe8tqv8ntdVuSCOGpeqdnHolx3sobw8sieIIaRpze4YTjQu43APyUNs4q7JA==" saltValue="mqEZ9AUNTHCwn3efriXP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66415-C1B6-404F-AD3B-92F5340601F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k5v9HPZO6d7qLCScaAH46THTkYeycWXkH+CjhSV78XDH+WfftT77NSqhfT4djdvwRmbuTxzigwwLULtXDsCdkA==" saltValue="Yz0gQmFVzHLTU/jliM7Xf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69838</v>
      </c>
      <c r="E3" s="142"/>
      <c r="F3" s="143">
        <v>92632</v>
      </c>
      <c r="G3" s="144"/>
      <c r="H3" s="145"/>
    </row>
    <row r="4" spans="1:8" x14ac:dyDescent="0.2">
      <c r="A4" s="146"/>
      <c r="B4" s="147"/>
      <c r="C4" s="148"/>
      <c r="D4" s="149">
        <v>15198</v>
      </c>
      <c r="E4" s="150"/>
      <c r="F4" s="151">
        <v>47978</v>
      </c>
      <c r="G4" s="152"/>
      <c r="H4" s="153"/>
    </row>
    <row r="5" spans="1:8" x14ac:dyDescent="0.2">
      <c r="A5" s="134" t="s">
        <v>521</v>
      </c>
      <c r="B5" s="139"/>
      <c r="C5" s="140"/>
      <c r="D5" s="141">
        <v>52307</v>
      </c>
      <c r="E5" s="142"/>
      <c r="F5" s="143">
        <v>96469</v>
      </c>
      <c r="G5" s="144"/>
      <c r="H5" s="145"/>
    </row>
    <row r="6" spans="1:8" x14ac:dyDescent="0.2">
      <c r="A6" s="146"/>
      <c r="B6" s="147"/>
      <c r="C6" s="148"/>
      <c r="D6" s="149">
        <v>11728</v>
      </c>
      <c r="E6" s="150"/>
      <c r="F6" s="151">
        <v>49775</v>
      </c>
      <c r="G6" s="152"/>
      <c r="H6" s="153"/>
    </row>
    <row r="7" spans="1:8" x14ac:dyDescent="0.2">
      <c r="A7" s="134" t="s">
        <v>522</v>
      </c>
      <c r="B7" s="139"/>
      <c r="C7" s="140"/>
      <c r="D7" s="141">
        <v>36019</v>
      </c>
      <c r="E7" s="142"/>
      <c r="F7" s="143">
        <v>85743</v>
      </c>
      <c r="G7" s="144"/>
      <c r="H7" s="145"/>
    </row>
    <row r="8" spans="1:8" x14ac:dyDescent="0.2">
      <c r="A8" s="146"/>
      <c r="B8" s="147"/>
      <c r="C8" s="148"/>
      <c r="D8" s="149">
        <v>20134</v>
      </c>
      <c r="E8" s="150"/>
      <c r="F8" s="151">
        <v>45231</v>
      </c>
      <c r="G8" s="152"/>
      <c r="H8" s="153"/>
    </row>
    <row r="9" spans="1:8" x14ac:dyDescent="0.2">
      <c r="A9" s="134" t="s">
        <v>523</v>
      </c>
      <c r="B9" s="139"/>
      <c r="C9" s="140"/>
      <c r="D9" s="141">
        <v>51327</v>
      </c>
      <c r="E9" s="142"/>
      <c r="F9" s="143">
        <v>92509</v>
      </c>
      <c r="G9" s="144"/>
      <c r="H9" s="145"/>
    </row>
    <row r="10" spans="1:8" x14ac:dyDescent="0.2">
      <c r="A10" s="146"/>
      <c r="B10" s="147"/>
      <c r="C10" s="148"/>
      <c r="D10" s="149">
        <v>19954</v>
      </c>
      <c r="E10" s="150"/>
      <c r="F10" s="151">
        <v>52274</v>
      </c>
      <c r="G10" s="152"/>
      <c r="H10" s="153"/>
    </row>
    <row r="11" spans="1:8" x14ac:dyDescent="0.2">
      <c r="A11" s="134" t="s">
        <v>524</v>
      </c>
      <c r="B11" s="139"/>
      <c r="C11" s="140"/>
      <c r="D11" s="141">
        <v>31856</v>
      </c>
      <c r="E11" s="142"/>
      <c r="F11" s="143">
        <v>98544</v>
      </c>
      <c r="G11" s="144"/>
      <c r="H11" s="145"/>
    </row>
    <row r="12" spans="1:8" x14ac:dyDescent="0.2">
      <c r="A12" s="146"/>
      <c r="B12" s="147"/>
      <c r="C12" s="154"/>
      <c r="D12" s="149">
        <v>15217</v>
      </c>
      <c r="E12" s="150"/>
      <c r="F12" s="151">
        <v>55816</v>
      </c>
      <c r="G12" s="152"/>
      <c r="H12" s="153"/>
    </row>
    <row r="13" spans="1:8" x14ac:dyDescent="0.2">
      <c r="A13" s="134"/>
      <c r="B13" s="139"/>
      <c r="C13" s="140"/>
      <c r="D13" s="141">
        <v>48269</v>
      </c>
      <c r="E13" s="142"/>
      <c r="F13" s="143">
        <v>93179</v>
      </c>
      <c r="G13" s="155"/>
      <c r="H13" s="145"/>
    </row>
    <row r="14" spans="1:8" x14ac:dyDescent="0.2">
      <c r="A14" s="146"/>
      <c r="B14" s="147"/>
      <c r="C14" s="148"/>
      <c r="D14" s="149">
        <v>16446</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5.75</v>
      </c>
      <c r="C19" s="156">
        <f>ROUND(VALUE(SUBSTITUTE(実質収支比率等に係る経年分析!G$48,"▲","-")),2)</f>
        <v>6.72</v>
      </c>
      <c r="D19" s="156">
        <f>ROUND(VALUE(SUBSTITUTE(実質収支比率等に係る経年分析!H$48,"▲","-")),2)</f>
        <v>6.09</v>
      </c>
      <c r="E19" s="156">
        <f>ROUND(VALUE(SUBSTITUTE(実質収支比率等に係る経年分析!I$48,"▲","-")),2)</f>
        <v>4.96</v>
      </c>
      <c r="F19" s="156">
        <f>ROUND(VALUE(SUBSTITUTE(実質収支比率等に係る経年分析!J$48,"▲","-")),2)</f>
        <v>6.68</v>
      </c>
    </row>
    <row r="20" spans="1:11" x14ac:dyDescent="0.2">
      <c r="A20" s="156" t="s">
        <v>53</v>
      </c>
      <c r="B20" s="156">
        <f>ROUND(VALUE(SUBSTITUTE(実質収支比率等に係る経年分析!F$47,"▲","-")),2)</f>
        <v>23.57</v>
      </c>
      <c r="C20" s="156">
        <f>ROUND(VALUE(SUBSTITUTE(実質収支比率等に係る経年分析!G$47,"▲","-")),2)</f>
        <v>26.75</v>
      </c>
      <c r="D20" s="156">
        <f>ROUND(VALUE(SUBSTITUTE(実質収支比率等に係る経年分析!H$47,"▲","-")),2)</f>
        <v>27.43</v>
      </c>
      <c r="E20" s="156">
        <f>ROUND(VALUE(SUBSTITUTE(実質収支比率等に係る経年分析!I$47,"▲","-")),2)</f>
        <v>24.76</v>
      </c>
      <c r="F20" s="156">
        <f>ROUND(VALUE(SUBSTITUTE(実質収支比率等に係る経年分析!J$47,"▲","-")),2)</f>
        <v>20.47</v>
      </c>
    </row>
    <row r="21" spans="1:11" x14ac:dyDescent="0.2">
      <c r="A21" s="156" t="s">
        <v>54</v>
      </c>
      <c r="B21" s="156">
        <f>IF(ISNUMBER(VALUE(SUBSTITUTE(実質収支比率等に係る経年分析!F$49,"▲","-"))),ROUND(VALUE(SUBSTITUTE(実質収支比率等に係る経年分析!F$49,"▲","-")),2),NA())</f>
        <v>0.57999999999999996</v>
      </c>
      <c r="C21" s="156">
        <f>IF(ISNUMBER(VALUE(SUBSTITUTE(実質収支比率等に係る経年分析!G$49,"▲","-"))),ROUND(VALUE(SUBSTITUTE(実質収支比率等に係る経年分析!G$49,"▲","-")),2),NA())</f>
        <v>2.5299999999999998</v>
      </c>
      <c r="D21" s="156">
        <f>IF(ISNUMBER(VALUE(SUBSTITUTE(実質収支比率等に係る経年分析!H$49,"▲","-"))),ROUND(VALUE(SUBSTITUTE(実質収支比率等に係る経年分析!H$49,"▲","-")),2),NA())</f>
        <v>-4.62</v>
      </c>
      <c r="E21" s="156">
        <f>IF(ISNUMBER(VALUE(SUBSTITUTE(実質収支比率等に係る経年分析!I$49,"▲","-"))),ROUND(VALUE(SUBSTITUTE(実質収支比率等に係る経年分析!I$49,"▲","-")),2),NA())</f>
        <v>-7.29</v>
      </c>
      <c r="F21" s="156">
        <f>IF(ISNUMBER(VALUE(SUBSTITUTE(実質収支比率等に係る経年分析!J$49,"▲","-"))),ROUND(VALUE(SUBSTITUTE(実質収支比率等に係る経年分析!J$49,"▲","-")),2),NA())</f>
        <v>-4.1500000000000004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電気事業特別会計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0.28999999999999998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0.49</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1.1499999999999999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0.81</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0.57999999999999996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6.72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4.95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7.37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2082</v>
      </c>
      <c r="E42" s="158"/>
      <c r="F42" s="158"/>
      <c r="G42" s="158">
        <f>'実質公債費比率（分子）の構造'!L$52</f>
        <v>2038</v>
      </c>
      <c r="H42" s="158"/>
      <c r="I42" s="158"/>
      <c r="J42" s="158">
        <f>'実質公債費比率（分子）の構造'!M$52</f>
        <v>2015</v>
      </c>
      <c r="K42" s="158"/>
      <c r="L42" s="158"/>
      <c r="M42" s="158">
        <f>'実質公債費比率（分子）の構造'!N$52</f>
        <v>1884</v>
      </c>
      <c r="N42" s="158"/>
      <c r="O42" s="158"/>
      <c r="P42" s="158">
        <f>'実質公債費比率（分子）の構造'!O$52</f>
        <v>1949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v>
      </c>
      <c r="C44" s="158"/>
      <c r="D44" s="158"/>
      <c r="E44" s="158">
        <f>'実質公債費比率（分子）の構造'!L$50</f>
        <v>6</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39</v>
      </c>
      <c r="C45" s="158"/>
      <c r="D45" s="158"/>
      <c r="E45" s="158">
        <f>'実質公債費比率（分子）の構造'!L$49</f>
        <v>73</v>
      </c>
      <c r="F45" s="158"/>
      <c r="G45" s="158"/>
      <c r="H45" s="158">
        <f>'実質公債費比率（分子）の構造'!M$49</f>
        <v>72</v>
      </c>
      <c r="I45" s="158"/>
      <c r="J45" s="158"/>
      <c r="K45" s="158">
        <f>'実質公債費比率（分子）の構造'!N$49</f>
        <v>69</v>
      </c>
      <c r="L45" s="158"/>
      <c r="M45" s="158"/>
      <c r="N45" s="158">
        <f>'実質公債費比率（分子）の構造'!O$49</f>
        <v>59</v>
      </c>
      <c r="O45" s="158"/>
      <c r="P45" s="158"/>
    </row>
    <row r="46" spans="1:16" x14ac:dyDescent="0.2">
      <c r="A46" s="158" t="s">
        <v>64</v>
      </c>
      <c r="B46" s="158">
        <f>'実質公債費比率（分子）の構造'!K$48</f>
        <v>808</v>
      </c>
      <c r="C46" s="158"/>
      <c r="D46" s="158"/>
      <c r="E46" s="158">
        <f>'実質公債費比率（分子）の構造'!L$48</f>
        <v>776</v>
      </c>
      <c r="F46" s="158"/>
      <c r="G46" s="158"/>
      <c r="H46" s="158">
        <f>'実質公債費比率（分子）の構造'!M$48</f>
        <v>764</v>
      </c>
      <c r="I46" s="158"/>
      <c r="J46" s="158"/>
      <c r="K46" s="158">
        <f>'実質公債費比率（分子）の構造'!N$48</f>
        <v>769</v>
      </c>
      <c r="L46" s="158"/>
      <c r="M46" s="158"/>
      <c r="N46" s="158">
        <f>'実質公債費比率（分子）の構造'!O$48</f>
        <v>749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2032</v>
      </c>
      <c r="C49" s="158"/>
      <c r="D49" s="158"/>
      <c r="E49" s="158">
        <f>'実質公債費比率（分子）の構造'!L$45</f>
        <v>1971</v>
      </c>
      <c r="F49" s="158"/>
      <c r="G49" s="158"/>
      <c r="H49" s="158">
        <f>'実質公債費比率（分子）の構造'!M$45</f>
        <v>1988</v>
      </c>
      <c r="I49" s="158"/>
      <c r="J49" s="158"/>
      <c r="K49" s="158">
        <f>'実質公債費比率（分子）の構造'!N$45</f>
        <v>1874</v>
      </c>
      <c r="L49" s="158"/>
      <c r="M49" s="158"/>
      <c r="N49" s="158">
        <f>'実質公債費比率（分子）の構造'!O$45</f>
        <v>1924</v>
      </c>
      <c r="O49" s="158"/>
      <c r="P49" s="158"/>
    </row>
    <row r="50" spans="1:16" x14ac:dyDescent="0.2">
      <c r="A50" s="158" t="s">
        <v>67</v>
      </c>
      <c r="B50" s="158" t="e">
        <f>NA()</f>
        <v>#N/A</v>
      </c>
      <c r="C50" s="158">
        <f>IF(ISNUMBER('実質公債費比率（分子）の構造'!K$53),'実質公債費比率（分子）の構造'!K$53,NA())</f>
        <v>802</v>
      </c>
      <c r="D50" s="158" t="e">
        <f>NA()</f>
        <v>#N/A</v>
      </c>
      <c r="E50" s="158" t="e">
        <f>NA()</f>
        <v>#N/A</v>
      </c>
      <c r="F50" s="158">
        <f>IF(ISNUMBER('実質公債費比率（分子）の構造'!L$53),'実質公債費比率（分子）の構造'!L$53,NA())</f>
        <v>788</v>
      </c>
      <c r="G50" s="158" t="e">
        <f>NA()</f>
        <v>#N/A</v>
      </c>
      <c r="H50" s="158" t="e">
        <f>NA()</f>
        <v>#N/A</v>
      </c>
      <c r="I50" s="158">
        <f>IF(ISNUMBER('実質公債費比率（分子）の構造'!M$53),'実質公債費比率（分子）の構造'!M$53,NA())</f>
        <v>809</v>
      </c>
      <c r="J50" s="158" t="e">
        <f>NA()</f>
        <v>#N/A</v>
      </c>
      <c r="K50" s="158" t="e">
        <f>NA()</f>
        <v>#N/A</v>
      </c>
      <c r="L50" s="158">
        <f>IF(ISNUMBER('実質公債費比率（分子）の構造'!N$53),'実質公債費比率（分子）の構造'!N$53,NA())</f>
        <v>828</v>
      </c>
      <c r="M50" s="158" t="e">
        <f>NA()</f>
        <v>#N/A</v>
      </c>
      <c r="N50" s="158" t="e">
        <f>NA()</f>
        <v>#N/A</v>
      </c>
      <c r="O50" s="158">
        <f>IF(ISNUMBER('実質公債費比率（分子）の構造'!O$53),'実質公債費比率（分子）の構造'!O$53,NA())</f>
        <v>783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26388</v>
      </c>
      <c r="E56" s="157"/>
      <c r="F56" s="157"/>
      <c r="G56" s="157">
        <f>'将来負担比率（分子）の構造'!J$52</f>
        <v>25854</v>
      </c>
      <c r="H56" s="157"/>
      <c r="I56" s="157"/>
      <c r="J56" s="157">
        <f>'将来負担比率（分子）の構造'!K$52</f>
        <v>24678</v>
      </c>
      <c r="K56" s="157"/>
      <c r="L56" s="157"/>
      <c r="M56" s="157">
        <f>'将来負担比率（分子）の構造'!L$52</f>
        <v>23591</v>
      </c>
      <c r="N56" s="157"/>
      <c r="O56" s="157"/>
      <c r="P56" s="157">
        <f>'将来負担比率（分子）の構造'!M$52</f>
        <v>22341</v>
      </c>
    </row>
    <row r="57" spans="1:16" x14ac:dyDescent="0.2">
      <c r="A57" s="157" t="s">
        <v>42</v>
      </c>
      <c r="B57" s="157"/>
      <c r="C57" s="157"/>
      <c r="D57" s="157">
        <f>'将来負担比率（分子）の構造'!I$51</f>
        <v>1200</v>
      </c>
      <c r="E57" s="157"/>
      <c r="F57" s="157"/>
      <c r="G57" s="157">
        <f>'将来負担比率（分子）の構造'!J$51</f>
        <v>1313</v>
      </c>
      <c r="H57" s="157"/>
      <c r="I57" s="157"/>
      <c r="J57" s="157">
        <f>'将来負担比率（分子）の構造'!K$51</f>
        <v>1360</v>
      </c>
      <c r="K57" s="157"/>
      <c r="L57" s="157"/>
      <c r="M57" s="157">
        <f>'将来負担比率（分子）の構造'!L$51</f>
        <v>1386</v>
      </c>
      <c r="N57" s="157"/>
      <c r="O57" s="157"/>
      <c r="P57" s="157">
        <f>'将来負担比率（分子）の構造'!M$51</f>
        <v>1366</v>
      </c>
    </row>
    <row r="58" spans="1:16" x14ac:dyDescent="0.2">
      <c r="A58" s="157" t="s">
        <v>41</v>
      </c>
      <c r="B58" s="157"/>
      <c r="C58" s="157"/>
      <c r="D58" s="157">
        <f>'将来負担比率（分子）の構造'!I$50</f>
        <v>4684</v>
      </c>
      <c r="E58" s="157"/>
      <c r="F58" s="157"/>
      <c r="G58" s="157">
        <f>'将来負担比率（分子）の構造'!J$50</f>
        <v>5876</v>
      </c>
      <c r="H58" s="157"/>
      <c r="I58" s="157"/>
      <c r="J58" s="157">
        <f>'将来負担比率（分子）の構造'!K$50</f>
        <v>6250</v>
      </c>
      <c r="K58" s="157"/>
      <c r="L58" s="157"/>
      <c r="M58" s="157">
        <f>'将来負担比率（分子）の構造'!L$50</f>
        <v>5813</v>
      </c>
      <c r="N58" s="157"/>
      <c r="O58" s="157"/>
      <c r="P58" s="157">
        <f>'将来負担比率（分子）の構造'!M$50</f>
        <v>5727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227</v>
      </c>
      <c r="C61" s="157"/>
      <c r="D61" s="157"/>
      <c r="E61" s="157">
        <f>'将来負担比率（分子）の構造'!J$46</f>
        <v>85</v>
      </c>
      <c r="F61" s="157"/>
      <c r="G61" s="157"/>
      <c r="H61" s="157">
        <f>'将来負担比率（分子）の構造'!K$46</f>
        <v>119</v>
      </c>
      <c r="I61" s="157"/>
      <c r="J61" s="157"/>
      <c r="K61" s="157">
        <f>'将来負担比率（分子）の構造'!L$46</f>
        <v>90</v>
      </c>
      <c r="L61" s="157"/>
      <c r="M61" s="157"/>
      <c r="N61" s="157">
        <f>'将来負担比率（分子）の構造'!M$46</f>
        <v>135</v>
      </c>
      <c r="O61" s="157"/>
      <c r="P61" s="157"/>
    </row>
    <row r="62" spans="1:16" x14ac:dyDescent="0.2">
      <c r="A62" s="157" t="s">
        <v>35</v>
      </c>
      <c r="B62" s="157">
        <f>'将来負担比率（分子）の構造'!I$45</f>
        <v>4272</v>
      </c>
      <c r="C62" s="157"/>
      <c r="D62" s="157"/>
      <c r="E62" s="157">
        <f>'将来負担比率（分子）の構造'!J$45</f>
        <v>4256</v>
      </c>
      <c r="F62" s="157"/>
      <c r="G62" s="157"/>
      <c r="H62" s="157">
        <f>'将来負担比率（分子）の構造'!K$45</f>
        <v>4145</v>
      </c>
      <c r="I62" s="157"/>
      <c r="J62" s="157"/>
      <c r="K62" s="157">
        <f>'将来負担比率（分子）の構造'!L$45</f>
        <v>4043</v>
      </c>
      <c r="L62" s="157"/>
      <c r="M62" s="157"/>
      <c r="N62" s="157">
        <f>'将来負担比率（分子）の構造'!M$45</f>
        <v>4145</v>
      </c>
      <c r="O62" s="157"/>
      <c r="P62" s="157"/>
    </row>
    <row r="63" spans="1:16" x14ac:dyDescent="0.2">
      <c r="A63" s="157" t="s">
        <v>34</v>
      </c>
      <c r="B63" s="157">
        <f>'将来負担比率（分子）の構造'!I$44</f>
        <v>655</v>
      </c>
      <c r="C63" s="157"/>
      <c r="D63" s="157"/>
      <c r="E63" s="157">
        <f>'将来負担比率（分子）の構造'!J$44</f>
        <v>599</v>
      </c>
      <c r="F63" s="157"/>
      <c r="G63" s="157"/>
      <c r="H63" s="157">
        <f>'将来負担比率（分子）の構造'!K$44</f>
        <v>542</v>
      </c>
      <c r="I63" s="157"/>
      <c r="J63" s="157"/>
      <c r="K63" s="157">
        <f>'将来負担比率（分子）の構造'!L$44</f>
        <v>475</v>
      </c>
      <c r="L63" s="157"/>
      <c r="M63" s="157"/>
      <c r="N63" s="157">
        <f>'将来負担比率（分子）の構造'!M$44</f>
        <v>469</v>
      </c>
      <c r="O63" s="157"/>
      <c r="P63" s="157"/>
    </row>
    <row r="64" spans="1:16" x14ac:dyDescent="0.2">
      <c r="A64" s="157" t="s">
        <v>33</v>
      </c>
      <c r="B64" s="157">
        <f>'将来負担比率（分子）の構造'!I$43</f>
        <v>8451</v>
      </c>
      <c r="C64" s="157"/>
      <c r="D64" s="157"/>
      <c r="E64" s="157">
        <f>'将来負担比率（分子）の構造'!J$43</f>
        <v>7559</v>
      </c>
      <c r="F64" s="157"/>
      <c r="G64" s="157"/>
      <c r="H64" s="157">
        <f>'将来負担比率（分子）の構造'!K$43</f>
        <v>6670</v>
      </c>
      <c r="I64" s="157"/>
      <c r="J64" s="157"/>
      <c r="K64" s="157">
        <f>'将来負担比率（分子）の構造'!L$43</f>
        <v>6161</v>
      </c>
      <c r="L64" s="157"/>
      <c r="M64" s="157"/>
      <c r="N64" s="157">
        <f>'将来負担比率（分子）の構造'!M$43</f>
        <v>5792</v>
      </c>
      <c r="O64" s="157"/>
      <c r="P64" s="157"/>
    </row>
    <row r="65" spans="1:16" x14ac:dyDescent="0.2">
      <c r="A65" s="157" t="s">
        <v>32</v>
      </c>
      <c r="B65" s="157">
        <f>'将来負担比率（分子）の構造'!I$42</f>
        <v>5</v>
      </c>
      <c r="C65" s="157"/>
      <c r="D65" s="157"/>
      <c r="E65" s="157" t="str">
        <f>'将来負担比率（分子）の構造'!J$42</f>
        <v>-</v>
      </c>
      <c r="F65" s="157"/>
      <c r="G65" s="157"/>
      <c r="H65" s="157" t="str">
        <f>'将来負担比率（分子）の構造'!K$42</f>
        <v>-</v>
      </c>
      <c r="I65" s="157"/>
      <c r="J65" s="157"/>
      <c r="K65" s="157">
        <f>'将来負担比率（分子）の構造'!L$42</f>
        <v>3049</v>
      </c>
      <c r="L65" s="157"/>
      <c r="M65" s="157"/>
      <c r="N65" s="157">
        <f>'将来負担比率（分子）の構造'!M$42</f>
        <v>3049</v>
      </c>
      <c r="O65" s="157"/>
      <c r="P65" s="157"/>
    </row>
    <row r="66" spans="1:16" x14ac:dyDescent="0.2">
      <c r="A66" s="157" t="s">
        <v>31</v>
      </c>
      <c r="B66" s="157">
        <f>'将来負担比率（分子）の構造'!I$41</f>
        <v>28229</v>
      </c>
      <c r="C66" s="157"/>
      <c r="D66" s="157"/>
      <c r="E66" s="157">
        <f>'将来負担比率（分子）の構造'!J$41</f>
        <v>28478</v>
      </c>
      <c r="F66" s="157"/>
      <c r="G66" s="157"/>
      <c r="H66" s="157">
        <f>'将来負担比率（分子）の構造'!K$41</f>
        <v>27517</v>
      </c>
      <c r="I66" s="157"/>
      <c r="J66" s="157"/>
      <c r="K66" s="157">
        <f>'将来負担比率（分子）の構造'!L$41</f>
        <v>26762</v>
      </c>
      <c r="L66" s="157"/>
      <c r="M66" s="157"/>
      <c r="N66" s="157">
        <f>'将来負担比率（分子）の構造'!M$41</f>
        <v>25781</v>
      </c>
      <c r="O66" s="157"/>
      <c r="P66" s="157"/>
    </row>
    <row r="67" spans="1:16" x14ac:dyDescent="0.2">
      <c r="A67" s="157" t="s">
        <v>71</v>
      </c>
      <c r="B67" s="157" t="e">
        <f>NA()</f>
        <v>#N/A</v>
      </c>
      <c r="C67" s="157">
        <f>IF(ISNUMBER('将来負担比率（分子）の構造'!I$53), IF('将来負担比率（分子）の構造'!I$53 &lt; 0, 0, '将来負担比率（分子）の構造'!I$53), NA())</f>
        <v>9567</v>
      </c>
      <c r="D67" s="157" t="e">
        <f>NA()</f>
        <v>#N/A</v>
      </c>
      <c r="E67" s="157" t="e">
        <f>NA()</f>
        <v>#N/A</v>
      </c>
      <c r="F67" s="157">
        <f>IF(ISNUMBER('将来負担比率（分子）の構造'!J$53), IF('将来負担比率（分子）の構造'!J$53 &lt; 0, 0, '将来負担比率（分子）の構造'!J$53), NA())</f>
        <v>7934</v>
      </c>
      <c r="G67" s="157" t="e">
        <f>NA()</f>
        <v>#N/A</v>
      </c>
      <c r="H67" s="157" t="e">
        <f>NA()</f>
        <v>#N/A</v>
      </c>
      <c r="I67" s="157">
        <f>IF(ISNUMBER('将来負担比率（分子）の構造'!K$53), IF('将来負担比率（分子）の構造'!K$53 &lt; 0, 0, '将来負担比率（分子）の構造'!K$53), NA())</f>
        <v>6704</v>
      </c>
      <c r="J67" s="157" t="e">
        <f>NA()</f>
        <v>#N/A</v>
      </c>
      <c r="K67" s="157" t="e">
        <f>NA()</f>
        <v>#N/A</v>
      </c>
      <c r="L67" s="157">
        <f>IF(ISNUMBER('将来負担比率（分子）の構造'!L$53), IF('将来負担比率（分子）の構造'!L$53 &lt; 0, 0, '将来負担比率（分子）の構造'!L$53), NA())</f>
        <v>9792</v>
      </c>
      <c r="M67" s="157" t="e">
        <f>NA()</f>
        <v>#N/A</v>
      </c>
      <c r="N67" s="157" t="e">
        <f>NA()</f>
        <v>#N/A</v>
      </c>
      <c r="O67" s="157">
        <f>IF(ISNUMBER('将来負担比率（分子）の構造'!M$53), IF('将来負担比率（分子）の構造'!M$53 &lt; 0, 0, '将来負担比率（分子）の構造'!M$53), NA())</f>
        <v>9937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3860</v>
      </c>
      <c r="C72" s="161">
        <f>基金残高に係る経年分析!G55</f>
        <v>3457</v>
      </c>
      <c r="D72" s="161">
        <f>基金残高に係る経年分析!H55</f>
        <v>2942</v>
      </c>
    </row>
    <row r="73" spans="1:16" x14ac:dyDescent="0.2">
      <c r="A73" s="160" t="s">
        <v>74</v>
      </c>
      <c r="B73" s="161">
        <f>基金残高に係る経年分析!F56</f>
        <v>263</v>
      </c>
      <c r="C73" s="161">
        <f>基金残高に係る経年分析!G56</f>
        <v>330</v>
      </c>
      <c r="D73" s="161">
        <f>基金残高に係る経年分析!H56</f>
        <v>376</v>
      </c>
    </row>
    <row r="74" spans="1:16" x14ac:dyDescent="0.2">
      <c r="A74" s="160" t="s">
        <v>75</v>
      </c>
      <c r="B74" s="161">
        <f>基金残高に係る経年分析!F57</f>
        <v>1340</v>
      </c>
      <c r="C74" s="161">
        <f>基金残高に係る経年分析!G57</f>
        <v>1214</v>
      </c>
      <c r="D74" s="161">
        <f>基金残高に係る経年分析!H57</f>
        <v>1506</v>
      </c>
    </row>
  </sheetData>
  <sheetProtection algorithmName="SHA-512" hashValue="AIyz1T8YCl84kTxC6s8dNiBy84+rfq0DOXetyx6P4muqSvugvZCXOLmfDZyy/4u7WPMQCK84nRZwvnKEJkEcig==" saltValue="F7P5z8sLafVDOgiF/crVo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464207-AD37-4BDA-936E-02690D6D0801}">
  <ds:schemaRefs>
    <ds:schemaRef ds:uri="http://schemas.microsoft.com/sharepoint/v3/contenttype/forms"/>
  </ds:schemaRefs>
</ds:datastoreItem>
</file>

<file path=customXml/itemProps2.xml><?xml version="1.0" encoding="utf-8"?>
<ds:datastoreItem xmlns:ds="http://schemas.openxmlformats.org/officeDocument/2006/customXml" ds:itemID="{D5F82244-D889-481E-83E3-DFCB620A8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6A94AA-ECE8-4AE6-96F9-AA5059B19397}">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2026-03-13T02:01:27Z</cp:lastPrinted>
  <dcterms:created xsi:type="dcterms:W3CDTF">2026-02-23T05:17:32Z</dcterms:created>
  <dcterms:modified xsi:type="dcterms:W3CDTF">2026-09-23T06:09:51Z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