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876E0BF-8A19-44FF-8469-E0A9AD017DFF}" xr6:coauthVersionLast="47" xr6:coauthVersionMax="47" xr10:uidLastSave="{00000000-0000-0000-0000-000000000000}"/>
  <bookViews>
    <workbookView xWindow="-108" yWindow="-108" windowWidth="23256" windowHeight="12456" xr2:uid="{157B7398-6B94-491A-979A-CEC883E8B1BF}"/>
  </bookViews>
  <sheets>
    <sheet name="【様式LD】留学計画変更申請書" sheetId="5" r:id="rId1"/>
    <sheet name="【記入例】" sheetId="6" r:id="rId2"/>
    <sheet name="非表示)支給対象月数" sheetId="4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'非表示)支給対象月数'!$C$1:$D$1</definedName>
    <definedName name="【参照】国地域" localSheetId="1">#REF!</definedName>
    <definedName name="【参照】国地域" localSheetId="0">#REF!</definedName>
    <definedName name="【参照】国地域" localSheetId="2">#REF!</definedName>
    <definedName name="【参照】国地域">#REF!</definedName>
    <definedName name="A" localSheetId="1">#REF!</definedName>
    <definedName name="A" localSheetId="0">#REF!</definedName>
    <definedName name="A" localSheetId="2">#REF!</definedName>
    <definedName name="A">#REF!</definedName>
    <definedName name="ad" localSheetId="2">#REF!</definedName>
    <definedName name="ad">#REF!</definedName>
    <definedName name="ag" localSheetId="2">#REF!</definedName>
    <definedName name="ag">#REF!</definedName>
    <definedName name="as" localSheetId="2">#REF!</definedName>
    <definedName name="as">#REF!</definedName>
    <definedName name="b" localSheetId="2">#REF!</definedName>
    <definedName name="b">#REF!</definedName>
    <definedName name="bbb" localSheetId="2">#REF!</definedName>
    <definedName name="bbb">#REF!</definedName>
    <definedName name="bbbb" localSheetId="2">#REF!</definedName>
    <definedName name="bbbb">#REF!</definedName>
    <definedName name="ＣＣＣＣ" localSheetId="2">#REF!</definedName>
    <definedName name="ＣＣＣＣ">#REF!</definedName>
    <definedName name="ＣＶＤＤＤ" localSheetId="1" hidden="1">{"'CORBAｸﾗｲｱﾝﾄ ﾘﾀｰﾝｺｰﾄﾞ (html用)'!$A$1:$D$26"}</definedName>
    <definedName name="ＣＶＤＤＤ" localSheetId="0" hidden="1">{"'CORBAｸﾗｲｱﾝﾄ ﾘﾀｰﾝｺｰﾄﾞ (html用)'!$A$1:$D$26"}</definedName>
    <definedName name="ＣＶＤＤＤ" localSheetId="2" hidden="1">{"'CORBAｸﾗｲｱﾝﾄ ﾘﾀｰﾝｺｰﾄﾞ (html用)'!$A$1:$D$26"}</definedName>
    <definedName name="ＣＶＤＤＤ" hidden="1">{"'CORBAｸﾗｲｱﾝﾄ ﾘﾀｰﾝｺｰﾄﾞ (html用)'!$A$1:$D$26"}</definedName>
    <definedName name="cvv" localSheetId="1">#REF!</definedName>
    <definedName name="cvv" localSheetId="0">#REF!</definedName>
    <definedName name="cvv">#REF!</definedName>
    <definedName name="ＣＶＶＤＦ" localSheetId="1">#REF!</definedName>
    <definedName name="ＣＶＶＤＦ" localSheetId="0">#REF!</definedName>
    <definedName name="ＣＶＶＤＦ" localSheetId="2">#REF!</definedName>
    <definedName name="ＣＶＶＤＦ">#REF!</definedName>
    <definedName name="CVXZ" localSheetId="1">#REF!</definedName>
    <definedName name="CVXZ" localSheetId="0">#REF!</definedName>
    <definedName name="CVXZ" localSheetId="2">#REF!</definedName>
    <definedName name="CVXZ">#REF!</definedName>
    <definedName name="ＣＸＣＶＣ" localSheetId="2">#REF!</definedName>
    <definedName name="ＣＸＣＶＣ">#REF!</definedName>
    <definedName name="CZZZ" localSheetId="2">#REF!</definedName>
    <definedName name="CZZZ">#REF!</definedName>
    <definedName name="d" localSheetId="2">#REF!</definedName>
    <definedName name="d">#REF!</definedName>
    <definedName name="ＤＤＤ" localSheetId="2">#REF!</definedName>
    <definedName name="ＤＤＤ">#REF!</definedName>
    <definedName name="ＤＤＤＳＤさ" localSheetId="2">#REF!</definedName>
    <definedName name="ＤＤＤＳＤさ">#REF!</definedName>
    <definedName name="df" localSheetId="2">#REF!</definedName>
    <definedName name="df">#REF!</definedName>
    <definedName name="ＤＦＦＤ" localSheetId="2">#REF!</definedName>
    <definedName name="ＤＦＦＤ">#REF!</definedName>
    <definedName name="ds" localSheetId="2">#REF!</definedName>
    <definedName name="ds">#REF!</definedName>
    <definedName name="DSA" localSheetId="2">#REF!</definedName>
    <definedName name="DSA">#REF!</definedName>
    <definedName name="DSAD" localSheetId="2">#REF!</definedName>
    <definedName name="DSAD">#REF!</definedName>
    <definedName name="DSADDA" localSheetId="2">#REF!</definedName>
    <definedName name="DSADDA">#REF!</definedName>
    <definedName name="dsadsa" localSheetId="2">#REF!</definedName>
    <definedName name="dsadsa">#REF!</definedName>
    <definedName name="dsadsads" localSheetId="2">#REF!</definedName>
    <definedName name="dsadsads">#REF!</definedName>
    <definedName name="dsas" localSheetId="2">#REF!</definedName>
    <definedName name="dsas">#REF!</definedName>
    <definedName name="ＤＳＤ" localSheetId="2">#REF!</definedName>
    <definedName name="ＤＳＤ">#REF!</definedName>
    <definedName name="dsdsdsa" localSheetId="2">#REF!</definedName>
    <definedName name="dsdsdsa">#REF!</definedName>
    <definedName name="ＤＳだＤ" localSheetId="2">#REF!</definedName>
    <definedName name="ＤＳだＤ">#REF!</definedName>
    <definedName name="ＤＳだＤＣさ" localSheetId="2">#REF!</definedName>
    <definedName name="ＤＳだＤＣさ">#REF!</definedName>
    <definedName name="ＤＳだＤさ" localSheetId="2">#REF!</definedName>
    <definedName name="ＤＳだＤさ">#REF!</definedName>
    <definedName name="ＤＷＤＤＤ">[1]【削除不可】通貨コード!$A$2:$A$167</definedName>
    <definedName name="ＤＷＤＷＤＷ" localSheetId="1">#REF!</definedName>
    <definedName name="ＤＷＤＷＤＷ" localSheetId="0">#REF!</definedName>
    <definedName name="ＤＷＤＷＤＷ" localSheetId="2">#REF!</definedName>
    <definedName name="ＤＷＤＷＤＷ">#REF!</definedName>
    <definedName name="ＤＷＤＷだ" localSheetId="1">#REF!</definedName>
    <definedName name="ＤＷＤＷだ" localSheetId="0">#REF!</definedName>
    <definedName name="ＤＷＤＷだ" localSheetId="2">#REF!</definedName>
    <definedName name="ＤＷＤＷだ">#REF!</definedName>
    <definedName name="ＤＷＷだ" localSheetId="1">#REF!</definedName>
    <definedName name="ＤＷＷだ" localSheetId="0">#REF!</definedName>
    <definedName name="ＤＷＷだ" localSheetId="2">#REF!</definedName>
    <definedName name="ＤＷＷだ">#REF!</definedName>
    <definedName name="ＤＷだＤ" localSheetId="2">#REF!</definedName>
    <definedName name="ＤＷだＤ">#REF!</definedName>
    <definedName name="ＤさＤ" localSheetId="2">#REF!</definedName>
    <definedName name="ＤさＤ">#REF!</definedName>
    <definedName name="ＤさＤＳ" localSheetId="1">[2]ｻｰﾊﾞ受渡項目整理!#REF!</definedName>
    <definedName name="ＤさＤＳ" localSheetId="0">[2]ｻｰﾊﾞ受渡項目整理!#REF!</definedName>
    <definedName name="ＤさＤＳ" localSheetId="2">[2]ｻｰﾊﾞ受渡項目整理!#REF!</definedName>
    <definedName name="ＤさＤＳ">[2]ｻｰﾊﾞ受渡項目整理!#REF!</definedName>
    <definedName name="f" localSheetId="1">[2]ｻｰﾊﾞ受渡項目整理!#REF!</definedName>
    <definedName name="f" localSheetId="0">[2]ｻｰﾊﾞ受渡項目整理!#REF!</definedName>
    <definedName name="f" localSheetId="2">[2]ｻｰﾊﾞ受渡項目整理!#REF!</definedName>
    <definedName name="f">[2]ｻｰﾊﾞ受渡項目整理!#REF!</definedName>
    <definedName name="ＦＤＦＤＦＳ" localSheetId="1">[2]ｻｰﾊﾞ受渡項目整理!#REF!</definedName>
    <definedName name="ＦＤＦＤＦＳ" localSheetId="0">[2]ｻｰﾊﾞ受渡項目整理!#REF!</definedName>
    <definedName name="ＦＤＦＤＦＳ" localSheetId="2">[2]ｻｰﾊﾞ受渡項目整理!#REF!</definedName>
    <definedName name="ＦＤＦＤＦＳ">[2]ｻｰﾊﾞ受渡項目整理!#REF!</definedName>
    <definedName name="ＦＤＦＳＤＦ" localSheetId="1" hidden="1">{"'CORBAｸﾗｲｱﾝﾄ ﾘﾀｰﾝｺｰﾄﾞ (html用)'!$A$1:$D$26"}</definedName>
    <definedName name="ＦＤＦＳＤＦ" localSheetId="0" hidden="1">{"'CORBAｸﾗｲｱﾝﾄ ﾘﾀｰﾝｺｰﾄﾞ (html用)'!$A$1:$D$26"}</definedName>
    <definedName name="ＦＤＦＳＤＦ" localSheetId="2" hidden="1">{"'CORBAｸﾗｲｱﾝﾄ ﾘﾀｰﾝｺｰﾄﾞ (html用)'!$A$1:$D$26"}</definedName>
    <definedName name="ＦＤＦＳＤＦ" hidden="1">{"'CORBAｸﾗｲｱﾝﾄ ﾘﾀｰﾝｺｰﾄﾞ (html用)'!$A$1:$D$26"}</definedName>
    <definedName name="ＦＤＦＳＦＳＦ" localSheetId="1">#REF!</definedName>
    <definedName name="ＦＤＦＳＦＳＦ" localSheetId="0">#REF!</definedName>
    <definedName name="ＦＤＦＳＦＳＦ">#REF!</definedName>
    <definedName name="ＦＤＳＦ" localSheetId="1">#REF!</definedName>
    <definedName name="ＦＤＳＦ" localSheetId="0">#REF!</definedName>
    <definedName name="ＦＤＳＦ" localSheetId="2">#REF!</definedName>
    <definedName name="ＦＤＳＦ">#REF!</definedName>
    <definedName name="fdsfsd" localSheetId="1">#REF!</definedName>
    <definedName name="fdsfsd" localSheetId="0">#REF!</definedName>
    <definedName name="fdsfsd" localSheetId="2">#REF!</definedName>
    <definedName name="fdsfsd">#REF!</definedName>
    <definedName name="ffdd" localSheetId="2">#REF!</definedName>
    <definedName name="ffdd">#REF!</definedName>
    <definedName name="fff" localSheetId="2">#REF!</definedName>
    <definedName name="fff">#REF!</definedName>
    <definedName name="ＦＦＳＳＳ" localSheetId="2">#REF!</definedName>
    <definedName name="ＦＦＳＳＳ">#REF!</definedName>
    <definedName name="ＦＧＤＳＷＳ" localSheetId="2">#REF!</definedName>
    <definedName name="ＦＧＤＳＷＳ">#REF!</definedName>
    <definedName name="fggdg" localSheetId="2">#REF!</definedName>
    <definedName name="fggdg">#REF!</definedName>
    <definedName name="ＦＧＧＲＧＲ" localSheetId="2">#REF!</definedName>
    <definedName name="ＦＧＧＲＧＲ">#REF!</definedName>
    <definedName name="ＦＳ" localSheetId="2">#REF!</definedName>
    <definedName name="ＦＳ">#REF!</definedName>
    <definedName name="FSADSAD" localSheetId="2">#REF!</definedName>
    <definedName name="FSADSAD">#REF!</definedName>
    <definedName name="ＦＳＤＦ" localSheetId="2">#REF!</definedName>
    <definedName name="ＦＳＤＦ">#REF!</definedName>
    <definedName name="fsds" localSheetId="2">#REF!</definedName>
    <definedName name="fsds">#REF!</definedName>
    <definedName name="ＦＳＳＦＳ" localSheetId="2">#REF!</definedName>
    <definedName name="ＦＳＳＦＳ">#REF!</definedName>
    <definedName name="ＦＳＳＦＳＦＳＦ" localSheetId="2">#REF!</definedName>
    <definedName name="ＦＳＳＦＳＦＳＦ">#REF!</definedName>
    <definedName name="ＦＳＳＦＳＦＳＦＳ" localSheetId="2">#REF!</definedName>
    <definedName name="ＦＳＳＦＳＦＳＦＳ">#REF!</definedName>
    <definedName name="gdf" localSheetId="2">#REF!</definedName>
    <definedName name="gdf">#REF!</definedName>
    <definedName name="gdfd" localSheetId="2">#REF!</definedName>
    <definedName name="gdfd">#REF!</definedName>
    <definedName name="ＧＤＧＳＦＦ" localSheetId="2">#REF!</definedName>
    <definedName name="ＧＤＧＳＦＦ">#REF!</definedName>
    <definedName name="gf" localSheetId="2">#REF!</definedName>
    <definedName name="gf">#REF!</definedName>
    <definedName name="gfgdgfd" localSheetId="2">#REF!</definedName>
    <definedName name="gfgdgfd">#REF!</definedName>
    <definedName name="ＧＧＤＦＧＤＧ" localSheetId="2">#REF!</definedName>
    <definedName name="ＧＧＤＦＧＤＧ">#REF!</definedName>
    <definedName name="ＧＳＦＳＦ" localSheetId="2">#REF!</definedName>
    <definedName name="ＧＳＦＳＦ">#REF!</definedName>
    <definedName name="ＧＴＧＲＧＲＧ" localSheetId="2">#REF!</definedName>
    <definedName name="ＧＴＧＲＧＲＧ">#REF!</definedName>
    <definedName name="hhj" localSheetId="2">#REF!</definedName>
    <definedName name="hhj">#REF!</definedName>
    <definedName name="hjf" localSheetId="2">#REF!</definedName>
    <definedName name="hjf">#REF!</definedName>
    <definedName name="hjgrr" localSheetId="2">#REF!</definedName>
    <definedName name="hjgrr">#REF!</definedName>
    <definedName name="ＨＴＨＨＤＧＨ" localSheetId="2">#REF!</definedName>
    <definedName name="ＨＴＨＨＤＧＨ">#REF!</definedName>
    <definedName name="ＨＴＨＴＨＴＨ" localSheetId="2">#REF!</definedName>
    <definedName name="ＨＴＨＴＨＴＨ">#REF!</definedName>
    <definedName name="HTML_CodePage" hidden="1">932</definedName>
    <definedName name="HTML_Control" localSheetId="1" hidden="1">{"'CORBAｸﾗｲｱﾝﾄ ﾘﾀｰﾝｺｰﾄﾞ (html用)'!$A$1:$D$26"}</definedName>
    <definedName name="HTML_Control" localSheetId="0" hidden="1">{"'CORBAｸﾗｲｱﾝﾄ ﾘﾀｰﾝｺｰﾄﾞ (html用)'!$A$1:$D$26"}</definedName>
    <definedName name="HTML_Control" localSheetId="2" hidden="1">{"'CORBAｸﾗｲｱﾝﾄ ﾘﾀｰﾝｺｰﾄﾞ (html用)'!$A$1:$D$26"}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 localSheetId="1">#REF!</definedName>
    <definedName name="hytr" localSheetId="0">#REF!</definedName>
    <definedName name="hytr" localSheetId="2">#REF!</definedName>
    <definedName name="hytr">#REF!</definedName>
    <definedName name="ko" localSheetId="1" hidden="1">{"'CORBAｸﾗｲｱﾝﾄ ﾘﾀｰﾝｺｰﾄﾞ (html用)'!$A$1:$D$26"}</definedName>
    <definedName name="ko" localSheetId="0" hidden="1">{"'CORBAｸﾗｲｱﾝﾄ ﾘﾀｰﾝｺｰﾄﾞ (html用)'!$A$1:$D$26"}</definedName>
    <definedName name="ko" localSheetId="2" hidden="1">{"'CORBAｸﾗｲｱﾝﾄ ﾘﾀｰﾝｺｰﾄﾞ (html用)'!$A$1:$D$26"}</definedName>
    <definedName name="ko" hidden="1">{"'CORBAｸﾗｲｱﾝﾄ ﾘﾀｰﾝｺｰﾄﾞ (html用)'!$A$1:$D$26"}</definedName>
    <definedName name="LIST">[2]ｻｰﾊﾞ受渡項目整理!#REF!</definedName>
    <definedName name="ni" localSheetId="1" hidden="1">{"'CORBAｸﾗｲｱﾝﾄ ﾘﾀｰﾝｺｰﾄﾞ (html用)'!$A$1:$D$26"}</definedName>
    <definedName name="ni" localSheetId="0" hidden="1">{"'CORBAｸﾗｲｱﾝﾄ ﾘﾀｰﾝｺｰﾄﾞ (html用)'!$A$1:$D$26"}</definedName>
    <definedName name="ni" localSheetId="2" hidden="1">{"'CORBAｸﾗｲｱﾝﾄ ﾘﾀｰﾝｺｰﾄﾞ (html用)'!$A$1:$D$26"}</definedName>
    <definedName name="ni" hidden="1">{"'CORBAｸﾗｲｱﾝﾄ ﾘﾀｰﾝｺｰﾄﾞ (html用)'!$A$1:$D$26"}</definedName>
    <definedName name="_xlnm.Print_Area" localSheetId="1">【記入例】!$A$1:$S$100</definedName>
    <definedName name="_xlnm.Print_Area" localSheetId="0">【様式LD】留学計画変更申請書!$A$1:$S$100</definedName>
    <definedName name="_xlnm.Print_Area" localSheetId="2">#REF!</definedName>
    <definedName name="_xlnm.Print_Area">#REF!</definedName>
    <definedName name="s" localSheetId="1">#REF!</definedName>
    <definedName name="s" localSheetId="0">#REF!</definedName>
    <definedName name="s" localSheetId="2">#REF!</definedName>
    <definedName name="s">#REF!</definedName>
    <definedName name="sa" localSheetId="1">[2]ｻｰﾊﾞ受渡項目整理!#REF!</definedName>
    <definedName name="sa" localSheetId="0">[2]ｻｰﾊﾞ受渡項目整理!#REF!</definedName>
    <definedName name="sa">[2]ｻｰﾊﾞ受渡項目整理!#REF!</definedName>
    <definedName name="SAS" localSheetId="1">#REF!</definedName>
    <definedName name="SAS" localSheetId="0">#REF!</definedName>
    <definedName name="SAS" localSheetId="2">#REF!</definedName>
    <definedName name="SAS">#REF!</definedName>
    <definedName name="SASＳ" localSheetId="1">#REF!</definedName>
    <definedName name="SASＳ" localSheetId="0">#REF!</definedName>
    <definedName name="SASＳ" localSheetId="2">#REF!</definedName>
    <definedName name="SASＳ">#REF!</definedName>
    <definedName name="saさ" localSheetId="1">#REF!</definedName>
    <definedName name="saさ" localSheetId="0">#REF!</definedName>
    <definedName name="saさ" localSheetId="2">#REF!</definedName>
    <definedName name="saさ">#REF!</definedName>
    <definedName name="SCCC" localSheetId="2">#REF!</definedName>
    <definedName name="SCCC">#REF!</definedName>
    <definedName name="ＳＣＳＳ" localSheetId="2">#REF!</definedName>
    <definedName name="ＳＣＳＳ">#REF!</definedName>
    <definedName name="SDGBX" localSheetId="2">#REF!</definedName>
    <definedName name="SDGBX">#REF!</definedName>
    <definedName name="ＳＤさＤ" localSheetId="2">#REF!</definedName>
    <definedName name="ＳＤさＤ">#REF!</definedName>
    <definedName name="SSAＳ" localSheetId="2">#REF!</definedName>
    <definedName name="SSAＳ">#REF!</definedName>
    <definedName name="ＳＸＣＳＸＳ" localSheetId="2">#REF!</definedName>
    <definedName name="ＳＸＣＳＸＳ">#REF!</definedName>
    <definedName name="ＳＸＳＸＳ" localSheetId="2">#REF!</definedName>
    <definedName name="ＳＸＳＸＳ">#REF!</definedName>
    <definedName name="ＳＸＳＸＸ" localSheetId="2">#REF!</definedName>
    <definedName name="ＳＸＳＸＸ">#REF!</definedName>
    <definedName name="Ｓぁ" localSheetId="2">#REF!</definedName>
    <definedName name="Ｓぁ">#REF!</definedName>
    <definedName name="T_LST_NAME">"エディット 21"</definedName>
    <definedName name="v" localSheetId="1">#REF!</definedName>
    <definedName name="v" localSheetId="0">#REF!</definedName>
    <definedName name="v" localSheetId="2">#REF!</definedName>
    <definedName name="v">#REF!</definedName>
    <definedName name="ＶＣＶＣＺＸＣＺ" localSheetId="1">#REF!</definedName>
    <definedName name="ＶＣＶＣＺＸＣＺ" localSheetId="0">#REF!</definedName>
    <definedName name="ＶＣＶＣＺＸＣＺ" localSheetId="2">#REF!</definedName>
    <definedName name="ＶＣＶＣＺＸＣＺ">#REF!</definedName>
    <definedName name="vv" localSheetId="1">#REF!</definedName>
    <definedName name="vv" localSheetId="0">#REF!</definedName>
    <definedName name="vv" localSheetId="2">#REF!</definedName>
    <definedName name="vv">#REF!</definedName>
    <definedName name="vvv" localSheetId="2">#REF!</definedName>
    <definedName name="vvv">#REF!</definedName>
    <definedName name="ＷＳＸＺ" localSheetId="2">#REF!</definedName>
    <definedName name="ＷＳＸＺ">#REF!</definedName>
    <definedName name="wwrf" localSheetId="2">#REF!</definedName>
    <definedName name="wwrf">#REF!</definedName>
    <definedName name="www" localSheetId="2">#REF!</definedName>
    <definedName name="www">#REF!</definedName>
    <definedName name="X_LIST">"リスト 20"</definedName>
    <definedName name="xcxz" localSheetId="1">#REF!</definedName>
    <definedName name="xcxz" localSheetId="0">#REF!</definedName>
    <definedName name="xcxz" localSheetId="2">#REF!</definedName>
    <definedName name="xcxz">#REF!</definedName>
    <definedName name="ＸＳＸＳＸ" localSheetId="1">#REF!</definedName>
    <definedName name="ＸＳＸＳＸ" localSheetId="0">#REF!</definedName>
    <definedName name="ＸＳＸＳＸ" localSheetId="2">#REF!</definedName>
    <definedName name="ＸＳＸＳＸ">#REF!</definedName>
    <definedName name="ＸＳＸさ" localSheetId="1">#REF!</definedName>
    <definedName name="ＸＳＸさ" localSheetId="0">#REF!</definedName>
    <definedName name="ＸＳＸさ" localSheetId="2">#REF!</definedName>
    <definedName name="ＸＳＸさ">#REF!</definedName>
    <definedName name="xzxzX" localSheetId="2">#REF!</definedName>
    <definedName name="xzxzX">#REF!</definedName>
    <definedName name="xZあ" localSheetId="2">#REF!</definedName>
    <definedName name="xZあ">#REF!</definedName>
    <definedName name="Ｘかさ" localSheetId="2">#REF!</definedName>
    <definedName name="Ｘかさ">#REF!</definedName>
    <definedName name="ZCzC" localSheetId="2">#REF!</definedName>
    <definedName name="ZCzC">#REF!</definedName>
    <definedName name="Zz" localSheetId="2">#REF!</definedName>
    <definedName name="Zz">#REF!</definedName>
    <definedName name="あ" localSheetId="2">#REF!</definedName>
    <definedName name="あ">#REF!</definedName>
    <definedName name="あ544" localSheetId="2">#REF!</definedName>
    <definedName name="あ544">#REF!</definedName>
    <definedName name="あＤ" localSheetId="2">#REF!</definedName>
    <definedName name="あＤ">#REF!</definedName>
    <definedName name="あｓｄ" localSheetId="2">#REF!</definedName>
    <definedName name="あｓｄ">#REF!</definedName>
    <definedName name="あＳS" localSheetId="2">#REF!</definedName>
    <definedName name="あＳS">#REF!</definedName>
    <definedName name="あさ" localSheetId="2">#REF!</definedName>
    <definedName name="あさ">#REF!</definedName>
    <definedName name="あっだだ" localSheetId="2">#REF!</definedName>
    <definedName name="あっだだ">#REF!</definedName>
    <definedName name="えＤＷＤくぁあ" localSheetId="2">#REF!</definedName>
    <definedName name="えＤＷＤくぁあ">#REF!</definedName>
    <definedName name="えふぇふぇ" localSheetId="2">#REF!</definedName>
    <definedName name="えふぇふぇ">#REF!</definedName>
    <definedName name="さFD" localSheetId="2">#REF!</definedName>
    <definedName name="さFD">#REF!</definedName>
    <definedName name="さsｄ" localSheetId="2">#REF!</definedName>
    <definedName name="さsｄ">#REF!</definedName>
    <definedName name="さＳS" localSheetId="2">#REF!</definedName>
    <definedName name="さＳS">#REF!</definedName>
    <definedName name="さＸＳ" localSheetId="2">#REF!</definedName>
    <definedName name="さＸＳ">#REF!</definedName>
    <definedName name="ささ" localSheetId="2">#REF!</definedName>
    <definedName name="ささ">#REF!</definedName>
    <definedName name="だＷＤ" localSheetId="2">#REF!</definedName>
    <definedName name="だＷＤ">#REF!</definedName>
    <definedName name="だＷだだ" localSheetId="2">#REF!</definedName>
    <definedName name="だＷだだ">#REF!</definedName>
    <definedName name="だあＤ" localSheetId="2">#REF!</definedName>
    <definedName name="だあＤ">#REF!</definedName>
    <definedName name="だだ" localSheetId="2">#REF!</definedName>
    <definedName name="だだ">#REF!</definedName>
    <definedName name="だだだだだ" localSheetId="2">#REF!</definedName>
    <definedName name="だだだだだ">#REF!</definedName>
    <definedName name="だだだだだＦＧＧＲＧＲ" localSheetId="2">#REF!</definedName>
    <definedName name="だだだだだＦＧＧＲＧＲ">#REF!</definedName>
    <definedName name="っさＤＳ" localSheetId="2">#REF!</definedName>
    <definedName name="っさＤＳ">#REF!</definedName>
    <definedName name="っふぇふぇふぇＦ" localSheetId="1" hidden="1">{"'CORBAｸﾗｲｱﾝﾄ ﾘﾀｰﾝｺｰﾄﾞ (html用)'!$A$1:$D$26"}</definedName>
    <definedName name="っふぇふぇふぇＦ" localSheetId="0" hidden="1">{"'CORBAｸﾗｲｱﾝﾄ ﾘﾀｰﾝｺｰﾄﾞ (html用)'!$A$1:$D$26"}</definedName>
    <definedName name="っふぇふぇふぇＦ" localSheetId="2" hidden="1">{"'CORBAｸﾗｲｱﾝﾄ ﾘﾀｰﾝｺｰﾄﾞ (html用)'!$A$1:$D$26"}</definedName>
    <definedName name="っふぇふぇふぇＦ" hidden="1">{"'CORBAｸﾗｲｱﾝﾄ ﾘﾀｰﾝｺｰﾄﾞ (html用)'!$A$1:$D$26"}</definedName>
    <definedName name="どぁ" localSheetId="1">#REF!</definedName>
    <definedName name="どぁ" localSheetId="0">#REF!</definedName>
    <definedName name="どぁ">#REF!</definedName>
    <definedName name="どぁっだだ" localSheetId="1">#REF!</definedName>
    <definedName name="どぁっだだ" localSheetId="0">#REF!</definedName>
    <definedName name="どぁっだだ" localSheetId="2">#REF!</definedName>
    <definedName name="どぁっだだ">#REF!</definedName>
    <definedName name="はい" localSheetId="1">#REF!</definedName>
    <definedName name="はい" localSheetId="0">#REF!</definedName>
    <definedName name="はい" localSheetId="2">#REF!</definedName>
    <definedName name="はい">#REF!</definedName>
    <definedName name="ふぇ" localSheetId="2">#REF!</definedName>
    <definedName name="ふぇ">#REF!</definedName>
    <definedName name="ふぇＤＦＦＦ" localSheetId="2">#REF!</definedName>
    <definedName name="ふぇＤＦＦＦ">#REF!</definedName>
    <definedName name="ふぇＳ" localSheetId="2">#REF!</definedName>
    <definedName name="ふぇＳ">#REF!</definedName>
    <definedName name="ふぇＳＦＳＳＦＳ" localSheetId="2">#REF!</definedName>
    <definedName name="ふぇＳＦＳＳＦＳ">#REF!</definedName>
    <definedName name="ふぇふぇＦＳ" localSheetId="2">#REF!</definedName>
    <definedName name="ふぇふぇＦＳ">#REF!</definedName>
    <definedName name="ふぇふぇふぇ" localSheetId="2">#REF!</definedName>
    <definedName name="ふぇふぇふぇ">#REF!</definedName>
    <definedName name="れ" localSheetId="2">#REF!</definedName>
    <definedName name="れ">#REF!</definedName>
    <definedName name="仮" localSheetId="2">#REF!</definedName>
    <definedName name="仮">#REF!</definedName>
    <definedName name="開始・終了月" localSheetId="2">#REF!</definedName>
    <definedName name="開始・終了月">#REF!</definedName>
    <definedName name="国公立設置形態" localSheetId="2">#REF!</definedName>
    <definedName name="国公立設置形態">#REF!</definedName>
    <definedName name="国地域" localSheetId="2">#REF!</definedName>
    <definedName name="国地域">#REF!</definedName>
    <definedName name="国地域_参照" localSheetId="2">#REF!</definedName>
    <definedName name="国地域_参照">#REF!</definedName>
    <definedName name="国地域参照" localSheetId="2">#REF!</definedName>
    <definedName name="国地域参照">#REF!</definedName>
    <definedName name="国名">[3]国名!$A$2:$A$180</definedName>
    <definedName name="支給対象月数" localSheetId="1">#REF!</definedName>
    <definedName name="支給対象月数" localSheetId="0">#REF!</definedName>
    <definedName name="支給対象月数" localSheetId="2">#REF!</definedName>
    <definedName name="支給対象月数">#REF!</definedName>
    <definedName name="申請書・データ提出日" localSheetId="2">#REF!</definedName>
    <definedName name="申請書・データ提出日">#REF!</definedName>
    <definedName name="大学コード" localSheetId="2">#REF!</definedName>
    <definedName name="大学コード">#REF!</definedName>
    <definedName name="地域情報" localSheetId="2">#REF!</definedName>
    <definedName name="地域情報">#REF!</definedName>
    <definedName name="通貨コード_参照">[4]【削除不可】通貨コード!$A$2:$A$167</definedName>
    <definedName name="入学者の実績" localSheetId="1">#REF!</definedName>
    <definedName name="入学者の実績" localSheetId="0">#REF!</definedName>
    <definedName name="入学者の実績" localSheetId="2">#REF!</definedName>
    <definedName name="入学者の実績">#REF!</definedName>
    <definedName name="有無" localSheetId="1">#REF!</definedName>
    <definedName name="有無" localSheetId="0">#REF!</definedName>
    <definedName name="有無" localSheetId="2">#REF!</definedName>
    <definedName name="有無">#REF!</definedName>
    <definedName name="様式" localSheetId="2">#REF!</definedName>
    <definedName name="様式">#REF!</definedName>
    <definedName name="様式Ｄ" localSheetId="2">#REF!</definedName>
    <definedName name="様式Ｄ">#REF!</definedName>
    <definedName name="様式Ｄ例" localSheetId="2">#REF!</definedName>
    <definedName name="様式Ｄ例">#REF!</definedName>
    <definedName name="例" localSheetId="2">#REF!</definedName>
    <definedName name="例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6" l="1"/>
  <c r="E43" i="6"/>
  <c r="M33" i="5" l="1"/>
  <c r="M43" i="5"/>
  <c r="M39" i="5"/>
  <c r="M35" i="5"/>
  <c r="E43" i="5"/>
  <c r="E33" i="5"/>
  <c r="A79" i="5"/>
  <c r="A53" i="5"/>
  <c r="M43" i="6"/>
  <c r="M39" i="6"/>
  <c r="E39" i="6"/>
  <c r="M35" i="6"/>
  <c r="E35" i="6"/>
  <c r="T33" i="6"/>
  <c r="M33" i="6"/>
  <c r="E33" i="6"/>
  <c r="Q26" i="6"/>
  <c r="Q25" i="6"/>
  <c r="Q24" i="6"/>
  <c r="Q23" i="6"/>
  <c r="F27" i="6" l="1"/>
  <c r="Q23" i="5"/>
  <c r="Q25" i="5"/>
  <c r="T33" i="5"/>
  <c r="E367" i="4" l="1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W5" i="5"/>
  <c r="Q26" i="5"/>
  <c r="Q24" i="5"/>
  <c r="E39" i="5"/>
  <c r="E35" i="5"/>
  <c r="F27" i="5" l="1"/>
</calcChain>
</file>

<file path=xl/sharedStrings.xml><?xml version="1.0" encoding="utf-8"?>
<sst xmlns="http://schemas.openxmlformats.org/spreadsheetml/2006/main" count="346" uniqueCount="113">
  <si>
    <t>【様式LD】</t>
    <rPh sb="1" eb="3">
      <t>ヨウシキ</t>
    </rPh>
    <phoneticPr fontId="8"/>
  </si>
  <si>
    <t>＜ファイル名＞</t>
    <rPh sb="5" eb="6">
      <t>メイ</t>
    </rPh>
    <phoneticPr fontId="8"/>
  </si>
  <si>
    <t>留学計画変更申請書</t>
    <rPh sb="0" eb="4">
      <t>リュウガクケイカク</t>
    </rPh>
    <rPh sb="4" eb="8">
      <t>ヘンコウシンセイ</t>
    </rPh>
    <rPh sb="8" eb="9">
      <t>ショ</t>
    </rPh>
    <phoneticPr fontId="8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</si>
  <si>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8"/>
  </si>
  <si>
    <t>※Excelファイルのまま提出してください。PDF化は不要です。</t>
    <rPh sb="13" eb="15">
      <t>テイシュツ</t>
    </rPh>
    <rPh sb="25" eb="26">
      <t>カ</t>
    </rPh>
    <rPh sb="27" eb="29">
      <t>フヨウ</t>
    </rPh>
    <phoneticPr fontId="8"/>
  </si>
  <si>
    <t>学校コード</t>
    <phoneticPr fontId="8"/>
  </si>
  <si>
    <t>12345A</t>
    <phoneticPr fontId="8"/>
  </si>
  <si>
    <t>学校名</t>
    <phoneticPr fontId="8"/>
  </si>
  <si>
    <t>学校の長名</t>
    <phoneticPr fontId="8"/>
  </si>
  <si>
    <t>　標記について、下記のとおり留学計画の変更を申請します。</t>
    <rPh sb="14" eb="18">
      <t>リュウガクケイカク</t>
    </rPh>
    <rPh sb="19" eb="21">
      <t>ヘンコウ</t>
    </rPh>
    <rPh sb="22" eb="24">
      <t>シンセイ</t>
    </rPh>
    <phoneticPr fontId="8"/>
  </si>
  <si>
    <t>記</t>
    <phoneticPr fontId="3"/>
  </si>
  <si>
    <t>１．派遣留学生情報</t>
  </si>
  <si>
    <t>（１）通知番号</t>
    <phoneticPr fontId="8"/>
  </si>
  <si>
    <t>（２）コース</t>
    <phoneticPr fontId="8"/>
  </si>
  <si>
    <t>姓</t>
    <rPh sb="0" eb="1">
      <t>セイ</t>
    </rPh>
    <phoneticPr fontId="8"/>
  </si>
  <si>
    <t>名</t>
    <rPh sb="0" eb="1">
      <t>メイ</t>
    </rPh>
    <phoneticPr fontId="8"/>
  </si>
  <si>
    <t>太郎</t>
    <rPh sb="0" eb="2">
      <t>タロウ</t>
    </rPh>
    <phoneticPr fontId="3"/>
  </si>
  <si>
    <t>２．変更事由</t>
    <rPh sb="2" eb="4">
      <t>ヘンコウ</t>
    </rPh>
    <rPh sb="4" eb="6">
      <t>ジユウ</t>
    </rPh>
    <phoneticPr fontId="8"/>
  </si>
  <si>
    <t>（１）留学期間</t>
    <rPh sb="3" eb="7">
      <t>リュウガクキカン</t>
    </rPh>
    <phoneticPr fontId="3"/>
  </si>
  <si>
    <t>【時期】</t>
    <rPh sb="1" eb="3">
      <t>ジキ</t>
    </rPh>
    <phoneticPr fontId="8"/>
  </si>
  <si>
    <t>※留学期間（日数）は変更なし</t>
    <rPh sb="1" eb="5">
      <t>リュウガクキカン</t>
    </rPh>
    <rPh sb="6" eb="8">
      <t>ニッスウ</t>
    </rPh>
    <rPh sb="10" eb="12">
      <t>ヘンコウ</t>
    </rPh>
    <phoneticPr fontId="3"/>
  </si>
  <si>
    <t>【留学日数】</t>
    <rPh sb="1" eb="3">
      <t>リュウガク</t>
    </rPh>
    <rPh sb="3" eb="5">
      <t>ニッスウ</t>
    </rPh>
    <phoneticPr fontId="3"/>
  </si>
  <si>
    <t>✓</t>
  </si>
  <si>
    <t>延長</t>
    <rPh sb="0" eb="2">
      <t>エンチョウ</t>
    </rPh>
    <phoneticPr fontId="8"/>
  </si>
  <si>
    <t>短縮（1/3未満）</t>
    <rPh sb="0" eb="2">
      <t>タンシュク</t>
    </rPh>
    <rPh sb="6" eb="8">
      <t>ミマン</t>
    </rPh>
    <phoneticPr fontId="8"/>
  </si>
  <si>
    <t>短縮（1/3以上）</t>
    <rPh sb="0" eb="2">
      <t>タンシュク</t>
    </rPh>
    <rPh sb="6" eb="8">
      <t>イジョウ</t>
    </rPh>
    <phoneticPr fontId="8"/>
  </si>
  <si>
    <t>（２）留学先</t>
    <rPh sb="3" eb="6">
      <t>リュウガクサキ</t>
    </rPh>
    <phoneticPr fontId="3"/>
  </si>
  <si>
    <t>【留学先国・地域】</t>
    <rPh sb="1" eb="5">
      <t>リュウガクサキクニ</t>
    </rPh>
    <rPh sb="6" eb="8">
      <t>チイキ</t>
    </rPh>
    <phoneticPr fontId="3"/>
  </si>
  <si>
    <t>追加</t>
    <rPh sb="0" eb="2">
      <t>ツイカ</t>
    </rPh>
    <phoneticPr fontId="8"/>
  </si>
  <si>
    <t>削減</t>
    <rPh sb="0" eb="2">
      <t>サクゲン</t>
    </rPh>
    <phoneticPr fontId="8"/>
  </si>
  <si>
    <t>変更</t>
    <rPh sb="0" eb="2">
      <t>ヘンコウ</t>
    </rPh>
    <phoneticPr fontId="8"/>
  </si>
  <si>
    <t>【受入先機関】</t>
    <rPh sb="1" eb="4">
      <t>ウケイレサキ</t>
    </rPh>
    <rPh sb="4" eb="6">
      <t>キカン</t>
    </rPh>
    <phoneticPr fontId="3"/>
  </si>
  <si>
    <t>決定</t>
    <rPh sb="0" eb="2">
      <t>ケッテイ</t>
    </rPh>
    <phoneticPr fontId="8"/>
  </si>
  <si>
    <t>（３）活動内容</t>
    <rPh sb="3" eb="5">
      <t>カツドウ</t>
    </rPh>
    <rPh sb="5" eb="7">
      <t>ナイヨウ</t>
    </rPh>
    <phoneticPr fontId="3"/>
  </si>
  <si>
    <t>（別紙）作成の必要</t>
    <rPh sb="1" eb="3">
      <t>ベッシ</t>
    </rPh>
    <rPh sb="4" eb="6">
      <t>サクセイ</t>
    </rPh>
    <rPh sb="7" eb="9">
      <t>ヒツヨウ</t>
    </rPh>
    <phoneticPr fontId="3"/>
  </si>
  <si>
    <r>
      <t>※「</t>
    </r>
    <r>
      <rPr>
        <b/>
        <sz val="10"/>
        <color rgb="FFFF0000"/>
        <rFont val="BIZ UDP明朝 Medium"/>
        <family val="1"/>
        <charset val="128"/>
      </rPr>
      <t>有</t>
    </r>
    <r>
      <rPr>
        <sz val="10"/>
        <color rgb="FFFF0000"/>
        <rFont val="BIZ UDP明朝 Medium"/>
        <family val="1"/>
        <charset val="128"/>
      </rPr>
      <t>」の場合は</t>
    </r>
    <r>
      <rPr>
        <b/>
        <sz val="10"/>
        <color rgb="FFFF0000"/>
        <rFont val="BIZ UDP明朝 Medium"/>
        <family val="1"/>
        <charset val="128"/>
      </rPr>
      <t>再審査</t>
    </r>
    <r>
      <rPr>
        <sz val="10"/>
        <color rgb="FFFF0000"/>
        <rFont val="BIZ UDP明朝 Medium"/>
        <family val="1"/>
        <charset val="128"/>
      </rPr>
      <t>です。派遣留学生が（別紙）を作成し、併せて提出してください。
　 「</t>
    </r>
    <r>
      <rPr>
        <b/>
        <sz val="10"/>
        <color rgb="FFFF0000"/>
        <rFont val="BIZ UDP明朝 Medium"/>
        <family val="1"/>
        <charset val="128"/>
      </rPr>
      <t>無</t>
    </r>
    <r>
      <rPr>
        <sz val="10"/>
        <color rgb="FFFF0000"/>
        <rFont val="BIZ UDP明朝 Medium"/>
        <family val="1"/>
        <charset val="128"/>
      </rPr>
      <t>」の場合は</t>
    </r>
    <r>
      <rPr>
        <b/>
        <sz val="10"/>
        <color rgb="FFFF0000"/>
        <rFont val="BIZ UDP明朝 Medium"/>
        <family val="1"/>
        <charset val="128"/>
      </rPr>
      <t>簡易審査</t>
    </r>
    <r>
      <rPr>
        <sz val="10"/>
        <color rgb="FFFF0000"/>
        <rFont val="BIZ UDP明朝 Medium"/>
        <family val="1"/>
        <charset val="128"/>
      </rPr>
      <t>です。本様式のみ提出してください。</t>
    </r>
    <rPh sb="2" eb="3">
      <t>ア</t>
    </rPh>
    <rPh sb="5" eb="7">
      <t>バアイ</t>
    </rPh>
    <rPh sb="8" eb="11">
      <t>サイシンサ</t>
    </rPh>
    <rPh sb="14" eb="19">
      <t>ハケンリュウガクセイ</t>
    </rPh>
    <rPh sb="21" eb="23">
      <t>ベッシ</t>
    </rPh>
    <rPh sb="25" eb="27">
      <t>サクセイ</t>
    </rPh>
    <rPh sb="29" eb="30">
      <t>アワ</t>
    </rPh>
    <rPh sb="32" eb="34">
      <t>テイシュツ</t>
    </rPh>
    <rPh sb="45" eb="46">
      <t>ナ</t>
    </rPh>
    <rPh sb="48" eb="50">
      <t>バアイ</t>
    </rPh>
    <rPh sb="51" eb="53">
      <t>カンイ</t>
    </rPh>
    <rPh sb="53" eb="55">
      <t>シンサ</t>
    </rPh>
    <rPh sb="58" eb="61">
      <t>ホンヨウシキ</t>
    </rPh>
    <rPh sb="63" eb="65">
      <t>テイシュツ</t>
    </rPh>
    <phoneticPr fontId="3"/>
  </si>
  <si>
    <t>３．変更内容（概要）</t>
    <rPh sb="2" eb="6">
      <t>ヘンコウナイヨウ</t>
    </rPh>
    <rPh sb="7" eb="9">
      <t>ガイヨウ</t>
    </rPh>
    <phoneticPr fontId="8"/>
  </si>
  <si>
    <t>※全ての項目を入力してください。</t>
    <phoneticPr fontId="3"/>
  </si>
  <si>
    <t>【応募時の留学計画内容】</t>
    <rPh sb="1" eb="4">
      <t>オウボジ</t>
    </rPh>
    <rPh sb="5" eb="7">
      <t>リュウガク</t>
    </rPh>
    <rPh sb="7" eb="9">
      <t>ケイカク</t>
    </rPh>
    <rPh sb="9" eb="11">
      <t>ナイヨウ</t>
    </rPh>
    <phoneticPr fontId="3"/>
  </si>
  <si>
    <t>【変更後の留学計画内容】</t>
    <rPh sb="1" eb="4">
      <t>ヘンコウゴ</t>
    </rPh>
    <rPh sb="5" eb="9">
      <t>リュウガクケイカク</t>
    </rPh>
    <rPh sb="9" eb="11">
      <t>ナイヨウ</t>
    </rPh>
    <phoneticPr fontId="3"/>
  </si>
  <si>
    <t>渡航情報</t>
    <rPh sb="0" eb="2">
      <t>トコウ</t>
    </rPh>
    <rPh sb="2" eb="4">
      <t>ジョウホウ</t>
    </rPh>
    <phoneticPr fontId="3"/>
  </si>
  <si>
    <r>
      <t xml:space="preserve">現地入国日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ゲンチ</t>
    </rPh>
    <rPh sb="2" eb="5">
      <t>ニュウコクビ</t>
    </rPh>
    <phoneticPr fontId="3"/>
  </si>
  <si>
    <r>
      <t xml:space="preserve">現地出国日
</t>
    </r>
    <r>
      <rPr>
        <sz val="9"/>
        <color rgb="FFFF0000"/>
        <rFont val="BIZ UDP明朝 Medium"/>
        <family val="1"/>
        <charset val="128"/>
      </rPr>
      <t>（現地時間）</t>
    </r>
    <rPh sb="0" eb="2">
      <t>ゲンチ</t>
    </rPh>
    <rPh sb="2" eb="5">
      <t>シュッコクビ</t>
    </rPh>
    <rPh sb="7" eb="11">
      <t>ゲンチジカン</t>
    </rPh>
    <phoneticPr fontId="3"/>
  </si>
  <si>
    <t>留学期間
全体</t>
    <rPh sb="0" eb="4">
      <t>リュウガクキカン</t>
    </rPh>
    <rPh sb="5" eb="7">
      <t>ゼンタイ</t>
    </rPh>
    <phoneticPr fontId="3"/>
  </si>
  <si>
    <t>1/3以上の短縮</t>
    <rPh sb="3" eb="5">
      <t>イジョウ</t>
    </rPh>
    <rPh sb="6" eb="8">
      <t>タンシュク</t>
    </rPh>
    <phoneticPr fontId="3"/>
  </si>
  <si>
    <t>日間</t>
    <rPh sb="0" eb="1">
      <t>ニチ</t>
    </rPh>
    <rPh sb="1" eb="2">
      <t>アイダ</t>
    </rPh>
    <phoneticPr fontId="3"/>
  </si>
  <si>
    <t>１か所目
（必須）</t>
    <rPh sb="2" eb="4">
      <t>ショメ</t>
    </rPh>
    <rPh sb="6" eb="8">
      <t>ヒッス</t>
    </rPh>
    <phoneticPr fontId="3"/>
  </si>
  <si>
    <t>留学先国・地域</t>
    <rPh sb="0" eb="4">
      <t>リュウガクサキクニ</t>
    </rPh>
    <rPh sb="5" eb="7">
      <t>チイキ</t>
    </rPh>
    <phoneticPr fontId="3"/>
  </si>
  <si>
    <t>受入先機関名</t>
    <rPh sb="0" eb="2">
      <t>ウケイレ</t>
    </rPh>
    <rPh sb="2" eb="3">
      <t>サキ</t>
    </rPh>
    <rPh sb="3" eb="5">
      <t>キカン</t>
    </rPh>
    <rPh sb="5" eb="6">
      <t>メイ</t>
    </rPh>
    <phoneticPr fontId="3"/>
  </si>
  <si>
    <t>University of EEE</t>
    <phoneticPr fontId="3"/>
  </si>
  <si>
    <t>ABC　College</t>
    <phoneticPr fontId="3"/>
  </si>
  <si>
    <t>2か所目
（任意）</t>
    <rPh sb="2" eb="4">
      <t>ショメ</t>
    </rPh>
    <rPh sb="6" eb="8">
      <t>ニンイ</t>
    </rPh>
    <phoneticPr fontId="3"/>
  </si>
  <si>
    <t>DDD Inc.</t>
    <phoneticPr fontId="3"/>
  </si>
  <si>
    <t>3か所目
（任意）</t>
    <rPh sb="2" eb="4">
      <t>ショメ</t>
    </rPh>
    <rPh sb="6" eb="8">
      <t>ニンイ</t>
    </rPh>
    <phoneticPr fontId="3"/>
  </si>
  <si>
    <t>活動内容　概要</t>
    <rPh sb="0" eb="4">
      <t>カツドウナイヨウ</t>
    </rPh>
    <rPh sb="5" eb="7">
      <t>ガイヨウ</t>
    </rPh>
    <phoneticPr fontId="3"/>
  </si>
  <si>
    <t>EEE大学が主催する高校生向けSTEAMキャンプへの参加。
参加者へのアンケートの実施。</t>
    <rPh sb="3" eb="5">
      <t>ダイガク</t>
    </rPh>
    <rPh sb="6" eb="8">
      <t>シュサイ</t>
    </rPh>
    <rPh sb="10" eb="14">
      <t>コウコウセイム</t>
    </rPh>
    <rPh sb="26" eb="28">
      <t>サンカ</t>
    </rPh>
    <rPh sb="30" eb="33">
      <t>サンカシャ</t>
    </rPh>
    <rPh sb="41" eb="43">
      <t>ジッシ</t>
    </rPh>
    <phoneticPr fontId="3"/>
  </si>
  <si>
    <t>ABC大学が主催する高校生向けSTEAMキャンプへの参加。
参加者へのアンケートの実施。
DDD株式会社でのインターンシップ。</t>
    <rPh sb="3" eb="5">
      <t>ダイガク</t>
    </rPh>
    <rPh sb="6" eb="8">
      <t>シュサイ</t>
    </rPh>
    <rPh sb="10" eb="14">
      <t>コウコウセイム</t>
    </rPh>
    <rPh sb="26" eb="28">
      <t>サンカ</t>
    </rPh>
    <rPh sb="30" eb="33">
      <t>サンカシャ</t>
    </rPh>
    <rPh sb="41" eb="43">
      <t>ジッシ</t>
    </rPh>
    <rPh sb="48" eb="52">
      <t>カブシキガイシャ</t>
    </rPh>
    <phoneticPr fontId="3"/>
  </si>
  <si>
    <t>在籍高等学校担当者
役職・氏名</t>
    <phoneticPr fontId="8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</si>
  <si>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8"/>
  </si>
  <si>
    <t>【様式LD】別紙</t>
    <rPh sb="1" eb="3">
      <t>ヨウシキ</t>
    </rPh>
    <rPh sb="6" eb="8">
      <t>ベッシ</t>
    </rPh>
    <phoneticPr fontId="8"/>
  </si>
  <si>
    <t>留学計画変更申請書 （別紙）</t>
    <rPh sb="0" eb="4">
      <t>リュウガクケイカク</t>
    </rPh>
    <rPh sb="4" eb="8">
      <t>ヘンコウシンセイ</t>
    </rPh>
    <rPh sb="8" eb="9">
      <t>ショ</t>
    </rPh>
    <rPh sb="11" eb="13">
      <t>ベッシ</t>
    </rPh>
    <phoneticPr fontId="8"/>
  </si>
  <si>
    <t>必ず派遣留学生本人が作成してください。</t>
    <rPh sb="0" eb="1">
      <t>カナラ</t>
    </rPh>
    <rPh sb="2" eb="7">
      <t>ハケンリュウガクセイ</t>
    </rPh>
    <rPh sb="7" eb="9">
      <t>ホンニン</t>
    </rPh>
    <rPh sb="10" eb="12">
      <t>サクセイ</t>
    </rPh>
    <phoneticPr fontId="3"/>
  </si>
  <si>
    <t>【注意事項】</t>
    <phoneticPr fontId="3"/>
  </si>
  <si>
    <t>４．変更に至る理由・経緯</t>
    <rPh sb="2" eb="4">
      <t>ヘンコウ</t>
    </rPh>
    <rPh sb="5" eb="6">
      <t>イタ</t>
    </rPh>
    <rPh sb="7" eb="9">
      <t>リユウ</t>
    </rPh>
    <rPh sb="10" eb="12">
      <t>ケイイ</t>
    </rPh>
    <phoneticPr fontId="8"/>
  </si>
  <si>
    <t>XXXXXXXXXXXXXX......</t>
    <phoneticPr fontId="3"/>
  </si>
  <si>
    <r>
      <t>５．留学計画の質の担保</t>
    </r>
    <r>
      <rPr>
        <sz val="11"/>
        <color theme="1"/>
        <rFont val="BIZ UDP明朝 Medium"/>
        <family val="1"/>
        <charset val="128"/>
      </rPr>
      <t>（変更後、応募時の留学計画の質をどのように維持するのか、または質を高めるのかを説明してください。）</t>
    </r>
    <rPh sb="2" eb="4">
      <t>リュウガク</t>
    </rPh>
    <rPh sb="4" eb="6">
      <t>ケイカク</t>
    </rPh>
    <rPh sb="7" eb="8">
      <t>シツ</t>
    </rPh>
    <rPh sb="9" eb="11">
      <t>タンポ</t>
    </rPh>
    <rPh sb="12" eb="15">
      <t>ヘンコウゴ</t>
    </rPh>
    <rPh sb="16" eb="19">
      <t>オウボジ</t>
    </rPh>
    <rPh sb="20" eb="24">
      <t>リュウガクケイカク</t>
    </rPh>
    <rPh sb="25" eb="26">
      <t>シツ</t>
    </rPh>
    <rPh sb="32" eb="34">
      <t>イジ</t>
    </rPh>
    <rPh sb="42" eb="43">
      <t>シツ</t>
    </rPh>
    <rPh sb="44" eb="45">
      <t>タカ</t>
    </rPh>
    <rPh sb="50" eb="52">
      <t>セツメイ</t>
    </rPh>
    <phoneticPr fontId="8"/>
  </si>
  <si>
    <t>【受入先機関の概要】※受入先機関を変更する場合のみ</t>
    <rPh sb="1" eb="6">
      <t>ウケイレサキキカン</t>
    </rPh>
    <rPh sb="7" eb="9">
      <t>ガイヨウ</t>
    </rPh>
    <rPh sb="11" eb="16">
      <t>ウケイレサキキカン</t>
    </rPh>
    <rPh sb="17" eb="19">
      <t>ヘンコウ</t>
    </rPh>
    <rPh sb="21" eb="23">
      <t>バアイ</t>
    </rPh>
    <phoneticPr fontId="3"/>
  </si>
  <si>
    <t>応募時</t>
    <rPh sb="0" eb="3">
      <t>オウボジ</t>
    </rPh>
    <phoneticPr fontId="3"/>
  </si>
  <si>
    <t>変更後</t>
    <rPh sb="0" eb="3">
      <t>ヘンコウゴ</t>
    </rPh>
    <phoneticPr fontId="3"/>
  </si>
  <si>
    <t>受入先機関名</t>
    <rPh sb="0" eb="5">
      <t>ウケイレサキキカン</t>
    </rPh>
    <rPh sb="5" eb="6">
      <t>メイ</t>
    </rPh>
    <phoneticPr fontId="3"/>
  </si>
  <si>
    <t>受入先機関の概要</t>
    <rPh sb="0" eb="5">
      <t>ウケイレサキキカン</t>
    </rPh>
    <rPh sb="6" eb="8">
      <t>ガイヨウ</t>
    </rPh>
    <phoneticPr fontId="3"/>
  </si>
  <si>
    <t>１か所目</t>
    <rPh sb="2" eb="4">
      <t>ショメ</t>
    </rPh>
    <phoneticPr fontId="3"/>
  </si>
  <si>
    <t>●●分野の研究が盛んである。
高校生向けのSTEAMキャンプを主催している。</t>
    <rPh sb="2" eb="4">
      <t>ブンヤ</t>
    </rPh>
    <rPh sb="5" eb="7">
      <t>ケンキュウ</t>
    </rPh>
    <rPh sb="8" eb="9">
      <t>サカ</t>
    </rPh>
    <rPh sb="15" eb="18">
      <t>コウコウセイ</t>
    </rPh>
    <rPh sb="18" eb="19">
      <t>ム</t>
    </rPh>
    <rPh sb="31" eb="33">
      <t>シュサイ</t>
    </rPh>
    <phoneticPr fontId="3"/>
  </si>
  <si>
    <t>●●分野において最先端の●●の施設を有する。高校生向けのSTEAMキャンプを主催している。</t>
    <rPh sb="15" eb="17">
      <t>シセツ</t>
    </rPh>
    <rPh sb="18" eb="19">
      <t>ユウ</t>
    </rPh>
    <phoneticPr fontId="3"/>
  </si>
  <si>
    <t>２か所目</t>
    <rPh sb="2" eb="4">
      <t>ショメ</t>
    </rPh>
    <phoneticPr fontId="3"/>
  </si>
  <si>
    <t>●●分野において優れた技術を有するＩＴ企業。
ＨＰ：https://XXXXX…</t>
    <rPh sb="8" eb="9">
      <t>スグ</t>
    </rPh>
    <rPh sb="11" eb="13">
      <t>ギジュツ</t>
    </rPh>
    <rPh sb="14" eb="15">
      <t>ユウ</t>
    </rPh>
    <rPh sb="19" eb="21">
      <t>キギョウ</t>
    </rPh>
    <phoneticPr fontId="3"/>
  </si>
  <si>
    <t>３か所目</t>
    <rPh sb="2" eb="4">
      <t>ショメ</t>
    </rPh>
    <phoneticPr fontId="3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</si>
  <si>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3"/>
  </si>
  <si>
    <t>以上</t>
  </si>
  <si>
    <r>
      <t>留学計画変更申請書 （比較表）</t>
    </r>
    <r>
      <rPr>
        <b/>
        <sz val="12"/>
        <color theme="1"/>
        <rFont val="BIZ UDP明朝 Medium"/>
        <family val="1"/>
        <charset val="128"/>
      </rPr>
      <t>※任意作成</t>
    </r>
    <rPh sb="0" eb="4">
      <t>リュウガクケイカク</t>
    </rPh>
    <rPh sb="4" eb="8">
      <t>ヘンコウシンセイ</t>
    </rPh>
    <rPh sb="8" eb="9">
      <t>ショ</t>
    </rPh>
    <rPh sb="11" eb="14">
      <t>ヒカクヒョウ</t>
    </rPh>
    <rPh sb="16" eb="18">
      <t>ニンイ</t>
    </rPh>
    <rPh sb="18" eb="20">
      <t>サクセイ</t>
    </rPh>
    <phoneticPr fontId="8"/>
  </si>
  <si>
    <t>作成は任意です。「５．留学計画の質の担保」の説明の補助として、必要に応じて活用してください。
必ず派遣留学生本人が作成してください。</t>
    <rPh sb="0" eb="2">
      <t>サクセイ</t>
    </rPh>
    <rPh sb="3" eb="5">
      <t>ニンイ</t>
    </rPh>
    <rPh sb="11" eb="15">
      <t>リュウガクケイカク</t>
    </rPh>
    <rPh sb="16" eb="17">
      <t>シツ</t>
    </rPh>
    <rPh sb="18" eb="20">
      <t>タンポ</t>
    </rPh>
    <rPh sb="22" eb="24">
      <t>セツメイ</t>
    </rPh>
    <rPh sb="25" eb="27">
      <t>ホジョ</t>
    </rPh>
    <rPh sb="31" eb="33">
      <t>ヒツヨウ</t>
    </rPh>
    <rPh sb="34" eb="35">
      <t>オウ</t>
    </rPh>
    <rPh sb="37" eb="39">
      <t>カツヨウ</t>
    </rPh>
    <rPh sb="47" eb="48">
      <t>カナラ</t>
    </rPh>
    <rPh sb="49" eb="54">
      <t>ハケンリュウガクセイ</t>
    </rPh>
    <rPh sb="54" eb="56">
      <t>ホンニン</t>
    </rPh>
    <rPh sb="57" eb="59">
      <t>サクセイ</t>
    </rPh>
    <phoneticPr fontId="3"/>
  </si>
  <si>
    <t>項目</t>
    <rPh sb="0" eb="2">
      <t>コウモク</t>
    </rPh>
    <phoneticPr fontId="3"/>
  </si>
  <si>
    <t>アンケート実施対象</t>
    <rPh sb="5" eb="7">
      <t>ジッシ</t>
    </rPh>
    <rPh sb="7" eb="9">
      <t>タイショウ</t>
    </rPh>
    <phoneticPr fontId="3"/>
  </si>
  <si>
    <t>XXXXXX......</t>
    <phoneticPr fontId="3"/>
  </si>
  <si>
    <t>それぞれのSTEAMキャンプの特徴（詳細）</t>
    <rPh sb="15" eb="17">
      <t>トクチョウ</t>
    </rPh>
    <rPh sb="18" eb="20">
      <t>ショウサイ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</si>
  <si>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8"/>
  </si>
  <si>
    <t>記</t>
  </si>
  <si>
    <t>選択してください</t>
  </si>
  <si>
    <t>２．変更内容（概要）</t>
    <rPh sb="2" eb="4">
      <t>ヘンコウ</t>
    </rPh>
    <rPh sb="4" eb="6">
      <t>ナイヨウ</t>
    </rPh>
    <rPh sb="7" eb="9">
      <t>ガイヨウ</t>
    </rPh>
    <phoneticPr fontId="8"/>
  </si>
  <si>
    <t>３．変更内容（詳細）</t>
    <rPh sb="2" eb="6">
      <t>ヘンコウナイヨウ</t>
    </rPh>
    <rPh sb="7" eb="9">
      <t>ショウサイ</t>
    </rPh>
    <phoneticPr fontId="8"/>
  </si>
  <si>
    <t>受入先機関の
ホームページURL</t>
    <phoneticPr fontId="3"/>
  </si>
  <si>
    <t>日数</t>
    <rPh sb="0" eb="2">
      <t>ニッスウ</t>
    </rPh>
    <phoneticPr fontId="3"/>
  </si>
  <si>
    <t>支給対象月数</t>
    <rPh sb="0" eb="2">
      <t>シキュウ</t>
    </rPh>
    <rPh sb="2" eb="6">
      <t>タイショウツキスウ</t>
    </rPh>
    <phoneticPr fontId="3"/>
  </si>
  <si>
    <t>1/3の日数</t>
    <rPh sb="4" eb="6">
      <t>ニッスウ</t>
    </rPh>
    <phoneticPr fontId="3"/>
  </si>
  <si>
    <r>
      <t xml:space="preserve">(A)活動開始日
</t>
    </r>
    <r>
      <rPr>
        <sz val="9"/>
        <color rgb="FFFF0000"/>
        <rFont val="BIZ UDP明朝 Medium"/>
        <family val="1"/>
        <charset val="128"/>
      </rPr>
      <t>（現地時間）</t>
    </r>
    <rPh sb="3" eb="5">
      <t>カツドウ</t>
    </rPh>
    <rPh sb="5" eb="8">
      <t>カイシビ</t>
    </rPh>
    <rPh sb="10" eb="14">
      <t>ゲンチジカン</t>
    </rPh>
    <phoneticPr fontId="3"/>
  </si>
  <si>
    <r>
      <t xml:space="preserve">(B)活動終了日
</t>
    </r>
    <r>
      <rPr>
        <sz val="9"/>
        <color rgb="FFFF0000"/>
        <rFont val="BIZ UDP明朝 Medium"/>
        <family val="1"/>
        <charset val="128"/>
      </rPr>
      <t>（現地時間）</t>
    </r>
    <rPh sb="3" eb="5">
      <t>カツドウ</t>
    </rPh>
    <rPh sb="5" eb="8">
      <t>シュウリョウビ</t>
    </rPh>
    <rPh sb="10" eb="14">
      <t>ゲンチジカン</t>
    </rPh>
    <phoneticPr fontId="3"/>
  </si>
  <si>
    <t>(B)-(A)</t>
    <phoneticPr fontId="3"/>
  </si>
  <si>
    <t>活動日数</t>
    <rPh sb="0" eb="2">
      <t>カツドウ</t>
    </rPh>
    <rPh sb="2" eb="4">
      <t>ニッスウ</t>
    </rPh>
    <phoneticPr fontId="3"/>
  </si>
  <si>
    <r>
      <t xml:space="preserve">(A)留学開始日
</t>
    </r>
    <r>
      <rPr>
        <sz val="9"/>
        <color rgb="FFFF0000"/>
        <rFont val="BIZ UDP明朝 Medium"/>
        <family val="1"/>
        <charset val="128"/>
      </rPr>
      <t>（現地時間）</t>
    </r>
    <rPh sb="3" eb="5">
      <t>リュウガク</t>
    </rPh>
    <rPh sb="5" eb="8">
      <t>カイシビ</t>
    </rPh>
    <rPh sb="10" eb="12">
      <t>ゲンチ</t>
    </rPh>
    <rPh sb="12" eb="14">
      <t>ジカン</t>
    </rPh>
    <phoneticPr fontId="3"/>
  </si>
  <si>
    <r>
      <t xml:space="preserve">(B)留学終了日
</t>
    </r>
    <r>
      <rPr>
        <sz val="9"/>
        <color rgb="FFFF0000"/>
        <rFont val="BIZ UDP明朝 Medium"/>
        <family val="1"/>
        <charset val="128"/>
      </rPr>
      <t>（現地時間）</t>
    </r>
    <rPh sb="3" eb="5">
      <t>リュウガク</t>
    </rPh>
    <rPh sb="5" eb="8">
      <t>シュウリョウビ</t>
    </rPh>
    <rPh sb="10" eb="14">
      <t>ゲンチジカン</t>
    </rPh>
    <phoneticPr fontId="3"/>
  </si>
  <si>
    <t>留学日数</t>
    <rPh sb="0" eb="4">
      <t>リュウガクニッスウ</t>
    </rPh>
    <phoneticPr fontId="3"/>
  </si>
  <si>
    <t>502@アメリカ合衆国</t>
  </si>
  <si>
    <t>https://XXXXX</t>
    <phoneticPr fontId="3"/>
  </si>
  <si>
    <t>官民協働海外留学支援制度～トビタテ！留学JAPAN新・日本代表プログラム～【拠点形成支援事業】「ＧＵＮＭＡグローバル人材育成事業」2026年度（第11期）</t>
    <rPh sb="69" eb="71">
      <t>ネンド</t>
    </rPh>
    <rPh sb="72" eb="73">
      <t>ダイ</t>
    </rPh>
    <rPh sb="75" eb="76">
      <t>キ</t>
    </rPh>
    <phoneticPr fontId="8"/>
  </si>
  <si>
    <t>「ＧＵＮＭＡグローバル人材育成事業」運営協議会代表　殿</t>
    <phoneticPr fontId="8"/>
  </si>
  <si>
    <t>ぐんま第一高等学校</t>
    <rPh sb="3" eb="5">
      <t>ダイイチ</t>
    </rPh>
    <phoneticPr fontId="8"/>
  </si>
  <si>
    <t>赤城　太郎</t>
    <rPh sb="0" eb="2">
      <t>アカギ</t>
    </rPh>
    <rPh sb="3" eb="5">
      <t>タロウ</t>
    </rPh>
    <phoneticPr fontId="8"/>
  </si>
  <si>
    <t>赤城</t>
    <rPh sb="0" eb="2">
      <t>アカギ</t>
    </rPh>
    <phoneticPr fontId="3"/>
  </si>
  <si>
    <t>エージェンシーを発揮しよう！ＧＵＮＭＡグローバル人材育成コース</t>
  </si>
  <si>
    <t>教諭　群馬　次郎</t>
    <rPh sb="3" eb="5">
      <t>グンマ</t>
    </rPh>
    <phoneticPr fontId="3"/>
  </si>
  <si>
    <r>
      <rPr>
        <sz val="10.5"/>
        <rFont val="BIZ UDP明朝 Medium"/>
        <family val="1"/>
        <charset val="128"/>
      </rPr>
      <t>　●　</t>
    </r>
    <r>
      <rPr>
        <u/>
        <sz val="10.5"/>
        <color rgb="FFFF0000"/>
        <rFont val="BIZ UDP明朝 Medium"/>
        <family val="1"/>
        <charset val="128"/>
      </rPr>
      <t>「簡潔に」、「具体的に」、「客観的に（裏付けをもって）」</t>
    </r>
    <r>
      <rPr>
        <u/>
        <sz val="10.5"/>
        <color theme="1"/>
        <rFont val="BIZ UDP明朝 Medium"/>
        <family val="1"/>
        <charset val="128"/>
      </rPr>
      <t>記述</t>
    </r>
    <r>
      <rPr>
        <sz val="10.5"/>
        <color theme="1"/>
        <rFont val="BIZ UDP明朝 Medium"/>
        <family val="1"/>
        <charset val="128"/>
      </rPr>
      <t>すること。
　●　第三者が読んで、変更後の留学計画内容であっても、応募時の留学計画の質が担保されていることが分かるように、「応募時の留学計画の
　　　質をどのように維持するのか」、または「変更によってどのように質が高まるのか」を説明すること。
　　　※　帰国後の活動で質を担保することは認められません。</t>
    </r>
    <phoneticPr fontId="3"/>
  </si>
  <si>
    <r>
      <t>（3）氏名
【チーム名：</t>
    </r>
    <r>
      <rPr>
        <sz val="10.5"/>
        <color rgb="FFFF0000"/>
        <rFont val="BIZ UDP明朝 Medium"/>
        <family val="1"/>
        <charset val="128"/>
      </rPr>
      <t>チームＧＵＮＭＡ</t>
    </r>
    <r>
      <rPr>
        <sz val="10.5"/>
        <color rgb="FF000000"/>
        <rFont val="BIZ UDP明朝 Medium"/>
        <family val="1"/>
        <charset val="128"/>
      </rPr>
      <t>】</t>
    </r>
    <rPh sb="3" eb="5">
      <t>シメイ</t>
    </rPh>
    <phoneticPr fontId="8"/>
  </si>
  <si>
    <r>
      <t>（3）氏名
【</t>
    </r>
    <r>
      <rPr>
        <sz val="9"/>
        <color rgb="FF000000"/>
        <rFont val="BIZ UDP明朝 Medium"/>
        <family val="1"/>
        <charset val="128"/>
      </rPr>
      <t>チーム名：</t>
    </r>
    <r>
      <rPr>
        <sz val="10.5"/>
        <color rgb="FF000000"/>
        <rFont val="BIZ UDP明朝 Medium"/>
        <family val="1"/>
        <charset val="128"/>
      </rPr>
      <t>　　　　】</t>
    </r>
    <rPh sb="3" eb="5">
      <t>シメイ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</si>
</sst>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u/>
      <sz val="10.5"/>
      <color rgb="FFFF0000"/>
      <name val="BIZ UDP明朝 Medium"/>
      <family val="1"/>
      <charset val="128"/>
    </font>
    <font>
      <sz val="10.5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9"/>
      <color rgb="FFFF0000"/>
      <name val="Meiryo UI"/>
      <family val="3"/>
      <charset val="128"/>
    </font>
    <font>
      <sz val="12"/>
      <color theme="1"/>
      <name val="BIZ UDP明朝 Medium"/>
      <family val="1"/>
      <charset val="128"/>
    </font>
    <font>
      <sz val="10.5"/>
      <color rgb="FFFF0000"/>
      <name val="BIZ UDP明朝 Medium"/>
      <family val="1"/>
      <charset val="128"/>
    </font>
    <font>
      <sz val="9"/>
      <color rgb="FF00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</cellStyleXfs>
  <cellXfs count="252">
    <xf numFmtId="0" fontId="0" fillId="0" borderId="0" xfId="0"/>
    <xf numFmtId="0" fontId="2" fillId="0" borderId="0" xfId="3" applyFont="1">
      <alignment vertical="center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1" fillId="0" borderId="0" xfId="3" applyFont="1">
      <alignment vertical="center"/>
    </xf>
    <xf numFmtId="0" fontId="22" fillId="0" borderId="27" xfId="0" applyFont="1" applyBorder="1" applyAlignment="1" applyProtection="1">
      <alignment vertical="center"/>
      <protection locked="0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7" fillId="0" borderId="7" xfId="4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22" fillId="0" borderId="28" xfId="4" applyFont="1" applyBorder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7" fillId="2" borderId="36" xfId="4" applyFont="1" applyFill="1" applyBorder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2" borderId="34" xfId="4" applyFont="1" applyFill="1" applyBorder="1" applyAlignment="1">
      <alignment horizontal="left" vertical="center"/>
    </xf>
    <xf numFmtId="0" fontId="7" fillId="2" borderId="35" xfId="4" applyFont="1" applyFill="1" applyBorder="1" applyAlignment="1">
      <alignment horizontal="left" vertical="center"/>
    </xf>
    <xf numFmtId="0" fontId="7" fillId="0" borderId="25" xfId="4" applyFont="1" applyBorder="1" applyAlignment="1">
      <alignment horizontal="center" vertical="center"/>
    </xf>
    <xf numFmtId="0" fontId="7" fillId="2" borderId="0" xfId="4" applyFont="1" applyFill="1" applyAlignment="1">
      <alignment horizontal="left" vertical="center"/>
    </xf>
    <xf numFmtId="0" fontId="7" fillId="2" borderId="32" xfId="4" applyFont="1" applyFill="1" applyBorder="1" applyAlignment="1">
      <alignment horizontal="left" vertical="center"/>
    </xf>
    <xf numFmtId="0" fontId="7" fillId="0" borderId="7" xfId="4" applyFont="1" applyBorder="1" applyAlignment="1">
      <alignment horizontal="center" vertical="center"/>
    </xf>
    <xf numFmtId="0" fontId="14" fillId="2" borderId="36" xfId="4" applyFont="1" applyFill="1" applyBorder="1" applyAlignment="1">
      <alignment vertical="center" textRotation="255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left" vertical="center"/>
    </xf>
    <xf numFmtId="0" fontId="14" fillId="2" borderId="51" xfId="4" applyFont="1" applyFill="1" applyBorder="1" applyAlignment="1">
      <alignment vertical="center"/>
    </xf>
    <xf numFmtId="0" fontId="14" fillId="2" borderId="26" xfId="4" applyFont="1" applyFill="1" applyBorder="1" applyAlignment="1">
      <alignment vertical="center"/>
    </xf>
    <xf numFmtId="0" fontId="7" fillId="2" borderId="7" xfId="4" applyFont="1" applyFill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21" fillId="0" borderId="0" xfId="4" applyFont="1" applyAlignment="1">
      <alignment horizontal="left" vertical="center"/>
    </xf>
    <xf numFmtId="0" fontId="7" fillId="0" borderId="4" xfId="4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2" fillId="0" borderId="27" xfId="0" applyFont="1" applyBorder="1" applyAlignment="1" applyProtection="1">
      <alignment horizontal="center" vertical="center"/>
      <protection locked="0"/>
    </xf>
    <xf numFmtId="0" fontId="13" fillId="0" borderId="4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25" fillId="2" borderId="48" xfId="4" applyFont="1" applyFill="1" applyBorder="1" applyAlignment="1">
      <alignment horizontal="center" vertical="center"/>
    </xf>
    <xf numFmtId="0" fontId="7" fillId="0" borderId="0" xfId="4" applyFont="1" applyAlignment="1" applyProtection="1">
      <alignment horizontal="left" vertical="center"/>
      <protection locked="0"/>
    </xf>
    <xf numFmtId="0" fontId="7" fillId="2" borderId="7" xfId="4" applyFont="1" applyFill="1" applyBorder="1" applyAlignment="1" applyProtection="1">
      <alignment horizontal="center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7" fillId="0" borderId="25" xfId="4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2" fillId="0" borderId="22" xfId="4" applyFont="1" applyBorder="1" applyAlignment="1">
      <alignment horizontal="left" vertical="center" wrapText="1"/>
    </xf>
    <xf numFmtId="0" fontId="12" fillId="0" borderId="23" xfId="4" applyFont="1" applyBorder="1" applyAlignment="1">
      <alignment horizontal="left" vertical="center" wrapText="1"/>
    </xf>
    <xf numFmtId="0" fontId="12" fillId="0" borderId="24" xfId="4" applyFont="1" applyBorder="1" applyAlignment="1">
      <alignment horizontal="left" vertical="center" wrapText="1"/>
    </xf>
    <xf numFmtId="0" fontId="7" fillId="0" borderId="7" xfId="4" applyFont="1" applyBorder="1" applyAlignment="1">
      <alignment horizontal="left" vertical="center" wrapText="1"/>
    </xf>
    <xf numFmtId="0" fontId="7" fillId="0" borderId="9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7" fillId="0" borderId="0" xfId="4" applyFont="1" applyAlignment="1" applyProtection="1">
      <alignment horizontal="right" vertical="center"/>
      <protection locked="0"/>
    </xf>
    <xf numFmtId="0" fontId="15" fillId="2" borderId="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27" fillId="2" borderId="9" xfId="4" applyFont="1" applyFill="1" applyBorder="1" applyAlignment="1">
      <alignment horizontal="center" vertical="center"/>
    </xf>
    <xf numFmtId="0" fontId="27" fillId="2" borderId="15" xfId="4" applyFont="1" applyFill="1" applyBorder="1" applyAlignment="1">
      <alignment horizontal="center" vertical="center"/>
    </xf>
    <xf numFmtId="0" fontId="27" fillId="2" borderId="8" xfId="4" applyFont="1" applyFill="1" applyBorder="1" applyAlignment="1">
      <alignment horizontal="center" vertical="center"/>
    </xf>
    <xf numFmtId="0" fontId="25" fillId="2" borderId="48" xfId="4" applyFont="1" applyFill="1" applyBorder="1" applyAlignment="1">
      <alignment horizontal="center" vertical="center" wrapText="1"/>
    </xf>
    <xf numFmtId="0" fontId="25" fillId="2" borderId="33" xfId="4" applyFont="1" applyFill="1" applyBorder="1" applyAlignment="1">
      <alignment horizontal="center" vertical="center"/>
    </xf>
    <xf numFmtId="0" fontId="16" fillId="0" borderId="7" xfId="4" applyFont="1" applyBorder="1" applyAlignment="1" applyProtection="1">
      <alignment horizontal="center" vertical="center"/>
      <protection locked="0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0" fillId="2" borderId="16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6" fillId="0" borderId="7" xfId="4" applyFont="1" applyBorder="1" applyAlignment="1" applyProtection="1">
      <alignment horizontal="left" vertical="top"/>
      <protection locked="0"/>
    </xf>
    <xf numFmtId="0" fontId="14" fillId="2" borderId="9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24" fillId="2" borderId="48" xfId="4" applyFont="1" applyFill="1" applyBorder="1" applyAlignment="1">
      <alignment horizontal="center" vertical="center" wrapText="1"/>
    </xf>
    <xf numFmtId="0" fontId="24" fillId="2" borderId="31" xfId="4" applyFont="1" applyFill="1" applyBorder="1" applyAlignment="1">
      <alignment horizontal="center" vertical="center"/>
    </xf>
    <xf numFmtId="0" fontId="24" fillId="2" borderId="33" xfId="4" applyFont="1" applyFill="1" applyBorder="1" applyAlignment="1">
      <alignment horizontal="center" vertical="center"/>
    </xf>
    <xf numFmtId="0" fontId="10" fillId="2" borderId="42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30" xfId="4" applyFont="1" applyBorder="1" applyAlignment="1" applyProtection="1">
      <alignment horizontal="center" vertical="center"/>
      <protection locked="0"/>
    </xf>
    <xf numFmtId="0" fontId="7" fillId="0" borderId="52" xfId="4" applyFont="1" applyBorder="1" applyAlignment="1" applyProtection="1">
      <alignment horizontal="center" vertical="center"/>
      <protection locked="0"/>
    </xf>
    <xf numFmtId="0" fontId="36" fillId="2" borderId="9" xfId="4" applyFont="1" applyFill="1" applyBorder="1" applyAlignment="1">
      <alignment horizontal="center" vertical="center" wrapText="1"/>
    </xf>
    <xf numFmtId="0" fontId="36" fillId="2" borderId="8" xfId="4" applyFont="1" applyFill="1" applyBorder="1" applyAlignment="1">
      <alignment horizontal="center" vertical="center" wrapText="1"/>
    </xf>
    <xf numFmtId="0" fontId="36" fillId="2" borderId="41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/>
    </xf>
    <xf numFmtId="14" fontId="7" fillId="0" borderId="49" xfId="4" applyNumberFormat="1" applyFont="1" applyBorder="1" applyAlignment="1" applyProtection="1">
      <alignment horizontal="center" vertical="center"/>
      <protection locked="0"/>
    </xf>
    <xf numFmtId="14" fontId="7" fillId="0" borderId="12" xfId="4" applyNumberFormat="1" applyFont="1" applyBorder="1" applyAlignment="1" applyProtection="1">
      <alignment horizontal="center" vertical="center"/>
      <protection locked="0"/>
    </xf>
    <xf numFmtId="14" fontId="7" fillId="0" borderId="11" xfId="4" applyNumberFormat="1" applyFont="1" applyBorder="1" applyAlignment="1" applyProtection="1">
      <alignment horizontal="center" vertical="center"/>
      <protection locked="0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14" fontId="7" fillId="0" borderId="10" xfId="4" applyNumberFormat="1" applyFont="1" applyBorder="1" applyAlignment="1" applyProtection="1">
      <alignment horizontal="center" vertical="center"/>
      <protection locked="0"/>
    </xf>
    <xf numFmtId="0" fontId="26" fillId="0" borderId="0" xfId="4" applyFont="1" applyAlignment="1">
      <alignment horizontal="center" vertical="center" wrapText="1"/>
    </xf>
    <xf numFmtId="0" fontId="24" fillId="2" borderId="31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49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5" xfId="4" applyFont="1" applyBorder="1" applyAlignment="1" applyProtection="1">
      <alignment horizontal="center" vertical="center"/>
      <protection locked="0"/>
    </xf>
    <xf numFmtId="0" fontId="10" fillId="0" borderId="43" xfId="4" applyFont="1" applyBorder="1" applyAlignment="1">
      <alignment horizontal="left" vertical="center" wrapText="1"/>
    </xf>
    <xf numFmtId="0" fontId="10" fillId="0" borderId="44" xfId="4" applyFont="1" applyBorder="1" applyAlignment="1">
      <alignment horizontal="left" vertical="center" wrapText="1"/>
    </xf>
    <xf numFmtId="0" fontId="10" fillId="0" borderId="45" xfId="4" applyFont="1" applyBorder="1" applyAlignment="1">
      <alignment horizontal="left" vertical="center" wrapText="1"/>
    </xf>
    <xf numFmtId="0" fontId="10" fillId="2" borderId="9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0" borderId="9" xfId="5" applyFont="1" applyBorder="1" applyAlignment="1" applyProtection="1">
      <alignment horizontal="left" vertical="center"/>
      <protection locked="0"/>
    </xf>
    <xf numFmtId="0" fontId="7" fillId="0" borderId="15" xfId="5" applyFont="1" applyBorder="1" applyAlignment="1" applyProtection="1">
      <alignment horizontal="left" vertical="center"/>
      <protection locked="0"/>
    </xf>
    <xf numFmtId="0" fontId="7" fillId="0" borderId="8" xfId="5" applyFont="1" applyBorder="1" applyAlignment="1" applyProtection="1">
      <alignment horizontal="left" vertical="center"/>
      <protection locked="0"/>
    </xf>
    <xf numFmtId="0" fontId="20" fillId="2" borderId="7" xfId="4" applyFont="1" applyFill="1" applyBorder="1" applyAlignment="1">
      <alignment horizontal="center" vertical="center"/>
    </xf>
    <xf numFmtId="0" fontId="15" fillId="2" borderId="16" xfId="4" applyFont="1" applyFill="1" applyBorder="1" applyAlignment="1">
      <alignment horizontal="left" vertical="center"/>
    </xf>
    <xf numFmtId="0" fontId="15" fillId="2" borderId="17" xfId="4" applyFont="1" applyFill="1" applyBorder="1" applyAlignment="1">
      <alignment horizontal="left" vertical="center"/>
    </xf>
    <xf numFmtId="0" fontId="15" fillId="2" borderId="19" xfId="4" applyFont="1" applyFill="1" applyBorder="1" applyAlignment="1">
      <alignment horizontal="left" vertical="center"/>
    </xf>
    <xf numFmtId="0" fontId="15" fillId="2" borderId="21" xfId="4" applyFont="1" applyFill="1" applyBorder="1" applyAlignment="1">
      <alignment horizontal="left" vertical="center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17" xfId="4" applyFont="1" applyBorder="1" applyAlignment="1" applyProtection="1">
      <alignment horizontal="center" vertical="center"/>
      <protection locked="0"/>
    </xf>
    <xf numFmtId="0" fontId="7" fillId="0" borderId="19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 applyProtection="1">
      <alignment horizontal="center" vertical="center"/>
      <protection locked="0"/>
    </xf>
    <xf numFmtId="0" fontId="16" fillId="0" borderId="16" xfId="4" applyFont="1" applyBorder="1" applyAlignment="1" applyProtection="1">
      <alignment horizontal="left" vertical="center" wrapText="1"/>
      <protection locked="0"/>
    </xf>
    <xf numFmtId="0" fontId="16" fillId="0" borderId="18" xfId="4" applyFont="1" applyBorder="1" applyAlignment="1" applyProtection="1">
      <alignment horizontal="left" vertical="center" wrapText="1"/>
      <protection locked="0"/>
    </xf>
    <xf numFmtId="0" fontId="16" fillId="0" borderId="17" xfId="4" applyFont="1" applyBorder="1" applyAlignment="1" applyProtection="1">
      <alignment horizontal="left" vertical="center" wrapText="1"/>
      <protection locked="0"/>
    </xf>
    <xf numFmtId="0" fontId="16" fillId="0" borderId="19" xfId="4" applyFont="1" applyBorder="1" applyAlignment="1" applyProtection="1">
      <alignment horizontal="left" vertical="center" wrapText="1"/>
      <protection locked="0"/>
    </xf>
    <xf numFmtId="0" fontId="16" fillId="0" borderId="20" xfId="4" applyFont="1" applyBorder="1" applyAlignment="1" applyProtection="1">
      <alignment horizontal="left" vertical="center" wrapText="1"/>
      <protection locked="0"/>
    </xf>
    <xf numFmtId="0" fontId="16" fillId="0" borderId="21" xfId="4" applyFont="1" applyBorder="1" applyAlignment="1" applyProtection="1">
      <alignment horizontal="left" vertical="center" wrapText="1"/>
      <protection locked="0"/>
    </xf>
    <xf numFmtId="0" fontId="15" fillId="2" borderId="16" xfId="4" applyFont="1" applyFill="1" applyBorder="1" applyAlignment="1">
      <alignment horizontal="left" vertical="center" wrapText="1"/>
    </xf>
    <xf numFmtId="0" fontId="10" fillId="2" borderId="6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horizontal="center" vertical="center"/>
    </xf>
    <xf numFmtId="0" fontId="10" fillId="2" borderId="46" xfId="4" applyFont="1" applyFill="1" applyBorder="1" applyAlignment="1">
      <alignment horizontal="center" vertical="center"/>
    </xf>
    <xf numFmtId="0" fontId="10" fillId="2" borderId="36" xfId="4" applyFont="1" applyFill="1" applyBorder="1" applyAlignment="1">
      <alignment horizontal="center" vertical="center" wrapText="1"/>
    </xf>
    <xf numFmtId="0" fontId="10" fillId="2" borderId="37" xfId="4" applyFont="1" applyFill="1" applyBorder="1" applyAlignment="1">
      <alignment horizontal="center" vertical="center"/>
    </xf>
    <xf numFmtId="0" fontId="14" fillId="2" borderId="36" xfId="4" applyFont="1" applyFill="1" applyBorder="1" applyAlignment="1">
      <alignment horizontal="center" vertical="center"/>
    </xf>
    <xf numFmtId="0" fontId="14" fillId="2" borderId="37" xfId="4" applyFont="1" applyFill="1" applyBorder="1" applyAlignment="1">
      <alignment horizontal="center" vertical="center"/>
    </xf>
    <xf numFmtId="0" fontId="14" fillId="2" borderId="40" xfId="4" applyFont="1" applyFill="1" applyBorder="1" applyAlignment="1">
      <alignment horizontal="center" vertical="center"/>
    </xf>
    <xf numFmtId="0" fontId="14" fillId="2" borderId="38" xfId="4" applyFont="1" applyFill="1" applyBorder="1" applyAlignment="1">
      <alignment horizontal="center" vertical="center"/>
    </xf>
    <xf numFmtId="0" fontId="14" fillId="2" borderId="16" xfId="4" applyFont="1" applyFill="1" applyBorder="1" applyAlignment="1">
      <alignment horizontal="left" vertical="center"/>
    </xf>
    <xf numFmtId="0" fontId="14" fillId="2" borderId="15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0" fillId="2" borderId="15" xfId="4" applyFont="1" applyFill="1" applyBorder="1" applyAlignment="1">
      <alignment horizontal="center" vertical="center" wrapText="1"/>
    </xf>
    <xf numFmtId="0" fontId="7" fillId="0" borderId="8" xfId="4" applyFont="1" applyBorder="1" applyAlignment="1" applyProtection="1">
      <alignment horizontal="center" vertical="center"/>
      <protection locked="0"/>
    </xf>
    <xf numFmtId="0" fontId="26" fillId="0" borderId="3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7" fillId="0" borderId="16" xfId="4" applyFont="1" applyBorder="1" applyAlignment="1" applyProtection="1">
      <alignment horizontal="left" vertical="top"/>
      <protection locked="0"/>
    </xf>
    <xf numFmtId="0" fontId="7" fillId="0" borderId="18" xfId="4" applyFont="1" applyBorder="1" applyAlignment="1" applyProtection="1">
      <alignment horizontal="left" vertical="top"/>
      <protection locked="0"/>
    </xf>
    <xf numFmtId="0" fontId="7" fillId="0" borderId="17" xfId="4" applyFont="1" applyBorder="1" applyAlignment="1" applyProtection="1">
      <alignment horizontal="left" vertical="top"/>
      <protection locked="0"/>
    </xf>
    <xf numFmtId="0" fontId="7" fillId="0" borderId="19" xfId="4" applyFont="1" applyBorder="1" applyAlignment="1" applyProtection="1">
      <alignment horizontal="left" vertical="top"/>
      <protection locked="0"/>
    </xf>
    <xf numFmtId="0" fontId="7" fillId="0" borderId="20" xfId="4" applyFont="1" applyBorder="1" applyAlignment="1" applyProtection="1">
      <alignment horizontal="left" vertical="top"/>
      <protection locked="0"/>
    </xf>
    <xf numFmtId="0" fontId="7" fillId="0" borderId="21" xfId="4" applyFont="1" applyBorder="1" applyAlignment="1" applyProtection="1">
      <alignment horizontal="left" vertical="top"/>
      <protection locked="0"/>
    </xf>
    <xf numFmtId="0" fontId="23" fillId="0" borderId="50" xfId="4" applyFont="1" applyBorder="1" applyAlignment="1">
      <alignment horizontal="left" vertical="center" wrapText="1"/>
    </xf>
    <xf numFmtId="0" fontId="23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33" fillId="0" borderId="7" xfId="4" applyFont="1" applyBorder="1" applyAlignment="1" applyProtection="1">
      <alignment horizontal="center" vertical="center" wrapText="1"/>
      <protection locked="0"/>
    </xf>
    <xf numFmtId="0" fontId="14" fillId="2" borderId="7" xfId="4" applyFont="1" applyFill="1" applyBorder="1" applyAlignment="1">
      <alignment horizontal="center" vertical="center" wrapText="1"/>
    </xf>
    <xf numFmtId="0" fontId="7" fillId="0" borderId="36" xfId="4" applyFont="1" applyBorder="1" applyAlignment="1" applyProtection="1">
      <alignment horizontal="left" vertical="top" wrapText="1"/>
      <protection locked="0"/>
    </xf>
    <xf numFmtId="0" fontId="7" fillId="0" borderId="37" xfId="4" applyFont="1" applyBorder="1" applyAlignment="1" applyProtection="1">
      <alignment horizontal="left" vertical="top" wrapText="1"/>
      <protection locked="0"/>
    </xf>
    <xf numFmtId="0" fontId="7" fillId="0" borderId="38" xfId="4" applyFont="1" applyBorder="1" applyAlignment="1" applyProtection="1">
      <alignment horizontal="left" vertical="top" wrapText="1"/>
      <protection locked="0"/>
    </xf>
    <xf numFmtId="0" fontId="7" fillId="0" borderId="40" xfId="4" applyFont="1" applyBorder="1" applyAlignment="1" applyProtection="1">
      <alignment horizontal="left" vertical="top" wrapText="1"/>
      <protection locked="0"/>
    </xf>
    <xf numFmtId="0" fontId="7" fillId="0" borderId="2" xfId="4" applyFont="1" applyBorder="1" applyAlignment="1" applyProtection="1">
      <alignment horizontal="left" vertical="top" wrapText="1"/>
      <protection locked="0"/>
    </xf>
    <xf numFmtId="0" fontId="7" fillId="0" borderId="1" xfId="4" applyFont="1" applyBorder="1" applyAlignment="1" applyProtection="1">
      <alignment horizontal="left" vertical="top" wrapText="1"/>
      <protection locked="0"/>
    </xf>
    <xf numFmtId="0" fontId="36" fillId="0" borderId="9" xfId="4" applyFont="1" applyBorder="1" applyAlignment="1" applyProtection="1">
      <alignment horizontal="center" vertical="center" wrapText="1"/>
      <protection locked="0"/>
    </xf>
    <xf numFmtId="0" fontId="36" fillId="0" borderId="15" xfId="4" applyFont="1" applyBorder="1" applyAlignment="1" applyProtection="1">
      <alignment horizontal="center" vertical="center" wrapText="1"/>
      <protection locked="0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36" fillId="0" borderId="29" xfId="4" applyFont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>
      <alignment horizontal="left" vertical="center" wrapText="1"/>
    </xf>
    <xf numFmtId="0" fontId="35" fillId="0" borderId="54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35" fillId="0" borderId="56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58" fontId="13" fillId="0" borderId="0" xfId="0" applyNumberFormat="1" applyFont="1" applyAlignment="1" applyProtection="1">
      <alignment horizontal="right" vertical="center"/>
      <protection locked="0"/>
    </xf>
    <xf numFmtId="0" fontId="13" fillId="0" borderId="0" xfId="0" applyNumberFormat="1" applyFont="1" applyAlignment="1" applyProtection="1">
      <alignment horizontal="right" vertical="center"/>
      <protection locked="0"/>
    </xf>
    <xf numFmtId="0" fontId="13" fillId="0" borderId="9" xfId="5" applyFont="1" applyBorder="1" applyAlignment="1" applyProtection="1">
      <alignment horizontal="left" vertical="center"/>
      <protection locked="0"/>
    </xf>
    <xf numFmtId="0" fontId="13" fillId="0" borderId="15" xfId="5" applyFont="1" applyBorder="1" applyAlignment="1" applyProtection="1">
      <alignment horizontal="left" vertical="center"/>
      <protection locked="0"/>
    </xf>
    <xf numFmtId="0" fontId="13" fillId="0" borderId="8" xfId="5" applyFont="1" applyBorder="1" applyAlignment="1" applyProtection="1">
      <alignment horizontal="left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13" fillId="0" borderId="16" xfId="4" applyFont="1" applyBorder="1" applyAlignment="1" applyProtection="1">
      <alignment horizontal="center" vertical="center"/>
      <protection locked="0"/>
    </xf>
    <xf numFmtId="0" fontId="13" fillId="0" borderId="17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1" xfId="4" applyFont="1" applyBorder="1" applyAlignment="1" applyProtection="1">
      <alignment horizontal="center" vertical="center"/>
      <protection locked="0"/>
    </xf>
    <xf numFmtId="0" fontId="13" fillId="0" borderId="16" xfId="4" applyFont="1" applyBorder="1" applyAlignment="1" applyProtection="1">
      <alignment horizontal="left" vertical="center" wrapText="1"/>
      <protection locked="0"/>
    </xf>
    <xf numFmtId="0" fontId="13" fillId="0" borderId="18" xfId="4" applyFont="1" applyBorder="1" applyAlignment="1" applyProtection="1">
      <alignment horizontal="left" vertical="center" wrapText="1"/>
      <protection locked="0"/>
    </xf>
    <xf numFmtId="0" fontId="13" fillId="0" borderId="17" xfId="4" applyFont="1" applyBorder="1" applyAlignment="1" applyProtection="1">
      <alignment horizontal="left" vertical="center" wrapText="1"/>
      <protection locked="0"/>
    </xf>
    <xf numFmtId="0" fontId="13" fillId="0" borderId="19" xfId="4" applyFont="1" applyBorder="1" applyAlignment="1" applyProtection="1">
      <alignment horizontal="left" vertical="center" wrapText="1"/>
      <protection locked="0"/>
    </xf>
    <xf numFmtId="0" fontId="13" fillId="0" borderId="20" xfId="4" applyFont="1" applyBorder="1" applyAlignment="1" applyProtection="1">
      <alignment horizontal="left" vertical="center" wrapText="1"/>
      <protection locked="0"/>
    </xf>
    <xf numFmtId="0" fontId="13" fillId="0" borderId="21" xfId="4" applyFont="1" applyBorder="1" applyAlignment="1" applyProtection="1">
      <alignment horizontal="left" vertical="center" wrapText="1"/>
      <protection locked="0"/>
    </xf>
    <xf numFmtId="14" fontId="13" fillId="0" borderId="49" xfId="4" applyNumberFormat="1" applyFont="1" applyBorder="1" applyAlignment="1" applyProtection="1">
      <alignment horizontal="center" vertical="center"/>
      <protection locked="0"/>
    </xf>
    <xf numFmtId="14" fontId="13" fillId="0" borderId="12" xfId="4" applyNumberFormat="1" applyFont="1" applyBorder="1" applyAlignment="1" applyProtection="1">
      <alignment horizontal="center" vertical="center"/>
      <protection locked="0"/>
    </xf>
    <xf numFmtId="14" fontId="13" fillId="0" borderId="11" xfId="4" applyNumberFormat="1" applyFont="1" applyBorder="1" applyAlignment="1" applyProtection="1">
      <alignment horizontal="center" vertical="center"/>
      <protection locked="0"/>
    </xf>
    <xf numFmtId="14" fontId="13" fillId="0" borderId="10" xfId="4" applyNumberFormat="1" applyFont="1" applyBorder="1" applyAlignment="1" applyProtection="1">
      <alignment horizontal="center" vertical="center"/>
      <protection locked="0"/>
    </xf>
    <xf numFmtId="14" fontId="13" fillId="0" borderId="13" xfId="4" applyNumberFormat="1" applyFont="1" applyBorder="1" applyAlignment="1" applyProtection="1">
      <alignment horizontal="center" vertical="center"/>
      <protection locked="0"/>
    </xf>
    <xf numFmtId="0" fontId="10" fillId="2" borderId="41" xfId="4" applyFont="1" applyFill="1" applyBorder="1" applyAlignment="1">
      <alignment horizontal="center" vertical="center" wrapText="1"/>
    </xf>
    <xf numFmtId="0" fontId="37" fillId="0" borderId="9" xfId="4" applyFont="1" applyBorder="1" applyAlignment="1">
      <alignment horizontal="center" vertical="center" wrapText="1"/>
    </xf>
    <xf numFmtId="0" fontId="37" fillId="0" borderId="15" xfId="4" applyFont="1" applyBorder="1" applyAlignment="1">
      <alignment horizontal="center" vertical="center" wrapText="1"/>
    </xf>
    <xf numFmtId="0" fontId="23" fillId="0" borderId="9" xfId="4" applyFont="1" applyBorder="1" applyAlignment="1">
      <alignment horizontal="center" vertical="center" wrapText="1"/>
    </xf>
    <xf numFmtId="0" fontId="23" fillId="0" borderId="15" xfId="4" applyFont="1" applyBorder="1" applyAlignment="1">
      <alignment horizontal="center" vertical="center" wrapText="1"/>
    </xf>
    <xf numFmtId="0" fontId="23" fillId="0" borderId="29" xfId="4" applyFont="1" applyBorder="1" applyAlignment="1">
      <alignment horizontal="center" vertical="center" wrapText="1"/>
    </xf>
    <xf numFmtId="14" fontId="7" fillId="0" borderId="26" xfId="4" applyNumberFormat="1" applyFont="1" applyBorder="1" applyAlignment="1" applyProtection="1">
      <alignment horizontal="center" vertical="center"/>
      <protection locked="0"/>
    </xf>
    <xf numFmtId="14" fontId="7" fillId="0" borderId="47" xfId="4" applyNumberFormat="1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30" xfId="4" applyFont="1" applyBorder="1" applyAlignment="1" applyProtection="1">
      <alignment horizontal="center" vertical="center"/>
      <protection locked="0"/>
    </xf>
    <xf numFmtId="0" fontId="13" fillId="0" borderId="52" xfId="4" applyFont="1" applyBorder="1" applyAlignment="1" applyProtection="1">
      <alignment horizontal="center" vertical="center"/>
      <protection locked="0"/>
    </xf>
    <xf numFmtId="0" fontId="13" fillId="0" borderId="9" xfId="4" applyFont="1" applyBorder="1" applyAlignment="1" applyProtection="1">
      <alignment horizontal="center" vertical="center"/>
      <protection locked="0"/>
    </xf>
    <xf numFmtId="0" fontId="13" fillId="0" borderId="15" xfId="4" applyFont="1" applyBorder="1" applyAlignment="1" applyProtection="1">
      <alignment horizontal="center" vertical="center"/>
      <protection locked="0"/>
    </xf>
    <xf numFmtId="0" fontId="13" fillId="0" borderId="8" xfId="4" applyFont="1" applyBorder="1" applyAlignment="1" applyProtection="1">
      <alignment horizontal="center" vertical="center"/>
      <protection locked="0"/>
    </xf>
    <xf numFmtId="0" fontId="13" fillId="0" borderId="40" xfId="4" applyFont="1" applyBorder="1" applyAlignment="1" applyProtection="1">
      <alignment horizontal="left" vertical="top" wrapText="1"/>
      <protection locked="0"/>
    </xf>
    <xf numFmtId="0" fontId="13" fillId="0" borderId="2" xfId="4" applyFont="1" applyBorder="1" applyAlignment="1" applyProtection="1">
      <alignment horizontal="left" vertical="top" wrapText="1"/>
      <protection locked="0"/>
    </xf>
    <xf numFmtId="0" fontId="13" fillId="0" borderId="1" xfId="4" applyFont="1" applyBorder="1" applyAlignment="1" applyProtection="1">
      <alignment horizontal="left" vertical="top" wrapText="1"/>
      <protection locked="0"/>
    </xf>
    <xf numFmtId="0" fontId="13" fillId="0" borderId="36" xfId="4" applyFont="1" applyBorder="1" applyAlignment="1" applyProtection="1">
      <alignment horizontal="left" vertical="top" wrapText="1"/>
      <protection locked="0"/>
    </xf>
    <xf numFmtId="0" fontId="13" fillId="0" borderId="37" xfId="4" applyFont="1" applyBorder="1" applyAlignment="1" applyProtection="1">
      <alignment horizontal="left" vertical="top" wrapText="1"/>
      <protection locked="0"/>
    </xf>
    <xf numFmtId="0" fontId="13" fillId="0" borderId="38" xfId="4" applyFont="1" applyBorder="1" applyAlignment="1" applyProtection="1">
      <alignment horizontal="left" vertical="top" wrapText="1"/>
      <protection locked="0"/>
    </xf>
    <xf numFmtId="14" fontId="7" fillId="0" borderId="20" xfId="4" applyNumberFormat="1" applyFont="1" applyBorder="1" applyAlignment="1" applyProtection="1">
      <alignment horizontal="center" vertical="center"/>
      <protection locked="0"/>
    </xf>
    <xf numFmtId="14" fontId="7" fillId="0" borderId="21" xfId="4" applyNumberFormat="1" applyFont="1" applyBorder="1" applyAlignment="1" applyProtection="1">
      <alignment horizontal="center" vertical="center"/>
      <protection locked="0"/>
    </xf>
    <xf numFmtId="14" fontId="7" fillId="0" borderId="19" xfId="4" applyNumberFormat="1" applyFont="1" applyBorder="1" applyAlignment="1" applyProtection="1">
      <alignment horizontal="center" vertical="center"/>
      <protection locked="0"/>
    </xf>
    <xf numFmtId="0" fontId="13" fillId="0" borderId="7" xfId="4" applyFont="1" applyBorder="1" applyAlignment="1" applyProtection="1">
      <alignment horizontal="left" vertical="top"/>
      <protection locked="0"/>
    </xf>
    <xf numFmtId="0" fontId="13" fillId="0" borderId="16" xfId="4" applyFont="1" applyBorder="1" applyAlignment="1" applyProtection="1">
      <alignment horizontal="left" vertical="top"/>
      <protection locked="0"/>
    </xf>
    <xf numFmtId="0" fontId="13" fillId="0" borderId="18" xfId="4" applyFont="1" applyBorder="1" applyAlignment="1" applyProtection="1">
      <alignment horizontal="left" vertical="top"/>
      <protection locked="0"/>
    </xf>
    <xf numFmtId="0" fontId="13" fillId="0" borderId="17" xfId="4" applyFont="1" applyBorder="1" applyAlignment="1" applyProtection="1">
      <alignment horizontal="left" vertical="top"/>
      <protection locked="0"/>
    </xf>
    <xf numFmtId="0" fontId="13" fillId="0" borderId="19" xfId="4" applyFont="1" applyBorder="1" applyAlignment="1" applyProtection="1">
      <alignment horizontal="left" vertical="top"/>
      <protection locked="0"/>
    </xf>
    <xf numFmtId="0" fontId="13" fillId="0" borderId="20" xfId="4" applyFont="1" applyBorder="1" applyAlignment="1" applyProtection="1">
      <alignment horizontal="left" vertical="top"/>
      <protection locked="0"/>
    </xf>
    <xf numFmtId="0" fontId="13" fillId="0" borderId="21" xfId="4" applyFont="1" applyBorder="1" applyAlignment="1" applyProtection="1">
      <alignment horizontal="left" vertical="top"/>
      <protection locked="0"/>
    </xf>
    <xf numFmtId="0" fontId="23" fillId="0" borderId="7" xfId="4" applyFont="1" applyBorder="1" applyAlignment="1" applyProtection="1">
      <alignment horizontal="center" vertical="center" wrapText="1"/>
      <protection locked="0"/>
    </xf>
    <xf numFmtId="0" fontId="23" fillId="0" borderId="7" xfId="4" applyFont="1" applyBorder="1" applyAlignment="1" applyProtection="1">
      <alignment horizontal="left" vertical="center" wrapText="1"/>
      <protection locked="0"/>
    </xf>
    <xf numFmtId="0" fontId="7" fillId="0" borderId="7" xfId="4" applyFont="1" applyBorder="1" applyAlignment="1" applyProtection="1">
      <alignment horizontal="left" vertical="center" wrapText="1"/>
      <protection locked="0"/>
    </xf>
    <xf numFmtId="0" fontId="13" fillId="0" borderId="7" xfId="4" applyFont="1" applyBorder="1" applyAlignment="1" applyProtection="1">
      <alignment horizontal="left" vertical="center" wrapText="1"/>
      <protection locked="0"/>
    </xf>
    <xf numFmtId="0" fontId="13" fillId="0" borderId="9" xfId="4" applyFont="1" applyBorder="1" applyAlignment="1" applyProtection="1">
      <alignment horizontal="left" vertical="center" wrapText="1"/>
      <protection locked="0"/>
    </xf>
    <xf numFmtId="0" fontId="13" fillId="0" borderId="15" xfId="4" applyFont="1" applyBorder="1" applyAlignment="1" applyProtection="1">
      <alignment horizontal="left" vertical="center" wrapText="1"/>
      <protection locked="0"/>
    </xf>
    <xf numFmtId="0" fontId="13" fillId="0" borderId="8" xfId="4" applyFont="1" applyBorder="1" applyAlignment="1" applyProtection="1">
      <alignment horizontal="left" vertical="center" wrapText="1"/>
      <protection locked="0"/>
    </xf>
  </cellXfs>
  <cellStyles count="6">
    <cellStyle name="標準" xfId="0" builtinId="0"/>
    <cellStyle name="標準 2" xfId="1" xr:uid="{08ED0054-9AAB-4077-9E47-CA0A2126B0FE}"/>
    <cellStyle name="標準 3" xfId="2" xr:uid="{EEF53FC8-3025-4734-A103-0463DC5AA6AB}"/>
    <cellStyle name="標準 3 2" xfId="5" xr:uid="{5CC42C2E-4FDB-4CD0-8804-F759D1A84258}"/>
    <cellStyle name="標準 4" xfId="3" xr:uid="{AA85400A-C34D-4434-B36A-05446D43FF8A}"/>
    <cellStyle name="標準 5" xfId="4" xr:uid="{0CB3B8DE-349B-49CE-A5CA-93A5D918F063}"/>
  </cellStyles>
  <dxfs count="45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301625</xdr:colOff>
      <xdr:row>50</xdr:row>
      <xdr:rowOff>166688</xdr:rowOff>
    </xdr:from>
    <xdr:to>
      <xdr:col>25</xdr:col>
      <xdr:colOff>277134</xdr:colOff>
      <xdr:row>63</xdr:row>
      <xdr:rowOff>1566221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048BDA-FB06-4324-A4A9-AB355ABF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5938" y="16303626"/>
          <a:ext cx="6516009" cy="6773220"/>
        </a:xfrm>
        <a:prstGeom prst="rect">
          <a:avLst/>
        </a:prstGeom>
      </xdr:spPr>
    </xdr:pic>
    <xdr:clientData/>
  </xdr:twoCellAnchor>
  <xdr:twoCellAnchor>
    <xdr:from>
      <xdr:col>19</xdr:col>
      <xdr:colOff>214313</xdr:colOff>
      <xdr:row>8</xdr:row>
      <xdr:rowOff>23812</xdr:rowOff>
    </xdr:from>
    <xdr:to>
      <xdr:col>24</xdr:col>
      <xdr:colOff>738188</xdr:colOff>
      <xdr:row>21</xdr:row>
      <xdr:rowOff>6349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E76E33-245E-4822-8F96-74F5E386475A}"/>
            </a:ext>
          </a:extLst>
        </xdr:cNvPr>
        <xdr:cNvSpPr txBox="1"/>
      </xdr:nvSpPr>
      <xdr:spPr>
        <a:xfrm>
          <a:off x="10588626" y="1690687"/>
          <a:ext cx="6191250" cy="268922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（添付資料がある場合は、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にて提出）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チームで採用された派遣留学生が留学計画を変更する場合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留学計画変更申請書 （別紙）には、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チームとして達成したい留学計画をどのように変更するか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を記載してください。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68581</xdr:rowOff>
    </xdr:from>
    <xdr:to>
      <xdr:col>2</xdr:col>
      <xdr:colOff>278130</xdr:colOff>
      <xdr:row>3</xdr:row>
      <xdr:rowOff>15876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648713-C2DE-4DAE-852B-BF0CEE57C3F3}"/>
            </a:ext>
          </a:extLst>
        </xdr:cNvPr>
        <xdr:cNvSpPr txBox="1"/>
      </xdr:nvSpPr>
      <xdr:spPr>
        <a:xfrm>
          <a:off x="57150" y="68581"/>
          <a:ext cx="1300480" cy="510858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60960</xdr:colOff>
      <xdr:row>69</xdr:row>
      <xdr:rowOff>182880</xdr:rowOff>
    </xdr:from>
    <xdr:to>
      <xdr:col>9</xdr:col>
      <xdr:colOff>60960</xdr:colOff>
      <xdr:row>70</xdr:row>
      <xdr:rowOff>662940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FED822F-8A15-446B-B6A7-C5C9E2C524BD}"/>
            </a:ext>
          </a:extLst>
        </xdr:cNvPr>
        <xdr:cNvSpPr/>
      </xdr:nvSpPr>
      <xdr:spPr>
        <a:xfrm>
          <a:off x="434340" y="29382720"/>
          <a:ext cx="4526280" cy="120396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必要に応じて補足資料を添付しても構いません。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例）受入先機関の概要が分かる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の写し、パンフレットの写し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71438</xdr:colOff>
      <xdr:row>0</xdr:row>
      <xdr:rowOff>39688</xdr:rowOff>
    </xdr:from>
    <xdr:to>
      <xdr:col>9</xdr:col>
      <xdr:colOff>428308</xdr:colOff>
      <xdr:row>3</xdr:row>
      <xdr:rowOff>16510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9E729AD-161D-4FFC-9436-17677487703F}"/>
            </a:ext>
          </a:extLst>
        </xdr:cNvPr>
        <xdr:cNvSpPr/>
      </xdr:nvSpPr>
      <xdr:spPr>
        <a:xfrm>
          <a:off x="1706563" y="39688"/>
          <a:ext cx="3690620" cy="54038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入力・選択をすると、水色の塗りつぶしが消えます。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19</xdr:col>
      <xdr:colOff>238125</xdr:colOff>
      <xdr:row>55</xdr:row>
      <xdr:rowOff>23812</xdr:rowOff>
    </xdr:from>
    <xdr:to>
      <xdr:col>25</xdr:col>
      <xdr:colOff>213634</xdr:colOff>
      <xdr:row>63</xdr:row>
      <xdr:rowOff>2479032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4D6050B-BB43-693A-6791-03FFB3519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2438" y="17264062"/>
          <a:ext cx="6516009" cy="6773220"/>
        </a:xfrm>
        <a:prstGeom prst="rect">
          <a:avLst/>
        </a:prstGeom>
      </xdr:spPr>
    </xdr:pic>
    <xdr:clientData/>
  </xdr:twoCellAnchor>
  <xdr:twoCellAnchor>
    <xdr:from>
      <xdr:col>19</xdr:col>
      <xdr:colOff>230188</xdr:colOff>
      <xdr:row>7</xdr:row>
      <xdr:rowOff>150812</xdr:rowOff>
    </xdr:from>
    <xdr:to>
      <xdr:col>24</xdr:col>
      <xdr:colOff>754063</xdr:colOff>
      <xdr:row>20</xdr:row>
      <xdr:rowOff>133350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64FD53-52C4-484F-8DE0-5BC9F3A1C9E2}"/>
            </a:ext>
          </a:extLst>
        </xdr:cNvPr>
        <xdr:cNvSpPr txBox="1"/>
      </xdr:nvSpPr>
      <xdr:spPr>
        <a:xfrm>
          <a:off x="10604501" y="1651000"/>
          <a:ext cx="6191250" cy="268922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（添付資料がある場合は、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にて提出）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チームで採用された派遣留学生が留学計画を変更する場合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留学計画変更申請書 （別紙）には、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チームとして達成したい留学計画をどのように変更するか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を記載してください。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47625</xdr:colOff>
      <xdr:row>19</xdr:row>
      <xdr:rowOff>71438</xdr:rowOff>
    </xdr:from>
    <xdr:to>
      <xdr:col>14</xdr:col>
      <xdr:colOff>419100</xdr:colOff>
      <xdr:row>20</xdr:row>
      <xdr:rowOff>184150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AFDDB98-6C22-43AC-943A-B41F94D40983}"/>
            </a:ext>
          </a:extLst>
        </xdr:cNvPr>
        <xdr:cNvSpPr/>
      </xdr:nvSpPr>
      <xdr:spPr>
        <a:xfrm>
          <a:off x="6127750" y="4111626"/>
          <a:ext cx="2038350" cy="279399"/>
        </a:xfrm>
        <a:prstGeom prst="wedgeRoundRectCallout">
          <a:avLst>
            <a:gd name="adj1" fmla="val -43674"/>
            <a:gd name="adj2" fmla="val -983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チーム応募の場合、チーム名を記載。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8713-9C2F-4644-88C3-2AE36EDE538E}">
  <sheetPr>
    <tabColor rgb="FFFFC000"/>
    <pageSetUpPr fitToPage="1"/>
  </sheetPr>
  <dimension ref="A1:W100"/>
  <sheetViews>
    <sheetView showGridLines="0" tabSelected="1" view="pageBreakPreview" zoomScale="70" zoomScaleNormal="100" zoomScaleSheetLayoutView="70" workbookViewId="0"/>
  </sheetViews>
  <sheetFormatPr defaultColWidth="9.5546875" defaultRowHeight="12.6" x14ac:dyDescent="0.2"/>
  <cols>
    <col min="1" max="1" width="5.44140625" style="6" customWidth="1"/>
    <col min="2" max="2" width="10" style="6" customWidth="1"/>
    <col min="3" max="18" width="8" style="6" customWidth="1"/>
    <col min="19" max="19" width="5.77734375" style="6" customWidth="1"/>
    <col min="20" max="22" width="6.77734375" style="6" customWidth="1"/>
    <col min="23" max="23" width="54.21875" style="6" customWidth="1"/>
    <col min="24" max="24" width="6.44140625" style="6" customWidth="1"/>
    <col min="25" max="26" width="12.44140625" style="6" customWidth="1"/>
    <col min="27" max="16384" width="9.5546875" style="6"/>
  </cols>
  <sheetData>
    <row r="1" spans="1:23" ht="18" customHeight="1" x14ac:dyDescent="0.2">
      <c r="O1" s="7"/>
      <c r="P1" s="7"/>
      <c r="Q1" s="7"/>
      <c r="R1" s="7"/>
      <c r="S1" s="8" t="s">
        <v>0</v>
      </c>
      <c r="W1" s="9"/>
    </row>
    <row r="2" spans="1:23" x14ac:dyDescent="0.2">
      <c r="N2" s="7"/>
      <c r="O2" s="64" t="s">
        <v>85</v>
      </c>
      <c r="P2" s="64"/>
      <c r="Q2" s="64"/>
      <c r="R2" s="64"/>
      <c r="S2" s="64"/>
    </row>
    <row r="3" spans="1:23" x14ac:dyDescent="0.2">
      <c r="A3" s="10"/>
    </row>
    <row r="4" spans="1:23" ht="18" customHeight="1" x14ac:dyDescent="0.2">
      <c r="A4" s="83" t="s">
        <v>103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W4" s="11" t="s">
        <v>1</v>
      </c>
    </row>
    <row r="5" spans="1:23" ht="24" customHeight="1" x14ac:dyDescent="0.2">
      <c r="A5" s="84" t="s">
        <v>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W5" s="11" t="str">
        <f>D18&amp;M19&amp;P19&amp;"_"&amp;S1&amp;A5</f>
        <v>_【様式LD】留学計画変更申請書</v>
      </c>
    </row>
    <row r="6" spans="1:23" x14ac:dyDescent="0.2">
      <c r="A6" s="12"/>
      <c r="W6" s="13" t="s">
        <v>3</v>
      </c>
    </row>
    <row r="7" spans="1:23" ht="18.600000000000001" customHeight="1" x14ac:dyDescent="0.2">
      <c r="B7" s="56" t="s">
        <v>104</v>
      </c>
      <c r="C7" s="10"/>
      <c r="W7" s="13" t="s">
        <v>4</v>
      </c>
    </row>
    <row r="8" spans="1:23" x14ac:dyDescent="0.2">
      <c r="A8" s="10"/>
    </row>
    <row r="9" spans="1:23" ht="20.100000000000001" customHeight="1" x14ac:dyDescent="0.2">
      <c r="B9" s="10"/>
      <c r="C9" s="10"/>
      <c r="L9" s="124" t="s">
        <v>5</v>
      </c>
      <c r="M9" s="125"/>
      <c r="N9" s="130"/>
      <c r="O9" s="131"/>
      <c r="P9" s="131"/>
      <c r="Q9" s="131"/>
      <c r="R9" s="132"/>
    </row>
    <row r="10" spans="1:23" ht="20.100000000000001" customHeight="1" x14ac:dyDescent="0.2">
      <c r="B10" s="10"/>
      <c r="C10" s="10"/>
      <c r="L10" s="124" t="s">
        <v>7</v>
      </c>
      <c r="M10" s="125"/>
      <c r="N10" s="130"/>
      <c r="O10" s="131"/>
      <c r="P10" s="131"/>
      <c r="Q10" s="131"/>
      <c r="R10" s="132"/>
    </row>
    <row r="11" spans="1:23" ht="20.100000000000001" customHeight="1" x14ac:dyDescent="0.2">
      <c r="B11" s="10"/>
      <c r="C11" s="10"/>
      <c r="L11" s="124" t="s">
        <v>8</v>
      </c>
      <c r="M11" s="125"/>
      <c r="N11" s="130"/>
      <c r="O11" s="131"/>
      <c r="P11" s="131"/>
      <c r="Q11" s="131"/>
      <c r="R11" s="132"/>
    </row>
    <row r="12" spans="1:23" x14ac:dyDescent="0.2">
      <c r="A12" s="10"/>
    </row>
    <row r="13" spans="1:23" x14ac:dyDescent="0.2">
      <c r="B13" s="10" t="s">
        <v>9</v>
      </c>
      <c r="C13" s="10"/>
    </row>
    <row r="14" spans="1:23" x14ac:dyDescent="0.2">
      <c r="A14" s="10"/>
    </row>
    <row r="15" spans="1:23" x14ac:dyDescent="0.2">
      <c r="A15" s="83" t="s">
        <v>86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3" x14ac:dyDescent="0.2">
      <c r="A16" s="10"/>
    </row>
    <row r="17" spans="2:20" ht="18" customHeight="1" x14ac:dyDescent="0.2">
      <c r="B17" s="14" t="s">
        <v>11</v>
      </c>
      <c r="C17" s="14"/>
    </row>
    <row r="18" spans="2:20" ht="12.6" customHeight="1" x14ac:dyDescent="0.2">
      <c r="B18" s="134" t="s">
        <v>12</v>
      </c>
      <c r="C18" s="135"/>
      <c r="D18" s="138"/>
      <c r="E18" s="139"/>
      <c r="F18" s="134" t="s">
        <v>13</v>
      </c>
      <c r="G18" s="135"/>
      <c r="H18" s="142" t="s">
        <v>87</v>
      </c>
      <c r="I18" s="143"/>
      <c r="J18" s="144"/>
      <c r="K18" s="148" t="s">
        <v>112</v>
      </c>
      <c r="L18" s="135"/>
      <c r="M18" s="133" t="s">
        <v>14</v>
      </c>
      <c r="N18" s="133"/>
      <c r="O18" s="133"/>
      <c r="P18" s="133" t="s">
        <v>15</v>
      </c>
      <c r="Q18" s="133"/>
      <c r="R18" s="133"/>
    </row>
    <row r="19" spans="2:20" ht="25.8" customHeight="1" x14ac:dyDescent="0.2">
      <c r="B19" s="136"/>
      <c r="C19" s="137"/>
      <c r="D19" s="140"/>
      <c r="E19" s="141"/>
      <c r="F19" s="136"/>
      <c r="G19" s="137"/>
      <c r="H19" s="145"/>
      <c r="I19" s="146"/>
      <c r="J19" s="147"/>
      <c r="K19" s="136"/>
      <c r="L19" s="137"/>
      <c r="M19" s="82"/>
      <c r="N19" s="82"/>
      <c r="O19" s="82"/>
      <c r="P19" s="82"/>
      <c r="Q19" s="82"/>
      <c r="R19" s="82"/>
    </row>
    <row r="20" spans="2:20" x14ac:dyDescent="0.2"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2:20" ht="18" customHeight="1" thickBot="1" x14ac:dyDescent="0.25">
      <c r="B21" s="14" t="s">
        <v>88</v>
      </c>
      <c r="C21" s="14"/>
    </row>
    <row r="22" spans="2:20" s="17" customFormat="1" ht="25.05" customHeight="1" thickBot="1" x14ac:dyDescent="0.25">
      <c r="B22" s="70" t="s">
        <v>18</v>
      </c>
      <c r="C22" s="71"/>
      <c r="D22" s="65" t="s">
        <v>19</v>
      </c>
      <c r="E22" s="66"/>
      <c r="F22" s="3"/>
      <c r="G22" s="126" t="s">
        <v>20</v>
      </c>
      <c r="H22" s="127"/>
      <c r="I22" s="127"/>
      <c r="J22" s="127"/>
      <c r="K22" s="127"/>
      <c r="L22" s="127"/>
      <c r="M22" s="127"/>
      <c r="N22" s="127"/>
      <c r="O22" s="127"/>
      <c r="P22" s="71"/>
      <c r="Q22" s="6"/>
      <c r="R22" s="6"/>
      <c r="S22" s="6"/>
    </row>
    <row r="23" spans="2:20" s="17" customFormat="1" ht="25.05" customHeight="1" thickBot="1" x14ac:dyDescent="0.25">
      <c r="B23" s="72"/>
      <c r="C23" s="73"/>
      <c r="D23" s="65" t="s">
        <v>21</v>
      </c>
      <c r="E23" s="66"/>
      <c r="F23" s="3"/>
      <c r="G23" s="52" t="s">
        <v>23</v>
      </c>
      <c r="H23" s="2"/>
      <c r="I23" s="74" t="s">
        <v>24</v>
      </c>
      <c r="J23" s="75"/>
      <c r="K23" s="2"/>
      <c r="L23" s="74" t="s">
        <v>25</v>
      </c>
      <c r="M23" s="75"/>
      <c r="N23" s="2"/>
      <c r="O23" s="18"/>
      <c r="P23" s="19"/>
      <c r="Q23" s="20" t="str">
        <f>IF(N23&lt;&gt;"","再審査","")</f>
        <v/>
      </c>
      <c r="S23" s="6"/>
    </row>
    <row r="24" spans="2:20" s="17" customFormat="1" ht="25.05" customHeight="1" thickBot="1" x14ac:dyDescent="0.25">
      <c r="B24" s="70" t="s">
        <v>26</v>
      </c>
      <c r="C24" s="71"/>
      <c r="D24" s="65" t="s">
        <v>27</v>
      </c>
      <c r="E24" s="66"/>
      <c r="F24" s="3"/>
      <c r="G24" s="52" t="s">
        <v>28</v>
      </c>
      <c r="H24" s="2"/>
      <c r="I24" s="74" t="s">
        <v>29</v>
      </c>
      <c r="J24" s="76"/>
      <c r="K24" s="5"/>
      <c r="L24" s="74" t="s">
        <v>30</v>
      </c>
      <c r="M24" s="75"/>
      <c r="N24" s="5"/>
      <c r="O24" s="21"/>
      <c r="P24" s="22"/>
      <c r="Q24" s="20" t="str">
        <f>IF(OR(N24&lt;&gt;"",K24&lt;&gt;""),"再審査","")</f>
        <v/>
      </c>
      <c r="S24" s="6"/>
    </row>
    <row r="25" spans="2:20" s="17" customFormat="1" ht="25.05" customHeight="1" thickBot="1" x14ac:dyDescent="0.25">
      <c r="B25" s="72"/>
      <c r="C25" s="73"/>
      <c r="D25" s="65" t="s">
        <v>31</v>
      </c>
      <c r="E25" s="66"/>
      <c r="F25" s="3"/>
      <c r="G25" s="52" t="s">
        <v>28</v>
      </c>
      <c r="H25" s="2"/>
      <c r="I25" s="74" t="s">
        <v>29</v>
      </c>
      <c r="J25" s="76"/>
      <c r="K25" s="5"/>
      <c r="L25" s="74" t="s">
        <v>30</v>
      </c>
      <c r="M25" s="76"/>
      <c r="N25" s="2"/>
      <c r="O25" s="51" t="s">
        <v>32</v>
      </c>
      <c r="P25" s="2"/>
      <c r="Q25" s="20" t="str">
        <f>IF(K25&lt;&gt;"","再審査",IF(OR(N25&lt;&gt;"",P25&lt;&gt;""),"再審査（原則）",""))</f>
        <v/>
      </c>
    </row>
    <row r="26" spans="2:20" s="17" customFormat="1" ht="25.05" customHeight="1" thickBot="1" x14ac:dyDescent="0.25">
      <c r="B26" s="67" t="s">
        <v>33</v>
      </c>
      <c r="C26" s="68"/>
      <c r="D26" s="68"/>
      <c r="E26" s="69"/>
      <c r="F26" s="3"/>
      <c r="G26" s="128"/>
      <c r="H26" s="75"/>
      <c r="I26" s="75"/>
      <c r="J26" s="75"/>
      <c r="K26" s="75"/>
      <c r="L26" s="75"/>
      <c r="M26" s="75"/>
      <c r="N26" s="75"/>
      <c r="O26" s="75"/>
      <c r="P26" s="129"/>
      <c r="Q26" s="20" t="str">
        <f>IF(F26&lt;&gt;"","再審査","")</f>
        <v/>
      </c>
      <c r="R26" s="6"/>
    </row>
    <row r="27" spans="2:20" ht="33" customHeight="1" thickBot="1" x14ac:dyDescent="0.25">
      <c r="B27" s="77" t="s">
        <v>34</v>
      </c>
      <c r="C27" s="78"/>
      <c r="D27" s="78"/>
      <c r="E27" s="79"/>
      <c r="F27" s="23" t="str">
        <f>IF(COUNTIF(Q23:Q26,"")&lt;4,"有","無")</f>
        <v>無</v>
      </c>
      <c r="G27" s="172" t="s">
        <v>35</v>
      </c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</row>
    <row r="28" spans="2:20" x14ac:dyDescent="0.2">
      <c r="B28" s="15"/>
      <c r="C28" s="15"/>
      <c r="D28" s="15"/>
      <c r="E28" s="16"/>
      <c r="F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2:20" ht="18" customHeight="1" thickBot="1" x14ac:dyDescent="0.25">
      <c r="B29" s="14" t="s">
        <v>89</v>
      </c>
      <c r="C29" s="14"/>
      <c r="R29" s="24" t="s">
        <v>37</v>
      </c>
    </row>
    <row r="30" spans="2:20" ht="25.05" customHeight="1" thickBot="1" x14ac:dyDescent="0.25">
      <c r="B30" s="25"/>
      <c r="C30" s="156" t="s">
        <v>38</v>
      </c>
      <c r="D30" s="156"/>
      <c r="E30" s="156"/>
      <c r="F30" s="156"/>
      <c r="G30" s="156"/>
      <c r="H30" s="156"/>
      <c r="I30" s="156"/>
      <c r="J30" s="157"/>
      <c r="K30" s="155" t="s">
        <v>39</v>
      </c>
      <c r="L30" s="156"/>
      <c r="M30" s="156"/>
      <c r="N30" s="156"/>
      <c r="O30" s="156"/>
      <c r="P30" s="156"/>
      <c r="Q30" s="157"/>
      <c r="R30" s="158"/>
    </row>
    <row r="31" spans="2:20" ht="25.05" customHeight="1" thickBot="1" x14ac:dyDescent="0.25">
      <c r="B31" s="47" t="s">
        <v>40</v>
      </c>
      <c r="C31" s="105" t="s">
        <v>41</v>
      </c>
      <c r="D31" s="106"/>
      <c r="E31" s="107"/>
      <c r="F31" s="108"/>
      <c r="G31" s="114" t="s">
        <v>42</v>
      </c>
      <c r="H31" s="115"/>
      <c r="I31" s="109"/>
      <c r="J31" s="110"/>
      <c r="K31" s="153" t="s">
        <v>41</v>
      </c>
      <c r="L31" s="154"/>
      <c r="M31" s="107"/>
      <c r="N31" s="108"/>
      <c r="O31" s="114" t="s">
        <v>42</v>
      </c>
      <c r="P31" s="115"/>
      <c r="Q31" s="109"/>
      <c r="R31" s="111"/>
      <c r="T31" s="14"/>
    </row>
    <row r="32" spans="2:20" ht="25.05" customHeight="1" thickBot="1" x14ac:dyDescent="0.25">
      <c r="B32" s="80" t="s">
        <v>43</v>
      </c>
      <c r="C32" s="105" t="s">
        <v>98</v>
      </c>
      <c r="D32" s="106"/>
      <c r="E32" s="107"/>
      <c r="F32" s="108"/>
      <c r="G32" s="114" t="s">
        <v>99</v>
      </c>
      <c r="H32" s="115"/>
      <c r="I32" s="109"/>
      <c r="J32" s="110"/>
      <c r="K32" s="116" t="s">
        <v>98</v>
      </c>
      <c r="L32" s="106"/>
      <c r="M32" s="107"/>
      <c r="N32" s="108"/>
      <c r="O32" s="114" t="s">
        <v>99</v>
      </c>
      <c r="P32" s="115"/>
      <c r="Q32" s="109"/>
      <c r="R32" s="111"/>
      <c r="T32" s="14" t="s">
        <v>44</v>
      </c>
    </row>
    <row r="33" spans="2:21" ht="25.05" customHeight="1" thickBot="1" x14ac:dyDescent="0.25">
      <c r="B33" s="81"/>
      <c r="C33" s="87" t="s">
        <v>96</v>
      </c>
      <c r="D33" s="151"/>
      <c r="E33" s="26" t="str">
        <f>IF(E32="","",_xlfn.DAYS(I32,E32)+1)</f>
        <v/>
      </c>
      <c r="F33" s="27" t="s">
        <v>45</v>
      </c>
      <c r="G33" s="149" t="s">
        <v>100</v>
      </c>
      <c r="H33" s="150"/>
      <c r="I33" s="42"/>
      <c r="J33" s="27" t="s">
        <v>45</v>
      </c>
      <c r="K33" s="152" t="s">
        <v>96</v>
      </c>
      <c r="L33" s="151"/>
      <c r="M33" s="26" t="str">
        <f>IF(M32="","",_xlfn.DAYS(Q32,M32)+1)</f>
        <v/>
      </c>
      <c r="N33" s="27" t="s">
        <v>45</v>
      </c>
      <c r="O33" s="149" t="s">
        <v>100</v>
      </c>
      <c r="P33" s="150"/>
      <c r="Q33" s="42"/>
      <c r="R33" s="28" t="s">
        <v>45</v>
      </c>
      <c r="T33" s="164" t="str">
        <f>IF(SUM(I33-Q33)&gt;=VLOOKUP(I33,'非表示)支給対象月数'!C:E,3,0),"該当する","該当しない")</f>
        <v>該当する</v>
      </c>
      <c r="U33" s="165"/>
    </row>
    <row r="34" spans="2:21" ht="25.05" customHeight="1" x14ac:dyDescent="0.2">
      <c r="B34" s="93" t="s">
        <v>46</v>
      </c>
      <c r="C34" s="105" t="s">
        <v>94</v>
      </c>
      <c r="D34" s="106"/>
      <c r="E34" s="107"/>
      <c r="F34" s="108"/>
      <c r="G34" s="114" t="s">
        <v>95</v>
      </c>
      <c r="H34" s="115"/>
      <c r="I34" s="109"/>
      <c r="J34" s="110"/>
      <c r="K34" s="116" t="s">
        <v>94</v>
      </c>
      <c r="L34" s="106"/>
      <c r="M34" s="107"/>
      <c r="N34" s="108"/>
      <c r="O34" s="114" t="s">
        <v>95</v>
      </c>
      <c r="P34" s="115"/>
      <c r="Q34" s="109"/>
      <c r="R34" s="111"/>
    </row>
    <row r="35" spans="2:21" ht="25.05" customHeight="1" x14ac:dyDescent="0.2">
      <c r="B35" s="94"/>
      <c r="C35" s="87" t="s">
        <v>96</v>
      </c>
      <c r="D35" s="151"/>
      <c r="E35" s="29" t="str">
        <f>IF(E34="","",_xlfn.DAYS(I34,E34)+1)</f>
        <v/>
      </c>
      <c r="F35" s="30" t="s">
        <v>45</v>
      </c>
      <c r="G35" s="87" t="s">
        <v>97</v>
      </c>
      <c r="H35" s="88"/>
      <c r="I35" s="55"/>
      <c r="J35" s="30" t="s">
        <v>45</v>
      </c>
      <c r="K35" s="152" t="s">
        <v>96</v>
      </c>
      <c r="L35" s="151"/>
      <c r="M35" s="29" t="str">
        <f>IF(M34="","",_xlfn.DAYS(Q34,M34)+1)</f>
        <v/>
      </c>
      <c r="N35" s="30" t="s">
        <v>45</v>
      </c>
      <c r="O35" s="87" t="s">
        <v>97</v>
      </c>
      <c r="P35" s="88"/>
      <c r="Q35" s="55"/>
      <c r="R35" s="31" t="s">
        <v>45</v>
      </c>
    </row>
    <row r="36" spans="2:21" ht="38.549999999999997" customHeight="1" x14ac:dyDescent="0.2">
      <c r="B36" s="94"/>
      <c r="C36" s="101" t="s">
        <v>47</v>
      </c>
      <c r="D36" s="102"/>
      <c r="E36" s="183"/>
      <c r="F36" s="184"/>
      <c r="G36" s="185" t="s">
        <v>90</v>
      </c>
      <c r="H36" s="186"/>
      <c r="I36" s="183"/>
      <c r="J36" s="184"/>
      <c r="K36" s="103" t="s">
        <v>47</v>
      </c>
      <c r="L36" s="102"/>
      <c r="M36" s="183"/>
      <c r="N36" s="184"/>
      <c r="O36" s="185" t="s">
        <v>90</v>
      </c>
      <c r="P36" s="186"/>
      <c r="Q36" s="183"/>
      <c r="R36" s="187"/>
    </row>
    <row r="37" spans="2:21" ht="45.6" customHeight="1" thickBot="1" x14ac:dyDescent="0.25">
      <c r="B37" s="95"/>
      <c r="C37" s="104" t="s">
        <v>48</v>
      </c>
      <c r="D37" s="97"/>
      <c r="E37" s="98"/>
      <c r="F37" s="99"/>
      <c r="G37" s="99"/>
      <c r="H37" s="99"/>
      <c r="I37" s="99"/>
      <c r="J37" s="99"/>
      <c r="K37" s="96" t="s">
        <v>48</v>
      </c>
      <c r="L37" s="97"/>
      <c r="M37" s="98"/>
      <c r="N37" s="99"/>
      <c r="O37" s="99"/>
      <c r="P37" s="99"/>
      <c r="Q37" s="99"/>
      <c r="R37" s="100"/>
    </row>
    <row r="38" spans="2:21" ht="25.05" customHeight="1" x14ac:dyDescent="0.2">
      <c r="B38" s="93" t="s">
        <v>51</v>
      </c>
      <c r="C38" s="105" t="s">
        <v>94</v>
      </c>
      <c r="D38" s="106"/>
      <c r="E38" s="107"/>
      <c r="F38" s="108"/>
      <c r="G38" s="114" t="s">
        <v>95</v>
      </c>
      <c r="H38" s="115"/>
      <c r="I38" s="109"/>
      <c r="J38" s="110"/>
      <c r="K38" s="116" t="s">
        <v>94</v>
      </c>
      <c r="L38" s="106"/>
      <c r="M38" s="107"/>
      <c r="N38" s="108"/>
      <c r="O38" s="114" t="s">
        <v>95</v>
      </c>
      <c r="P38" s="115"/>
      <c r="Q38" s="109"/>
      <c r="R38" s="111"/>
    </row>
    <row r="39" spans="2:21" ht="25.05" customHeight="1" x14ac:dyDescent="0.2">
      <c r="B39" s="94"/>
      <c r="C39" s="87" t="s">
        <v>96</v>
      </c>
      <c r="D39" s="151"/>
      <c r="E39" s="32" t="str">
        <f>IF(E38="","",_xlfn.DAYS(I38,E38)+1)</f>
        <v/>
      </c>
      <c r="F39" s="30" t="s">
        <v>45</v>
      </c>
      <c r="G39" s="87" t="s">
        <v>97</v>
      </c>
      <c r="H39" s="88"/>
      <c r="I39" s="46"/>
      <c r="J39" s="30" t="s">
        <v>45</v>
      </c>
      <c r="K39" s="152" t="s">
        <v>96</v>
      </c>
      <c r="L39" s="151"/>
      <c r="M39" s="29" t="str">
        <f>IF(M38="","",_xlfn.DAYS(Q38,M38)+1)</f>
        <v/>
      </c>
      <c r="N39" s="30" t="s">
        <v>45</v>
      </c>
      <c r="O39" s="87" t="s">
        <v>97</v>
      </c>
      <c r="P39" s="88"/>
      <c r="Q39" s="55"/>
      <c r="R39" s="31" t="s">
        <v>45</v>
      </c>
    </row>
    <row r="40" spans="2:21" ht="38.549999999999997" customHeight="1" x14ac:dyDescent="0.2">
      <c r="B40" s="94"/>
      <c r="C40" s="101" t="s">
        <v>47</v>
      </c>
      <c r="D40" s="102"/>
      <c r="E40" s="183"/>
      <c r="F40" s="184"/>
      <c r="G40" s="185" t="s">
        <v>90</v>
      </c>
      <c r="H40" s="186"/>
      <c r="I40" s="183"/>
      <c r="J40" s="184"/>
      <c r="K40" s="103" t="s">
        <v>47</v>
      </c>
      <c r="L40" s="102"/>
      <c r="M40" s="183"/>
      <c r="N40" s="184"/>
      <c r="O40" s="185" t="s">
        <v>90</v>
      </c>
      <c r="P40" s="186"/>
      <c r="Q40" s="183"/>
      <c r="R40" s="187"/>
    </row>
    <row r="41" spans="2:21" ht="45.6" customHeight="1" thickBot="1" x14ac:dyDescent="0.25">
      <c r="B41" s="95"/>
      <c r="C41" s="104" t="s">
        <v>48</v>
      </c>
      <c r="D41" s="97"/>
      <c r="E41" s="98"/>
      <c r="F41" s="99"/>
      <c r="G41" s="99"/>
      <c r="H41" s="99"/>
      <c r="I41" s="99"/>
      <c r="J41" s="99"/>
      <c r="K41" s="96" t="s">
        <v>48</v>
      </c>
      <c r="L41" s="97"/>
      <c r="M41" s="98"/>
      <c r="N41" s="99"/>
      <c r="O41" s="99"/>
      <c r="P41" s="99"/>
      <c r="Q41" s="99"/>
      <c r="R41" s="100"/>
    </row>
    <row r="42" spans="2:21" ht="25.05" customHeight="1" x14ac:dyDescent="0.2">
      <c r="B42" s="113" t="s">
        <v>53</v>
      </c>
      <c r="C42" s="105" t="s">
        <v>94</v>
      </c>
      <c r="D42" s="106"/>
      <c r="E42" s="107"/>
      <c r="F42" s="108"/>
      <c r="G42" s="114" t="s">
        <v>95</v>
      </c>
      <c r="H42" s="115"/>
      <c r="I42" s="109"/>
      <c r="J42" s="110"/>
      <c r="K42" s="116" t="s">
        <v>94</v>
      </c>
      <c r="L42" s="106"/>
      <c r="M42" s="107"/>
      <c r="N42" s="108"/>
      <c r="O42" s="114" t="s">
        <v>95</v>
      </c>
      <c r="P42" s="115"/>
      <c r="Q42" s="109"/>
      <c r="R42" s="111"/>
    </row>
    <row r="43" spans="2:21" ht="25.05" customHeight="1" x14ac:dyDescent="0.2">
      <c r="B43" s="94"/>
      <c r="C43" s="87" t="s">
        <v>96</v>
      </c>
      <c r="D43" s="151"/>
      <c r="E43" s="29" t="str">
        <f>IF(E42="","",_xlfn.DAYS(I42,E42)+1)</f>
        <v/>
      </c>
      <c r="F43" s="30" t="s">
        <v>45</v>
      </c>
      <c r="G43" s="87" t="s">
        <v>97</v>
      </c>
      <c r="H43" s="88"/>
      <c r="I43" s="55"/>
      <c r="J43" s="30" t="s">
        <v>45</v>
      </c>
      <c r="K43" s="152" t="s">
        <v>96</v>
      </c>
      <c r="L43" s="151"/>
      <c r="M43" s="29" t="str">
        <f>IF(M42="","",_xlfn.DAYS(Q42,M42)+1)</f>
        <v/>
      </c>
      <c r="N43" s="30" t="s">
        <v>45</v>
      </c>
      <c r="O43" s="87" t="s">
        <v>97</v>
      </c>
      <c r="P43" s="88"/>
      <c r="Q43" s="55"/>
      <c r="R43" s="31" t="s">
        <v>45</v>
      </c>
    </row>
    <row r="44" spans="2:21" ht="38.549999999999997" customHeight="1" x14ac:dyDescent="0.2">
      <c r="B44" s="94"/>
      <c r="C44" s="101" t="s">
        <v>47</v>
      </c>
      <c r="D44" s="102"/>
      <c r="E44" s="183"/>
      <c r="F44" s="184"/>
      <c r="G44" s="185" t="s">
        <v>90</v>
      </c>
      <c r="H44" s="186"/>
      <c r="I44" s="183"/>
      <c r="J44" s="184"/>
      <c r="K44" s="103" t="s">
        <v>47</v>
      </c>
      <c r="L44" s="102"/>
      <c r="M44" s="183"/>
      <c r="N44" s="184"/>
      <c r="O44" s="185" t="s">
        <v>90</v>
      </c>
      <c r="P44" s="186"/>
      <c r="Q44" s="183"/>
      <c r="R44" s="187"/>
    </row>
    <row r="45" spans="2:21" ht="45.6" customHeight="1" thickBot="1" x14ac:dyDescent="0.25">
      <c r="B45" s="94"/>
      <c r="C45" s="117" t="s">
        <v>48</v>
      </c>
      <c r="D45" s="118"/>
      <c r="E45" s="119"/>
      <c r="F45" s="120"/>
      <c r="G45" s="120"/>
      <c r="H45" s="120"/>
      <c r="I45" s="120"/>
      <c r="J45" s="120"/>
      <c r="K45" s="96" t="s">
        <v>48</v>
      </c>
      <c r="L45" s="97"/>
      <c r="M45" s="98"/>
      <c r="N45" s="99"/>
      <c r="O45" s="99"/>
      <c r="P45" s="99"/>
      <c r="Q45" s="99"/>
      <c r="R45" s="100"/>
    </row>
    <row r="46" spans="2:21" ht="159.44999999999999" customHeight="1" thickBot="1" x14ac:dyDescent="0.25">
      <c r="B46" s="33" t="s">
        <v>54</v>
      </c>
      <c r="C46" s="180"/>
      <c r="D46" s="181"/>
      <c r="E46" s="181"/>
      <c r="F46" s="181"/>
      <c r="G46" s="181"/>
      <c r="H46" s="181"/>
      <c r="I46" s="181"/>
      <c r="J46" s="182"/>
      <c r="K46" s="177"/>
      <c r="L46" s="178"/>
      <c r="M46" s="178"/>
      <c r="N46" s="178"/>
      <c r="O46" s="178"/>
      <c r="P46" s="178"/>
      <c r="Q46" s="178"/>
      <c r="R46" s="179"/>
    </row>
    <row r="47" spans="2:21" ht="11.55" customHeight="1" x14ac:dyDescent="0.2">
      <c r="B47" s="9"/>
      <c r="C47" s="9"/>
    </row>
    <row r="48" spans="2:21" ht="30" customHeight="1" x14ac:dyDescent="0.2">
      <c r="B48" s="117" t="s">
        <v>57</v>
      </c>
      <c r="C48" s="162"/>
      <c r="D48" s="162"/>
      <c r="E48" s="118"/>
      <c r="F48" s="119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63"/>
    </row>
    <row r="49" spans="1:23" ht="12" customHeight="1" x14ac:dyDescent="0.2">
      <c r="B49" s="9"/>
      <c r="C49" s="9"/>
    </row>
    <row r="50" spans="1:23" ht="21" customHeight="1" x14ac:dyDescent="0.2">
      <c r="A50" s="57" t="s">
        <v>58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9"/>
    </row>
    <row r="51" spans="1:23" ht="18" customHeight="1" x14ac:dyDescent="0.2">
      <c r="O51" s="7"/>
      <c r="P51" s="7"/>
      <c r="Q51" s="7"/>
      <c r="R51" s="7"/>
      <c r="S51" s="8" t="s">
        <v>59</v>
      </c>
      <c r="W51" s="9"/>
    </row>
    <row r="52" spans="1:23" x14ac:dyDescent="0.2">
      <c r="A52" s="10"/>
    </row>
    <row r="53" spans="1:23" ht="18" customHeight="1" x14ac:dyDescent="0.2">
      <c r="A53" s="83" t="str">
        <f>A4</f>
        <v>官民協働海外留学支援制度～トビタテ！留学JAPAN新・日本代表プログラム～【拠点形成支援事業】「ＧＵＮＭＡグローバル人材育成事業」2026年度（第11期）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</row>
    <row r="54" spans="1:23" ht="24" customHeight="1" x14ac:dyDescent="0.2">
      <c r="A54" s="84" t="s">
        <v>60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</row>
    <row r="55" spans="1:23" ht="10.35" customHeight="1" x14ac:dyDescent="0.2">
      <c r="A55" s="10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1:23" ht="24" customHeight="1" x14ac:dyDescent="0.2">
      <c r="A56" s="10"/>
      <c r="B56" s="85" t="s">
        <v>61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1:23" ht="18.600000000000001" customHeight="1" thickBot="1" x14ac:dyDescent="0.25">
      <c r="A57" s="174" t="s">
        <v>62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</row>
    <row r="58" spans="1:23" ht="82.35" customHeight="1" thickTop="1" thickBot="1" x14ac:dyDescent="0.25">
      <c r="B58" s="34"/>
      <c r="C58" s="121" t="s">
        <v>110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3"/>
      <c r="R58" s="35"/>
    </row>
    <row r="59" spans="1:23" ht="13.2" thickTop="1" x14ac:dyDescent="0.2">
      <c r="B59" s="15"/>
      <c r="C59" s="15"/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23" ht="18" customHeight="1" x14ac:dyDescent="0.2">
      <c r="B60" s="36" t="s">
        <v>63</v>
      </c>
      <c r="C60" s="36"/>
    </row>
    <row r="61" spans="1:23" ht="149.55000000000001" customHeight="1" x14ac:dyDescent="0.2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</row>
    <row r="62" spans="1:23" x14ac:dyDescent="0.2">
      <c r="B62" s="15"/>
      <c r="C62" s="15"/>
      <c r="D62" s="15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23" ht="21.6" customHeight="1" x14ac:dyDescent="0.2">
      <c r="B63" s="14" t="s">
        <v>65</v>
      </c>
      <c r="C63" s="14"/>
    </row>
    <row r="64" spans="1:23" ht="251.55" customHeight="1" x14ac:dyDescent="0.2"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8"/>
    </row>
    <row r="65" spans="1:23" ht="251.55" customHeight="1" x14ac:dyDescent="0.2">
      <c r="B65" s="169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1"/>
    </row>
    <row r="66" spans="1:23" ht="30.6" customHeight="1" x14ac:dyDescent="0.2">
      <c r="B66" s="159" t="s">
        <v>66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1"/>
    </row>
    <row r="67" spans="1:23" ht="18" customHeight="1" x14ac:dyDescent="0.2">
      <c r="B67" s="37"/>
      <c r="C67" s="90" t="s">
        <v>67</v>
      </c>
      <c r="D67" s="91"/>
      <c r="E67" s="91"/>
      <c r="F67" s="91"/>
      <c r="G67" s="91"/>
      <c r="H67" s="91"/>
      <c r="I67" s="91"/>
      <c r="J67" s="92"/>
      <c r="K67" s="90" t="s">
        <v>68</v>
      </c>
      <c r="L67" s="91"/>
      <c r="M67" s="91"/>
      <c r="N67" s="91"/>
      <c r="O67" s="91"/>
      <c r="P67" s="91"/>
      <c r="Q67" s="91"/>
      <c r="R67" s="92"/>
    </row>
    <row r="68" spans="1:23" ht="18" customHeight="1" x14ac:dyDescent="0.2">
      <c r="B68" s="38"/>
      <c r="C68" s="86" t="s">
        <v>69</v>
      </c>
      <c r="D68" s="86"/>
      <c r="E68" s="86"/>
      <c r="F68" s="176" t="s">
        <v>70</v>
      </c>
      <c r="G68" s="176"/>
      <c r="H68" s="176"/>
      <c r="I68" s="176"/>
      <c r="J68" s="176"/>
      <c r="K68" s="86" t="s">
        <v>69</v>
      </c>
      <c r="L68" s="86"/>
      <c r="M68" s="86"/>
      <c r="N68" s="86" t="s">
        <v>70</v>
      </c>
      <c r="O68" s="86"/>
      <c r="P68" s="86"/>
      <c r="Q68" s="86"/>
      <c r="R68" s="86"/>
    </row>
    <row r="69" spans="1:23" s="48" customFormat="1" ht="57" customHeight="1" x14ac:dyDescent="0.2">
      <c r="B69" s="49" t="s">
        <v>71</v>
      </c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</row>
    <row r="70" spans="1:23" s="48" customFormat="1" ht="57" customHeight="1" x14ac:dyDescent="0.2">
      <c r="B70" s="49" t="s">
        <v>74</v>
      </c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</row>
    <row r="71" spans="1:23" s="48" customFormat="1" ht="57" customHeight="1" x14ac:dyDescent="0.2">
      <c r="B71" s="49" t="s">
        <v>76</v>
      </c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</row>
    <row r="72" spans="1:23" x14ac:dyDescent="0.2">
      <c r="B72" s="15" t="s">
        <v>77</v>
      </c>
      <c r="C72" s="15"/>
      <c r="D72" s="15"/>
      <c r="E72" s="16"/>
      <c r="F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23" ht="14.55" customHeight="1" x14ac:dyDescent="0.2">
      <c r="B73" s="15"/>
      <c r="C73" s="15"/>
      <c r="D73" s="15"/>
      <c r="E73" s="16"/>
      <c r="F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23" ht="14.55" customHeight="1" x14ac:dyDescent="0.2">
      <c r="A74" s="10"/>
      <c r="R74" s="40"/>
      <c r="S74" s="40" t="s">
        <v>78</v>
      </c>
    </row>
    <row r="75" spans="1:23" x14ac:dyDescent="0.2">
      <c r="A75" s="41"/>
    </row>
    <row r="76" spans="1:23" ht="21" customHeight="1" x14ac:dyDescent="0.2">
      <c r="A76" s="57" t="s">
        <v>58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9"/>
    </row>
    <row r="77" spans="1:23" ht="18" customHeight="1" x14ac:dyDescent="0.2">
      <c r="O77" s="7"/>
      <c r="P77" s="7"/>
      <c r="Q77" s="7"/>
      <c r="R77" s="7"/>
      <c r="S77" s="8" t="s">
        <v>59</v>
      </c>
      <c r="W77" s="9"/>
    </row>
    <row r="78" spans="1:23" x14ac:dyDescent="0.2">
      <c r="A78" s="10"/>
    </row>
    <row r="79" spans="1:23" ht="18" customHeight="1" x14ac:dyDescent="0.2">
      <c r="A79" s="83" t="str">
        <f>A4</f>
        <v>官民協働海外留学支援制度～トビタテ！留学JAPAN新・日本代表プログラム～【拠点形成支援事業】「ＧＵＮＭＡグローバル人材育成事業」2026年度（第11期）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</row>
    <row r="80" spans="1:23" ht="24" customHeight="1" x14ac:dyDescent="0.2">
      <c r="A80" s="84" t="s">
        <v>79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</row>
    <row r="81" spans="1:18" ht="10.35" customHeight="1" x14ac:dyDescent="0.2">
      <c r="A81" s="10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</row>
    <row r="82" spans="1:18" ht="41.55" customHeight="1" x14ac:dyDescent="0.2">
      <c r="A82" s="10"/>
      <c r="B82" s="112" t="s">
        <v>80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</row>
    <row r="83" spans="1:18" ht="24" customHeight="1" x14ac:dyDescent="0.2">
      <c r="A83" s="10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</row>
    <row r="84" spans="1:18" ht="17.55" customHeight="1" x14ac:dyDescent="0.2">
      <c r="B84" s="86" t="s">
        <v>81</v>
      </c>
      <c r="C84" s="86"/>
      <c r="D84" s="86"/>
      <c r="E84" s="86" t="s">
        <v>67</v>
      </c>
      <c r="F84" s="86"/>
      <c r="G84" s="86"/>
      <c r="H84" s="86"/>
      <c r="I84" s="86"/>
      <c r="J84" s="86"/>
      <c r="K84" s="86"/>
      <c r="L84" s="86" t="s">
        <v>68</v>
      </c>
      <c r="M84" s="86"/>
      <c r="N84" s="86"/>
      <c r="O84" s="86"/>
      <c r="P84" s="86"/>
      <c r="Q84" s="86"/>
      <c r="R84" s="86"/>
    </row>
    <row r="85" spans="1:18" ht="66.599999999999994" customHeight="1" x14ac:dyDescent="0.2">
      <c r="B85" s="61"/>
      <c r="C85" s="62"/>
      <c r="D85" s="63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ht="66.599999999999994" customHeight="1" x14ac:dyDescent="0.2">
      <c r="B86" s="61"/>
      <c r="C86" s="62"/>
      <c r="D86" s="63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ht="66.599999999999994" customHeight="1" x14ac:dyDescent="0.2">
      <c r="B87" s="61"/>
      <c r="C87" s="62"/>
      <c r="D87" s="63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ht="66.599999999999994" customHeight="1" x14ac:dyDescent="0.2">
      <c r="B88" s="61"/>
      <c r="C88" s="62"/>
      <c r="D88" s="63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ht="66.599999999999994" customHeight="1" x14ac:dyDescent="0.2">
      <c r="B89" s="61"/>
      <c r="C89" s="62"/>
      <c r="D89" s="63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ht="66.599999999999994" customHeight="1" x14ac:dyDescent="0.2">
      <c r="B90" s="61"/>
      <c r="C90" s="62"/>
      <c r="D90" s="63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ht="66.599999999999994" customHeight="1" x14ac:dyDescent="0.2">
      <c r="B91" s="61"/>
      <c r="C91" s="62"/>
      <c r="D91" s="63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ht="66.599999999999994" customHeight="1" x14ac:dyDescent="0.2">
      <c r="B92" s="61"/>
      <c r="C92" s="62"/>
      <c r="D92" s="63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ht="66.599999999999994" customHeight="1" x14ac:dyDescent="0.2">
      <c r="B93" s="61"/>
      <c r="C93" s="62"/>
      <c r="D93" s="63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x14ac:dyDescent="0.2">
      <c r="B94" s="15" t="s">
        <v>77</v>
      </c>
      <c r="C94" s="15"/>
      <c r="D94" s="15"/>
      <c r="E94" s="16"/>
      <c r="F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x14ac:dyDescent="0.2">
      <c r="B95" s="15"/>
      <c r="C95" s="15"/>
      <c r="D95" s="15"/>
      <c r="E95" s="16"/>
      <c r="F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x14ac:dyDescent="0.2">
      <c r="B96" s="15"/>
      <c r="C96" s="15"/>
      <c r="D96" s="15"/>
      <c r="E96" s="16"/>
      <c r="F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9" x14ac:dyDescent="0.2">
      <c r="A97" s="10"/>
      <c r="R97" s="40"/>
      <c r="S97" s="40" t="s">
        <v>78</v>
      </c>
    </row>
    <row r="98" spans="1:19" x14ac:dyDescent="0.2">
      <c r="A98" s="10"/>
      <c r="R98" s="40"/>
      <c r="S98" s="40"/>
    </row>
    <row r="99" spans="1:19" x14ac:dyDescent="0.2">
      <c r="A99" s="41"/>
    </row>
    <row r="100" spans="1:19" ht="21" customHeight="1" x14ac:dyDescent="0.2">
      <c r="A100" s="57" t="s">
        <v>58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9"/>
    </row>
  </sheetData>
  <sheetProtection formatCells="0" formatRows="0" insertRows="0" deleteRows="0"/>
  <mergeCells count="202">
    <mergeCell ref="E36:F36"/>
    <mergeCell ref="G36:H36"/>
    <mergeCell ref="I36:J36"/>
    <mergeCell ref="M36:N36"/>
    <mergeCell ref="O36:P36"/>
    <mergeCell ref="Q36:R36"/>
    <mergeCell ref="M40:N40"/>
    <mergeCell ref="O40:P40"/>
    <mergeCell ref="Q40:R40"/>
    <mergeCell ref="E40:F40"/>
    <mergeCell ref="G40:H40"/>
    <mergeCell ref="I40:J40"/>
    <mergeCell ref="C68:E68"/>
    <mergeCell ref="F68:J68"/>
    <mergeCell ref="K68:M68"/>
    <mergeCell ref="N68:R68"/>
    <mergeCell ref="A54:S54"/>
    <mergeCell ref="C39:D39"/>
    <mergeCell ref="K39:L39"/>
    <mergeCell ref="G38:H38"/>
    <mergeCell ref="K46:R46"/>
    <mergeCell ref="C46:J46"/>
    <mergeCell ref="O42:P42"/>
    <mergeCell ref="Q42:R42"/>
    <mergeCell ref="G43:H43"/>
    <mergeCell ref="K43:L43"/>
    <mergeCell ref="O43:P43"/>
    <mergeCell ref="M42:N42"/>
    <mergeCell ref="M38:N38"/>
    <mergeCell ref="O39:P39"/>
    <mergeCell ref="E44:F44"/>
    <mergeCell ref="G44:H44"/>
    <mergeCell ref="I44:J44"/>
    <mergeCell ref="M44:N44"/>
    <mergeCell ref="O44:P44"/>
    <mergeCell ref="Q44:R44"/>
    <mergeCell ref="F71:J71"/>
    <mergeCell ref="K71:M71"/>
    <mergeCell ref="N71:R71"/>
    <mergeCell ref="C71:E71"/>
    <mergeCell ref="F70:J70"/>
    <mergeCell ref="K70:M70"/>
    <mergeCell ref="N70:R70"/>
    <mergeCell ref="C69:E69"/>
    <mergeCell ref="F69:J69"/>
    <mergeCell ref="K69:M69"/>
    <mergeCell ref="N69:R69"/>
    <mergeCell ref="K30:R30"/>
    <mergeCell ref="B66:R66"/>
    <mergeCell ref="B48:E48"/>
    <mergeCell ref="F48:R48"/>
    <mergeCell ref="C43:D43"/>
    <mergeCell ref="T33:U33"/>
    <mergeCell ref="B64:R65"/>
    <mergeCell ref="G27:R27"/>
    <mergeCell ref="A57:S57"/>
    <mergeCell ref="M45:R45"/>
    <mergeCell ref="O32:P32"/>
    <mergeCell ref="Q32:R32"/>
    <mergeCell ref="O33:P33"/>
    <mergeCell ref="C40:D40"/>
    <mergeCell ref="K40:L40"/>
    <mergeCell ref="I38:J38"/>
    <mergeCell ref="K38:L38"/>
    <mergeCell ref="O38:P38"/>
    <mergeCell ref="Q38:R38"/>
    <mergeCell ref="C30:J30"/>
    <mergeCell ref="O35:P35"/>
    <mergeCell ref="M32:N32"/>
    <mergeCell ref="G34:H34"/>
    <mergeCell ref="C34:D34"/>
    <mergeCell ref="G33:H33"/>
    <mergeCell ref="K34:L34"/>
    <mergeCell ref="M34:N34"/>
    <mergeCell ref="C35:D35"/>
    <mergeCell ref="K35:L35"/>
    <mergeCell ref="C31:D31"/>
    <mergeCell ref="E31:F31"/>
    <mergeCell ref="G31:H31"/>
    <mergeCell ref="I31:J31"/>
    <mergeCell ref="K31:L31"/>
    <mergeCell ref="M31:N31"/>
    <mergeCell ref="K33:L33"/>
    <mergeCell ref="K32:L32"/>
    <mergeCell ref="C32:D32"/>
    <mergeCell ref="E32:F32"/>
    <mergeCell ref="C33:D33"/>
    <mergeCell ref="L11:M11"/>
    <mergeCell ref="A15:S15"/>
    <mergeCell ref="A4:S4"/>
    <mergeCell ref="A5:S5"/>
    <mergeCell ref="L9:M9"/>
    <mergeCell ref="L10:M10"/>
    <mergeCell ref="L25:M25"/>
    <mergeCell ref="G22:P22"/>
    <mergeCell ref="G26:P26"/>
    <mergeCell ref="N9:R9"/>
    <mergeCell ref="N10:R10"/>
    <mergeCell ref="N11:R11"/>
    <mergeCell ref="M18:O18"/>
    <mergeCell ref="P18:R18"/>
    <mergeCell ref="B18:C19"/>
    <mergeCell ref="D18:E19"/>
    <mergeCell ref="F18:G19"/>
    <mergeCell ref="H18:J19"/>
    <mergeCell ref="K18:L19"/>
    <mergeCell ref="Q31:R31"/>
    <mergeCell ref="B82:R82"/>
    <mergeCell ref="B42:B45"/>
    <mergeCell ref="C42:D42"/>
    <mergeCell ref="E42:F42"/>
    <mergeCell ref="G42:H42"/>
    <mergeCell ref="I42:J42"/>
    <mergeCell ref="K42:L42"/>
    <mergeCell ref="C45:D45"/>
    <mergeCell ref="E45:J45"/>
    <mergeCell ref="K45:L45"/>
    <mergeCell ref="C44:D44"/>
    <mergeCell ref="K44:L44"/>
    <mergeCell ref="A76:S76"/>
    <mergeCell ref="C58:Q58"/>
    <mergeCell ref="B55:R55"/>
    <mergeCell ref="E37:J37"/>
    <mergeCell ref="G32:H32"/>
    <mergeCell ref="I32:J32"/>
    <mergeCell ref="O34:P34"/>
    <mergeCell ref="Q34:R34"/>
    <mergeCell ref="C37:D37"/>
    <mergeCell ref="B56:R56"/>
    <mergeCell ref="O31:P31"/>
    <mergeCell ref="B84:D84"/>
    <mergeCell ref="E84:K84"/>
    <mergeCell ref="L84:R84"/>
    <mergeCell ref="A50:S50"/>
    <mergeCell ref="G39:H39"/>
    <mergeCell ref="G35:H35"/>
    <mergeCell ref="B61:R61"/>
    <mergeCell ref="C67:J67"/>
    <mergeCell ref="K67:R67"/>
    <mergeCell ref="B34:B37"/>
    <mergeCell ref="K37:L37"/>
    <mergeCell ref="M37:R37"/>
    <mergeCell ref="C36:D36"/>
    <mergeCell ref="K36:L36"/>
    <mergeCell ref="C41:D41"/>
    <mergeCell ref="E41:J41"/>
    <mergeCell ref="K41:L41"/>
    <mergeCell ref="M41:R41"/>
    <mergeCell ref="B38:B41"/>
    <mergeCell ref="C38:D38"/>
    <mergeCell ref="E38:F38"/>
    <mergeCell ref="A53:S53"/>
    <mergeCell ref="E34:F34"/>
    <mergeCell ref="I34:J34"/>
    <mergeCell ref="E92:K92"/>
    <mergeCell ref="L92:R92"/>
    <mergeCell ref="E93:K93"/>
    <mergeCell ref="L93:R93"/>
    <mergeCell ref="O2:S2"/>
    <mergeCell ref="D22:E22"/>
    <mergeCell ref="D23:E23"/>
    <mergeCell ref="D24:E24"/>
    <mergeCell ref="D25:E25"/>
    <mergeCell ref="B26:E26"/>
    <mergeCell ref="B24:C25"/>
    <mergeCell ref="B22:C23"/>
    <mergeCell ref="I23:J23"/>
    <mergeCell ref="L23:M23"/>
    <mergeCell ref="L24:M24"/>
    <mergeCell ref="I24:J24"/>
    <mergeCell ref="I25:J25"/>
    <mergeCell ref="B27:E27"/>
    <mergeCell ref="B32:B33"/>
    <mergeCell ref="M19:O19"/>
    <mergeCell ref="P19:R19"/>
    <mergeCell ref="A79:S79"/>
    <mergeCell ref="A80:S80"/>
    <mergeCell ref="B81:R81"/>
    <mergeCell ref="A100:S100"/>
    <mergeCell ref="E85:K85"/>
    <mergeCell ref="L85:R85"/>
    <mergeCell ref="E86:K86"/>
    <mergeCell ref="L86:R86"/>
    <mergeCell ref="E87:K87"/>
    <mergeCell ref="L87:R87"/>
    <mergeCell ref="E88:K88"/>
    <mergeCell ref="L88:R88"/>
    <mergeCell ref="B85:D85"/>
    <mergeCell ref="B86:D86"/>
    <mergeCell ref="B87:D87"/>
    <mergeCell ref="B88:D88"/>
    <mergeCell ref="B89:D89"/>
    <mergeCell ref="B91:D91"/>
    <mergeCell ref="B90:D90"/>
    <mergeCell ref="B92:D92"/>
    <mergeCell ref="B93:D93"/>
    <mergeCell ref="E89:K89"/>
    <mergeCell ref="L89:R89"/>
    <mergeCell ref="E90:K90"/>
    <mergeCell ref="L90:R90"/>
    <mergeCell ref="E91:K91"/>
    <mergeCell ref="L91:R91"/>
  </mergeCells>
  <phoneticPr fontId="3"/>
  <conditionalFormatting sqref="C46:R46">
    <cfRule type="expression" dxfId="44" priority="22">
      <formula>C46=""</formula>
    </cfRule>
  </conditionalFormatting>
  <conditionalFormatting sqref="D18">
    <cfRule type="expression" dxfId="43" priority="43">
      <formula>D18=""</formula>
    </cfRule>
  </conditionalFormatting>
  <conditionalFormatting sqref="E31:E32 M31:M32 E34 M34">
    <cfRule type="expression" dxfId="42" priority="23">
      <formula>E31=""</formula>
    </cfRule>
  </conditionalFormatting>
  <conditionalFormatting sqref="E36:E38">
    <cfRule type="expression" dxfId="41" priority="21">
      <formula>E36=""</formula>
    </cfRule>
  </conditionalFormatting>
  <conditionalFormatting sqref="E40:E42">
    <cfRule type="expression" dxfId="40" priority="9">
      <formula>E40=""</formula>
    </cfRule>
  </conditionalFormatting>
  <conditionalFormatting sqref="E44:E45">
    <cfRule type="expression" dxfId="39" priority="13">
      <formula>E44=""</formula>
    </cfRule>
  </conditionalFormatting>
  <conditionalFormatting sqref="F48">
    <cfRule type="expression" dxfId="38" priority="35">
      <formula>F48=""</formula>
    </cfRule>
  </conditionalFormatting>
  <conditionalFormatting sqref="H18">
    <cfRule type="expression" dxfId="37" priority="40">
      <formula>$K$19="選択してください"</formula>
    </cfRule>
  </conditionalFormatting>
  <conditionalFormatting sqref="H18:J19">
    <cfRule type="expression" dxfId="36" priority="24">
      <formula>$H$18="選択してください"</formula>
    </cfRule>
  </conditionalFormatting>
  <conditionalFormatting sqref="I31:I36">
    <cfRule type="expression" dxfId="35" priority="20">
      <formula>I31=""</formula>
    </cfRule>
  </conditionalFormatting>
  <conditionalFormatting sqref="I38:I40">
    <cfRule type="expression" dxfId="34" priority="14">
      <formula>I38=""</formula>
    </cfRule>
  </conditionalFormatting>
  <conditionalFormatting sqref="I42:I44">
    <cfRule type="expression" dxfId="33" priority="7">
      <formula>I42=""</formula>
    </cfRule>
  </conditionalFormatting>
  <conditionalFormatting sqref="M18:M19 P18:P19">
    <cfRule type="expression" dxfId="32" priority="49">
      <formula>$K$19="選択してください"</formula>
    </cfRule>
  </conditionalFormatting>
  <conditionalFormatting sqref="M36:M38">
    <cfRule type="expression" dxfId="31" priority="5">
      <formula>M36=""</formula>
    </cfRule>
  </conditionalFormatting>
  <conditionalFormatting sqref="M40:M42">
    <cfRule type="expression" dxfId="30" priority="3">
      <formula>M40=""</formula>
    </cfRule>
  </conditionalFormatting>
  <conditionalFormatting sqref="M44:M45">
    <cfRule type="expression" dxfId="29" priority="11">
      <formula>M44=""</formula>
    </cfRule>
  </conditionalFormatting>
  <conditionalFormatting sqref="N9:N11 M19 P19 F22:F26 H23:H25 K23:K25 N23:N25 P25">
    <cfRule type="expression" dxfId="28" priority="48">
      <formula>F9=""</formula>
    </cfRule>
  </conditionalFormatting>
  <conditionalFormatting sqref="N2:O2">
    <cfRule type="cellIs" dxfId="27" priority="45" operator="equal">
      <formula>"年　　月　　日"</formula>
    </cfRule>
  </conditionalFormatting>
  <conditionalFormatting sqref="Q31:Q36">
    <cfRule type="expression" dxfId="26" priority="1">
      <formula>Q31=""</formula>
    </cfRule>
  </conditionalFormatting>
  <conditionalFormatting sqref="Q38:Q40">
    <cfRule type="expression" dxfId="25" priority="4">
      <formula>Q38=""</formula>
    </cfRule>
  </conditionalFormatting>
  <conditionalFormatting sqref="Q42:Q44">
    <cfRule type="expression" dxfId="24" priority="2">
      <formula>Q42=""</formula>
    </cfRule>
  </conditionalFormatting>
  <dataValidations count="4">
    <dataValidation type="textLength" imeMode="halfAlpha" operator="equal" allowBlank="1" showInputMessage="1" showErrorMessage="1" sqref="D18" xr:uid="{BD291D80-1788-4CF0-BC63-85F145BEA415}">
      <formula1>7</formula1>
    </dataValidation>
    <dataValidation type="textLength" imeMode="halfAlpha" operator="equal" allowBlank="1" showInputMessage="1" showErrorMessage="1" sqref="N9" xr:uid="{5BA19EC7-FC96-4EA8-B168-253FA4D3664E}">
      <formula1>6</formula1>
    </dataValidation>
    <dataValidation type="list" allowBlank="1" showInputMessage="1" showErrorMessage="1" sqref="F22:F26 P25 H23:H25 K23:K25 N23:N25" xr:uid="{229FF74B-7EFA-46E8-8F8C-CF5C8E8039A8}">
      <formula1>"✓"</formula1>
    </dataValidation>
    <dataValidation type="list" allowBlank="1" showInputMessage="1" showErrorMessage="1" sqref="H18:J19" xr:uid="{08AC7C9D-0673-4DA1-8D6E-164032D16AD5}">
      <formula1>"選択してください,地域探究コース,マイ好奇心探究コース,社会+課題探究コース,STEAM探究コース,スポーツ・芸術探究コース,エージェンシーを発揮しよう！ＧＵＮＭＡグローバル人材育成コース"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Height="0" orientation="portrait" r:id="rId1"/>
  <rowBreaks count="2" manualBreakCount="2">
    <brk id="50" max="18" man="1"/>
    <brk id="7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C2E1-E4A4-4096-BCF3-795D3DF75694}">
  <sheetPr>
    <tabColor rgb="FFFFC000"/>
    <pageSetUpPr fitToPage="1"/>
  </sheetPr>
  <dimension ref="A1:W100"/>
  <sheetViews>
    <sheetView showGridLines="0" tabSelected="1" view="pageBreakPreview" topLeftCell="A88" zoomScale="70" zoomScaleNormal="100" zoomScaleSheetLayoutView="70" workbookViewId="0">
      <selection activeCell="H27" sqref="H27"/>
    </sheetView>
  </sheetViews>
  <sheetFormatPr defaultColWidth="9.5546875" defaultRowHeight="12.6" x14ac:dyDescent="0.2"/>
  <cols>
    <col min="1" max="1" width="5.44140625" style="6" customWidth="1"/>
    <col min="2" max="2" width="10" style="6" customWidth="1"/>
    <col min="3" max="18" width="8" style="6" customWidth="1"/>
    <col min="19" max="19" width="5.77734375" style="6" customWidth="1"/>
    <col min="20" max="22" width="6.77734375" style="6" customWidth="1"/>
    <col min="23" max="23" width="54.21875" style="6" customWidth="1"/>
    <col min="24" max="24" width="6.44140625" style="6" customWidth="1"/>
    <col min="25" max="26" width="12.44140625" style="6" customWidth="1"/>
    <col min="27" max="16384" width="9.5546875" style="6"/>
  </cols>
  <sheetData>
    <row r="1" spans="1:23" ht="18" customHeight="1" x14ac:dyDescent="0.2">
      <c r="O1" s="7"/>
      <c r="P1" s="7"/>
      <c r="Q1" s="7"/>
      <c r="R1" s="7"/>
      <c r="S1" s="8" t="s">
        <v>0</v>
      </c>
      <c r="W1" s="9"/>
    </row>
    <row r="2" spans="1:23" x14ac:dyDescent="0.2">
      <c r="N2" s="7"/>
      <c r="O2" s="194">
        <v>46190</v>
      </c>
      <c r="P2" s="195"/>
      <c r="Q2" s="195"/>
      <c r="R2" s="195"/>
      <c r="S2" s="195"/>
    </row>
    <row r="3" spans="1:23" x14ac:dyDescent="0.2">
      <c r="A3" s="10"/>
    </row>
    <row r="4" spans="1:23" ht="18" customHeight="1" x14ac:dyDescent="0.2">
      <c r="A4" s="83" t="s">
        <v>103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W4" s="11" t="s">
        <v>1</v>
      </c>
    </row>
    <row r="5" spans="1:23" ht="24" customHeight="1" x14ac:dyDescent="0.2">
      <c r="A5" s="84" t="s">
        <v>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W5" s="11" t="str">
        <f>D18&amp;M19&amp;P19&amp;"_"&amp;S1&amp;A5</f>
        <v>2612345赤城太郎_【様式LD】留学計画変更申請書</v>
      </c>
    </row>
    <row r="6" spans="1:23" x14ac:dyDescent="0.2">
      <c r="A6" s="12"/>
      <c r="W6" s="13" t="s">
        <v>3</v>
      </c>
    </row>
    <row r="7" spans="1:23" ht="18.600000000000001" customHeight="1" x14ac:dyDescent="0.2">
      <c r="B7" s="56" t="s">
        <v>104</v>
      </c>
      <c r="C7" s="10"/>
      <c r="W7" s="13" t="s">
        <v>4</v>
      </c>
    </row>
    <row r="8" spans="1:23" x14ac:dyDescent="0.2">
      <c r="A8" s="10"/>
    </row>
    <row r="9" spans="1:23" ht="20.100000000000001" customHeight="1" x14ac:dyDescent="0.2">
      <c r="B9" s="10"/>
      <c r="C9" s="10"/>
      <c r="L9" s="124" t="s">
        <v>5</v>
      </c>
      <c r="M9" s="125"/>
      <c r="N9" s="196" t="s">
        <v>6</v>
      </c>
      <c r="O9" s="197"/>
      <c r="P9" s="197"/>
      <c r="Q9" s="197"/>
      <c r="R9" s="198"/>
    </row>
    <row r="10" spans="1:23" ht="20.100000000000001" customHeight="1" x14ac:dyDescent="0.2">
      <c r="B10" s="10"/>
      <c r="C10" s="10"/>
      <c r="L10" s="124" t="s">
        <v>7</v>
      </c>
      <c r="M10" s="125"/>
      <c r="N10" s="196" t="s">
        <v>105</v>
      </c>
      <c r="O10" s="197"/>
      <c r="P10" s="197"/>
      <c r="Q10" s="197"/>
      <c r="R10" s="198"/>
    </row>
    <row r="11" spans="1:23" ht="20.100000000000001" customHeight="1" x14ac:dyDescent="0.2">
      <c r="B11" s="10"/>
      <c r="C11" s="10"/>
      <c r="L11" s="124" t="s">
        <v>8</v>
      </c>
      <c r="M11" s="125"/>
      <c r="N11" s="196" t="s">
        <v>106</v>
      </c>
      <c r="O11" s="197"/>
      <c r="P11" s="197"/>
      <c r="Q11" s="197"/>
      <c r="R11" s="198"/>
    </row>
    <row r="12" spans="1:23" x14ac:dyDescent="0.2">
      <c r="A12" s="10"/>
    </row>
    <row r="13" spans="1:23" x14ac:dyDescent="0.2">
      <c r="B13" s="10" t="s">
        <v>9</v>
      </c>
      <c r="C13" s="10"/>
    </row>
    <row r="14" spans="1:23" x14ac:dyDescent="0.2">
      <c r="A14" s="10"/>
    </row>
    <row r="15" spans="1:23" x14ac:dyDescent="0.2">
      <c r="A15" s="83" t="s">
        <v>10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3" x14ac:dyDescent="0.2">
      <c r="A16" s="10"/>
    </row>
    <row r="17" spans="2:20" ht="18" customHeight="1" x14ac:dyDescent="0.2">
      <c r="B17" s="14" t="s">
        <v>11</v>
      </c>
      <c r="C17" s="14"/>
    </row>
    <row r="18" spans="2:20" ht="17.55" customHeight="1" x14ac:dyDescent="0.2">
      <c r="B18" s="134" t="s">
        <v>12</v>
      </c>
      <c r="C18" s="135"/>
      <c r="D18" s="200">
        <v>2612345</v>
      </c>
      <c r="E18" s="201"/>
      <c r="F18" s="134" t="s">
        <v>13</v>
      </c>
      <c r="G18" s="135"/>
      <c r="H18" s="204" t="s">
        <v>108</v>
      </c>
      <c r="I18" s="205"/>
      <c r="J18" s="206"/>
      <c r="K18" s="148" t="s">
        <v>111</v>
      </c>
      <c r="L18" s="135"/>
      <c r="M18" s="133" t="s">
        <v>14</v>
      </c>
      <c r="N18" s="133"/>
      <c r="O18" s="133"/>
      <c r="P18" s="133" t="s">
        <v>15</v>
      </c>
      <c r="Q18" s="133"/>
      <c r="R18" s="133"/>
    </row>
    <row r="19" spans="2:20" ht="25.8" customHeight="1" x14ac:dyDescent="0.2">
      <c r="B19" s="136"/>
      <c r="C19" s="137"/>
      <c r="D19" s="202"/>
      <c r="E19" s="203"/>
      <c r="F19" s="136"/>
      <c r="G19" s="137"/>
      <c r="H19" s="207"/>
      <c r="I19" s="208"/>
      <c r="J19" s="209"/>
      <c r="K19" s="136"/>
      <c r="L19" s="137"/>
      <c r="M19" s="199" t="s">
        <v>107</v>
      </c>
      <c r="N19" s="199"/>
      <c r="O19" s="199"/>
      <c r="P19" s="199" t="s">
        <v>16</v>
      </c>
      <c r="Q19" s="199"/>
      <c r="R19" s="199"/>
    </row>
    <row r="20" spans="2:20" x14ac:dyDescent="0.2"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2:20" ht="18" customHeight="1" thickBot="1" x14ac:dyDescent="0.25">
      <c r="B21" s="14" t="s">
        <v>17</v>
      </c>
      <c r="C21" s="14"/>
    </row>
    <row r="22" spans="2:20" s="17" customFormat="1" ht="25.05" customHeight="1" thickBot="1" x14ac:dyDescent="0.25">
      <c r="B22" s="70" t="s">
        <v>18</v>
      </c>
      <c r="C22" s="71"/>
      <c r="D22" s="65" t="s">
        <v>19</v>
      </c>
      <c r="E22" s="66"/>
      <c r="F22" s="54"/>
      <c r="G22" s="126" t="s">
        <v>20</v>
      </c>
      <c r="H22" s="127"/>
      <c r="I22" s="127"/>
      <c r="J22" s="127"/>
      <c r="K22" s="127"/>
      <c r="L22" s="127"/>
      <c r="M22" s="127"/>
      <c r="N22" s="127"/>
      <c r="O22" s="127"/>
      <c r="P22" s="71"/>
      <c r="Q22" s="6"/>
      <c r="R22" s="6"/>
      <c r="S22" s="6"/>
    </row>
    <row r="23" spans="2:20" s="17" customFormat="1" ht="25.05" customHeight="1" thickBot="1" x14ac:dyDescent="0.25">
      <c r="B23" s="72"/>
      <c r="C23" s="73"/>
      <c r="D23" s="65" t="s">
        <v>21</v>
      </c>
      <c r="E23" s="66"/>
      <c r="F23" s="43" t="s">
        <v>22</v>
      </c>
      <c r="G23" s="52" t="s">
        <v>23</v>
      </c>
      <c r="H23" s="44"/>
      <c r="I23" s="74" t="s">
        <v>24</v>
      </c>
      <c r="J23" s="75"/>
      <c r="K23" s="2"/>
      <c r="L23" s="74" t="s">
        <v>25</v>
      </c>
      <c r="M23" s="75"/>
      <c r="N23" s="44" t="s">
        <v>22</v>
      </c>
      <c r="O23" s="18"/>
      <c r="P23" s="19"/>
      <c r="Q23" s="20" t="str">
        <f>IF(N23&lt;&gt;"","再審査","")</f>
        <v>再審査</v>
      </c>
      <c r="S23" s="6"/>
    </row>
    <row r="24" spans="2:20" s="17" customFormat="1" ht="25.05" customHeight="1" thickBot="1" x14ac:dyDescent="0.25">
      <c r="B24" s="70" t="s">
        <v>26</v>
      </c>
      <c r="C24" s="71"/>
      <c r="D24" s="65" t="s">
        <v>27</v>
      </c>
      <c r="E24" s="66"/>
      <c r="F24" s="3"/>
      <c r="G24" s="52" t="s">
        <v>28</v>
      </c>
      <c r="H24" s="2"/>
      <c r="I24" s="74" t="s">
        <v>29</v>
      </c>
      <c r="J24" s="76"/>
      <c r="K24" s="5"/>
      <c r="L24" s="74" t="s">
        <v>30</v>
      </c>
      <c r="M24" s="75"/>
      <c r="N24" s="5"/>
      <c r="O24" s="21"/>
      <c r="P24" s="22"/>
      <c r="Q24" s="20" t="str">
        <f>IF(OR(N24&lt;&gt;"",K24&lt;&gt;""),"再審査","")</f>
        <v/>
      </c>
      <c r="S24" s="6"/>
    </row>
    <row r="25" spans="2:20" s="17" customFormat="1" ht="25.05" customHeight="1" thickBot="1" x14ac:dyDescent="0.25">
      <c r="B25" s="72"/>
      <c r="C25" s="73"/>
      <c r="D25" s="65" t="s">
        <v>31</v>
      </c>
      <c r="E25" s="66"/>
      <c r="F25" s="43" t="s">
        <v>22</v>
      </c>
      <c r="G25" s="52" t="s">
        <v>28</v>
      </c>
      <c r="H25" s="44" t="s">
        <v>22</v>
      </c>
      <c r="I25" s="74" t="s">
        <v>29</v>
      </c>
      <c r="J25" s="76"/>
      <c r="K25" s="5"/>
      <c r="L25" s="74" t="s">
        <v>30</v>
      </c>
      <c r="M25" s="76"/>
      <c r="N25" s="44" t="s">
        <v>22</v>
      </c>
      <c r="O25" s="51" t="s">
        <v>32</v>
      </c>
      <c r="P25" s="2"/>
      <c r="Q25" s="20" t="str">
        <f>IF(K25&lt;&gt;"","再審査",IF(OR(N25&lt;&gt;"",P25&lt;&gt;""),"再審査（原則）",""))</f>
        <v>再審査（原則）</v>
      </c>
    </row>
    <row r="26" spans="2:20" s="17" customFormat="1" ht="25.05" customHeight="1" thickBot="1" x14ac:dyDescent="0.25">
      <c r="B26" s="67" t="s">
        <v>33</v>
      </c>
      <c r="C26" s="68"/>
      <c r="D26" s="68"/>
      <c r="E26" s="69"/>
      <c r="F26" s="3"/>
      <c r="G26" s="128"/>
      <c r="H26" s="75"/>
      <c r="I26" s="75"/>
      <c r="J26" s="75"/>
      <c r="K26" s="75"/>
      <c r="L26" s="75"/>
      <c r="M26" s="75"/>
      <c r="N26" s="75"/>
      <c r="O26" s="75"/>
      <c r="P26" s="129"/>
      <c r="Q26" s="20" t="str">
        <f>IF(F26&lt;&gt;"","再審査","")</f>
        <v/>
      </c>
      <c r="R26" s="6"/>
    </row>
    <row r="27" spans="2:20" ht="33" customHeight="1" thickBot="1" x14ac:dyDescent="0.25">
      <c r="B27" s="77" t="s">
        <v>34</v>
      </c>
      <c r="C27" s="78"/>
      <c r="D27" s="78"/>
      <c r="E27" s="79"/>
      <c r="F27" s="23" t="str">
        <f>IF(COUNTIF(Q23:Q26,"")&lt;4,"有","無")</f>
        <v>有</v>
      </c>
      <c r="G27" s="172" t="s">
        <v>35</v>
      </c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</row>
    <row r="28" spans="2:20" x14ac:dyDescent="0.2">
      <c r="B28" s="15"/>
      <c r="C28" s="15"/>
      <c r="D28" s="15"/>
      <c r="E28" s="16"/>
      <c r="F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2:20" ht="18" customHeight="1" thickBot="1" x14ac:dyDescent="0.25">
      <c r="B29" s="14" t="s">
        <v>36</v>
      </c>
      <c r="C29" s="14"/>
      <c r="R29" s="24" t="s">
        <v>37</v>
      </c>
    </row>
    <row r="30" spans="2:20" ht="25.05" customHeight="1" thickBot="1" x14ac:dyDescent="0.25">
      <c r="B30" s="25"/>
      <c r="C30" s="156" t="s">
        <v>38</v>
      </c>
      <c r="D30" s="156"/>
      <c r="E30" s="156"/>
      <c r="F30" s="156"/>
      <c r="G30" s="156"/>
      <c r="H30" s="156"/>
      <c r="I30" s="156"/>
      <c r="J30" s="157"/>
      <c r="K30" s="155" t="s">
        <v>39</v>
      </c>
      <c r="L30" s="156"/>
      <c r="M30" s="156"/>
      <c r="N30" s="156"/>
      <c r="O30" s="156"/>
      <c r="P30" s="156"/>
      <c r="Q30" s="157"/>
      <c r="R30" s="158"/>
    </row>
    <row r="31" spans="2:20" ht="25.05" customHeight="1" thickBot="1" x14ac:dyDescent="0.25">
      <c r="B31" s="47" t="s">
        <v>40</v>
      </c>
      <c r="C31" s="105" t="s">
        <v>41</v>
      </c>
      <c r="D31" s="106"/>
      <c r="E31" s="210">
        <v>46215</v>
      </c>
      <c r="F31" s="211"/>
      <c r="G31" s="114" t="s">
        <v>42</v>
      </c>
      <c r="H31" s="115"/>
      <c r="I31" s="212">
        <v>46254</v>
      </c>
      <c r="J31" s="214"/>
      <c r="K31" s="153" t="s">
        <v>41</v>
      </c>
      <c r="L31" s="154"/>
      <c r="M31" s="210">
        <v>46222</v>
      </c>
      <c r="N31" s="211"/>
      <c r="O31" s="114" t="s">
        <v>42</v>
      </c>
      <c r="P31" s="115"/>
      <c r="Q31" s="212">
        <v>46251</v>
      </c>
      <c r="R31" s="213"/>
      <c r="T31" s="14"/>
    </row>
    <row r="32" spans="2:20" ht="25.05" customHeight="1" thickBot="1" x14ac:dyDescent="0.25">
      <c r="B32" s="80" t="s">
        <v>43</v>
      </c>
      <c r="C32" s="105" t="s">
        <v>98</v>
      </c>
      <c r="D32" s="106"/>
      <c r="E32" s="210">
        <v>46218</v>
      </c>
      <c r="F32" s="211"/>
      <c r="G32" s="114" t="s">
        <v>99</v>
      </c>
      <c r="H32" s="115"/>
      <c r="I32" s="212">
        <v>46253</v>
      </c>
      <c r="J32" s="214"/>
      <c r="K32" s="116" t="s">
        <v>98</v>
      </c>
      <c r="L32" s="106"/>
      <c r="M32" s="210">
        <v>46225</v>
      </c>
      <c r="N32" s="211"/>
      <c r="O32" s="114" t="s">
        <v>99</v>
      </c>
      <c r="P32" s="115"/>
      <c r="Q32" s="212">
        <v>46250</v>
      </c>
      <c r="R32" s="213"/>
      <c r="T32" s="14" t="s">
        <v>44</v>
      </c>
    </row>
    <row r="33" spans="2:21" ht="25.05" customHeight="1" thickBot="1" x14ac:dyDescent="0.25">
      <c r="B33" s="81"/>
      <c r="C33" s="87" t="s">
        <v>96</v>
      </c>
      <c r="D33" s="151"/>
      <c r="E33" s="26">
        <f>IF(E32="","",_xlfn.DAYS(I32,E32)+1)</f>
        <v>36</v>
      </c>
      <c r="F33" s="27" t="s">
        <v>45</v>
      </c>
      <c r="G33" s="149" t="s">
        <v>100</v>
      </c>
      <c r="H33" s="150"/>
      <c r="I33" s="45">
        <v>36</v>
      </c>
      <c r="J33" s="27" t="s">
        <v>45</v>
      </c>
      <c r="K33" s="152" t="s">
        <v>96</v>
      </c>
      <c r="L33" s="151"/>
      <c r="M33" s="26">
        <f>IF(M32="","",_xlfn.DAYS(Q32,M32)+1)</f>
        <v>26</v>
      </c>
      <c r="N33" s="27" t="s">
        <v>45</v>
      </c>
      <c r="O33" s="149" t="s">
        <v>100</v>
      </c>
      <c r="P33" s="150"/>
      <c r="Q33" s="45">
        <v>24</v>
      </c>
      <c r="R33" s="28" t="s">
        <v>45</v>
      </c>
      <c r="T33" s="164" t="str">
        <f>IF(SUM(I33-Q33)&gt;=VLOOKUP(I33,'非表示)支給対象月数'!C:E,3,0),"該当する","該当しない")</f>
        <v>該当する</v>
      </c>
      <c r="U33" s="165"/>
    </row>
    <row r="34" spans="2:21" ht="25.05" customHeight="1" x14ac:dyDescent="0.2">
      <c r="B34" s="93" t="s">
        <v>46</v>
      </c>
      <c r="C34" s="105" t="s">
        <v>94</v>
      </c>
      <c r="D34" s="106"/>
      <c r="E34" s="210">
        <v>46218</v>
      </c>
      <c r="F34" s="211"/>
      <c r="G34" s="114" t="s">
        <v>95</v>
      </c>
      <c r="H34" s="115"/>
      <c r="I34" s="212">
        <v>46253</v>
      </c>
      <c r="J34" s="214"/>
      <c r="K34" s="116" t="s">
        <v>94</v>
      </c>
      <c r="L34" s="106"/>
      <c r="M34" s="210">
        <v>46225</v>
      </c>
      <c r="N34" s="211"/>
      <c r="O34" s="114" t="s">
        <v>95</v>
      </c>
      <c r="P34" s="115"/>
      <c r="Q34" s="212">
        <v>46245</v>
      </c>
      <c r="R34" s="213"/>
    </row>
    <row r="35" spans="2:21" ht="25.05" customHeight="1" thickBot="1" x14ac:dyDescent="0.25">
      <c r="B35" s="94"/>
      <c r="C35" s="87" t="s">
        <v>96</v>
      </c>
      <c r="D35" s="151"/>
      <c r="E35" s="29">
        <f>IF(E34="","",_xlfn.DAYS(I34,E34)+1)</f>
        <v>36</v>
      </c>
      <c r="F35" s="30" t="s">
        <v>45</v>
      </c>
      <c r="G35" s="87" t="s">
        <v>97</v>
      </c>
      <c r="H35" s="88"/>
      <c r="I35" s="50">
        <v>36</v>
      </c>
      <c r="J35" s="30" t="s">
        <v>45</v>
      </c>
      <c r="K35" s="152" t="s">
        <v>96</v>
      </c>
      <c r="L35" s="151"/>
      <c r="M35" s="29">
        <f>IF(M34="","",_xlfn.DAYS(Q34,M34)+1)</f>
        <v>21</v>
      </c>
      <c r="N35" s="30" t="s">
        <v>45</v>
      </c>
      <c r="O35" s="87" t="s">
        <v>97</v>
      </c>
      <c r="P35" s="88"/>
      <c r="Q35" s="45">
        <v>21</v>
      </c>
      <c r="R35" s="31" t="s">
        <v>45</v>
      </c>
    </row>
    <row r="36" spans="2:21" ht="38.549999999999997" customHeight="1" x14ac:dyDescent="0.2">
      <c r="B36" s="94"/>
      <c r="C36" s="117" t="s">
        <v>47</v>
      </c>
      <c r="D36" s="118"/>
      <c r="E36" s="216" t="s">
        <v>101</v>
      </c>
      <c r="F36" s="217"/>
      <c r="G36" s="117" t="s">
        <v>90</v>
      </c>
      <c r="H36" s="118"/>
      <c r="I36" s="218" t="s">
        <v>102</v>
      </c>
      <c r="J36" s="219"/>
      <c r="K36" s="215" t="s">
        <v>47</v>
      </c>
      <c r="L36" s="118"/>
      <c r="M36" s="216" t="s">
        <v>101</v>
      </c>
      <c r="N36" s="217"/>
      <c r="O36" s="117" t="s">
        <v>90</v>
      </c>
      <c r="P36" s="118"/>
      <c r="Q36" s="218" t="s">
        <v>102</v>
      </c>
      <c r="R36" s="220"/>
    </row>
    <row r="37" spans="2:21" ht="45.6" customHeight="1" thickBot="1" x14ac:dyDescent="0.25">
      <c r="B37" s="95"/>
      <c r="C37" s="104" t="s">
        <v>48</v>
      </c>
      <c r="D37" s="97"/>
      <c r="E37" s="223" t="s">
        <v>49</v>
      </c>
      <c r="F37" s="224"/>
      <c r="G37" s="224"/>
      <c r="H37" s="224"/>
      <c r="I37" s="224"/>
      <c r="J37" s="224"/>
      <c r="K37" s="96" t="s">
        <v>48</v>
      </c>
      <c r="L37" s="97"/>
      <c r="M37" s="223" t="s">
        <v>50</v>
      </c>
      <c r="N37" s="224"/>
      <c r="O37" s="224"/>
      <c r="P37" s="224"/>
      <c r="Q37" s="224"/>
      <c r="R37" s="225"/>
    </row>
    <row r="38" spans="2:21" ht="25.05" customHeight="1" x14ac:dyDescent="0.2">
      <c r="B38" s="93" t="s">
        <v>51</v>
      </c>
      <c r="C38" s="105" t="s">
        <v>94</v>
      </c>
      <c r="D38" s="106"/>
      <c r="E38" s="107"/>
      <c r="F38" s="108"/>
      <c r="G38" s="114" t="s">
        <v>95</v>
      </c>
      <c r="H38" s="115"/>
      <c r="I38" s="109"/>
      <c r="J38" s="110"/>
      <c r="K38" s="116" t="s">
        <v>94</v>
      </c>
      <c r="L38" s="106"/>
      <c r="M38" s="210">
        <v>46248</v>
      </c>
      <c r="N38" s="211"/>
      <c r="O38" s="114" t="s">
        <v>95</v>
      </c>
      <c r="P38" s="115"/>
      <c r="Q38" s="212">
        <v>46250</v>
      </c>
      <c r="R38" s="213"/>
    </row>
    <row r="39" spans="2:21" ht="25.05" customHeight="1" x14ac:dyDescent="0.2">
      <c r="B39" s="94"/>
      <c r="C39" s="87" t="s">
        <v>96</v>
      </c>
      <c r="D39" s="151"/>
      <c r="E39" s="32" t="str">
        <f>IF(E38="","",_xlfn.DAYS(I38,E38)+1)</f>
        <v/>
      </c>
      <c r="F39" s="30" t="s">
        <v>45</v>
      </c>
      <c r="G39" s="87" t="s">
        <v>97</v>
      </c>
      <c r="H39" s="88"/>
      <c r="I39" s="46"/>
      <c r="J39" s="30" t="s">
        <v>45</v>
      </c>
      <c r="K39" s="152" t="s">
        <v>96</v>
      </c>
      <c r="L39" s="151"/>
      <c r="M39" s="32">
        <f>IF(M38="","",_xlfn.DAYS(Q38,M38)+1)</f>
        <v>3</v>
      </c>
      <c r="N39" s="30" t="s">
        <v>45</v>
      </c>
      <c r="O39" s="87" t="s">
        <v>97</v>
      </c>
      <c r="P39" s="88"/>
      <c r="Q39" s="50">
        <v>3</v>
      </c>
      <c r="R39" s="31" t="s">
        <v>45</v>
      </c>
    </row>
    <row r="40" spans="2:21" ht="38.549999999999997" customHeight="1" x14ac:dyDescent="0.2">
      <c r="B40" s="94"/>
      <c r="C40" s="117" t="s">
        <v>47</v>
      </c>
      <c r="D40" s="118"/>
      <c r="E40" s="183"/>
      <c r="F40" s="184"/>
      <c r="G40" s="117" t="s">
        <v>90</v>
      </c>
      <c r="H40" s="118"/>
      <c r="I40" s="183"/>
      <c r="J40" s="184"/>
      <c r="K40" s="215" t="s">
        <v>47</v>
      </c>
      <c r="L40" s="118"/>
      <c r="M40" s="216" t="s">
        <v>101</v>
      </c>
      <c r="N40" s="217"/>
      <c r="O40" s="117" t="s">
        <v>90</v>
      </c>
      <c r="P40" s="118"/>
      <c r="Q40" s="218" t="s">
        <v>102</v>
      </c>
      <c r="R40" s="220"/>
    </row>
    <row r="41" spans="2:21" ht="45.6" customHeight="1" thickBot="1" x14ac:dyDescent="0.25">
      <c r="B41" s="95"/>
      <c r="C41" s="104" t="s">
        <v>48</v>
      </c>
      <c r="D41" s="97"/>
      <c r="E41" s="98"/>
      <c r="F41" s="99"/>
      <c r="G41" s="99"/>
      <c r="H41" s="99"/>
      <c r="I41" s="99"/>
      <c r="J41" s="99"/>
      <c r="K41" s="96" t="s">
        <v>48</v>
      </c>
      <c r="L41" s="97"/>
      <c r="M41" s="223" t="s">
        <v>52</v>
      </c>
      <c r="N41" s="224"/>
      <c r="O41" s="224"/>
      <c r="P41" s="224"/>
      <c r="Q41" s="224"/>
      <c r="R41" s="225"/>
    </row>
    <row r="42" spans="2:21" ht="25.05" customHeight="1" x14ac:dyDescent="0.2">
      <c r="B42" s="113" t="s">
        <v>53</v>
      </c>
      <c r="C42" s="105" t="s">
        <v>94</v>
      </c>
      <c r="D42" s="106"/>
      <c r="E42" s="235"/>
      <c r="F42" s="236"/>
      <c r="G42" s="114" t="s">
        <v>95</v>
      </c>
      <c r="H42" s="115"/>
      <c r="I42" s="221"/>
      <c r="J42" s="237"/>
      <c r="K42" s="116" t="s">
        <v>94</v>
      </c>
      <c r="L42" s="106"/>
      <c r="M42" s="235"/>
      <c r="N42" s="236"/>
      <c r="O42" s="114" t="s">
        <v>95</v>
      </c>
      <c r="P42" s="115"/>
      <c r="Q42" s="221"/>
      <c r="R42" s="222"/>
    </row>
    <row r="43" spans="2:21" ht="25.05" customHeight="1" x14ac:dyDescent="0.2">
      <c r="B43" s="94"/>
      <c r="C43" s="87" t="s">
        <v>96</v>
      </c>
      <c r="D43" s="151"/>
      <c r="E43" s="32" t="str">
        <f>IF(E42="","",_xlfn.DAYS(I42,E42)+1)</f>
        <v/>
      </c>
      <c r="F43" s="30" t="s">
        <v>45</v>
      </c>
      <c r="G43" s="87" t="s">
        <v>97</v>
      </c>
      <c r="H43" s="88"/>
      <c r="I43" s="46"/>
      <c r="J43" s="30" t="s">
        <v>45</v>
      </c>
      <c r="K43" s="152" t="s">
        <v>96</v>
      </c>
      <c r="L43" s="151"/>
      <c r="M43" s="32" t="str">
        <f>IF(M42="","",_xlfn.DAYS(Q42,M42)+1)</f>
        <v/>
      </c>
      <c r="N43" s="30" t="s">
        <v>45</v>
      </c>
      <c r="O43" s="87" t="s">
        <v>97</v>
      </c>
      <c r="P43" s="88"/>
      <c r="Q43" s="46"/>
      <c r="R43" s="31" t="s">
        <v>45</v>
      </c>
    </row>
    <row r="44" spans="2:21" ht="38.549999999999997" customHeight="1" x14ac:dyDescent="0.2">
      <c r="B44" s="94"/>
      <c r="C44" s="117" t="s">
        <v>47</v>
      </c>
      <c r="D44" s="118"/>
      <c r="E44" s="183"/>
      <c r="F44" s="184"/>
      <c r="G44" s="117" t="s">
        <v>90</v>
      </c>
      <c r="H44" s="118"/>
      <c r="I44" s="183"/>
      <c r="J44" s="184"/>
      <c r="K44" s="215" t="s">
        <v>47</v>
      </c>
      <c r="L44" s="118"/>
      <c r="M44" s="183"/>
      <c r="N44" s="184"/>
      <c r="O44" s="185" t="s">
        <v>90</v>
      </c>
      <c r="P44" s="186"/>
      <c r="Q44" s="183"/>
      <c r="R44" s="187"/>
    </row>
    <row r="45" spans="2:21" ht="45.6" customHeight="1" thickBot="1" x14ac:dyDescent="0.25">
      <c r="B45" s="94"/>
      <c r="C45" s="117" t="s">
        <v>48</v>
      </c>
      <c r="D45" s="118"/>
      <c r="E45" s="119"/>
      <c r="F45" s="120"/>
      <c r="G45" s="120"/>
      <c r="H45" s="120"/>
      <c r="I45" s="120"/>
      <c r="J45" s="120"/>
      <c r="K45" s="96" t="s">
        <v>48</v>
      </c>
      <c r="L45" s="97"/>
      <c r="M45" s="98"/>
      <c r="N45" s="99"/>
      <c r="O45" s="99"/>
      <c r="P45" s="99"/>
      <c r="Q45" s="99"/>
      <c r="R45" s="100"/>
    </row>
    <row r="46" spans="2:21" ht="157.5" customHeight="1" thickBot="1" x14ac:dyDescent="0.25">
      <c r="B46" s="33" t="s">
        <v>54</v>
      </c>
      <c r="C46" s="229" t="s">
        <v>55</v>
      </c>
      <c r="D46" s="230"/>
      <c r="E46" s="230"/>
      <c r="F46" s="230"/>
      <c r="G46" s="230"/>
      <c r="H46" s="230"/>
      <c r="I46" s="230"/>
      <c r="J46" s="231"/>
      <c r="K46" s="232" t="s">
        <v>56</v>
      </c>
      <c r="L46" s="233"/>
      <c r="M46" s="233"/>
      <c r="N46" s="233"/>
      <c r="O46" s="233"/>
      <c r="P46" s="233"/>
      <c r="Q46" s="233"/>
      <c r="R46" s="234"/>
    </row>
    <row r="47" spans="2:21" ht="11.55" customHeight="1" x14ac:dyDescent="0.2">
      <c r="B47" s="9"/>
      <c r="C47" s="9"/>
    </row>
    <row r="48" spans="2:21" ht="30" customHeight="1" x14ac:dyDescent="0.2">
      <c r="B48" s="117" t="s">
        <v>57</v>
      </c>
      <c r="C48" s="162"/>
      <c r="D48" s="162"/>
      <c r="E48" s="118"/>
      <c r="F48" s="226" t="s">
        <v>109</v>
      </c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8"/>
    </row>
    <row r="49" spans="1:23" ht="12" customHeight="1" x14ac:dyDescent="0.2">
      <c r="B49" s="9"/>
      <c r="C49" s="9"/>
    </row>
    <row r="50" spans="1:23" ht="21" customHeight="1" x14ac:dyDescent="0.2">
      <c r="A50" s="57" t="s">
        <v>58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9"/>
    </row>
    <row r="51" spans="1:23" ht="18" customHeight="1" x14ac:dyDescent="0.2">
      <c r="O51" s="7"/>
      <c r="P51" s="7"/>
      <c r="Q51" s="7"/>
      <c r="R51" s="7"/>
      <c r="S51" s="8" t="s">
        <v>59</v>
      </c>
      <c r="W51" s="9"/>
    </row>
    <row r="52" spans="1:23" ht="13.2" thickBot="1" x14ac:dyDescent="0.25">
      <c r="A52" s="10"/>
    </row>
    <row r="53" spans="1:23" ht="18" customHeight="1" x14ac:dyDescent="0.2">
      <c r="A53" s="83" t="s">
        <v>103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188"/>
      <c r="U53" s="189"/>
      <c r="V53" s="189"/>
      <c r="W53" s="190"/>
    </row>
    <row r="54" spans="1:23" ht="24" customHeight="1" thickBot="1" x14ac:dyDescent="0.25">
      <c r="A54" s="84" t="s">
        <v>60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191"/>
      <c r="U54" s="192"/>
      <c r="V54" s="192"/>
      <c r="W54" s="193"/>
    </row>
    <row r="55" spans="1:23" ht="10.35" customHeight="1" x14ac:dyDescent="0.2">
      <c r="A55" s="10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1:23" ht="24" customHeight="1" x14ac:dyDescent="0.2">
      <c r="A56" s="10"/>
      <c r="B56" s="85" t="s">
        <v>61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1:23" ht="18.600000000000001" customHeight="1" thickBot="1" x14ac:dyDescent="0.25">
      <c r="A57" s="174" t="s">
        <v>62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</row>
    <row r="58" spans="1:23" ht="82.35" customHeight="1" thickTop="1" thickBot="1" x14ac:dyDescent="0.25">
      <c r="B58" s="34"/>
      <c r="C58" s="121" t="s">
        <v>110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3"/>
      <c r="R58" s="35"/>
    </row>
    <row r="59" spans="1:23" ht="13.2" thickTop="1" x14ac:dyDescent="0.2">
      <c r="B59" s="15"/>
      <c r="C59" s="15"/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23" ht="18" customHeight="1" x14ac:dyDescent="0.2">
      <c r="B60" s="36" t="s">
        <v>63</v>
      </c>
      <c r="C60" s="36"/>
    </row>
    <row r="61" spans="1:23" ht="149.55000000000001" customHeight="1" x14ac:dyDescent="0.2">
      <c r="B61" s="238" t="s">
        <v>64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</row>
    <row r="62" spans="1:23" x14ac:dyDescent="0.2">
      <c r="B62" s="15"/>
      <c r="C62" s="15"/>
      <c r="D62" s="15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23" ht="21.6" customHeight="1" x14ac:dyDescent="0.2">
      <c r="B63" s="14" t="s">
        <v>65</v>
      </c>
      <c r="C63" s="14"/>
    </row>
    <row r="64" spans="1:23" ht="251.55" customHeight="1" x14ac:dyDescent="0.2">
      <c r="B64" s="239" t="s">
        <v>64</v>
      </c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1"/>
    </row>
    <row r="65" spans="1:23" ht="251.55" customHeight="1" x14ac:dyDescent="0.2">
      <c r="B65" s="242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4"/>
    </row>
    <row r="66" spans="1:23" ht="30.6" customHeight="1" x14ac:dyDescent="0.2">
      <c r="B66" s="159" t="s">
        <v>66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1"/>
    </row>
    <row r="67" spans="1:23" ht="18" customHeight="1" x14ac:dyDescent="0.2">
      <c r="B67" s="37"/>
      <c r="C67" s="90" t="s">
        <v>67</v>
      </c>
      <c r="D67" s="91"/>
      <c r="E67" s="91"/>
      <c r="F67" s="91"/>
      <c r="G67" s="91"/>
      <c r="H67" s="91"/>
      <c r="I67" s="91"/>
      <c r="J67" s="92"/>
      <c r="K67" s="90" t="s">
        <v>68</v>
      </c>
      <c r="L67" s="91"/>
      <c r="M67" s="91"/>
      <c r="N67" s="91"/>
      <c r="O67" s="91"/>
      <c r="P67" s="91"/>
      <c r="Q67" s="91"/>
      <c r="R67" s="92"/>
    </row>
    <row r="68" spans="1:23" ht="18" customHeight="1" x14ac:dyDescent="0.2">
      <c r="B68" s="38"/>
      <c r="C68" s="86" t="s">
        <v>69</v>
      </c>
      <c r="D68" s="86"/>
      <c r="E68" s="86"/>
      <c r="F68" s="176" t="s">
        <v>70</v>
      </c>
      <c r="G68" s="176"/>
      <c r="H68" s="176"/>
      <c r="I68" s="176"/>
      <c r="J68" s="176"/>
      <c r="K68" s="86" t="s">
        <v>69</v>
      </c>
      <c r="L68" s="86"/>
      <c r="M68" s="86"/>
      <c r="N68" s="86" t="s">
        <v>70</v>
      </c>
      <c r="O68" s="86"/>
      <c r="P68" s="86"/>
      <c r="Q68" s="86"/>
      <c r="R68" s="86"/>
    </row>
    <row r="69" spans="1:23" ht="57" customHeight="1" x14ac:dyDescent="0.2">
      <c r="B69" s="39" t="s">
        <v>71</v>
      </c>
      <c r="C69" s="245" t="s">
        <v>49</v>
      </c>
      <c r="D69" s="245"/>
      <c r="E69" s="245"/>
      <c r="F69" s="246" t="s">
        <v>72</v>
      </c>
      <c r="G69" s="246"/>
      <c r="H69" s="246"/>
      <c r="I69" s="246"/>
      <c r="J69" s="246"/>
      <c r="K69" s="245" t="s">
        <v>50</v>
      </c>
      <c r="L69" s="245"/>
      <c r="M69" s="245"/>
      <c r="N69" s="245" t="s">
        <v>73</v>
      </c>
      <c r="O69" s="245"/>
      <c r="P69" s="245"/>
      <c r="Q69" s="245"/>
      <c r="R69" s="245"/>
    </row>
    <row r="70" spans="1:23" ht="57" customHeight="1" x14ac:dyDescent="0.2">
      <c r="B70" s="39" t="s">
        <v>74</v>
      </c>
      <c r="C70" s="245"/>
      <c r="D70" s="245"/>
      <c r="E70" s="245"/>
      <c r="F70" s="245"/>
      <c r="G70" s="245"/>
      <c r="H70" s="245"/>
      <c r="I70" s="245"/>
      <c r="J70" s="245"/>
      <c r="K70" s="245" t="s">
        <v>52</v>
      </c>
      <c r="L70" s="245"/>
      <c r="M70" s="245"/>
      <c r="N70" s="246" t="s">
        <v>75</v>
      </c>
      <c r="O70" s="246"/>
      <c r="P70" s="246"/>
      <c r="Q70" s="246"/>
      <c r="R70" s="246"/>
    </row>
    <row r="71" spans="1:23" ht="57" customHeight="1" x14ac:dyDescent="0.2">
      <c r="B71" s="39" t="s">
        <v>76</v>
      </c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</row>
    <row r="72" spans="1:23" x14ac:dyDescent="0.2">
      <c r="B72" s="15" t="s">
        <v>77</v>
      </c>
      <c r="C72" s="15"/>
      <c r="D72" s="15"/>
      <c r="E72" s="16"/>
      <c r="F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23" ht="14.55" customHeight="1" x14ac:dyDescent="0.2">
      <c r="B73" s="15"/>
      <c r="C73" s="15"/>
      <c r="D73" s="15"/>
      <c r="E73" s="16"/>
      <c r="F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23" ht="14.55" customHeight="1" x14ac:dyDescent="0.2">
      <c r="A74" s="10"/>
      <c r="R74" s="40"/>
      <c r="S74" s="40" t="s">
        <v>78</v>
      </c>
    </row>
    <row r="75" spans="1:23" x14ac:dyDescent="0.2">
      <c r="A75" s="41"/>
    </row>
    <row r="76" spans="1:23" ht="21" customHeight="1" x14ac:dyDescent="0.2">
      <c r="A76" s="57" t="s">
        <v>58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9"/>
    </row>
    <row r="77" spans="1:23" ht="18" customHeight="1" x14ac:dyDescent="0.2">
      <c r="O77" s="7"/>
      <c r="P77" s="7"/>
      <c r="Q77" s="7"/>
      <c r="R77" s="7"/>
      <c r="S77" s="8" t="s">
        <v>59</v>
      </c>
      <c r="W77" s="9"/>
    </row>
    <row r="78" spans="1:23" x14ac:dyDescent="0.2">
      <c r="A78" s="10"/>
    </row>
    <row r="79" spans="1:23" ht="18" customHeight="1" x14ac:dyDescent="0.2">
      <c r="A79" s="83" t="s">
        <v>103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</row>
    <row r="80" spans="1:23" ht="24" customHeight="1" x14ac:dyDescent="0.2">
      <c r="A80" s="84" t="s">
        <v>79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</row>
    <row r="81" spans="1:18" ht="10.35" customHeight="1" x14ac:dyDescent="0.2">
      <c r="A81" s="10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</row>
    <row r="82" spans="1:18" ht="41.55" customHeight="1" x14ac:dyDescent="0.2">
      <c r="A82" s="10"/>
      <c r="B82" s="112" t="s">
        <v>80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</row>
    <row r="83" spans="1:18" ht="24" customHeight="1" x14ac:dyDescent="0.2">
      <c r="A83" s="10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</row>
    <row r="84" spans="1:18" ht="17.55" customHeight="1" x14ac:dyDescent="0.2">
      <c r="B84" s="86" t="s">
        <v>81</v>
      </c>
      <c r="C84" s="86"/>
      <c r="D84" s="86"/>
      <c r="E84" s="86" t="s">
        <v>67</v>
      </c>
      <c r="F84" s="86"/>
      <c r="G84" s="86"/>
      <c r="H84" s="86"/>
      <c r="I84" s="86"/>
      <c r="J84" s="86"/>
      <c r="K84" s="86"/>
      <c r="L84" s="86" t="s">
        <v>68</v>
      </c>
      <c r="M84" s="86"/>
      <c r="N84" s="86"/>
      <c r="O84" s="86"/>
      <c r="P84" s="86"/>
      <c r="Q84" s="86"/>
      <c r="R84" s="86"/>
    </row>
    <row r="85" spans="1:18" ht="66.599999999999994" customHeight="1" x14ac:dyDescent="0.2">
      <c r="B85" s="226" t="s">
        <v>82</v>
      </c>
      <c r="C85" s="227"/>
      <c r="D85" s="228"/>
      <c r="E85" s="248" t="s">
        <v>83</v>
      </c>
      <c r="F85" s="248"/>
      <c r="G85" s="248"/>
      <c r="H85" s="248"/>
      <c r="I85" s="248"/>
      <c r="J85" s="248"/>
      <c r="K85" s="248"/>
      <c r="L85" s="248" t="s">
        <v>83</v>
      </c>
      <c r="M85" s="248"/>
      <c r="N85" s="248"/>
      <c r="O85" s="248"/>
      <c r="P85" s="248"/>
      <c r="Q85" s="248"/>
      <c r="R85" s="248"/>
    </row>
    <row r="86" spans="1:18" ht="66.599999999999994" customHeight="1" x14ac:dyDescent="0.2">
      <c r="B86" s="249" t="s">
        <v>84</v>
      </c>
      <c r="C86" s="250"/>
      <c r="D86" s="251"/>
      <c r="E86" s="248" t="s">
        <v>83</v>
      </c>
      <c r="F86" s="248"/>
      <c r="G86" s="248"/>
      <c r="H86" s="248"/>
      <c r="I86" s="248"/>
      <c r="J86" s="248"/>
      <c r="K86" s="248"/>
      <c r="L86" s="248" t="s">
        <v>83</v>
      </c>
      <c r="M86" s="248"/>
      <c r="N86" s="248"/>
      <c r="O86" s="248"/>
      <c r="P86" s="248"/>
      <c r="Q86" s="248"/>
      <c r="R86" s="248"/>
    </row>
    <row r="87" spans="1:18" ht="66.599999999999994" customHeight="1" x14ac:dyDescent="0.2">
      <c r="B87" s="119"/>
      <c r="C87" s="120"/>
      <c r="D87" s="163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</row>
    <row r="88" spans="1:18" ht="66.599999999999994" customHeight="1" x14ac:dyDescent="0.2">
      <c r="B88" s="119"/>
      <c r="C88" s="120"/>
      <c r="D88" s="163"/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</row>
    <row r="89" spans="1:18" ht="66.599999999999994" customHeight="1" x14ac:dyDescent="0.2">
      <c r="B89" s="119"/>
      <c r="C89" s="120"/>
      <c r="D89" s="163"/>
      <c r="E89" s="247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</row>
    <row r="90" spans="1:18" ht="66.599999999999994" customHeight="1" x14ac:dyDescent="0.2">
      <c r="B90" s="119"/>
      <c r="C90" s="120"/>
      <c r="D90" s="163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</row>
    <row r="91" spans="1:18" ht="66.599999999999994" customHeight="1" x14ac:dyDescent="0.2">
      <c r="B91" s="119"/>
      <c r="C91" s="120"/>
      <c r="D91" s="163"/>
      <c r="E91" s="247"/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</row>
    <row r="92" spans="1:18" ht="66.599999999999994" customHeight="1" x14ac:dyDescent="0.2">
      <c r="B92" s="119"/>
      <c r="C92" s="120"/>
      <c r="D92" s="163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</row>
    <row r="93" spans="1:18" ht="66.599999999999994" customHeight="1" x14ac:dyDescent="0.2">
      <c r="B93" s="119"/>
      <c r="C93" s="120"/>
      <c r="D93" s="163"/>
      <c r="E93" s="247"/>
      <c r="F93" s="247"/>
      <c r="G93" s="247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</row>
    <row r="94" spans="1:18" x14ac:dyDescent="0.2">
      <c r="B94" s="15" t="s">
        <v>77</v>
      </c>
      <c r="C94" s="15"/>
      <c r="D94" s="15"/>
      <c r="E94" s="16"/>
      <c r="F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x14ac:dyDescent="0.2">
      <c r="B95" s="15"/>
      <c r="C95" s="15"/>
      <c r="D95" s="15"/>
      <c r="E95" s="16"/>
      <c r="F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x14ac:dyDescent="0.2">
      <c r="B96" s="15"/>
      <c r="C96" s="15"/>
      <c r="D96" s="15"/>
      <c r="E96" s="16"/>
      <c r="F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9" x14ac:dyDescent="0.2">
      <c r="A97" s="10"/>
      <c r="R97" s="40"/>
      <c r="S97" s="40" t="s">
        <v>78</v>
      </c>
    </row>
    <row r="98" spans="1:19" x14ac:dyDescent="0.2">
      <c r="A98" s="10"/>
      <c r="R98" s="40"/>
      <c r="S98" s="40"/>
    </row>
    <row r="99" spans="1:19" x14ac:dyDescent="0.2">
      <c r="A99" s="41"/>
    </row>
    <row r="100" spans="1:19" ht="21" customHeight="1" x14ac:dyDescent="0.2">
      <c r="A100" s="57" t="s">
        <v>58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9"/>
    </row>
  </sheetData>
  <sheetProtection formatCells="0" formatRows="0" insertRows="0"/>
  <mergeCells count="204">
    <mergeCell ref="A80:S80"/>
    <mergeCell ref="B81:R81"/>
    <mergeCell ref="B82:R82"/>
    <mergeCell ref="B84:D84"/>
    <mergeCell ref="E84:K84"/>
    <mergeCell ref="L84:R84"/>
    <mergeCell ref="A76:S76"/>
    <mergeCell ref="A79:S79"/>
    <mergeCell ref="C31:D31"/>
    <mergeCell ref="E31:F31"/>
    <mergeCell ref="G31:H31"/>
    <mergeCell ref="I31:J31"/>
    <mergeCell ref="K31:L31"/>
    <mergeCell ref="M31:N31"/>
    <mergeCell ref="O31:P31"/>
    <mergeCell ref="Q31:R31"/>
    <mergeCell ref="C71:E71"/>
    <mergeCell ref="F71:J71"/>
    <mergeCell ref="K71:M71"/>
    <mergeCell ref="N71:R71"/>
    <mergeCell ref="C67:J67"/>
    <mergeCell ref="K67:R67"/>
    <mergeCell ref="B56:R56"/>
    <mergeCell ref="A57:S57"/>
    <mergeCell ref="B93:D93"/>
    <mergeCell ref="E93:K93"/>
    <mergeCell ref="L93:R93"/>
    <mergeCell ref="L88:R88"/>
    <mergeCell ref="B85:D85"/>
    <mergeCell ref="E85:K85"/>
    <mergeCell ref="L85:R85"/>
    <mergeCell ref="B86:D86"/>
    <mergeCell ref="E86:K86"/>
    <mergeCell ref="L86:R86"/>
    <mergeCell ref="A100:S100"/>
    <mergeCell ref="C69:E69"/>
    <mergeCell ref="C68:E68"/>
    <mergeCell ref="F68:J68"/>
    <mergeCell ref="F69:J69"/>
    <mergeCell ref="K68:M68"/>
    <mergeCell ref="K69:M69"/>
    <mergeCell ref="B91:D91"/>
    <mergeCell ref="E91:K91"/>
    <mergeCell ref="L91:R91"/>
    <mergeCell ref="B92:D92"/>
    <mergeCell ref="E92:K92"/>
    <mergeCell ref="L92:R92"/>
    <mergeCell ref="B89:D89"/>
    <mergeCell ref="E89:K89"/>
    <mergeCell ref="L89:R89"/>
    <mergeCell ref="B90:D90"/>
    <mergeCell ref="E90:K90"/>
    <mergeCell ref="L90:R90"/>
    <mergeCell ref="B87:D87"/>
    <mergeCell ref="E87:K87"/>
    <mergeCell ref="L87:R87"/>
    <mergeCell ref="B88:D88"/>
    <mergeCell ref="E88:K88"/>
    <mergeCell ref="C58:Q58"/>
    <mergeCell ref="B61:R61"/>
    <mergeCell ref="B64:R65"/>
    <mergeCell ref="B66:R66"/>
    <mergeCell ref="N68:R68"/>
    <mergeCell ref="N69:R69"/>
    <mergeCell ref="C70:E70"/>
    <mergeCell ref="F70:J70"/>
    <mergeCell ref="K70:M70"/>
    <mergeCell ref="N70:R70"/>
    <mergeCell ref="B48:E48"/>
    <mergeCell ref="F48:R48"/>
    <mergeCell ref="A50:S50"/>
    <mergeCell ref="A53:S53"/>
    <mergeCell ref="A54:S54"/>
    <mergeCell ref="B55:R55"/>
    <mergeCell ref="C45:D45"/>
    <mergeCell ref="E45:J45"/>
    <mergeCell ref="K45:L45"/>
    <mergeCell ref="M45:R45"/>
    <mergeCell ref="C46:J46"/>
    <mergeCell ref="K46:R46"/>
    <mergeCell ref="B42:B45"/>
    <mergeCell ref="C42:D42"/>
    <mergeCell ref="E42:F42"/>
    <mergeCell ref="G42:H42"/>
    <mergeCell ref="I42:J42"/>
    <mergeCell ref="K42:L42"/>
    <mergeCell ref="C44:D44"/>
    <mergeCell ref="K44:L44"/>
    <mergeCell ref="M44:N44"/>
    <mergeCell ref="O44:P44"/>
    <mergeCell ref="M42:N42"/>
    <mergeCell ref="O42:P42"/>
    <mergeCell ref="Q42:R42"/>
    <mergeCell ref="C43:D43"/>
    <mergeCell ref="G43:H43"/>
    <mergeCell ref="K43:L43"/>
    <mergeCell ref="O43:P43"/>
    <mergeCell ref="M40:N40"/>
    <mergeCell ref="O40:P40"/>
    <mergeCell ref="Q40:R40"/>
    <mergeCell ref="C37:D37"/>
    <mergeCell ref="E37:J37"/>
    <mergeCell ref="K37:L37"/>
    <mergeCell ref="M37:R37"/>
    <mergeCell ref="M41:R41"/>
    <mergeCell ref="M38:N38"/>
    <mergeCell ref="O38:P38"/>
    <mergeCell ref="Q38:R38"/>
    <mergeCell ref="O39:P39"/>
    <mergeCell ref="B38:B41"/>
    <mergeCell ref="C38:D38"/>
    <mergeCell ref="E38:F38"/>
    <mergeCell ref="G38:H38"/>
    <mergeCell ref="I38:J38"/>
    <mergeCell ref="K38:L38"/>
    <mergeCell ref="B34:B37"/>
    <mergeCell ref="C40:D40"/>
    <mergeCell ref="K40:L40"/>
    <mergeCell ref="C41:D41"/>
    <mergeCell ref="E41:J41"/>
    <mergeCell ref="K41:L41"/>
    <mergeCell ref="C39:D39"/>
    <mergeCell ref="G39:H39"/>
    <mergeCell ref="K39:L39"/>
    <mergeCell ref="C35:D35"/>
    <mergeCell ref="G35:H35"/>
    <mergeCell ref="K35:L35"/>
    <mergeCell ref="O35:P35"/>
    <mergeCell ref="C36:D36"/>
    <mergeCell ref="K36:L36"/>
    <mergeCell ref="T33:U33"/>
    <mergeCell ref="C34:D34"/>
    <mergeCell ref="E34:F34"/>
    <mergeCell ref="G34:H34"/>
    <mergeCell ref="I34:J34"/>
    <mergeCell ref="K34:L34"/>
    <mergeCell ref="M34:N34"/>
    <mergeCell ref="O34:P34"/>
    <mergeCell ref="Q34:R34"/>
    <mergeCell ref="E36:F36"/>
    <mergeCell ref="G36:H36"/>
    <mergeCell ref="I36:J36"/>
    <mergeCell ref="M36:N36"/>
    <mergeCell ref="O36:P36"/>
    <mergeCell ref="Q36:R36"/>
    <mergeCell ref="M32:N32"/>
    <mergeCell ref="O32:P32"/>
    <mergeCell ref="Q32:R32"/>
    <mergeCell ref="C33:D33"/>
    <mergeCell ref="G33:H33"/>
    <mergeCell ref="K33:L33"/>
    <mergeCell ref="O33:P33"/>
    <mergeCell ref="B32:B33"/>
    <mergeCell ref="C32:D32"/>
    <mergeCell ref="E32:F32"/>
    <mergeCell ref="G32:H32"/>
    <mergeCell ref="I32:J32"/>
    <mergeCell ref="K32:L32"/>
    <mergeCell ref="B26:E26"/>
    <mergeCell ref="G26:P26"/>
    <mergeCell ref="B27:E27"/>
    <mergeCell ref="G27:R27"/>
    <mergeCell ref="C30:J30"/>
    <mergeCell ref="K30:R30"/>
    <mergeCell ref="B24:C25"/>
    <mergeCell ref="D24:E24"/>
    <mergeCell ref="I24:J24"/>
    <mergeCell ref="L24:M24"/>
    <mergeCell ref="D25:E25"/>
    <mergeCell ref="I25:J25"/>
    <mergeCell ref="L25:M25"/>
    <mergeCell ref="N11:R11"/>
    <mergeCell ref="A15:S15"/>
    <mergeCell ref="B18:C19"/>
    <mergeCell ref="D18:E19"/>
    <mergeCell ref="F18:G19"/>
    <mergeCell ref="H18:J19"/>
    <mergeCell ref="K18:L19"/>
    <mergeCell ref="M18:O18"/>
    <mergeCell ref="P18:R18"/>
    <mergeCell ref="Q44:R44"/>
    <mergeCell ref="E44:F44"/>
    <mergeCell ref="G44:H44"/>
    <mergeCell ref="I44:J44"/>
    <mergeCell ref="E40:F40"/>
    <mergeCell ref="G40:H40"/>
    <mergeCell ref="I40:J40"/>
    <mergeCell ref="T53:W54"/>
    <mergeCell ref="O2:S2"/>
    <mergeCell ref="A4:S4"/>
    <mergeCell ref="A5:S5"/>
    <mergeCell ref="L9:M9"/>
    <mergeCell ref="N9:R9"/>
    <mergeCell ref="L10:M10"/>
    <mergeCell ref="N10:R10"/>
    <mergeCell ref="M19:O19"/>
    <mergeCell ref="P19:R19"/>
    <mergeCell ref="B22:C23"/>
    <mergeCell ref="D22:E22"/>
    <mergeCell ref="G22:P22"/>
    <mergeCell ref="D23:E23"/>
    <mergeCell ref="I23:J23"/>
    <mergeCell ref="L23:M23"/>
    <mergeCell ref="L11:M11"/>
  </mergeCells>
  <phoneticPr fontId="3"/>
  <conditionalFormatting sqref="D18">
    <cfRule type="expression" dxfId="23" priority="29">
      <formula>D18=""</formula>
    </cfRule>
  </conditionalFormatting>
  <conditionalFormatting sqref="E31:E32 M31:M32 I31:I35 Q31:Q35">
    <cfRule type="expression" dxfId="22" priority="20">
      <formula>E31=""</formula>
    </cfRule>
  </conditionalFormatting>
  <conditionalFormatting sqref="E34 M34">
    <cfRule type="expression" dxfId="21" priority="25">
      <formula>E34=""</formula>
    </cfRule>
  </conditionalFormatting>
  <conditionalFormatting sqref="E36">
    <cfRule type="expression" dxfId="20" priority="17">
      <formula>E36=""</formula>
    </cfRule>
  </conditionalFormatting>
  <conditionalFormatting sqref="E37:E38 M37:M38 Q38:Q39 C46:R46">
    <cfRule type="expression" dxfId="19" priority="24">
      <formula>C37=""</formula>
    </cfRule>
  </conditionalFormatting>
  <conditionalFormatting sqref="E40:E42">
    <cfRule type="expression" dxfId="18" priority="2">
      <formula>E40=""</formula>
    </cfRule>
  </conditionalFormatting>
  <conditionalFormatting sqref="E44:E45">
    <cfRule type="expression" dxfId="17" priority="4">
      <formula>E44=""</formula>
    </cfRule>
  </conditionalFormatting>
  <conditionalFormatting sqref="F48">
    <cfRule type="expression" dxfId="16" priority="27">
      <formula>F48=""</formula>
    </cfRule>
  </conditionalFormatting>
  <conditionalFormatting sqref="H18">
    <cfRule type="expression" dxfId="15" priority="28">
      <formula>$K$19="選択してください"</formula>
    </cfRule>
  </conditionalFormatting>
  <conditionalFormatting sqref="H18:J19">
    <cfRule type="expression" dxfId="14" priority="26">
      <formula>$H$18="選択してください"</formula>
    </cfRule>
  </conditionalFormatting>
  <conditionalFormatting sqref="I36">
    <cfRule type="expression" dxfId="13" priority="16">
      <formula>I36=""</formula>
    </cfRule>
  </conditionalFormatting>
  <conditionalFormatting sqref="I38:I40">
    <cfRule type="expression" dxfId="12" priority="1">
      <formula>I38=""</formula>
    </cfRule>
  </conditionalFormatting>
  <conditionalFormatting sqref="I42:I44">
    <cfRule type="expression" dxfId="11" priority="3">
      <formula>I42=""</formula>
    </cfRule>
  </conditionalFormatting>
  <conditionalFormatting sqref="M18:M19 P18:P19">
    <cfRule type="expression" dxfId="10" priority="32">
      <formula>$K$19="選択してください"</formula>
    </cfRule>
  </conditionalFormatting>
  <conditionalFormatting sqref="M19 P19 F22:F26 H23:H25 K23:K25 N23:N25 P25">
    <cfRule type="expression" dxfId="9" priority="31">
      <formula>F19=""</formula>
    </cfRule>
  </conditionalFormatting>
  <conditionalFormatting sqref="M36">
    <cfRule type="expression" dxfId="8" priority="11">
      <formula>M36=""</formula>
    </cfRule>
  </conditionalFormatting>
  <conditionalFormatting sqref="M40">
    <cfRule type="expression" dxfId="7" priority="9">
      <formula>M40=""</formula>
    </cfRule>
  </conditionalFormatting>
  <conditionalFormatting sqref="M41:M42">
    <cfRule type="expression" dxfId="6" priority="21">
      <formula>M41=""</formula>
    </cfRule>
  </conditionalFormatting>
  <conditionalFormatting sqref="M44:M45">
    <cfRule type="expression" dxfId="5" priority="7">
      <formula>M44=""</formula>
    </cfRule>
  </conditionalFormatting>
  <conditionalFormatting sqref="N9:N11">
    <cfRule type="expression" dxfId="4" priority="22">
      <formula>N9=""</formula>
    </cfRule>
  </conditionalFormatting>
  <conditionalFormatting sqref="N2:S2">
    <cfRule type="cellIs" dxfId="3" priority="23" operator="equal">
      <formula>"年　　月　　日"</formula>
    </cfRule>
  </conditionalFormatting>
  <conditionalFormatting sqref="Q36">
    <cfRule type="expression" dxfId="2" priority="10">
      <formula>Q36=""</formula>
    </cfRule>
  </conditionalFormatting>
  <conditionalFormatting sqref="Q40">
    <cfRule type="expression" dxfId="1" priority="8">
      <formula>Q40=""</formula>
    </cfRule>
  </conditionalFormatting>
  <conditionalFormatting sqref="Q42:Q44">
    <cfRule type="expression" dxfId="0" priority="6">
      <formula>Q42=""</formula>
    </cfRule>
  </conditionalFormatting>
  <dataValidations count="4">
    <dataValidation type="list" allowBlank="1" showInputMessage="1" showErrorMessage="1" sqref="F22:F26 P25 H23:H25 K23:K25 N23:N25" xr:uid="{67B4AC77-0DE6-4201-B93B-B057CBFBAF1B}">
      <formula1>"✓"</formula1>
    </dataValidation>
    <dataValidation type="textLength" imeMode="halfAlpha" operator="equal" allowBlank="1" showInputMessage="1" showErrorMessage="1" sqref="N9:R9" xr:uid="{FB96C359-6DAD-4950-B81B-0EC9DE3DF5D0}">
      <formula1>6</formula1>
    </dataValidation>
    <dataValidation type="textLength" imeMode="halfAlpha" operator="equal" allowBlank="1" showInputMessage="1" showErrorMessage="1" sqref="D18" xr:uid="{B240B8A9-9D00-438E-AD66-49FB82E8AE96}">
      <formula1>7</formula1>
    </dataValidation>
    <dataValidation type="list" allowBlank="1" showInputMessage="1" showErrorMessage="1" sqref="H18:J19" xr:uid="{B8053DE3-209B-4C33-81BE-6ACE1F6B1F82}">
      <formula1>"選択してください,マイ好奇心探究コース,社会課題探究コース,STEAM探究コース,スポーツ・芸術探究コース,エージェンシーを発揮しよう！ＧＵＮＭＡグローバル人材育成コース"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Height="0" orientation="portrait" r:id="rId1"/>
  <rowBreaks count="2" manualBreakCount="2">
    <brk id="50" max="18" man="1"/>
    <brk id="76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6157-3BAE-4A31-B664-7EE9D12C1750}">
  <dimension ref="C1:E367"/>
  <sheetViews>
    <sheetView zoomScaleNormal="100" workbookViewId="0">
      <selection activeCell="H27" sqref="H27"/>
    </sheetView>
  </sheetViews>
  <sheetFormatPr defaultColWidth="8.77734375" defaultRowHeight="16.2" x14ac:dyDescent="0.2"/>
  <cols>
    <col min="1" max="3" width="8.77734375" style="1"/>
    <col min="4" max="4" width="12.44140625" style="1" customWidth="1"/>
    <col min="5" max="16384" width="8.77734375" style="1"/>
  </cols>
  <sheetData>
    <row r="1" spans="3:5" x14ac:dyDescent="0.2">
      <c r="C1" s="4" t="s">
        <v>91</v>
      </c>
      <c r="D1" s="4" t="s">
        <v>92</v>
      </c>
      <c r="E1" s="4" t="s">
        <v>93</v>
      </c>
    </row>
    <row r="2" spans="3:5" x14ac:dyDescent="0.2">
      <c r="C2" s="4">
        <v>0</v>
      </c>
      <c r="D2" s="4">
        <v>0</v>
      </c>
      <c r="E2" s="4"/>
    </row>
    <row r="3" spans="3:5" x14ac:dyDescent="0.2">
      <c r="C3" s="4">
        <v>1</v>
      </c>
      <c r="D3" s="4">
        <v>0</v>
      </c>
      <c r="E3" s="4"/>
    </row>
    <row r="4" spans="3:5" x14ac:dyDescent="0.2">
      <c r="C4" s="4">
        <v>2</v>
      </c>
      <c r="D4" s="4">
        <v>0</v>
      </c>
      <c r="E4" s="4"/>
    </row>
    <row r="5" spans="3:5" x14ac:dyDescent="0.2">
      <c r="C5" s="4">
        <v>3</v>
      </c>
      <c r="D5" s="4">
        <v>0</v>
      </c>
      <c r="E5" s="4"/>
    </row>
    <row r="6" spans="3:5" x14ac:dyDescent="0.2">
      <c r="C6" s="4">
        <v>4</v>
      </c>
      <c r="D6" s="4">
        <v>0</v>
      </c>
      <c r="E6" s="4"/>
    </row>
    <row r="7" spans="3:5" x14ac:dyDescent="0.2">
      <c r="C7" s="4">
        <v>5</v>
      </c>
      <c r="D7" s="4">
        <v>0</v>
      </c>
      <c r="E7" s="4"/>
    </row>
    <row r="8" spans="3:5" x14ac:dyDescent="0.2">
      <c r="C8" s="4">
        <v>6</v>
      </c>
      <c r="D8" s="4">
        <v>0</v>
      </c>
      <c r="E8" s="4"/>
    </row>
    <row r="9" spans="3:5" x14ac:dyDescent="0.2">
      <c r="C9" s="4">
        <v>7</v>
      </c>
      <c r="D9" s="4">
        <v>0</v>
      </c>
      <c r="E9" s="4"/>
    </row>
    <row r="10" spans="3:5" x14ac:dyDescent="0.2">
      <c r="C10" s="4">
        <v>8</v>
      </c>
      <c r="D10" s="4">
        <v>0</v>
      </c>
      <c r="E10" s="4"/>
    </row>
    <row r="11" spans="3:5" x14ac:dyDescent="0.2">
      <c r="C11" s="4">
        <v>9</v>
      </c>
      <c r="D11" s="4">
        <v>0</v>
      </c>
      <c r="E11" s="4"/>
    </row>
    <row r="12" spans="3:5" x14ac:dyDescent="0.2">
      <c r="C12" s="4">
        <v>10</v>
      </c>
      <c r="D12" s="4">
        <v>0</v>
      </c>
      <c r="E12" s="4"/>
    </row>
    <row r="13" spans="3:5" x14ac:dyDescent="0.2">
      <c r="C13" s="4">
        <v>11</v>
      </c>
      <c r="D13" s="4">
        <v>0</v>
      </c>
      <c r="E13" s="4"/>
    </row>
    <row r="14" spans="3:5" x14ac:dyDescent="0.2">
      <c r="C14" s="4">
        <v>12</v>
      </c>
      <c r="D14" s="4">
        <v>0</v>
      </c>
      <c r="E14" s="4"/>
    </row>
    <row r="15" spans="3:5" x14ac:dyDescent="0.2">
      <c r="C15" s="4">
        <v>13</v>
      </c>
      <c r="D15" s="4">
        <v>0</v>
      </c>
      <c r="E15" s="4"/>
    </row>
    <row r="16" spans="3:5" x14ac:dyDescent="0.2">
      <c r="C16" s="4">
        <v>14</v>
      </c>
      <c r="D16" s="4">
        <v>1</v>
      </c>
      <c r="E16" s="4">
        <f>ROUNDUP(C16/3,0)</f>
        <v>5</v>
      </c>
    </row>
    <row r="17" spans="3:5" x14ac:dyDescent="0.2">
      <c r="C17" s="4">
        <v>15</v>
      </c>
      <c r="D17" s="4">
        <v>1</v>
      </c>
      <c r="E17" s="4">
        <f t="shared" ref="E17:E80" si="0">ROUNDUP(C17/3,0)</f>
        <v>5</v>
      </c>
    </row>
    <row r="18" spans="3:5" x14ac:dyDescent="0.2">
      <c r="C18" s="4">
        <v>16</v>
      </c>
      <c r="D18" s="4">
        <v>1</v>
      </c>
      <c r="E18" s="4">
        <f t="shared" si="0"/>
        <v>6</v>
      </c>
    </row>
    <row r="19" spans="3:5" x14ac:dyDescent="0.2">
      <c r="C19" s="4">
        <v>17</v>
      </c>
      <c r="D19" s="4">
        <v>1</v>
      </c>
      <c r="E19" s="4">
        <f t="shared" si="0"/>
        <v>6</v>
      </c>
    </row>
    <row r="20" spans="3:5" x14ac:dyDescent="0.2">
      <c r="C20" s="4">
        <v>18</v>
      </c>
      <c r="D20" s="4">
        <v>1</v>
      </c>
      <c r="E20" s="4">
        <f t="shared" si="0"/>
        <v>6</v>
      </c>
    </row>
    <row r="21" spans="3:5" x14ac:dyDescent="0.2">
      <c r="C21" s="4">
        <v>19</v>
      </c>
      <c r="D21" s="4">
        <v>1</v>
      </c>
      <c r="E21" s="4">
        <f t="shared" si="0"/>
        <v>7</v>
      </c>
    </row>
    <row r="22" spans="3:5" x14ac:dyDescent="0.2">
      <c r="C22" s="4">
        <v>20</v>
      </c>
      <c r="D22" s="4">
        <v>1</v>
      </c>
      <c r="E22" s="4">
        <f t="shared" si="0"/>
        <v>7</v>
      </c>
    </row>
    <row r="23" spans="3:5" x14ac:dyDescent="0.2">
      <c r="C23" s="4">
        <v>21</v>
      </c>
      <c r="D23" s="4">
        <v>1</v>
      </c>
      <c r="E23" s="4">
        <f t="shared" si="0"/>
        <v>7</v>
      </c>
    </row>
    <row r="24" spans="3:5" x14ac:dyDescent="0.2">
      <c r="C24" s="4">
        <v>22</v>
      </c>
      <c r="D24" s="4">
        <v>1</v>
      </c>
      <c r="E24" s="4">
        <f t="shared" si="0"/>
        <v>8</v>
      </c>
    </row>
    <row r="25" spans="3:5" x14ac:dyDescent="0.2">
      <c r="C25" s="4">
        <v>23</v>
      </c>
      <c r="D25" s="4">
        <v>1</v>
      </c>
      <c r="E25" s="4">
        <f t="shared" si="0"/>
        <v>8</v>
      </c>
    </row>
    <row r="26" spans="3:5" x14ac:dyDescent="0.2">
      <c r="C26" s="4">
        <v>24</v>
      </c>
      <c r="D26" s="4">
        <v>1</v>
      </c>
      <c r="E26" s="4">
        <f t="shared" si="0"/>
        <v>8</v>
      </c>
    </row>
    <row r="27" spans="3:5" x14ac:dyDescent="0.2">
      <c r="C27" s="4">
        <v>25</v>
      </c>
      <c r="D27" s="4">
        <v>1</v>
      </c>
      <c r="E27" s="4">
        <f t="shared" si="0"/>
        <v>9</v>
      </c>
    </row>
    <row r="28" spans="3:5" x14ac:dyDescent="0.2">
      <c r="C28" s="4">
        <v>26</v>
      </c>
      <c r="D28" s="4">
        <v>1</v>
      </c>
      <c r="E28" s="4">
        <f t="shared" si="0"/>
        <v>9</v>
      </c>
    </row>
    <row r="29" spans="3:5" x14ac:dyDescent="0.2">
      <c r="C29" s="4">
        <v>27</v>
      </c>
      <c r="D29" s="4">
        <v>1</v>
      </c>
      <c r="E29" s="4">
        <f t="shared" si="0"/>
        <v>9</v>
      </c>
    </row>
    <row r="30" spans="3:5" x14ac:dyDescent="0.2">
      <c r="C30" s="4">
        <v>28</v>
      </c>
      <c r="D30" s="4">
        <v>1</v>
      </c>
      <c r="E30" s="4">
        <f t="shared" si="0"/>
        <v>10</v>
      </c>
    </row>
    <row r="31" spans="3:5" x14ac:dyDescent="0.2">
      <c r="C31" s="4">
        <v>29</v>
      </c>
      <c r="D31" s="4">
        <v>1</v>
      </c>
      <c r="E31" s="4">
        <f t="shared" si="0"/>
        <v>10</v>
      </c>
    </row>
    <row r="32" spans="3:5" x14ac:dyDescent="0.2">
      <c r="C32" s="4">
        <v>30</v>
      </c>
      <c r="D32" s="4">
        <v>1</v>
      </c>
      <c r="E32" s="4">
        <f t="shared" si="0"/>
        <v>10</v>
      </c>
    </row>
    <row r="33" spans="3:5" x14ac:dyDescent="0.2">
      <c r="C33" s="4">
        <v>31</v>
      </c>
      <c r="D33" s="4">
        <v>1</v>
      </c>
      <c r="E33" s="4">
        <f t="shared" si="0"/>
        <v>11</v>
      </c>
    </row>
    <row r="34" spans="3:5" x14ac:dyDescent="0.2">
      <c r="C34" s="4">
        <v>32</v>
      </c>
      <c r="D34" s="4">
        <v>2</v>
      </c>
      <c r="E34" s="4">
        <f t="shared" si="0"/>
        <v>11</v>
      </c>
    </row>
    <row r="35" spans="3:5" x14ac:dyDescent="0.2">
      <c r="C35" s="4">
        <v>33</v>
      </c>
      <c r="D35" s="4">
        <v>2</v>
      </c>
      <c r="E35" s="4">
        <f t="shared" si="0"/>
        <v>11</v>
      </c>
    </row>
    <row r="36" spans="3:5" x14ac:dyDescent="0.2">
      <c r="C36" s="4">
        <v>34</v>
      </c>
      <c r="D36" s="4">
        <v>2</v>
      </c>
      <c r="E36" s="4">
        <f t="shared" si="0"/>
        <v>12</v>
      </c>
    </row>
    <row r="37" spans="3:5" x14ac:dyDescent="0.2">
      <c r="C37" s="4">
        <v>35</v>
      </c>
      <c r="D37" s="4">
        <v>2</v>
      </c>
      <c r="E37" s="4">
        <f t="shared" si="0"/>
        <v>12</v>
      </c>
    </row>
    <row r="38" spans="3:5" x14ac:dyDescent="0.2">
      <c r="C38" s="4">
        <v>36</v>
      </c>
      <c r="D38" s="4">
        <v>2</v>
      </c>
      <c r="E38" s="4">
        <f t="shared" si="0"/>
        <v>12</v>
      </c>
    </row>
    <row r="39" spans="3:5" x14ac:dyDescent="0.2">
      <c r="C39" s="4">
        <v>37</v>
      </c>
      <c r="D39" s="4">
        <v>2</v>
      </c>
      <c r="E39" s="4">
        <f t="shared" si="0"/>
        <v>13</v>
      </c>
    </row>
    <row r="40" spans="3:5" x14ac:dyDescent="0.2">
      <c r="C40" s="4">
        <v>38</v>
      </c>
      <c r="D40" s="4">
        <v>2</v>
      </c>
      <c r="E40" s="4">
        <f t="shared" si="0"/>
        <v>13</v>
      </c>
    </row>
    <row r="41" spans="3:5" x14ac:dyDescent="0.2">
      <c r="C41" s="4">
        <v>39</v>
      </c>
      <c r="D41" s="4">
        <v>2</v>
      </c>
      <c r="E41" s="4">
        <f t="shared" si="0"/>
        <v>13</v>
      </c>
    </row>
    <row r="42" spans="3:5" x14ac:dyDescent="0.2">
      <c r="C42" s="4">
        <v>40</v>
      </c>
      <c r="D42" s="4">
        <v>2</v>
      </c>
      <c r="E42" s="4">
        <f t="shared" si="0"/>
        <v>14</v>
      </c>
    </row>
    <row r="43" spans="3:5" x14ac:dyDescent="0.2">
      <c r="C43" s="4">
        <v>41</v>
      </c>
      <c r="D43" s="4">
        <v>2</v>
      </c>
      <c r="E43" s="4">
        <f t="shared" si="0"/>
        <v>14</v>
      </c>
    </row>
    <row r="44" spans="3:5" x14ac:dyDescent="0.2">
      <c r="C44" s="4">
        <v>42</v>
      </c>
      <c r="D44" s="4">
        <v>2</v>
      </c>
      <c r="E44" s="4">
        <f t="shared" si="0"/>
        <v>14</v>
      </c>
    </row>
    <row r="45" spans="3:5" x14ac:dyDescent="0.2">
      <c r="C45" s="4">
        <v>43</v>
      </c>
      <c r="D45" s="4">
        <v>2</v>
      </c>
      <c r="E45" s="4">
        <f t="shared" si="0"/>
        <v>15</v>
      </c>
    </row>
    <row r="46" spans="3:5" x14ac:dyDescent="0.2">
      <c r="C46" s="4">
        <v>44</v>
      </c>
      <c r="D46" s="4">
        <v>2</v>
      </c>
      <c r="E46" s="4">
        <f t="shared" si="0"/>
        <v>15</v>
      </c>
    </row>
    <row r="47" spans="3:5" x14ac:dyDescent="0.2">
      <c r="C47" s="4">
        <v>45</v>
      </c>
      <c r="D47" s="4">
        <v>2</v>
      </c>
      <c r="E47" s="4">
        <f t="shared" si="0"/>
        <v>15</v>
      </c>
    </row>
    <row r="48" spans="3:5" x14ac:dyDescent="0.2">
      <c r="C48" s="4">
        <v>46</v>
      </c>
      <c r="D48" s="4">
        <v>2</v>
      </c>
      <c r="E48" s="4">
        <f t="shared" si="0"/>
        <v>16</v>
      </c>
    </row>
    <row r="49" spans="3:5" x14ac:dyDescent="0.2">
      <c r="C49" s="4">
        <v>47</v>
      </c>
      <c r="D49" s="4">
        <v>2</v>
      </c>
      <c r="E49" s="4">
        <f t="shared" si="0"/>
        <v>16</v>
      </c>
    </row>
    <row r="50" spans="3:5" x14ac:dyDescent="0.2">
      <c r="C50" s="4">
        <v>48</v>
      </c>
      <c r="D50" s="4">
        <v>2</v>
      </c>
      <c r="E50" s="4">
        <f t="shared" si="0"/>
        <v>16</v>
      </c>
    </row>
    <row r="51" spans="3:5" x14ac:dyDescent="0.2">
      <c r="C51" s="4">
        <v>49</v>
      </c>
      <c r="D51" s="4">
        <v>2</v>
      </c>
      <c r="E51" s="4">
        <f t="shared" si="0"/>
        <v>17</v>
      </c>
    </row>
    <row r="52" spans="3:5" x14ac:dyDescent="0.2">
      <c r="C52" s="4">
        <v>50</v>
      </c>
      <c r="D52" s="4">
        <v>2</v>
      </c>
      <c r="E52" s="4">
        <f t="shared" si="0"/>
        <v>17</v>
      </c>
    </row>
    <row r="53" spans="3:5" x14ac:dyDescent="0.2">
      <c r="C53" s="4">
        <v>51</v>
      </c>
      <c r="D53" s="4">
        <v>2</v>
      </c>
      <c r="E53" s="4">
        <f t="shared" si="0"/>
        <v>17</v>
      </c>
    </row>
    <row r="54" spans="3:5" x14ac:dyDescent="0.2">
      <c r="C54" s="4">
        <v>52</v>
      </c>
      <c r="D54" s="4">
        <v>2</v>
      </c>
      <c r="E54" s="4">
        <f t="shared" si="0"/>
        <v>18</v>
      </c>
    </row>
    <row r="55" spans="3:5" x14ac:dyDescent="0.2">
      <c r="C55" s="4">
        <v>53</v>
      </c>
      <c r="D55" s="4">
        <v>2</v>
      </c>
      <c r="E55" s="4">
        <f t="shared" si="0"/>
        <v>18</v>
      </c>
    </row>
    <row r="56" spans="3:5" x14ac:dyDescent="0.2">
      <c r="C56" s="4">
        <v>54</v>
      </c>
      <c r="D56" s="4">
        <v>2</v>
      </c>
      <c r="E56" s="4">
        <f t="shared" si="0"/>
        <v>18</v>
      </c>
    </row>
    <row r="57" spans="3:5" x14ac:dyDescent="0.2">
      <c r="C57" s="4">
        <v>55</v>
      </c>
      <c r="D57" s="4">
        <v>2</v>
      </c>
      <c r="E57" s="4">
        <f t="shared" si="0"/>
        <v>19</v>
      </c>
    </row>
    <row r="58" spans="3:5" x14ac:dyDescent="0.2">
      <c r="C58" s="4">
        <v>56</v>
      </c>
      <c r="D58" s="4">
        <v>2</v>
      </c>
      <c r="E58" s="4">
        <f t="shared" si="0"/>
        <v>19</v>
      </c>
    </row>
    <row r="59" spans="3:5" x14ac:dyDescent="0.2">
      <c r="C59" s="4">
        <v>57</v>
      </c>
      <c r="D59" s="4">
        <v>2</v>
      </c>
      <c r="E59" s="4">
        <f t="shared" si="0"/>
        <v>19</v>
      </c>
    </row>
    <row r="60" spans="3:5" x14ac:dyDescent="0.2">
      <c r="C60" s="4">
        <v>58</v>
      </c>
      <c r="D60" s="4">
        <v>2</v>
      </c>
      <c r="E60" s="4">
        <f t="shared" si="0"/>
        <v>20</v>
      </c>
    </row>
    <row r="61" spans="3:5" x14ac:dyDescent="0.2">
      <c r="C61" s="4">
        <v>59</v>
      </c>
      <c r="D61" s="4">
        <v>2</v>
      </c>
      <c r="E61" s="4">
        <f t="shared" si="0"/>
        <v>20</v>
      </c>
    </row>
    <row r="62" spans="3:5" x14ac:dyDescent="0.2">
      <c r="C62" s="4">
        <v>60</v>
      </c>
      <c r="D62" s="4">
        <v>2</v>
      </c>
      <c r="E62" s="4">
        <f t="shared" si="0"/>
        <v>20</v>
      </c>
    </row>
    <row r="63" spans="3:5" x14ac:dyDescent="0.2">
      <c r="C63" s="4">
        <v>61</v>
      </c>
      <c r="D63" s="4">
        <v>2</v>
      </c>
      <c r="E63" s="4">
        <f t="shared" si="0"/>
        <v>21</v>
      </c>
    </row>
    <row r="64" spans="3:5" x14ac:dyDescent="0.2">
      <c r="C64" s="4">
        <v>62</v>
      </c>
      <c r="D64" s="4">
        <v>2</v>
      </c>
      <c r="E64" s="4">
        <f t="shared" si="0"/>
        <v>21</v>
      </c>
    </row>
    <row r="65" spans="3:5" x14ac:dyDescent="0.2">
      <c r="C65" s="4">
        <v>63</v>
      </c>
      <c r="D65" s="4">
        <v>3</v>
      </c>
      <c r="E65" s="4">
        <f t="shared" si="0"/>
        <v>21</v>
      </c>
    </row>
    <row r="66" spans="3:5" x14ac:dyDescent="0.2">
      <c r="C66" s="4">
        <v>64</v>
      </c>
      <c r="D66" s="4">
        <v>3</v>
      </c>
      <c r="E66" s="4">
        <f t="shared" si="0"/>
        <v>22</v>
      </c>
    </row>
    <row r="67" spans="3:5" x14ac:dyDescent="0.2">
      <c r="C67" s="4">
        <v>65</v>
      </c>
      <c r="D67" s="4">
        <v>3</v>
      </c>
      <c r="E67" s="4">
        <f t="shared" si="0"/>
        <v>22</v>
      </c>
    </row>
    <row r="68" spans="3:5" x14ac:dyDescent="0.2">
      <c r="C68" s="4">
        <v>66</v>
      </c>
      <c r="D68" s="4">
        <v>3</v>
      </c>
      <c r="E68" s="4">
        <f t="shared" si="0"/>
        <v>22</v>
      </c>
    </row>
    <row r="69" spans="3:5" x14ac:dyDescent="0.2">
      <c r="C69" s="4">
        <v>67</v>
      </c>
      <c r="D69" s="4">
        <v>3</v>
      </c>
      <c r="E69" s="4">
        <f t="shared" si="0"/>
        <v>23</v>
      </c>
    </row>
    <row r="70" spans="3:5" x14ac:dyDescent="0.2">
      <c r="C70" s="4">
        <v>68</v>
      </c>
      <c r="D70" s="4">
        <v>3</v>
      </c>
      <c r="E70" s="4">
        <f t="shared" si="0"/>
        <v>23</v>
      </c>
    </row>
    <row r="71" spans="3:5" x14ac:dyDescent="0.2">
      <c r="C71" s="4">
        <v>69</v>
      </c>
      <c r="D71" s="4">
        <v>3</v>
      </c>
      <c r="E71" s="4">
        <f t="shared" si="0"/>
        <v>23</v>
      </c>
    </row>
    <row r="72" spans="3:5" x14ac:dyDescent="0.2">
      <c r="C72" s="4">
        <v>70</v>
      </c>
      <c r="D72" s="4">
        <v>3</v>
      </c>
      <c r="E72" s="4">
        <f t="shared" si="0"/>
        <v>24</v>
      </c>
    </row>
    <row r="73" spans="3:5" x14ac:dyDescent="0.2">
      <c r="C73" s="4">
        <v>71</v>
      </c>
      <c r="D73" s="4">
        <v>3</v>
      </c>
      <c r="E73" s="4">
        <f t="shared" si="0"/>
        <v>24</v>
      </c>
    </row>
    <row r="74" spans="3:5" x14ac:dyDescent="0.2">
      <c r="C74" s="4">
        <v>72</v>
      </c>
      <c r="D74" s="4">
        <v>3</v>
      </c>
      <c r="E74" s="4">
        <f t="shared" si="0"/>
        <v>24</v>
      </c>
    </row>
    <row r="75" spans="3:5" x14ac:dyDescent="0.2">
      <c r="C75" s="4">
        <v>73</v>
      </c>
      <c r="D75" s="4">
        <v>3</v>
      </c>
      <c r="E75" s="4">
        <f t="shared" si="0"/>
        <v>25</v>
      </c>
    </row>
    <row r="76" spans="3:5" x14ac:dyDescent="0.2">
      <c r="C76" s="4">
        <v>74</v>
      </c>
      <c r="D76" s="4">
        <v>3</v>
      </c>
      <c r="E76" s="4">
        <f t="shared" si="0"/>
        <v>25</v>
      </c>
    </row>
    <row r="77" spans="3:5" x14ac:dyDescent="0.2">
      <c r="C77" s="4">
        <v>75</v>
      </c>
      <c r="D77" s="4">
        <v>3</v>
      </c>
      <c r="E77" s="4">
        <f t="shared" si="0"/>
        <v>25</v>
      </c>
    </row>
    <row r="78" spans="3:5" x14ac:dyDescent="0.2">
      <c r="C78" s="4">
        <v>76</v>
      </c>
      <c r="D78" s="4">
        <v>3</v>
      </c>
      <c r="E78" s="4">
        <f t="shared" si="0"/>
        <v>26</v>
      </c>
    </row>
    <row r="79" spans="3:5" x14ac:dyDescent="0.2">
      <c r="C79" s="4">
        <v>77</v>
      </c>
      <c r="D79" s="4">
        <v>3</v>
      </c>
      <c r="E79" s="4">
        <f t="shared" si="0"/>
        <v>26</v>
      </c>
    </row>
    <row r="80" spans="3:5" x14ac:dyDescent="0.2">
      <c r="C80" s="4">
        <v>78</v>
      </c>
      <c r="D80" s="4">
        <v>3</v>
      </c>
      <c r="E80" s="4">
        <f t="shared" si="0"/>
        <v>26</v>
      </c>
    </row>
    <row r="81" spans="3:5" x14ac:dyDescent="0.2">
      <c r="C81" s="4">
        <v>79</v>
      </c>
      <c r="D81" s="4">
        <v>3</v>
      </c>
      <c r="E81" s="4">
        <f t="shared" ref="E81:E144" si="1">ROUNDUP(C81/3,0)</f>
        <v>27</v>
      </c>
    </row>
    <row r="82" spans="3:5" x14ac:dyDescent="0.2">
      <c r="C82" s="4">
        <v>80</v>
      </c>
      <c r="D82" s="4">
        <v>3</v>
      </c>
      <c r="E82" s="4">
        <f t="shared" si="1"/>
        <v>27</v>
      </c>
    </row>
    <row r="83" spans="3:5" x14ac:dyDescent="0.2">
      <c r="C83" s="4">
        <v>81</v>
      </c>
      <c r="D83" s="4">
        <v>3</v>
      </c>
      <c r="E83" s="4">
        <f t="shared" si="1"/>
        <v>27</v>
      </c>
    </row>
    <row r="84" spans="3:5" x14ac:dyDescent="0.2">
      <c r="C84" s="4">
        <v>82</v>
      </c>
      <c r="D84" s="4">
        <v>3</v>
      </c>
      <c r="E84" s="4">
        <f t="shared" si="1"/>
        <v>28</v>
      </c>
    </row>
    <row r="85" spans="3:5" x14ac:dyDescent="0.2">
      <c r="C85" s="4">
        <v>83</v>
      </c>
      <c r="D85" s="4">
        <v>3</v>
      </c>
      <c r="E85" s="4">
        <f t="shared" si="1"/>
        <v>28</v>
      </c>
    </row>
    <row r="86" spans="3:5" x14ac:dyDescent="0.2">
      <c r="C86" s="4">
        <v>84</v>
      </c>
      <c r="D86" s="4">
        <v>3</v>
      </c>
      <c r="E86" s="4">
        <f t="shared" si="1"/>
        <v>28</v>
      </c>
    </row>
    <row r="87" spans="3:5" x14ac:dyDescent="0.2">
      <c r="C87" s="4">
        <v>85</v>
      </c>
      <c r="D87" s="4">
        <v>3</v>
      </c>
      <c r="E87" s="4">
        <f t="shared" si="1"/>
        <v>29</v>
      </c>
    </row>
    <row r="88" spans="3:5" x14ac:dyDescent="0.2">
      <c r="C88" s="4">
        <v>86</v>
      </c>
      <c r="D88" s="4">
        <v>3</v>
      </c>
      <c r="E88" s="4">
        <f t="shared" si="1"/>
        <v>29</v>
      </c>
    </row>
    <row r="89" spans="3:5" x14ac:dyDescent="0.2">
      <c r="C89" s="4">
        <v>87</v>
      </c>
      <c r="D89" s="4">
        <v>3</v>
      </c>
      <c r="E89" s="4">
        <f t="shared" si="1"/>
        <v>29</v>
      </c>
    </row>
    <row r="90" spans="3:5" x14ac:dyDescent="0.2">
      <c r="C90" s="4">
        <v>88</v>
      </c>
      <c r="D90" s="4">
        <v>3</v>
      </c>
      <c r="E90" s="4">
        <f t="shared" si="1"/>
        <v>30</v>
      </c>
    </row>
    <row r="91" spans="3:5" x14ac:dyDescent="0.2">
      <c r="C91" s="4">
        <v>89</v>
      </c>
      <c r="D91" s="4">
        <v>3</v>
      </c>
      <c r="E91" s="4">
        <f t="shared" si="1"/>
        <v>30</v>
      </c>
    </row>
    <row r="92" spans="3:5" x14ac:dyDescent="0.2">
      <c r="C92" s="4">
        <v>90</v>
      </c>
      <c r="D92" s="4">
        <v>3</v>
      </c>
      <c r="E92" s="4">
        <f t="shared" si="1"/>
        <v>30</v>
      </c>
    </row>
    <row r="93" spans="3:5" x14ac:dyDescent="0.2">
      <c r="C93" s="4">
        <v>91</v>
      </c>
      <c r="D93" s="4">
        <v>3</v>
      </c>
      <c r="E93" s="4">
        <f t="shared" si="1"/>
        <v>31</v>
      </c>
    </row>
    <row r="94" spans="3:5" x14ac:dyDescent="0.2">
      <c r="C94" s="4">
        <v>92</v>
      </c>
      <c r="D94" s="4">
        <v>3</v>
      </c>
      <c r="E94" s="4">
        <f t="shared" si="1"/>
        <v>31</v>
      </c>
    </row>
    <row r="95" spans="3:5" x14ac:dyDescent="0.2">
      <c r="C95" s="4">
        <v>93</v>
      </c>
      <c r="D95" s="4">
        <v>3</v>
      </c>
      <c r="E95" s="4">
        <f t="shared" si="1"/>
        <v>31</v>
      </c>
    </row>
    <row r="96" spans="3:5" x14ac:dyDescent="0.2">
      <c r="C96" s="4">
        <v>94</v>
      </c>
      <c r="D96" s="4">
        <v>4</v>
      </c>
      <c r="E96" s="4">
        <f t="shared" si="1"/>
        <v>32</v>
      </c>
    </row>
    <row r="97" spans="3:5" x14ac:dyDescent="0.2">
      <c r="C97" s="4">
        <v>95</v>
      </c>
      <c r="D97" s="4">
        <v>4</v>
      </c>
      <c r="E97" s="4">
        <f t="shared" si="1"/>
        <v>32</v>
      </c>
    </row>
    <row r="98" spans="3:5" x14ac:dyDescent="0.2">
      <c r="C98" s="4">
        <v>96</v>
      </c>
      <c r="D98" s="4">
        <v>4</v>
      </c>
      <c r="E98" s="4">
        <f t="shared" si="1"/>
        <v>32</v>
      </c>
    </row>
    <row r="99" spans="3:5" x14ac:dyDescent="0.2">
      <c r="C99" s="4">
        <v>97</v>
      </c>
      <c r="D99" s="4">
        <v>4</v>
      </c>
      <c r="E99" s="4">
        <f t="shared" si="1"/>
        <v>33</v>
      </c>
    </row>
    <row r="100" spans="3:5" x14ac:dyDescent="0.2">
      <c r="C100" s="4">
        <v>98</v>
      </c>
      <c r="D100" s="4">
        <v>4</v>
      </c>
      <c r="E100" s="4">
        <f t="shared" si="1"/>
        <v>33</v>
      </c>
    </row>
    <row r="101" spans="3:5" x14ac:dyDescent="0.2">
      <c r="C101" s="4">
        <v>99</v>
      </c>
      <c r="D101" s="4">
        <v>4</v>
      </c>
      <c r="E101" s="4">
        <f t="shared" si="1"/>
        <v>33</v>
      </c>
    </row>
    <row r="102" spans="3:5" x14ac:dyDescent="0.2">
      <c r="C102" s="4">
        <v>100</v>
      </c>
      <c r="D102" s="4">
        <v>4</v>
      </c>
      <c r="E102" s="4">
        <f t="shared" si="1"/>
        <v>34</v>
      </c>
    </row>
    <row r="103" spans="3:5" x14ac:dyDescent="0.2">
      <c r="C103" s="4">
        <v>101</v>
      </c>
      <c r="D103" s="4">
        <v>4</v>
      </c>
      <c r="E103" s="4">
        <f t="shared" si="1"/>
        <v>34</v>
      </c>
    </row>
    <row r="104" spans="3:5" x14ac:dyDescent="0.2">
      <c r="C104" s="4">
        <v>102</v>
      </c>
      <c r="D104" s="4">
        <v>4</v>
      </c>
      <c r="E104" s="4">
        <f t="shared" si="1"/>
        <v>34</v>
      </c>
    </row>
    <row r="105" spans="3:5" x14ac:dyDescent="0.2">
      <c r="C105" s="4">
        <v>103</v>
      </c>
      <c r="D105" s="4">
        <v>4</v>
      </c>
      <c r="E105" s="4">
        <f t="shared" si="1"/>
        <v>35</v>
      </c>
    </row>
    <row r="106" spans="3:5" x14ac:dyDescent="0.2">
      <c r="C106" s="4">
        <v>104</v>
      </c>
      <c r="D106" s="4">
        <v>4</v>
      </c>
      <c r="E106" s="4">
        <f t="shared" si="1"/>
        <v>35</v>
      </c>
    </row>
    <row r="107" spans="3:5" x14ac:dyDescent="0.2">
      <c r="C107" s="4">
        <v>105</v>
      </c>
      <c r="D107" s="4">
        <v>4</v>
      </c>
      <c r="E107" s="4">
        <f t="shared" si="1"/>
        <v>35</v>
      </c>
    </row>
    <row r="108" spans="3:5" x14ac:dyDescent="0.2">
      <c r="C108" s="4">
        <v>106</v>
      </c>
      <c r="D108" s="4">
        <v>4</v>
      </c>
      <c r="E108" s="4">
        <f t="shared" si="1"/>
        <v>36</v>
      </c>
    </row>
    <row r="109" spans="3:5" x14ac:dyDescent="0.2">
      <c r="C109" s="4">
        <v>107</v>
      </c>
      <c r="D109" s="4">
        <v>4</v>
      </c>
      <c r="E109" s="4">
        <f t="shared" si="1"/>
        <v>36</v>
      </c>
    </row>
    <row r="110" spans="3:5" x14ac:dyDescent="0.2">
      <c r="C110" s="4">
        <v>108</v>
      </c>
      <c r="D110" s="4">
        <v>4</v>
      </c>
      <c r="E110" s="4">
        <f t="shared" si="1"/>
        <v>36</v>
      </c>
    </row>
    <row r="111" spans="3:5" x14ac:dyDescent="0.2">
      <c r="C111" s="4">
        <v>109</v>
      </c>
      <c r="D111" s="4">
        <v>4</v>
      </c>
      <c r="E111" s="4">
        <f t="shared" si="1"/>
        <v>37</v>
      </c>
    </row>
    <row r="112" spans="3:5" x14ac:dyDescent="0.2">
      <c r="C112" s="4">
        <v>110</v>
      </c>
      <c r="D112" s="4">
        <v>4</v>
      </c>
      <c r="E112" s="4">
        <f t="shared" si="1"/>
        <v>37</v>
      </c>
    </row>
    <row r="113" spans="3:5" x14ac:dyDescent="0.2">
      <c r="C113" s="4">
        <v>111</v>
      </c>
      <c r="D113" s="4">
        <v>4</v>
      </c>
      <c r="E113" s="4">
        <f t="shared" si="1"/>
        <v>37</v>
      </c>
    </row>
    <row r="114" spans="3:5" x14ac:dyDescent="0.2">
      <c r="C114" s="4">
        <v>112</v>
      </c>
      <c r="D114" s="4">
        <v>4</v>
      </c>
      <c r="E114" s="4">
        <f t="shared" si="1"/>
        <v>38</v>
      </c>
    </row>
    <row r="115" spans="3:5" x14ac:dyDescent="0.2">
      <c r="C115" s="4">
        <v>113</v>
      </c>
      <c r="D115" s="4">
        <v>4</v>
      </c>
      <c r="E115" s="4">
        <f t="shared" si="1"/>
        <v>38</v>
      </c>
    </row>
    <row r="116" spans="3:5" x14ac:dyDescent="0.2">
      <c r="C116" s="4">
        <v>114</v>
      </c>
      <c r="D116" s="4">
        <v>4</v>
      </c>
      <c r="E116" s="4">
        <f t="shared" si="1"/>
        <v>38</v>
      </c>
    </row>
    <row r="117" spans="3:5" x14ac:dyDescent="0.2">
      <c r="C117" s="4">
        <v>115</v>
      </c>
      <c r="D117" s="4">
        <v>4</v>
      </c>
      <c r="E117" s="4">
        <f t="shared" si="1"/>
        <v>39</v>
      </c>
    </row>
    <row r="118" spans="3:5" x14ac:dyDescent="0.2">
      <c r="C118" s="4">
        <v>116</v>
      </c>
      <c r="D118" s="4">
        <v>4</v>
      </c>
      <c r="E118" s="4">
        <f t="shared" si="1"/>
        <v>39</v>
      </c>
    </row>
    <row r="119" spans="3:5" x14ac:dyDescent="0.2">
      <c r="C119" s="4">
        <v>117</v>
      </c>
      <c r="D119" s="4">
        <v>4</v>
      </c>
      <c r="E119" s="4">
        <f t="shared" si="1"/>
        <v>39</v>
      </c>
    </row>
    <row r="120" spans="3:5" x14ac:dyDescent="0.2">
      <c r="C120" s="4">
        <v>118</v>
      </c>
      <c r="D120" s="4">
        <v>4</v>
      </c>
      <c r="E120" s="4">
        <f t="shared" si="1"/>
        <v>40</v>
      </c>
    </row>
    <row r="121" spans="3:5" x14ac:dyDescent="0.2">
      <c r="C121" s="4">
        <v>119</v>
      </c>
      <c r="D121" s="4">
        <v>4</v>
      </c>
      <c r="E121" s="4">
        <f t="shared" si="1"/>
        <v>40</v>
      </c>
    </row>
    <row r="122" spans="3:5" x14ac:dyDescent="0.2">
      <c r="C122" s="4">
        <v>120</v>
      </c>
      <c r="D122" s="4">
        <v>4</v>
      </c>
      <c r="E122" s="4">
        <f t="shared" si="1"/>
        <v>40</v>
      </c>
    </row>
    <row r="123" spans="3:5" x14ac:dyDescent="0.2">
      <c r="C123" s="4">
        <v>121</v>
      </c>
      <c r="D123" s="4">
        <v>4</v>
      </c>
      <c r="E123" s="4">
        <f t="shared" si="1"/>
        <v>41</v>
      </c>
    </row>
    <row r="124" spans="3:5" x14ac:dyDescent="0.2">
      <c r="C124" s="4">
        <v>122</v>
      </c>
      <c r="D124" s="4">
        <v>4</v>
      </c>
      <c r="E124" s="4">
        <f t="shared" si="1"/>
        <v>41</v>
      </c>
    </row>
    <row r="125" spans="3:5" x14ac:dyDescent="0.2">
      <c r="C125" s="4">
        <v>123</v>
      </c>
      <c r="D125" s="4">
        <v>4</v>
      </c>
      <c r="E125" s="4">
        <f t="shared" si="1"/>
        <v>41</v>
      </c>
    </row>
    <row r="126" spans="3:5" x14ac:dyDescent="0.2">
      <c r="C126" s="4">
        <v>124</v>
      </c>
      <c r="D126" s="4">
        <v>4</v>
      </c>
      <c r="E126" s="4">
        <f t="shared" si="1"/>
        <v>42</v>
      </c>
    </row>
    <row r="127" spans="3:5" x14ac:dyDescent="0.2">
      <c r="C127" s="4">
        <v>125</v>
      </c>
      <c r="D127" s="4">
        <v>5</v>
      </c>
      <c r="E127" s="4">
        <f t="shared" si="1"/>
        <v>42</v>
      </c>
    </row>
    <row r="128" spans="3:5" x14ac:dyDescent="0.2">
      <c r="C128" s="4">
        <v>126</v>
      </c>
      <c r="D128" s="4">
        <v>5</v>
      </c>
      <c r="E128" s="4">
        <f t="shared" si="1"/>
        <v>42</v>
      </c>
    </row>
    <row r="129" spans="3:5" x14ac:dyDescent="0.2">
      <c r="C129" s="4">
        <v>127</v>
      </c>
      <c r="D129" s="4">
        <v>5</v>
      </c>
      <c r="E129" s="4">
        <f t="shared" si="1"/>
        <v>43</v>
      </c>
    </row>
    <row r="130" spans="3:5" x14ac:dyDescent="0.2">
      <c r="C130" s="4">
        <v>128</v>
      </c>
      <c r="D130" s="4">
        <v>5</v>
      </c>
      <c r="E130" s="4">
        <f t="shared" si="1"/>
        <v>43</v>
      </c>
    </row>
    <row r="131" spans="3:5" x14ac:dyDescent="0.2">
      <c r="C131" s="4">
        <v>129</v>
      </c>
      <c r="D131" s="4">
        <v>5</v>
      </c>
      <c r="E131" s="4">
        <f t="shared" si="1"/>
        <v>43</v>
      </c>
    </row>
    <row r="132" spans="3:5" x14ac:dyDescent="0.2">
      <c r="C132" s="4">
        <v>130</v>
      </c>
      <c r="D132" s="4">
        <v>5</v>
      </c>
      <c r="E132" s="4">
        <f t="shared" si="1"/>
        <v>44</v>
      </c>
    </row>
    <row r="133" spans="3:5" x14ac:dyDescent="0.2">
      <c r="C133" s="4">
        <v>131</v>
      </c>
      <c r="D133" s="4">
        <v>5</v>
      </c>
      <c r="E133" s="4">
        <f t="shared" si="1"/>
        <v>44</v>
      </c>
    </row>
    <row r="134" spans="3:5" x14ac:dyDescent="0.2">
      <c r="C134" s="4">
        <v>132</v>
      </c>
      <c r="D134" s="4">
        <v>5</v>
      </c>
      <c r="E134" s="4">
        <f t="shared" si="1"/>
        <v>44</v>
      </c>
    </row>
    <row r="135" spans="3:5" x14ac:dyDescent="0.2">
      <c r="C135" s="4">
        <v>133</v>
      </c>
      <c r="D135" s="4">
        <v>5</v>
      </c>
      <c r="E135" s="4">
        <f t="shared" si="1"/>
        <v>45</v>
      </c>
    </row>
    <row r="136" spans="3:5" x14ac:dyDescent="0.2">
      <c r="C136" s="4">
        <v>134</v>
      </c>
      <c r="D136" s="4">
        <v>5</v>
      </c>
      <c r="E136" s="4">
        <f t="shared" si="1"/>
        <v>45</v>
      </c>
    </row>
    <row r="137" spans="3:5" x14ac:dyDescent="0.2">
      <c r="C137" s="4">
        <v>135</v>
      </c>
      <c r="D137" s="4">
        <v>5</v>
      </c>
      <c r="E137" s="4">
        <f t="shared" si="1"/>
        <v>45</v>
      </c>
    </row>
    <row r="138" spans="3:5" x14ac:dyDescent="0.2">
      <c r="C138" s="4">
        <v>136</v>
      </c>
      <c r="D138" s="4">
        <v>5</v>
      </c>
      <c r="E138" s="4">
        <f t="shared" si="1"/>
        <v>46</v>
      </c>
    </row>
    <row r="139" spans="3:5" x14ac:dyDescent="0.2">
      <c r="C139" s="4">
        <v>137</v>
      </c>
      <c r="D139" s="4">
        <v>5</v>
      </c>
      <c r="E139" s="4">
        <f t="shared" si="1"/>
        <v>46</v>
      </c>
    </row>
    <row r="140" spans="3:5" x14ac:dyDescent="0.2">
      <c r="C140" s="4">
        <v>138</v>
      </c>
      <c r="D140" s="4">
        <v>5</v>
      </c>
      <c r="E140" s="4">
        <f t="shared" si="1"/>
        <v>46</v>
      </c>
    </row>
    <row r="141" spans="3:5" x14ac:dyDescent="0.2">
      <c r="C141" s="4">
        <v>139</v>
      </c>
      <c r="D141" s="4">
        <v>5</v>
      </c>
      <c r="E141" s="4">
        <f t="shared" si="1"/>
        <v>47</v>
      </c>
    </row>
    <row r="142" spans="3:5" x14ac:dyDescent="0.2">
      <c r="C142" s="4">
        <v>140</v>
      </c>
      <c r="D142" s="4">
        <v>5</v>
      </c>
      <c r="E142" s="4">
        <f t="shared" si="1"/>
        <v>47</v>
      </c>
    </row>
    <row r="143" spans="3:5" x14ac:dyDescent="0.2">
      <c r="C143" s="4">
        <v>141</v>
      </c>
      <c r="D143" s="4">
        <v>5</v>
      </c>
      <c r="E143" s="4">
        <f t="shared" si="1"/>
        <v>47</v>
      </c>
    </row>
    <row r="144" spans="3:5" x14ac:dyDescent="0.2">
      <c r="C144" s="4">
        <v>142</v>
      </c>
      <c r="D144" s="4">
        <v>5</v>
      </c>
      <c r="E144" s="4">
        <f t="shared" si="1"/>
        <v>48</v>
      </c>
    </row>
    <row r="145" spans="3:5" x14ac:dyDescent="0.2">
      <c r="C145" s="4">
        <v>143</v>
      </c>
      <c r="D145" s="4">
        <v>5</v>
      </c>
      <c r="E145" s="4">
        <f t="shared" ref="E145:E208" si="2">ROUNDUP(C145/3,0)</f>
        <v>48</v>
      </c>
    </row>
    <row r="146" spans="3:5" x14ac:dyDescent="0.2">
      <c r="C146" s="4">
        <v>144</v>
      </c>
      <c r="D146" s="4">
        <v>5</v>
      </c>
      <c r="E146" s="4">
        <f t="shared" si="2"/>
        <v>48</v>
      </c>
    </row>
    <row r="147" spans="3:5" x14ac:dyDescent="0.2">
      <c r="C147" s="4">
        <v>145</v>
      </c>
      <c r="D147" s="4">
        <v>5</v>
      </c>
      <c r="E147" s="4">
        <f t="shared" si="2"/>
        <v>49</v>
      </c>
    </row>
    <row r="148" spans="3:5" x14ac:dyDescent="0.2">
      <c r="C148" s="4">
        <v>146</v>
      </c>
      <c r="D148" s="4">
        <v>5</v>
      </c>
      <c r="E148" s="4">
        <f t="shared" si="2"/>
        <v>49</v>
      </c>
    </row>
    <row r="149" spans="3:5" x14ac:dyDescent="0.2">
      <c r="C149" s="4">
        <v>147</v>
      </c>
      <c r="D149" s="4">
        <v>5</v>
      </c>
      <c r="E149" s="4">
        <f t="shared" si="2"/>
        <v>49</v>
      </c>
    </row>
    <row r="150" spans="3:5" x14ac:dyDescent="0.2">
      <c r="C150" s="4">
        <v>148</v>
      </c>
      <c r="D150" s="4">
        <v>5</v>
      </c>
      <c r="E150" s="4">
        <f t="shared" si="2"/>
        <v>50</v>
      </c>
    </row>
    <row r="151" spans="3:5" x14ac:dyDescent="0.2">
      <c r="C151" s="4">
        <v>149</v>
      </c>
      <c r="D151" s="4">
        <v>5</v>
      </c>
      <c r="E151" s="4">
        <f t="shared" si="2"/>
        <v>50</v>
      </c>
    </row>
    <row r="152" spans="3:5" x14ac:dyDescent="0.2">
      <c r="C152" s="4">
        <v>150</v>
      </c>
      <c r="D152" s="4">
        <v>5</v>
      </c>
      <c r="E152" s="4">
        <f t="shared" si="2"/>
        <v>50</v>
      </c>
    </row>
    <row r="153" spans="3:5" x14ac:dyDescent="0.2">
      <c r="C153" s="4">
        <v>151</v>
      </c>
      <c r="D153" s="4">
        <v>5</v>
      </c>
      <c r="E153" s="4">
        <f t="shared" si="2"/>
        <v>51</v>
      </c>
    </row>
    <row r="154" spans="3:5" x14ac:dyDescent="0.2">
      <c r="C154" s="4">
        <v>152</v>
      </c>
      <c r="D154" s="4">
        <v>5</v>
      </c>
      <c r="E154" s="4">
        <f t="shared" si="2"/>
        <v>51</v>
      </c>
    </row>
    <row r="155" spans="3:5" x14ac:dyDescent="0.2">
      <c r="C155" s="4">
        <v>153</v>
      </c>
      <c r="D155" s="4">
        <v>5</v>
      </c>
      <c r="E155" s="4">
        <f t="shared" si="2"/>
        <v>51</v>
      </c>
    </row>
    <row r="156" spans="3:5" x14ac:dyDescent="0.2">
      <c r="C156" s="4">
        <v>154</v>
      </c>
      <c r="D156" s="4">
        <v>5</v>
      </c>
      <c r="E156" s="4">
        <f t="shared" si="2"/>
        <v>52</v>
      </c>
    </row>
    <row r="157" spans="3:5" x14ac:dyDescent="0.2">
      <c r="C157" s="4">
        <v>155</v>
      </c>
      <c r="D157" s="4">
        <v>5</v>
      </c>
      <c r="E157" s="4">
        <f t="shared" si="2"/>
        <v>52</v>
      </c>
    </row>
    <row r="158" spans="3:5" x14ac:dyDescent="0.2">
      <c r="C158" s="4">
        <v>156</v>
      </c>
      <c r="D158" s="4">
        <v>6</v>
      </c>
      <c r="E158" s="4">
        <f t="shared" si="2"/>
        <v>52</v>
      </c>
    </row>
    <row r="159" spans="3:5" x14ac:dyDescent="0.2">
      <c r="C159" s="4">
        <v>157</v>
      </c>
      <c r="D159" s="4">
        <v>6</v>
      </c>
      <c r="E159" s="4">
        <f t="shared" si="2"/>
        <v>53</v>
      </c>
    </row>
    <row r="160" spans="3:5" x14ac:dyDescent="0.2">
      <c r="C160" s="4">
        <v>158</v>
      </c>
      <c r="D160" s="4">
        <v>6</v>
      </c>
      <c r="E160" s="4">
        <f t="shared" si="2"/>
        <v>53</v>
      </c>
    </row>
    <row r="161" spans="3:5" x14ac:dyDescent="0.2">
      <c r="C161" s="4">
        <v>159</v>
      </c>
      <c r="D161" s="4">
        <v>6</v>
      </c>
      <c r="E161" s="4">
        <f t="shared" si="2"/>
        <v>53</v>
      </c>
    </row>
    <row r="162" spans="3:5" x14ac:dyDescent="0.2">
      <c r="C162" s="4">
        <v>160</v>
      </c>
      <c r="D162" s="4">
        <v>6</v>
      </c>
      <c r="E162" s="4">
        <f t="shared" si="2"/>
        <v>54</v>
      </c>
    </row>
    <row r="163" spans="3:5" x14ac:dyDescent="0.2">
      <c r="C163" s="4">
        <v>161</v>
      </c>
      <c r="D163" s="4">
        <v>6</v>
      </c>
      <c r="E163" s="4">
        <f t="shared" si="2"/>
        <v>54</v>
      </c>
    </row>
    <row r="164" spans="3:5" x14ac:dyDescent="0.2">
      <c r="C164" s="4">
        <v>162</v>
      </c>
      <c r="D164" s="4">
        <v>6</v>
      </c>
      <c r="E164" s="4">
        <f t="shared" si="2"/>
        <v>54</v>
      </c>
    </row>
    <row r="165" spans="3:5" x14ac:dyDescent="0.2">
      <c r="C165" s="4">
        <v>163</v>
      </c>
      <c r="D165" s="4">
        <v>6</v>
      </c>
      <c r="E165" s="4">
        <f t="shared" si="2"/>
        <v>55</v>
      </c>
    </row>
    <row r="166" spans="3:5" x14ac:dyDescent="0.2">
      <c r="C166" s="4">
        <v>164</v>
      </c>
      <c r="D166" s="4">
        <v>6</v>
      </c>
      <c r="E166" s="4">
        <f t="shared" si="2"/>
        <v>55</v>
      </c>
    </row>
    <row r="167" spans="3:5" x14ac:dyDescent="0.2">
      <c r="C167" s="4">
        <v>165</v>
      </c>
      <c r="D167" s="4">
        <v>6</v>
      </c>
      <c r="E167" s="4">
        <f t="shared" si="2"/>
        <v>55</v>
      </c>
    </row>
    <row r="168" spans="3:5" x14ac:dyDescent="0.2">
      <c r="C168" s="4">
        <v>166</v>
      </c>
      <c r="D168" s="4">
        <v>6</v>
      </c>
      <c r="E168" s="4">
        <f t="shared" si="2"/>
        <v>56</v>
      </c>
    </row>
    <row r="169" spans="3:5" x14ac:dyDescent="0.2">
      <c r="C169" s="4">
        <v>167</v>
      </c>
      <c r="D169" s="4">
        <v>6</v>
      </c>
      <c r="E169" s="4">
        <f t="shared" si="2"/>
        <v>56</v>
      </c>
    </row>
    <row r="170" spans="3:5" x14ac:dyDescent="0.2">
      <c r="C170" s="4">
        <v>168</v>
      </c>
      <c r="D170" s="4">
        <v>6</v>
      </c>
      <c r="E170" s="4">
        <f t="shared" si="2"/>
        <v>56</v>
      </c>
    </row>
    <row r="171" spans="3:5" x14ac:dyDescent="0.2">
      <c r="C171" s="4">
        <v>169</v>
      </c>
      <c r="D171" s="4">
        <v>6</v>
      </c>
      <c r="E171" s="4">
        <f t="shared" si="2"/>
        <v>57</v>
      </c>
    </row>
    <row r="172" spans="3:5" x14ac:dyDescent="0.2">
      <c r="C172" s="4">
        <v>170</v>
      </c>
      <c r="D172" s="4">
        <v>6</v>
      </c>
      <c r="E172" s="4">
        <f t="shared" si="2"/>
        <v>57</v>
      </c>
    </row>
    <row r="173" spans="3:5" x14ac:dyDescent="0.2">
      <c r="C173" s="4">
        <v>171</v>
      </c>
      <c r="D173" s="4">
        <v>6</v>
      </c>
      <c r="E173" s="4">
        <f t="shared" si="2"/>
        <v>57</v>
      </c>
    </row>
    <row r="174" spans="3:5" x14ac:dyDescent="0.2">
      <c r="C174" s="4">
        <v>172</v>
      </c>
      <c r="D174" s="4">
        <v>6</v>
      </c>
      <c r="E174" s="4">
        <f t="shared" si="2"/>
        <v>58</v>
      </c>
    </row>
    <row r="175" spans="3:5" x14ac:dyDescent="0.2">
      <c r="C175" s="4">
        <v>173</v>
      </c>
      <c r="D175" s="4">
        <v>6</v>
      </c>
      <c r="E175" s="4">
        <f t="shared" si="2"/>
        <v>58</v>
      </c>
    </row>
    <row r="176" spans="3:5" x14ac:dyDescent="0.2">
      <c r="C176" s="4">
        <v>174</v>
      </c>
      <c r="D176" s="4">
        <v>6</v>
      </c>
      <c r="E176" s="4">
        <f t="shared" si="2"/>
        <v>58</v>
      </c>
    </row>
    <row r="177" spans="3:5" x14ac:dyDescent="0.2">
      <c r="C177" s="4">
        <v>175</v>
      </c>
      <c r="D177" s="4">
        <v>6</v>
      </c>
      <c r="E177" s="4">
        <f t="shared" si="2"/>
        <v>59</v>
      </c>
    </row>
    <row r="178" spans="3:5" x14ac:dyDescent="0.2">
      <c r="C178" s="4">
        <v>176</v>
      </c>
      <c r="D178" s="4">
        <v>6</v>
      </c>
      <c r="E178" s="4">
        <f t="shared" si="2"/>
        <v>59</v>
      </c>
    </row>
    <row r="179" spans="3:5" x14ac:dyDescent="0.2">
      <c r="C179" s="4">
        <v>177</v>
      </c>
      <c r="D179" s="4">
        <v>6</v>
      </c>
      <c r="E179" s="4">
        <f t="shared" si="2"/>
        <v>59</v>
      </c>
    </row>
    <row r="180" spans="3:5" x14ac:dyDescent="0.2">
      <c r="C180" s="4">
        <v>178</v>
      </c>
      <c r="D180" s="4">
        <v>6</v>
      </c>
      <c r="E180" s="4">
        <f t="shared" si="2"/>
        <v>60</v>
      </c>
    </row>
    <row r="181" spans="3:5" x14ac:dyDescent="0.2">
      <c r="C181" s="4">
        <v>179</v>
      </c>
      <c r="D181" s="4">
        <v>6</v>
      </c>
      <c r="E181" s="4">
        <f t="shared" si="2"/>
        <v>60</v>
      </c>
    </row>
    <row r="182" spans="3:5" x14ac:dyDescent="0.2">
      <c r="C182" s="4">
        <v>180</v>
      </c>
      <c r="D182" s="4">
        <v>6</v>
      </c>
      <c r="E182" s="4">
        <f t="shared" si="2"/>
        <v>60</v>
      </c>
    </row>
    <row r="183" spans="3:5" x14ac:dyDescent="0.2">
      <c r="C183" s="4">
        <v>181</v>
      </c>
      <c r="D183" s="4">
        <v>6</v>
      </c>
      <c r="E183" s="4">
        <f t="shared" si="2"/>
        <v>61</v>
      </c>
    </row>
    <row r="184" spans="3:5" x14ac:dyDescent="0.2">
      <c r="C184" s="4">
        <v>182</v>
      </c>
      <c r="D184" s="4">
        <v>6</v>
      </c>
      <c r="E184" s="4">
        <f t="shared" si="2"/>
        <v>61</v>
      </c>
    </row>
    <row r="185" spans="3:5" x14ac:dyDescent="0.2">
      <c r="C185" s="4">
        <v>183</v>
      </c>
      <c r="D185" s="4">
        <v>6</v>
      </c>
      <c r="E185" s="4">
        <f t="shared" si="2"/>
        <v>61</v>
      </c>
    </row>
    <row r="186" spans="3:5" x14ac:dyDescent="0.2">
      <c r="C186" s="4">
        <v>184</v>
      </c>
      <c r="D186" s="4">
        <v>6</v>
      </c>
      <c r="E186" s="4">
        <f t="shared" si="2"/>
        <v>62</v>
      </c>
    </row>
    <row r="187" spans="3:5" x14ac:dyDescent="0.2">
      <c r="C187" s="4">
        <v>185</v>
      </c>
      <c r="D187" s="4">
        <v>6</v>
      </c>
      <c r="E187" s="4">
        <f t="shared" si="2"/>
        <v>62</v>
      </c>
    </row>
    <row r="188" spans="3:5" x14ac:dyDescent="0.2">
      <c r="C188" s="4">
        <v>186</v>
      </c>
      <c r="D188" s="4">
        <v>6</v>
      </c>
      <c r="E188" s="4">
        <f t="shared" si="2"/>
        <v>62</v>
      </c>
    </row>
    <row r="189" spans="3:5" x14ac:dyDescent="0.2">
      <c r="C189" s="4">
        <v>187</v>
      </c>
      <c r="D189" s="4">
        <v>7</v>
      </c>
      <c r="E189" s="4">
        <f t="shared" si="2"/>
        <v>63</v>
      </c>
    </row>
    <row r="190" spans="3:5" x14ac:dyDescent="0.2">
      <c r="C190" s="4">
        <v>188</v>
      </c>
      <c r="D190" s="4">
        <v>7</v>
      </c>
      <c r="E190" s="4">
        <f t="shared" si="2"/>
        <v>63</v>
      </c>
    </row>
    <row r="191" spans="3:5" x14ac:dyDescent="0.2">
      <c r="C191" s="4">
        <v>189</v>
      </c>
      <c r="D191" s="4">
        <v>7</v>
      </c>
      <c r="E191" s="4">
        <f t="shared" si="2"/>
        <v>63</v>
      </c>
    </row>
    <row r="192" spans="3:5" x14ac:dyDescent="0.2">
      <c r="C192" s="4">
        <v>190</v>
      </c>
      <c r="D192" s="4">
        <v>7</v>
      </c>
      <c r="E192" s="4">
        <f t="shared" si="2"/>
        <v>64</v>
      </c>
    </row>
    <row r="193" spans="3:5" x14ac:dyDescent="0.2">
      <c r="C193" s="4">
        <v>191</v>
      </c>
      <c r="D193" s="4">
        <v>7</v>
      </c>
      <c r="E193" s="4">
        <f t="shared" si="2"/>
        <v>64</v>
      </c>
    </row>
    <row r="194" spans="3:5" x14ac:dyDescent="0.2">
      <c r="C194" s="4">
        <v>192</v>
      </c>
      <c r="D194" s="4">
        <v>7</v>
      </c>
      <c r="E194" s="4">
        <f t="shared" si="2"/>
        <v>64</v>
      </c>
    </row>
    <row r="195" spans="3:5" x14ac:dyDescent="0.2">
      <c r="C195" s="4">
        <v>193</v>
      </c>
      <c r="D195" s="4">
        <v>7</v>
      </c>
      <c r="E195" s="4">
        <f t="shared" si="2"/>
        <v>65</v>
      </c>
    </row>
    <row r="196" spans="3:5" x14ac:dyDescent="0.2">
      <c r="C196" s="4">
        <v>194</v>
      </c>
      <c r="D196" s="4">
        <v>7</v>
      </c>
      <c r="E196" s="4">
        <f t="shared" si="2"/>
        <v>65</v>
      </c>
    </row>
    <row r="197" spans="3:5" x14ac:dyDescent="0.2">
      <c r="C197" s="4">
        <v>195</v>
      </c>
      <c r="D197" s="4">
        <v>7</v>
      </c>
      <c r="E197" s="4">
        <f t="shared" si="2"/>
        <v>65</v>
      </c>
    </row>
    <row r="198" spans="3:5" x14ac:dyDescent="0.2">
      <c r="C198" s="4">
        <v>196</v>
      </c>
      <c r="D198" s="4">
        <v>7</v>
      </c>
      <c r="E198" s="4">
        <f t="shared" si="2"/>
        <v>66</v>
      </c>
    </row>
    <row r="199" spans="3:5" x14ac:dyDescent="0.2">
      <c r="C199" s="4">
        <v>197</v>
      </c>
      <c r="D199" s="4">
        <v>7</v>
      </c>
      <c r="E199" s="4">
        <f t="shared" si="2"/>
        <v>66</v>
      </c>
    </row>
    <row r="200" spans="3:5" x14ac:dyDescent="0.2">
      <c r="C200" s="4">
        <v>198</v>
      </c>
      <c r="D200" s="4">
        <v>7</v>
      </c>
      <c r="E200" s="4">
        <f t="shared" si="2"/>
        <v>66</v>
      </c>
    </row>
    <row r="201" spans="3:5" x14ac:dyDescent="0.2">
      <c r="C201" s="4">
        <v>199</v>
      </c>
      <c r="D201" s="4">
        <v>7</v>
      </c>
      <c r="E201" s="4">
        <f t="shared" si="2"/>
        <v>67</v>
      </c>
    </row>
    <row r="202" spans="3:5" x14ac:dyDescent="0.2">
      <c r="C202" s="4">
        <v>200</v>
      </c>
      <c r="D202" s="4">
        <v>7</v>
      </c>
      <c r="E202" s="4">
        <f t="shared" si="2"/>
        <v>67</v>
      </c>
    </row>
    <row r="203" spans="3:5" x14ac:dyDescent="0.2">
      <c r="C203" s="4">
        <v>201</v>
      </c>
      <c r="D203" s="4">
        <v>7</v>
      </c>
      <c r="E203" s="4">
        <f t="shared" si="2"/>
        <v>67</v>
      </c>
    </row>
    <row r="204" spans="3:5" x14ac:dyDescent="0.2">
      <c r="C204" s="4">
        <v>202</v>
      </c>
      <c r="D204" s="4">
        <v>7</v>
      </c>
      <c r="E204" s="4">
        <f t="shared" si="2"/>
        <v>68</v>
      </c>
    </row>
    <row r="205" spans="3:5" x14ac:dyDescent="0.2">
      <c r="C205" s="4">
        <v>203</v>
      </c>
      <c r="D205" s="4">
        <v>7</v>
      </c>
      <c r="E205" s="4">
        <f t="shared" si="2"/>
        <v>68</v>
      </c>
    </row>
    <row r="206" spans="3:5" x14ac:dyDescent="0.2">
      <c r="C206" s="4">
        <v>204</v>
      </c>
      <c r="D206" s="4">
        <v>7</v>
      </c>
      <c r="E206" s="4">
        <f t="shared" si="2"/>
        <v>68</v>
      </c>
    </row>
    <row r="207" spans="3:5" x14ac:dyDescent="0.2">
      <c r="C207" s="4">
        <v>205</v>
      </c>
      <c r="D207" s="4">
        <v>7</v>
      </c>
      <c r="E207" s="4">
        <f t="shared" si="2"/>
        <v>69</v>
      </c>
    </row>
    <row r="208" spans="3:5" x14ac:dyDescent="0.2">
      <c r="C208" s="4">
        <v>206</v>
      </c>
      <c r="D208" s="4">
        <v>7</v>
      </c>
      <c r="E208" s="4">
        <f t="shared" si="2"/>
        <v>69</v>
      </c>
    </row>
    <row r="209" spans="3:5" x14ac:dyDescent="0.2">
      <c r="C209" s="4">
        <v>207</v>
      </c>
      <c r="D209" s="4">
        <v>7</v>
      </c>
      <c r="E209" s="4">
        <f t="shared" ref="E209:E272" si="3">ROUNDUP(C209/3,0)</f>
        <v>69</v>
      </c>
    </row>
    <row r="210" spans="3:5" x14ac:dyDescent="0.2">
      <c r="C210" s="4">
        <v>208</v>
      </c>
      <c r="D210" s="4">
        <v>7</v>
      </c>
      <c r="E210" s="4">
        <f t="shared" si="3"/>
        <v>70</v>
      </c>
    </row>
    <row r="211" spans="3:5" x14ac:dyDescent="0.2">
      <c r="C211" s="4">
        <v>209</v>
      </c>
      <c r="D211" s="4">
        <v>7</v>
      </c>
      <c r="E211" s="4">
        <f t="shared" si="3"/>
        <v>70</v>
      </c>
    </row>
    <row r="212" spans="3:5" x14ac:dyDescent="0.2">
      <c r="C212" s="4">
        <v>210</v>
      </c>
      <c r="D212" s="4">
        <v>7</v>
      </c>
      <c r="E212" s="4">
        <f t="shared" si="3"/>
        <v>70</v>
      </c>
    </row>
    <row r="213" spans="3:5" x14ac:dyDescent="0.2">
      <c r="C213" s="4">
        <v>211</v>
      </c>
      <c r="D213" s="4">
        <v>7</v>
      </c>
      <c r="E213" s="4">
        <f t="shared" si="3"/>
        <v>71</v>
      </c>
    </row>
    <row r="214" spans="3:5" x14ac:dyDescent="0.2">
      <c r="C214" s="4">
        <v>212</v>
      </c>
      <c r="D214" s="4">
        <v>7</v>
      </c>
      <c r="E214" s="4">
        <f t="shared" si="3"/>
        <v>71</v>
      </c>
    </row>
    <row r="215" spans="3:5" x14ac:dyDescent="0.2">
      <c r="C215" s="4">
        <v>213</v>
      </c>
      <c r="D215" s="4">
        <v>7</v>
      </c>
      <c r="E215" s="4">
        <f t="shared" si="3"/>
        <v>71</v>
      </c>
    </row>
    <row r="216" spans="3:5" x14ac:dyDescent="0.2">
      <c r="C216" s="4">
        <v>214</v>
      </c>
      <c r="D216" s="4">
        <v>7</v>
      </c>
      <c r="E216" s="4">
        <f t="shared" si="3"/>
        <v>72</v>
      </c>
    </row>
    <row r="217" spans="3:5" x14ac:dyDescent="0.2">
      <c r="C217" s="4">
        <v>215</v>
      </c>
      <c r="D217" s="4">
        <v>7</v>
      </c>
      <c r="E217" s="4">
        <f t="shared" si="3"/>
        <v>72</v>
      </c>
    </row>
    <row r="218" spans="3:5" x14ac:dyDescent="0.2">
      <c r="C218" s="4">
        <v>216</v>
      </c>
      <c r="D218" s="4">
        <v>7</v>
      </c>
      <c r="E218" s="4">
        <f t="shared" si="3"/>
        <v>72</v>
      </c>
    </row>
    <row r="219" spans="3:5" x14ac:dyDescent="0.2">
      <c r="C219" s="4">
        <v>217</v>
      </c>
      <c r="D219" s="4">
        <v>7</v>
      </c>
      <c r="E219" s="4">
        <f t="shared" si="3"/>
        <v>73</v>
      </c>
    </row>
    <row r="220" spans="3:5" x14ac:dyDescent="0.2">
      <c r="C220" s="4">
        <v>218</v>
      </c>
      <c r="D220" s="4">
        <v>8</v>
      </c>
      <c r="E220" s="4">
        <f t="shared" si="3"/>
        <v>73</v>
      </c>
    </row>
    <row r="221" spans="3:5" x14ac:dyDescent="0.2">
      <c r="C221" s="4">
        <v>219</v>
      </c>
      <c r="D221" s="4">
        <v>8</v>
      </c>
      <c r="E221" s="4">
        <f t="shared" si="3"/>
        <v>73</v>
      </c>
    </row>
    <row r="222" spans="3:5" x14ac:dyDescent="0.2">
      <c r="C222" s="4">
        <v>220</v>
      </c>
      <c r="D222" s="4">
        <v>8</v>
      </c>
      <c r="E222" s="4">
        <f t="shared" si="3"/>
        <v>74</v>
      </c>
    </row>
    <row r="223" spans="3:5" x14ac:dyDescent="0.2">
      <c r="C223" s="4">
        <v>221</v>
      </c>
      <c r="D223" s="4">
        <v>8</v>
      </c>
      <c r="E223" s="4">
        <f t="shared" si="3"/>
        <v>74</v>
      </c>
    </row>
    <row r="224" spans="3:5" x14ac:dyDescent="0.2">
      <c r="C224" s="4">
        <v>222</v>
      </c>
      <c r="D224" s="4">
        <v>8</v>
      </c>
      <c r="E224" s="4">
        <f t="shared" si="3"/>
        <v>74</v>
      </c>
    </row>
    <row r="225" spans="3:5" x14ac:dyDescent="0.2">
      <c r="C225" s="4">
        <v>223</v>
      </c>
      <c r="D225" s="4">
        <v>8</v>
      </c>
      <c r="E225" s="4">
        <f t="shared" si="3"/>
        <v>75</v>
      </c>
    </row>
    <row r="226" spans="3:5" x14ac:dyDescent="0.2">
      <c r="C226" s="4">
        <v>224</v>
      </c>
      <c r="D226" s="4">
        <v>8</v>
      </c>
      <c r="E226" s="4">
        <f t="shared" si="3"/>
        <v>75</v>
      </c>
    </row>
    <row r="227" spans="3:5" x14ac:dyDescent="0.2">
      <c r="C227" s="4">
        <v>225</v>
      </c>
      <c r="D227" s="4">
        <v>8</v>
      </c>
      <c r="E227" s="4">
        <f t="shared" si="3"/>
        <v>75</v>
      </c>
    </row>
    <row r="228" spans="3:5" x14ac:dyDescent="0.2">
      <c r="C228" s="4">
        <v>226</v>
      </c>
      <c r="D228" s="4">
        <v>8</v>
      </c>
      <c r="E228" s="4">
        <f t="shared" si="3"/>
        <v>76</v>
      </c>
    </row>
    <row r="229" spans="3:5" x14ac:dyDescent="0.2">
      <c r="C229" s="4">
        <v>227</v>
      </c>
      <c r="D229" s="4">
        <v>8</v>
      </c>
      <c r="E229" s="4">
        <f t="shared" si="3"/>
        <v>76</v>
      </c>
    </row>
    <row r="230" spans="3:5" x14ac:dyDescent="0.2">
      <c r="C230" s="4">
        <v>228</v>
      </c>
      <c r="D230" s="4">
        <v>8</v>
      </c>
      <c r="E230" s="4">
        <f t="shared" si="3"/>
        <v>76</v>
      </c>
    </row>
    <row r="231" spans="3:5" x14ac:dyDescent="0.2">
      <c r="C231" s="4">
        <v>229</v>
      </c>
      <c r="D231" s="4">
        <v>8</v>
      </c>
      <c r="E231" s="4">
        <f t="shared" si="3"/>
        <v>77</v>
      </c>
    </row>
    <row r="232" spans="3:5" x14ac:dyDescent="0.2">
      <c r="C232" s="4">
        <v>230</v>
      </c>
      <c r="D232" s="4">
        <v>8</v>
      </c>
      <c r="E232" s="4">
        <f t="shared" si="3"/>
        <v>77</v>
      </c>
    </row>
    <row r="233" spans="3:5" x14ac:dyDescent="0.2">
      <c r="C233" s="4">
        <v>231</v>
      </c>
      <c r="D233" s="4">
        <v>8</v>
      </c>
      <c r="E233" s="4">
        <f t="shared" si="3"/>
        <v>77</v>
      </c>
    </row>
    <row r="234" spans="3:5" x14ac:dyDescent="0.2">
      <c r="C234" s="4">
        <v>232</v>
      </c>
      <c r="D234" s="4">
        <v>8</v>
      </c>
      <c r="E234" s="4">
        <f t="shared" si="3"/>
        <v>78</v>
      </c>
    </row>
    <row r="235" spans="3:5" x14ac:dyDescent="0.2">
      <c r="C235" s="4">
        <v>233</v>
      </c>
      <c r="D235" s="4">
        <v>8</v>
      </c>
      <c r="E235" s="4">
        <f t="shared" si="3"/>
        <v>78</v>
      </c>
    </row>
    <row r="236" spans="3:5" x14ac:dyDescent="0.2">
      <c r="C236" s="4">
        <v>234</v>
      </c>
      <c r="D236" s="4">
        <v>8</v>
      </c>
      <c r="E236" s="4">
        <f t="shared" si="3"/>
        <v>78</v>
      </c>
    </row>
    <row r="237" spans="3:5" x14ac:dyDescent="0.2">
      <c r="C237" s="4">
        <v>235</v>
      </c>
      <c r="D237" s="4">
        <v>8</v>
      </c>
      <c r="E237" s="4">
        <f t="shared" si="3"/>
        <v>79</v>
      </c>
    </row>
    <row r="238" spans="3:5" x14ac:dyDescent="0.2">
      <c r="C238" s="4">
        <v>236</v>
      </c>
      <c r="D238" s="4">
        <v>8</v>
      </c>
      <c r="E238" s="4">
        <f t="shared" si="3"/>
        <v>79</v>
      </c>
    </row>
    <row r="239" spans="3:5" x14ac:dyDescent="0.2">
      <c r="C239" s="4">
        <v>237</v>
      </c>
      <c r="D239" s="4">
        <v>8</v>
      </c>
      <c r="E239" s="4">
        <f t="shared" si="3"/>
        <v>79</v>
      </c>
    </row>
    <row r="240" spans="3:5" x14ac:dyDescent="0.2">
      <c r="C240" s="4">
        <v>238</v>
      </c>
      <c r="D240" s="4">
        <v>8</v>
      </c>
      <c r="E240" s="4">
        <f t="shared" si="3"/>
        <v>80</v>
      </c>
    </row>
    <row r="241" spans="3:5" x14ac:dyDescent="0.2">
      <c r="C241" s="4">
        <v>239</v>
      </c>
      <c r="D241" s="4">
        <v>8</v>
      </c>
      <c r="E241" s="4">
        <f t="shared" si="3"/>
        <v>80</v>
      </c>
    </row>
    <row r="242" spans="3:5" x14ac:dyDescent="0.2">
      <c r="C242" s="4">
        <v>240</v>
      </c>
      <c r="D242" s="4">
        <v>8</v>
      </c>
      <c r="E242" s="4">
        <f t="shared" si="3"/>
        <v>80</v>
      </c>
    </row>
    <row r="243" spans="3:5" x14ac:dyDescent="0.2">
      <c r="C243" s="4">
        <v>241</v>
      </c>
      <c r="D243" s="4">
        <v>8</v>
      </c>
      <c r="E243" s="4">
        <f t="shared" si="3"/>
        <v>81</v>
      </c>
    </row>
    <row r="244" spans="3:5" x14ac:dyDescent="0.2">
      <c r="C244" s="4">
        <v>242</v>
      </c>
      <c r="D244" s="4">
        <v>8</v>
      </c>
      <c r="E244" s="4">
        <f t="shared" si="3"/>
        <v>81</v>
      </c>
    </row>
    <row r="245" spans="3:5" x14ac:dyDescent="0.2">
      <c r="C245" s="4">
        <v>243</v>
      </c>
      <c r="D245" s="4">
        <v>8</v>
      </c>
      <c r="E245" s="4">
        <f t="shared" si="3"/>
        <v>81</v>
      </c>
    </row>
    <row r="246" spans="3:5" x14ac:dyDescent="0.2">
      <c r="C246" s="4">
        <v>244</v>
      </c>
      <c r="D246" s="4">
        <v>8</v>
      </c>
      <c r="E246" s="4">
        <f t="shared" si="3"/>
        <v>82</v>
      </c>
    </row>
    <row r="247" spans="3:5" x14ac:dyDescent="0.2">
      <c r="C247" s="4">
        <v>245</v>
      </c>
      <c r="D247" s="4">
        <v>8</v>
      </c>
      <c r="E247" s="4">
        <f t="shared" si="3"/>
        <v>82</v>
      </c>
    </row>
    <row r="248" spans="3:5" x14ac:dyDescent="0.2">
      <c r="C248" s="4">
        <v>246</v>
      </c>
      <c r="D248" s="4">
        <v>8</v>
      </c>
      <c r="E248" s="4">
        <f t="shared" si="3"/>
        <v>82</v>
      </c>
    </row>
    <row r="249" spans="3:5" x14ac:dyDescent="0.2">
      <c r="C249" s="4">
        <v>247</v>
      </c>
      <c r="D249" s="4">
        <v>8</v>
      </c>
      <c r="E249" s="4">
        <f t="shared" si="3"/>
        <v>83</v>
      </c>
    </row>
    <row r="250" spans="3:5" x14ac:dyDescent="0.2">
      <c r="C250" s="4">
        <v>248</v>
      </c>
      <c r="D250" s="4">
        <v>8</v>
      </c>
      <c r="E250" s="4">
        <f t="shared" si="3"/>
        <v>83</v>
      </c>
    </row>
    <row r="251" spans="3:5" x14ac:dyDescent="0.2">
      <c r="C251" s="4">
        <v>249</v>
      </c>
      <c r="D251" s="4">
        <v>9</v>
      </c>
      <c r="E251" s="4">
        <f t="shared" si="3"/>
        <v>83</v>
      </c>
    </row>
    <row r="252" spans="3:5" x14ac:dyDescent="0.2">
      <c r="C252" s="4">
        <v>250</v>
      </c>
      <c r="D252" s="4">
        <v>9</v>
      </c>
      <c r="E252" s="4">
        <f t="shared" si="3"/>
        <v>84</v>
      </c>
    </row>
    <row r="253" spans="3:5" x14ac:dyDescent="0.2">
      <c r="C253" s="4">
        <v>251</v>
      </c>
      <c r="D253" s="4">
        <v>9</v>
      </c>
      <c r="E253" s="4">
        <f t="shared" si="3"/>
        <v>84</v>
      </c>
    </row>
    <row r="254" spans="3:5" x14ac:dyDescent="0.2">
      <c r="C254" s="4">
        <v>252</v>
      </c>
      <c r="D254" s="4">
        <v>9</v>
      </c>
      <c r="E254" s="4">
        <f t="shared" si="3"/>
        <v>84</v>
      </c>
    </row>
    <row r="255" spans="3:5" x14ac:dyDescent="0.2">
      <c r="C255" s="4">
        <v>253</v>
      </c>
      <c r="D255" s="4">
        <v>9</v>
      </c>
      <c r="E255" s="4">
        <f t="shared" si="3"/>
        <v>85</v>
      </c>
    </row>
    <row r="256" spans="3:5" x14ac:dyDescent="0.2">
      <c r="C256" s="4">
        <v>254</v>
      </c>
      <c r="D256" s="4">
        <v>9</v>
      </c>
      <c r="E256" s="4">
        <f t="shared" si="3"/>
        <v>85</v>
      </c>
    </row>
    <row r="257" spans="3:5" x14ac:dyDescent="0.2">
      <c r="C257" s="4">
        <v>255</v>
      </c>
      <c r="D257" s="4">
        <v>9</v>
      </c>
      <c r="E257" s="4">
        <f t="shared" si="3"/>
        <v>85</v>
      </c>
    </row>
    <row r="258" spans="3:5" x14ac:dyDescent="0.2">
      <c r="C258" s="4">
        <v>256</v>
      </c>
      <c r="D258" s="4">
        <v>9</v>
      </c>
      <c r="E258" s="4">
        <f t="shared" si="3"/>
        <v>86</v>
      </c>
    </row>
    <row r="259" spans="3:5" x14ac:dyDescent="0.2">
      <c r="C259" s="4">
        <v>257</v>
      </c>
      <c r="D259" s="4">
        <v>9</v>
      </c>
      <c r="E259" s="4">
        <f t="shared" si="3"/>
        <v>86</v>
      </c>
    </row>
    <row r="260" spans="3:5" x14ac:dyDescent="0.2">
      <c r="C260" s="4">
        <v>258</v>
      </c>
      <c r="D260" s="4">
        <v>9</v>
      </c>
      <c r="E260" s="4">
        <f t="shared" si="3"/>
        <v>86</v>
      </c>
    </row>
    <row r="261" spans="3:5" x14ac:dyDescent="0.2">
      <c r="C261" s="4">
        <v>259</v>
      </c>
      <c r="D261" s="4">
        <v>9</v>
      </c>
      <c r="E261" s="4">
        <f t="shared" si="3"/>
        <v>87</v>
      </c>
    </row>
    <row r="262" spans="3:5" x14ac:dyDescent="0.2">
      <c r="C262" s="4">
        <v>260</v>
      </c>
      <c r="D262" s="4">
        <v>9</v>
      </c>
      <c r="E262" s="4">
        <f t="shared" si="3"/>
        <v>87</v>
      </c>
    </row>
    <row r="263" spans="3:5" x14ac:dyDescent="0.2">
      <c r="C263" s="4">
        <v>261</v>
      </c>
      <c r="D263" s="4">
        <v>9</v>
      </c>
      <c r="E263" s="4">
        <f t="shared" si="3"/>
        <v>87</v>
      </c>
    </row>
    <row r="264" spans="3:5" x14ac:dyDescent="0.2">
      <c r="C264" s="4">
        <v>262</v>
      </c>
      <c r="D264" s="4">
        <v>9</v>
      </c>
      <c r="E264" s="4">
        <f t="shared" si="3"/>
        <v>88</v>
      </c>
    </row>
    <row r="265" spans="3:5" x14ac:dyDescent="0.2">
      <c r="C265" s="4">
        <v>263</v>
      </c>
      <c r="D265" s="4">
        <v>9</v>
      </c>
      <c r="E265" s="4">
        <f t="shared" si="3"/>
        <v>88</v>
      </c>
    </row>
    <row r="266" spans="3:5" x14ac:dyDescent="0.2">
      <c r="C266" s="4">
        <v>264</v>
      </c>
      <c r="D266" s="4">
        <v>9</v>
      </c>
      <c r="E266" s="4">
        <f t="shared" si="3"/>
        <v>88</v>
      </c>
    </row>
    <row r="267" spans="3:5" x14ac:dyDescent="0.2">
      <c r="C267" s="4">
        <v>265</v>
      </c>
      <c r="D267" s="4">
        <v>9</v>
      </c>
      <c r="E267" s="4">
        <f t="shared" si="3"/>
        <v>89</v>
      </c>
    </row>
    <row r="268" spans="3:5" x14ac:dyDescent="0.2">
      <c r="C268" s="4">
        <v>266</v>
      </c>
      <c r="D268" s="4">
        <v>9</v>
      </c>
      <c r="E268" s="4">
        <f t="shared" si="3"/>
        <v>89</v>
      </c>
    </row>
    <row r="269" spans="3:5" x14ac:dyDescent="0.2">
      <c r="C269" s="4">
        <v>267</v>
      </c>
      <c r="D269" s="4">
        <v>9</v>
      </c>
      <c r="E269" s="4">
        <f t="shared" si="3"/>
        <v>89</v>
      </c>
    </row>
    <row r="270" spans="3:5" x14ac:dyDescent="0.2">
      <c r="C270" s="4">
        <v>268</v>
      </c>
      <c r="D270" s="4">
        <v>9</v>
      </c>
      <c r="E270" s="4">
        <f t="shared" si="3"/>
        <v>90</v>
      </c>
    </row>
    <row r="271" spans="3:5" x14ac:dyDescent="0.2">
      <c r="C271" s="4">
        <v>269</v>
      </c>
      <c r="D271" s="4">
        <v>9</v>
      </c>
      <c r="E271" s="4">
        <f t="shared" si="3"/>
        <v>90</v>
      </c>
    </row>
    <row r="272" spans="3:5" x14ac:dyDescent="0.2">
      <c r="C272" s="4">
        <v>270</v>
      </c>
      <c r="D272" s="4">
        <v>9</v>
      </c>
      <c r="E272" s="4">
        <f t="shared" si="3"/>
        <v>90</v>
      </c>
    </row>
    <row r="273" spans="3:5" x14ac:dyDescent="0.2">
      <c r="C273" s="4">
        <v>271</v>
      </c>
      <c r="D273" s="4">
        <v>9</v>
      </c>
      <c r="E273" s="4">
        <f t="shared" ref="E273:E336" si="4">ROUNDUP(C273/3,0)</f>
        <v>91</v>
      </c>
    </row>
    <row r="274" spans="3:5" x14ac:dyDescent="0.2">
      <c r="C274" s="4">
        <v>272</v>
      </c>
      <c r="D274" s="4">
        <v>9</v>
      </c>
      <c r="E274" s="4">
        <f t="shared" si="4"/>
        <v>91</v>
      </c>
    </row>
    <row r="275" spans="3:5" x14ac:dyDescent="0.2">
      <c r="C275" s="4">
        <v>273</v>
      </c>
      <c r="D275" s="4">
        <v>9</v>
      </c>
      <c r="E275" s="4">
        <f t="shared" si="4"/>
        <v>91</v>
      </c>
    </row>
    <row r="276" spans="3:5" x14ac:dyDescent="0.2">
      <c r="C276" s="4">
        <v>274</v>
      </c>
      <c r="D276" s="4">
        <v>9</v>
      </c>
      <c r="E276" s="4">
        <f t="shared" si="4"/>
        <v>92</v>
      </c>
    </row>
    <row r="277" spans="3:5" x14ac:dyDescent="0.2">
      <c r="C277" s="4">
        <v>275</v>
      </c>
      <c r="D277" s="4">
        <v>9</v>
      </c>
      <c r="E277" s="4">
        <f t="shared" si="4"/>
        <v>92</v>
      </c>
    </row>
    <row r="278" spans="3:5" x14ac:dyDescent="0.2">
      <c r="C278" s="4">
        <v>276</v>
      </c>
      <c r="D278" s="4">
        <v>9</v>
      </c>
      <c r="E278" s="4">
        <f t="shared" si="4"/>
        <v>92</v>
      </c>
    </row>
    <row r="279" spans="3:5" x14ac:dyDescent="0.2">
      <c r="C279" s="4">
        <v>277</v>
      </c>
      <c r="D279" s="4">
        <v>9</v>
      </c>
      <c r="E279" s="4">
        <f t="shared" si="4"/>
        <v>93</v>
      </c>
    </row>
    <row r="280" spans="3:5" x14ac:dyDescent="0.2">
      <c r="C280" s="4">
        <v>278</v>
      </c>
      <c r="D280" s="4">
        <v>9</v>
      </c>
      <c r="E280" s="4">
        <f t="shared" si="4"/>
        <v>93</v>
      </c>
    </row>
    <row r="281" spans="3:5" x14ac:dyDescent="0.2">
      <c r="C281" s="4">
        <v>279</v>
      </c>
      <c r="D281" s="4">
        <v>9</v>
      </c>
      <c r="E281" s="4">
        <f t="shared" si="4"/>
        <v>93</v>
      </c>
    </row>
    <row r="282" spans="3:5" x14ac:dyDescent="0.2">
      <c r="C282" s="4">
        <v>280</v>
      </c>
      <c r="D282" s="4">
        <v>10</v>
      </c>
      <c r="E282" s="4">
        <f t="shared" si="4"/>
        <v>94</v>
      </c>
    </row>
    <row r="283" spans="3:5" x14ac:dyDescent="0.2">
      <c r="C283" s="4">
        <v>281</v>
      </c>
      <c r="D283" s="4">
        <v>10</v>
      </c>
      <c r="E283" s="4">
        <f t="shared" si="4"/>
        <v>94</v>
      </c>
    </row>
    <row r="284" spans="3:5" x14ac:dyDescent="0.2">
      <c r="C284" s="4">
        <v>282</v>
      </c>
      <c r="D284" s="4">
        <v>10</v>
      </c>
      <c r="E284" s="4">
        <f t="shared" si="4"/>
        <v>94</v>
      </c>
    </row>
    <row r="285" spans="3:5" x14ac:dyDescent="0.2">
      <c r="C285" s="4">
        <v>283</v>
      </c>
      <c r="D285" s="4">
        <v>10</v>
      </c>
      <c r="E285" s="4">
        <f t="shared" si="4"/>
        <v>95</v>
      </c>
    </row>
    <row r="286" spans="3:5" x14ac:dyDescent="0.2">
      <c r="C286" s="4">
        <v>284</v>
      </c>
      <c r="D286" s="4">
        <v>10</v>
      </c>
      <c r="E286" s="4">
        <f t="shared" si="4"/>
        <v>95</v>
      </c>
    </row>
    <row r="287" spans="3:5" x14ac:dyDescent="0.2">
      <c r="C287" s="4">
        <v>285</v>
      </c>
      <c r="D287" s="4">
        <v>10</v>
      </c>
      <c r="E287" s="4">
        <f t="shared" si="4"/>
        <v>95</v>
      </c>
    </row>
    <row r="288" spans="3:5" x14ac:dyDescent="0.2">
      <c r="C288" s="4">
        <v>286</v>
      </c>
      <c r="D288" s="4">
        <v>10</v>
      </c>
      <c r="E288" s="4">
        <f t="shared" si="4"/>
        <v>96</v>
      </c>
    </row>
    <row r="289" spans="3:5" x14ac:dyDescent="0.2">
      <c r="C289" s="4">
        <v>287</v>
      </c>
      <c r="D289" s="4">
        <v>10</v>
      </c>
      <c r="E289" s="4">
        <f t="shared" si="4"/>
        <v>96</v>
      </c>
    </row>
    <row r="290" spans="3:5" x14ac:dyDescent="0.2">
      <c r="C290" s="4">
        <v>288</v>
      </c>
      <c r="D290" s="4">
        <v>10</v>
      </c>
      <c r="E290" s="4">
        <f t="shared" si="4"/>
        <v>96</v>
      </c>
    </row>
    <row r="291" spans="3:5" x14ac:dyDescent="0.2">
      <c r="C291" s="4">
        <v>289</v>
      </c>
      <c r="D291" s="4">
        <v>10</v>
      </c>
      <c r="E291" s="4">
        <f t="shared" si="4"/>
        <v>97</v>
      </c>
    </row>
    <row r="292" spans="3:5" x14ac:dyDescent="0.2">
      <c r="C292" s="4">
        <v>290</v>
      </c>
      <c r="D292" s="4">
        <v>10</v>
      </c>
      <c r="E292" s="4">
        <f t="shared" si="4"/>
        <v>97</v>
      </c>
    </row>
    <row r="293" spans="3:5" x14ac:dyDescent="0.2">
      <c r="C293" s="4">
        <v>291</v>
      </c>
      <c r="D293" s="4">
        <v>10</v>
      </c>
      <c r="E293" s="4">
        <f t="shared" si="4"/>
        <v>97</v>
      </c>
    </row>
    <row r="294" spans="3:5" x14ac:dyDescent="0.2">
      <c r="C294" s="4">
        <v>292</v>
      </c>
      <c r="D294" s="4">
        <v>10</v>
      </c>
      <c r="E294" s="4">
        <f t="shared" si="4"/>
        <v>98</v>
      </c>
    </row>
    <row r="295" spans="3:5" x14ac:dyDescent="0.2">
      <c r="C295" s="4">
        <v>293</v>
      </c>
      <c r="D295" s="4">
        <v>10</v>
      </c>
      <c r="E295" s="4">
        <f t="shared" si="4"/>
        <v>98</v>
      </c>
    </row>
    <row r="296" spans="3:5" x14ac:dyDescent="0.2">
      <c r="C296" s="4">
        <v>294</v>
      </c>
      <c r="D296" s="4">
        <v>10</v>
      </c>
      <c r="E296" s="4">
        <f t="shared" si="4"/>
        <v>98</v>
      </c>
    </row>
    <row r="297" spans="3:5" x14ac:dyDescent="0.2">
      <c r="C297" s="4">
        <v>295</v>
      </c>
      <c r="D297" s="4">
        <v>10</v>
      </c>
      <c r="E297" s="4">
        <f t="shared" si="4"/>
        <v>99</v>
      </c>
    </row>
    <row r="298" spans="3:5" x14ac:dyDescent="0.2">
      <c r="C298" s="4">
        <v>296</v>
      </c>
      <c r="D298" s="4">
        <v>10</v>
      </c>
      <c r="E298" s="4">
        <f t="shared" si="4"/>
        <v>99</v>
      </c>
    </row>
    <row r="299" spans="3:5" x14ac:dyDescent="0.2">
      <c r="C299" s="4">
        <v>297</v>
      </c>
      <c r="D299" s="4">
        <v>10</v>
      </c>
      <c r="E299" s="4">
        <f t="shared" si="4"/>
        <v>99</v>
      </c>
    </row>
    <row r="300" spans="3:5" x14ac:dyDescent="0.2">
      <c r="C300" s="4">
        <v>298</v>
      </c>
      <c r="D300" s="4">
        <v>10</v>
      </c>
      <c r="E300" s="4">
        <f t="shared" si="4"/>
        <v>100</v>
      </c>
    </row>
    <row r="301" spans="3:5" x14ac:dyDescent="0.2">
      <c r="C301" s="4">
        <v>299</v>
      </c>
      <c r="D301" s="4">
        <v>10</v>
      </c>
      <c r="E301" s="4">
        <f t="shared" si="4"/>
        <v>100</v>
      </c>
    </row>
    <row r="302" spans="3:5" x14ac:dyDescent="0.2">
      <c r="C302" s="4">
        <v>300</v>
      </c>
      <c r="D302" s="4">
        <v>10</v>
      </c>
      <c r="E302" s="4">
        <f t="shared" si="4"/>
        <v>100</v>
      </c>
    </row>
    <row r="303" spans="3:5" x14ac:dyDescent="0.2">
      <c r="C303" s="4">
        <v>301</v>
      </c>
      <c r="D303" s="4">
        <v>10</v>
      </c>
      <c r="E303" s="4">
        <f t="shared" si="4"/>
        <v>101</v>
      </c>
    </row>
    <row r="304" spans="3:5" x14ac:dyDescent="0.2">
      <c r="C304" s="4">
        <v>302</v>
      </c>
      <c r="D304" s="4">
        <v>10</v>
      </c>
      <c r="E304" s="4">
        <f t="shared" si="4"/>
        <v>101</v>
      </c>
    </row>
    <row r="305" spans="3:5" x14ac:dyDescent="0.2">
      <c r="C305" s="4">
        <v>303</v>
      </c>
      <c r="D305" s="4">
        <v>10</v>
      </c>
      <c r="E305" s="4">
        <f t="shared" si="4"/>
        <v>101</v>
      </c>
    </row>
    <row r="306" spans="3:5" x14ac:dyDescent="0.2">
      <c r="C306" s="4">
        <v>304</v>
      </c>
      <c r="D306" s="4">
        <v>10</v>
      </c>
      <c r="E306" s="4">
        <f t="shared" si="4"/>
        <v>102</v>
      </c>
    </row>
    <row r="307" spans="3:5" x14ac:dyDescent="0.2">
      <c r="C307" s="4">
        <v>305</v>
      </c>
      <c r="D307" s="4">
        <v>10</v>
      </c>
      <c r="E307" s="4">
        <f t="shared" si="4"/>
        <v>102</v>
      </c>
    </row>
    <row r="308" spans="3:5" x14ac:dyDescent="0.2">
      <c r="C308" s="4">
        <v>306</v>
      </c>
      <c r="D308" s="4">
        <v>10</v>
      </c>
      <c r="E308" s="4">
        <f t="shared" si="4"/>
        <v>102</v>
      </c>
    </row>
    <row r="309" spans="3:5" x14ac:dyDescent="0.2">
      <c r="C309" s="4">
        <v>307</v>
      </c>
      <c r="D309" s="4">
        <v>10</v>
      </c>
      <c r="E309" s="4">
        <f t="shared" si="4"/>
        <v>103</v>
      </c>
    </row>
    <row r="310" spans="3:5" x14ac:dyDescent="0.2">
      <c r="C310" s="4">
        <v>308</v>
      </c>
      <c r="D310" s="4">
        <v>10</v>
      </c>
      <c r="E310" s="4">
        <f t="shared" si="4"/>
        <v>103</v>
      </c>
    </row>
    <row r="311" spans="3:5" x14ac:dyDescent="0.2">
      <c r="C311" s="4">
        <v>309</v>
      </c>
      <c r="D311" s="4">
        <v>10</v>
      </c>
      <c r="E311" s="4">
        <f t="shared" si="4"/>
        <v>103</v>
      </c>
    </row>
    <row r="312" spans="3:5" x14ac:dyDescent="0.2">
      <c r="C312" s="4">
        <v>310</v>
      </c>
      <c r="D312" s="4">
        <v>10</v>
      </c>
      <c r="E312" s="4">
        <f t="shared" si="4"/>
        <v>104</v>
      </c>
    </row>
    <row r="313" spans="3:5" x14ac:dyDescent="0.2">
      <c r="C313" s="4">
        <v>311</v>
      </c>
      <c r="D313" s="4">
        <v>11</v>
      </c>
      <c r="E313" s="4">
        <f t="shared" si="4"/>
        <v>104</v>
      </c>
    </row>
    <row r="314" spans="3:5" x14ac:dyDescent="0.2">
      <c r="C314" s="4">
        <v>312</v>
      </c>
      <c r="D314" s="4">
        <v>11</v>
      </c>
      <c r="E314" s="4">
        <f t="shared" si="4"/>
        <v>104</v>
      </c>
    </row>
    <row r="315" spans="3:5" x14ac:dyDescent="0.2">
      <c r="C315" s="4">
        <v>313</v>
      </c>
      <c r="D315" s="4">
        <v>11</v>
      </c>
      <c r="E315" s="4">
        <f t="shared" si="4"/>
        <v>105</v>
      </c>
    </row>
    <row r="316" spans="3:5" x14ac:dyDescent="0.2">
      <c r="C316" s="4">
        <v>314</v>
      </c>
      <c r="D316" s="4">
        <v>11</v>
      </c>
      <c r="E316" s="4">
        <f t="shared" si="4"/>
        <v>105</v>
      </c>
    </row>
    <row r="317" spans="3:5" x14ac:dyDescent="0.2">
      <c r="C317" s="4">
        <v>315</v>
      </c>
      <c r="D317" s="4">
        <v>11</v>
      </c>
      <c r="E317" s="4">
        <f t="shared" si="4"/>
        <v>105</v>
      </c>
    </row>
    <row r="318" spans="3:5" x14ac:dyDescent="0.2">
      <c r="C318" s="4">
        <v>316</v>
      </c>
      <c r="D318" s="4">
        <v>11</v>
      </c>
      <c r="E318" s="4">
        <f t="shared" si="4"/>
        <v>106</v>
      </c>
    </row>
    <row r="319" spans="3:5" x14ac:dyDescent="0.2">
      <c r="C319" s="4">
        <v>317</v>
      </c>
      <c r="D319" s="4">
        <v>11</v>
      </c>
      <c r="E319" s="4">
        <f t="shared" si="4"/>
        <v>106</v>
      </c>
    </row>
    <row r="320" spans="3:5" x14ac:dyDescent="0.2">
      <c r="C320" s="4">
        <v>318</v>
      </c>
      <c r="D320" s="4">
        <v>11</v>
      </c>
      <c r="E320" s="4">
        <f t="shared" si="4"/>
        <v>106</v>
      </c>
    </row>
    <row r="321" spans="3:5" x14ac:dyDescent="0.2">
      <c r="C321" s="4">
        <v>319</v>
      </c>
      <c r="D321" s="4">
        <v>11</v>
      </c>
      <c r="E321" s="4">
        <f t="shared" si="4"/>
        <v>107</v>
      </c>
    </row>
    <row r="322" spans="3:5" x14ac:dyDescent="0.2">
      <c r="C322" s="4">
        <v>320</v>
      </c>
      <c r="D322" s="4">
        <v>11</v>
      </c>
      <c r="E322" s="4">
        <f t="shared" si="4"/>
        <v>107</v>
      </c>
    </row>
    <row r="323" spans="3:5" x14ac:dyDescent="0.2">
      <c r="C323" s="4">
        <v>321</v>
      </c>
      <c r="D323" s="4">
        <v>11</v>
      </c>
      <c r="E323" s="4">
        <f t="shared" si="4"/>
        <v>107</v>
      </c>
    </row>
    <row r="324" spans="3:5" x14ac:dyDescent="0.2">
      <c r="C324" s="4">
        <v>322</v>
      </c>
      <c r="D324" s="4">
        <v>11</v>
      </c>
      <c r="E324" s="4">
        <f t="shared" si="4"/>
        <v>108</v>
      </c>
    </row>
    <row r="325" spans="3:5" x14ac:dyDescent="0.2">
      <c r="C325" s="4">
        <v>323</v>
      </c>
      <c r="D325" s="4">
        <v>11</v>
      </c>
      <c r="E325" s="4">
        <f t="shared" si="4"/>
        <v>108</v>
      </c>
    </row>
    <row r="326" spans="3:5" x14ac:dyDescent="0.2">
      <c r="C326" s="4">
        <v>324</v>
      </c>
      <c r="D326" s="4">
        <v>11</v>
      </c>
      <c r="E326" s="4">
        <f t="shared" si="4"/>
        <v>108</v>
      </c>
    </row>
    <row r="327" spans="3:5" x14ac:dyDescent="0.2">
      <c r="C327" s="4">
        <v>325</v>
      </c>
      <c r="D327" s="4">
        <v>11</v>
      </c>
      <c r="E327" s="4">
        <f t="shared" si="4"/>
        <v>109</v>
      </c>
    </row>
    <row r="328" spans="3:5" x14ac:dyDescent="0.2">
      <c r="C328" s="4">
        <v>326</v>
      </c>
      <c r="D328" s="4">
        <v>11</v>
      </c>
      <c r="E328" s="4">
        <f t="shared" si="4"/>
        <v>109</v>
      </c>
    </row>
    <row r="329" spans="3:5" x14ac:dyDescent="0.2">
      <c r="C329" s="4">
        <v>327</v>
      </c>
      <c r="D329" s="4">
        <v>11</v>
      </c>
      <c r="E329" s="4">
        <f t="shared" si="4"/>
        <v>109</v>
      </c>
    </row>
    <row r="330" spans="3:5" x14ac:dyDescent="0.2">
      <c r="C330" s="4">
        <v>328</v>
      </c>
      <c r="D330" s="4">
        <v>11</v>
      </c>
      <c r="E330" s="4">
        <f t="shared" si="4"/>
        <v>110</v>
      </c>
    </row>
    <row r="331" spans="3:5" x14ac:dyDescent="0.2">
      <c r="C331" s="4">
        <v>329</v>
      </c>
      <c r="D331" s="4">
        <v>11</v>
      </c>
      <c r="E331" s="4">
        <f t="shared" si="4"/>
        <v>110</v>
      </c>
    </row>
    <row r="332" spans="3:5" x14ac:dyDescent="0.2">
      <c r="C332" s="4">
        <v>330</v>
      </c>
      <c r="D332" s="4">
        <v>11</v>
      </c>
      <c r="E332" s="4">
        <f t="shared" si="4"/>
        <v>110</v>
      </c>
    </row>
    <row r="333" spans="3:5" x14ac:dyDescent="0.2">
      <c r="C333" s="4">
        <v>331</v>
      </c>
      <c r="D333" s="4">
        <v>11</v>
      </c>
      <c r="E333" s="4">
        <f t="shared" si="4"/>
        <v>111</v>
      </c>
    </row>
    <row r="334" spans="3:5" x14ac:dyDescent="0.2">
      <c r="C334" s="4">
        <v>332</v>
      </c>
      <c r="D334" s="4">
        <v>11</v>
      </c>
      <c r="E334" s="4">
        <f t="shared" si="4"/>
        <v>111</v>
      </c>
    </row>
    <row r="335" spans="3:5" x14ac:dyDescent="0.2">
      <c r="C335" s="4">
        <v>333</v>
      </c>
      <c r="D335" s="4">
        <v>11</v>
      </c>
      <c r="E335" s="4">
        <f t="shared" si="4"/>
        <v>111</v>
      </c>
    </row>
    <row r="336" spans="3:5" x14ac:dyDescent="0.2">
      <c r="C336" s="4">
        <v>334</v>
      </c>
      <c r="D336" s="4">
        <v>11</v>
      </c>
      <c r="E336" s="4">
        <f t="shared" si="4"/>
        <v>112</v>
      </c>
    </row>
    <row r="337" spans="3:5" x14ac:dyDescent="0.2">
      <c r="C337" s="4">
        <v>335</v>
      </c>
      <c r="D337" s="4">
        <v>11</v>
      </c>
      <c r="E337" s="4">
        <f t="shared" ref="E337:E367" si="5">ROUNDUP(C337/3,0)</f>
        <v>112</v>
      </c>
    </row>
    <row r="338" spans="3:5" x14ac:dyDescent="0.2">
      <c r="C338" s="4">
        <v>336</v>
      </c>
      <c r="D338" s="4">
        <v>11</v>
      </c>
      <c r="E338" s="4">
        <f t="shared" si="5"/>
        <v>112</v>
      </c>
    </row>
    <row r="339" spans="3:5" x14ac:dyDescent="0.2">
      <c r="C339" s="4">
        <v>337</v>
      </c>
      <c r="D339" s="4">
        <v>11</v>
      </c>
      <c r="E339" s="4">
        <f t="shared" si="5"/>
        <v>113</v>
      </c>
    </row>
    <row r="340" spans="3:5" x14ac:dyDescent="0.2">
      <c r="C340" s="4">
        <v>338</v>
      </c>
      <c r="D340" s="4">
        <v>11</v>
      </c>
      <c r="E340" s="4">
        <f t="shared" si="5"/>
        <v>113</v>
      </c>
    </row>
    <row r="341" spans="3:5" x14ac:dyDescent="0.2">
      <c r="C341" s="4">
        <v>339</v>
      </c>
      <c r="D341" s="4">
        <v>11</v>
      </c>
      <c r="E341" s="4">
        <f t="shared" si="5"/>
        <v>113</v>
      </c>
    </row>
    <row r="342" spans="3:5" x14ac:dyDescent="0.2">
      <c r="C342" s="4">
        <v>340</v>
      </c>
      <c r="D342" s="4">
        <v>11</v>
      </c>
      <c r="E342" s="4">
        <f t="shared" si="5"/>
        <v>114</v>
      </c>
    </row>
    <row r="343" spans="3:5" x14ac:dyDescent="0.2">
      <c r="C343" s="4">
        <v>341</v>
      </c>
      <c r="D343" s="4">
        <v>11</v>
      </c>
      <c r="E343" s="4">
        <f t="shared" si="5"/>
        <v>114</v>
      </c>
    </row>
    <row r="344" spans="3:5" x14ac:dyDescent="0.2">
      <c r="C344" s="4">
        <v>342</v>
      </c>
      <c r="D344" s="4">
        <v>12</v>
      </c>
      <c r="E344" s="4">
        <f t="shared" si="5"/>
        <v>114</v>
      </c>
    </row>
    <row r="345" spans="3:5" x14ac:dyDescent="0.2">
      <c r="C345" s="4">
        <v>343</v>
      </c>
      <c r="D345" s="4">
        <v>12</v>
      </c>
      <c r="E345" s="4">
        <f t="shared" si="5"/>
        <v>115</v>
      </c>
    </row>
    <row r="346" spans="3:5" x14ac:dyDescent="0.2">
      <c r="C346" s="4">
        <v>344</v>
      </c>
      <c r="D346" s="4">
        <v>12</v>
      </c>
      <c r="E346" s="4">
        <f t="shared" si="5"/>
        <v>115</v>
      </c>
    </row>
    <row r="347" spans="3:5" x14ac:dyDescent="0.2">
      <c r="C347" s="4">
        <v>345</v>
      </c>
      <c r="D347" s="4">
        <v>12</v>
      </c>
      <c r="E347" s="4">
        <f t="shared" si="5"/>
        <v>115</v>
      </c>
    </row>
    <row r="348" spans="3:5" x14ac:dyDescent="0.2">
      <c r="C348" s="4">
        <v>346</v>
      </c>
      <c r="D348" s="4">
        <v>12</v>
      </c>
      <c r="E348" s="4">
        <f t="shared" si="5"/>
        <v>116</v>
      </c>
    </row>
    <row r="349" spans="3:5" x14ac:dyDescent="0.2">
      <c r="C349" s="4">
        <v>347</v>
      </c>
      <c r="D349" s="4">
        <v>12</v>
      </c>
      <c r="E349" s="4">
        <f t="shared" si="5"/>
        <v>116</v>
      </c>
    </row>
    <row r="350" spans="3:5" x14ac:dyDescent="0.2">
      <c r="C350" s="4">
        <v>348</v>
      </c>
      <c r="D350" s="4">
        <v>12</v>
      </c>
      <c r="E350" s="4">
        <f t="shared" si="5"/>
        <v>116</v>
      </c>
    </row>
    <row r="351" spans="3:5" x14ac:dyDescent="0.2">
      <c r="C351" s="4">
        <v>349</v>
      </c>
      <c r="D351" s="4">
        <v>12</v>
      </c>
      <c r="E351" s="4">
        <f t="shared" si="5"/>
        <v>117</v>
      </c>
    </row>
    <row r="352" spans="3:5" x14ac:dyDescent="0.2">
      <c r="C352" s="4">
        <v>350</v>
      </c>
      <c r="D352" s="4">
        <v>12</v>
      </c>
      <c r="E352" s="4">
        <f t="shared" si="5"/>
        <v>117</v>
      </c>
    </row>
    <row r="353" spans="3:5" x14ac:dyDescent="0.2">
      <c r="C353" s="4">
        <v>351</v>
      </c>
      <c r="D353" s="4">
        <v>12</v>
      </c>
      <c r="E353" s="4">
        <f t="shared" si="5"/>
        <v>117</v>
      </c>
    </row>
    <row r="354" spans="3:5" x14ac:dyDescent="0.2">
      <c r="C354" s="4">
        <v>352</v>
      </c>
      <c r="D354" s="4">
        <v>12</v>
      </c>
      <c r="E354" s="4">
        <f t="shared" si="5"/>
        <v>118</v>
      </c>
    </row>
    <row r="355" spans="3:5" x14ac:dyDescent="0.2">
      <c r="C355" s="4">
        <v>353</v>
      </c>
      <c r="D355" s="4">
        <v>12</v>
      </c>
      <c r="E355" s="4">
        <f t="shared" si="5"/>
        <v>118</v>
      </c>
    </row>
    <row r="356" spans="3:5" x14ac:dyDescent="0.2">
      <c r="C356" s="4">
        <v>354</v>
      </c>
      <c r="D356" s="4">
        <v>12</v>
      </c>
      <c r="E356" s="4">
        <f t="shared" si="5"/>
        <v>118</v>
      </c>
    </row>
    <row r="357" spans="3:5" x14ac:dyDescent="0.2">
      <c r="C357" s="4">
        <v>355</v>
      </c>
      <c r="D357" s="4">
        <v>12</v>
      </c>
      <c r="E357" s="4">
        <f t="shared" si="5"/>
        <v>119</v>
      </c>
    </row>
    <row r="358" spans="3:5" x14ac:dyDescent="0.2">
      <c r="C358" s="4">
        <v>356</v>
      </c>
      <c r="D358" s="4">
        <v>12</v>
      </c>
      <c r="E358" s="4">
        <f t="shared" si="5"/>
        <v>119</v>
      </c>
    </row>
    <row r="359" spans="3:5" x14ac:dyDescent="0.2">
      <c r="C359" s="4">
        <v>357</v>
      </c>
      <c r="D359" s="4">
        <v>12</v>
      </c>
      <c r="E359" s="4">
        <f t="shared" si="5"/>
        <v>119</v>
      </c>
    </row>
    <row r="360" spans="3:5" x14ac:dyDescent="0.2">
      <c r="C360" s="4">
        <v>358</v>
      </c>
      <c r="D360" s="4">
        <v>12</v>
      </c>
      <c r="E360" s="4">
        <f t="shared" si="5"/>
        <v>120</v>
      </c>
    </row>
    <row r="361" spans="3:5" x14ac:dyDescent="0.2">
      <c r="C361" s="4">
        <v>359</v>
      </c>
      <c r="D361" s="4">
        <v>12</v>
      </c>
      <c r="E361" s="4">
        <f t="shared" si="5"/>
        <v>120</v>
      </c>
    </row>
    <row r="362" spans="3:5" x14ac:dyDescent="0.2">
      <c r="C362" s="4">
        <v>360</v>
      </c>
      <c r="D362" s="4">
        <v>12</v>
      </c>
      <c r="E362" s="4">
        <f t="shared" si="5"/>
        <v>120</v>
      </c>
    </row>
    <row r="363" spans="3:5" x14ac:dyDescent="0.2">
      <c r="C363" s="4">
        <v>361</v>
      </c>
      <c r="D363" s="4">
        <v>12</v>
      </c>
      <c r="E363" s="4">
        <f t="shared" si="5"/>
        <v>121</v>
      </c>
    </row>
    <row r="364" spans="3:5" x14ac:dyDescent="0.2">
      <c r="C364" s="4">
        <v>362</v>
      </c>
      <c r="D364" s="4">
        <v>12</v>
      </c>
      <c r="E364" s="4">
        <f t="shared" si="5"/>
        <v>121</v>
      </c>
    </row>
    <row r="365" spans="3:5" x14ac:dyDescent="0.2">
      <c r="C365" s="4">
        <v>363</v>
      </c>
      <c r="D365" s="4">
        <v>12</v>
      </c>
      <c r="E365" s="4">
        <f t="shared" si="5"/>
        <v>121</v>
      </c>
    </row>
    <row r="366" spans="3:5" x14ac:dyDescent="0.2">
      <c r="C366" s="4">
        <v>364</v>
      </c>
      <c r="D366" s="4">
        <v>12</v>
      </c>
      <c r="E366" s="4">
        <f t="shared" si="5"/>
        <v>122</v>
      </c>
    </row>
    <row r="367" spans="3:5" x14ac:dyDescent="0.2">
      <c r="C367" s="4">
        <v>365</v>
      </c>
      <c r="D367" s="4">
        <v>12</v>
      </c>
      <c r="E367" s="4">
        <f t="shared" si="5"/>
        <v>122</v>
      </c>
    </row>
  </sheetData>
  <autoFilter ref="C1:D1" xr:uid="{7CB4E6BF-614A-4EDC-AF7B-63D4020106DE}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【様式LD】留学計画変更申請書</vt:lpstr>
      <vt:lpstr>【記入例】</vt:lpstr>
      <vt:lpstr>非表示)支給対象月数</vt:lpstr>
      <vt:lpstr>【記入例】!Print_Area</vt:lpstr>
      <vt:lpstr>【様式LD】留学計画変更申請書!Print_Area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2026-06-10T03:34:23Z</dcterms:created>
  <dcterms:modified xsi:type="dcterms:W3CDTF">2026-06-10T03:34:27Z</dcterms:modified>
  <cp:category/>
  <cp:contentStatus/>
</cp:coreProperties>
</file>