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2" documentId="13_ncr:1_{5341E6AE-6D46-4D06-B60D-98F96A4DD296}" xr6:coauthVersionLast="47" xr6:coauthVersionMax="47" xr10:uidLastSave="{679BCFE4-8290-46EB-86F7-8C808BDA187D}"/>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<sst xmlns="http://schemas.openxmlformats.org/spreadsheetml/2006/main" count="1121" uniqueCount="556">
  <si>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</si>
  <si>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</si>
  <si>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</si>
  <si>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</si>
  <si>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</si>
  <si>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</si>
  <si>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</si>
  <si>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</si>
  <si>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</si>
  <si>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</si>
  <si>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</si>
  <si>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</si>
  <si>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</si>
  <si>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</si>
  <si>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</si>
  <si>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</si>
  <si>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</si>
  <si>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</si>
  <si>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</si>
  <si>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</si>
  <si>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</si>
  <si>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</si>
  <si>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</si>
  <si>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</si>
  <si>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</si>
  <si>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</si>
  <si>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</si>
  <si>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</si>
  <si>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</si>
  <si>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</si>
  <si>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</si>
  <si>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</si>
  <si>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</si>
  <si>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</si>
  <si>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</si>
  <si>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</si>
  <si>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</si>
  <si>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</si>
  <si>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</si>
  <si>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</si>
  <si>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</si>
  <si>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</si>
  <si>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</si>
  <si>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</si>
  <si>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</si>
  <si>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</si>
  <si>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</si>
  <si>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</si>
  <si>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</si>
  <si>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</si>
  <si>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</si>
  <si>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</si>
  <si>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</si>
  <si>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</si>
  <si>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</si>
  <si>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</si>
  <si>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</si>
  <si>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</si>
  <si>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</si>
  <si>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</si>
  <si>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</si>
  <si>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</si>
  <si>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</si>
  <si>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</si>
  <si>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</si>
  <si>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</si>
  <si>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</si>
  <si>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</si>
  <si>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</si>
  <si>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</si>
  <si>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</si>
  <si>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</si>
  <si>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</si>
  <si>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</si>
  <si>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</si>
  <si>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</si>
  <si>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</si>
  <si>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</si>
  <si>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</si>
  <si>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</si>
  <si>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</si>
  <si>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</si>
  <si>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</si>
  <si>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</si>
  <si>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</si>
  <si>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</si>
  <si>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</si>
  <si>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</si>
  <si>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</si>
  <si>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</si>
  <si>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</si>
  <si>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</si>
  <si>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</si>
  <si>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</si>
  <si>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下仁田町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</si>
  <si>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</si>
  <si>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</si>
  <si>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</si>
  <si>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</si>
  <si>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</si>
  <si>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</si>
  <si>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</si>
  <si>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</si>
  <si>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</si>
  <si>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</si>
  <si>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</si>
  <si>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</si>
  <si>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</si>
  <si>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</si>
  <si>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</si>
  <si>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</si>
  <si>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</si>
  <si>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</si>
  <si>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</si>
  <si>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</si>
  <si>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</si>
  <si>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</si>
  <si>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</si>
  <si>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</si>
  <si>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</si>
  <si>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</si>
  <si>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</si>
  <si>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</si>
  <si>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</si>
  <si>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</si>
  <si>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</si>
  <si>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</si>
  <si>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</si>
  <si>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</si>
  <si>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</si>
  <si>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</si>
  <si>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</si>
  <si>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</si>
  <si>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</si>
  <si>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</si>
  <si>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</si>
  <si>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</si>
  <si>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</si>
  <si>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</si>
  <si>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</si>
  <si>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</si>
  <si>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</si>
  <si>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</si>
  <si>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</si>
  <si>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</si>
  <si>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</si>
  <si>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</si>
  <si>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</si>
  <si>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</si>
  <si>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</si>
  <si>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</si>
  <si>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</si>
  <si>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</si>
  <si>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</si>
  <si>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</si>
  <si>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</si>
  <si>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</si>
  <si>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</si>
  <si>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</si>
  <si>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</si>
  <si>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</si>
  <si>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</si>
  <si>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</si>
  <si>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</si>
  <si>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</si>
  <si>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</si>
  <si>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</si>
  <si>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</si>
  <si>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</si>
  <si>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</si>
  <si>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</si>
  <si>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</si>
  <si>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</si>
  <si>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</si>
  <si>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</si>
  <si>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</si>
  <si>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</si>
  <si>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</si>
  <si>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</si>
  <si>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</si>
  <si>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</si>
  <si>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</si>
  <si>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</si>
  <si>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</si>
  <si>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</si>
  <si>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</si>
  <si>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</si>
  <si>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</si>
  <si>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</si>
  <si>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</si>
  <si>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</si>
  <si>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</si>
  <si>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</si>
  <si>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</si>
  <si>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</si>
  <si>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</si>
  <si>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</si>
  <si>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</si>
  <si>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</si>
  <si>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</si>
  <si>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</si>
  <si>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</si>
  <si>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</si>
  <si>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</si>
  <si>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群馬県下仁田町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</si>
  <si>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</si>
  <si>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</si>
  <si>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</si>
  <si>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</si>
  <si>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</si>
  <si>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</si>
  <si>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</si>
  <si>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</si>
  <si>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</si>
  <si>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</si>
  <si>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</si>
  <si>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</si>
  <si>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</si>
  <si>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</si>
  <si>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</si>
  <si>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</si>
  <si>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</si>
  <si>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</si>
  <si>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</si>
  <si>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</si>
  <si>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</si>
  <si>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</si>
  <si>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</si>
  <si>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</si>
  <si>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</si>
  <si>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</si>
  <si>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</si>
  <si>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</si>
  <si>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</si>
  <si>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</si>
  <si>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</si>
  <si>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</si>
  <si>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</si>
  <si>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</si>
  <si>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</si>
  <si>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</si>
  <si>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</si>
  <si>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</si>
  <si>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</si>
  <si>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</si>
  <si>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</si>
  <si>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</si>
  <si>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</si>
  <si>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</si>
  <si>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</si>
  <si>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</si>
  <si>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</si>
  <si>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</si>
  <si>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</si>
  <si>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</si>
  <si>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</si>
  <si>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</si>
  <si>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</si>
  <si>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</si>
  <si>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</si>
  <si>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</si>
  <si>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</si>
  <si>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</si>
  <si>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</si>
  <si>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</si>
  <si>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</si>
  <si>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</si>
  <si>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</si>
  <si>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</si>
  <si>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</si>
  <si>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</si>
  <si>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</si>
  <si>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</si>
  <si>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</si>
  <si>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</si>
  <si>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</si>
  <si>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</si>
  <si>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</si>
  <si>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</si>
  <si>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</si>
  <si>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</si>
  <si>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</si>
  <si>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</si>
  <si>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</si>
  <si>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</si>
  <si>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</si>
  <si>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</si>
  <si>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</si>
  <si>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</si>
  <si>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</si>
  <si>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</si>
  <si>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</si>
  <si>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</si>
  <si>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</si>
  <si>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</si>
  <si>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</si>
  <si>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</si>
  <si>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</si>
  <si>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</si>
  <si>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</si>
  <si>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</si>
  <si>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</si>
  <si>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</si>
  <si>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</si>
  <si>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</si>
  <si>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</si>
  <si>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</si>
  <si>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</si>
  <si>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</si>
  <si>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</si>
  <si>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</si>
  <si>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</si>
  <si>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</si>
  <si>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</si>
  <si>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</si>
  <si>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</si>
  <si>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</si>
  <si>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</si>
  <si>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</si>
  <si>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</si>
  <si>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</si>
  <si>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</si>
  <si>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</si>
  <si>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</si>
  <si>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</si>
  <si>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</si>
  <si>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</si>
  <si>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</si>
  <si>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</si>
  <si>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</si>
  <si>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</si>
  <si>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</si>
  <si>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</si>
  <si>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</si>
  <si>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</si>
  <si>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</si>
  <si>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</si>
  <si>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</si>
  <si>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</si>
  <si>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</si>
  <si>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</si>
  <si>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</si>
  <si>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</si>
  <si>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</si>
  <si>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</si>
  <si>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</si>
  <si>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</si>
  <si>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</si>
  <si>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</si>
  <si>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</si>
  <si>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</si>
  <si>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</si>
  <si>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</si>
  <si>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</si>
  <si>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群馬県下仁田町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</si>
  <si>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</si>
  <si>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</si>
  <si>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</si>
  <si>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</si>
  <si>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</si>
  <si>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</si>
  <si>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</si>
  <si>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</si>
  <si>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</si>
  <si>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</si>
  <si>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</si>
  <si>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</si>
  <si>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</si>
  <si>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</si>
  <si>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</si>
  <si>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</si>
  <si>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</si>
  <si>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</si>
  <si>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</si>
  <si>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</si>
  <si>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</si>
  <si>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</si>
  <si>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</si>
  <si>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</si>
  <si>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</si>
  <si>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</si>
  <si>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</si>
  <si>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</si>
  <si>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</si>
  <si>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</si>
  <si>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</si>
  <si>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</si>
  <si>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</si>
  <si>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</si>
  <si>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</si>
  <si>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</si>
  <si>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</si>
  <si>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</si>
  <si>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</si>
  <si>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</si>
  <si>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</si>
  <si>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</si>
  <si>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</si>
  <si>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</si>
  <si>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</si>
  <si>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</si>
  <si>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</si>
  <si>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</si>
  <si>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</si>
  <si>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</si>
  <si>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</si>
  <si>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</si>
  <si>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</si>
  <si>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</si>
  <si>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</si>
  <si>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</si>
  <si>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</si>
  <si>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</si>
  <si>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</si>
  <si>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</si>
  <si>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</si>
  <si>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</si>
  <si>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</si>
  <si>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</si>
  <si>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</si>
  <si>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</si>
  <si>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</si>
  <si>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</si>
  <si>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</si>
  <si>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</si>
  <si>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</si>
  <si>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</si>
  <si>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</si>
  <si>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</si>
  <si>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</si>
  <si>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</si>
  <si>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</si>
  <si>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</si>
  <si>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</si>
  <si>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</si>
  <si>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</si>
  <si>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</si>
  <si>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</si>
  <si>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</si>
  <si>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</si>
  <si>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</si>
  <si>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</si>
  <si>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</si>
  <si>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</si>
  <si>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</si>
  <si>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</si>
  <si>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</si>
  <si>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</si>
  <si>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</si>
  <si>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</si>
  <si>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</si>
  <si>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</si>
  <si>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</si>
  <si>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</si>
  <si>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</si>
  <si>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</si>
  <si>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</si>
  <si>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</si>
  <si>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</si>
  <si>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</si>
  <si>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</si>
  <si>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</si>
  <si>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</si>
  <si>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</si>
  <si>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</si>
  <si>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</si>
  <si>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</si>
  <si>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</si>
  <si>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</si>
  <si>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</si>
  <si>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</si>
  <si>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</si>
  <si>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</si>
  <si>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</si>
  <si>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</si>
  <si>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</si>
  <si>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</si>
  <si>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</si>
  <si>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</si>
  <si>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</si>
  <si>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</si>
  <si>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</si>
  <si>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</si>
  <si>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</si>
  <si>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</si>
  <si>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</si>
  <si>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</si>
  <si>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</si>
  <si>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</si>
  <si>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</si>
  <si>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</si>
  <si>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</si>
  <si>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</si>
  <si>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</si>
  <si>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</si>
  <si>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</si>
  <si>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</si>
  <si>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</si>
  <si>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</si>
  <si>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</si>
  <si>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</si>
  <si>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</si>
  <si>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</si>
  <si>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</si>
  <si>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</si>
  <si>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</si>
  <si>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</si>
  <si>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</si>
  <si>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</si>
  <si>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</si>
  <si>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</si>
  <si>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</si>
  <si>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</si>
  <si>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</si>
  <si>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</si>
  <si>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</si>
  <si>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</si>
  <si>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</si>
  <si>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</si>
  <si>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</si>
  <si>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</si>
  <si>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</si>
  <si>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</si>
  <si>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</si>
  <si>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</si>
  <si>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</si>
  <si>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</si>
  <si>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</si>
  <si>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</si>
  <si>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</si>
  <si>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</si>
  <si>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介護保険特別会計</t>
  </si>
  <si>
    <t>国民健康保険特別会計</t>
  </si>
  <si>
    <t>浄化槽事業会計</t>
  </si>
  <si>
    <t>後期高齢者医療特別会計</t>
  </si>
  <si>
    <t>その他会計（赤字）</t>
  </si>
  <si>
    <t>その他会計（黒字）</t>
  </si>
  <si>
    <t>R02</t>
    <phoneticPr fontId="5"/>
  </si>
  <si>
    <t>R03</t>
    <phoneticPr fontId="5"/>
  </si>
  <si>
    <t>R04</t>
    <phoneticPr fontId="5"/>
  </si>
  <si>
    <t>R05</t>
    <phoneticPr fontId="5"/>
  </si>
  <si>
    <t>R06</t>
    <phoneticPr fontId="5"/>
  </si>
  <si>
    <t>下仁田町公共施設等整備基金</t>
    <rPh sb="0" eb="4">
      <t>シモニタマチ</t>
    </rPh>
    <rPh sb="4" eb="9">
      <t>コウキョウシセツトウ</t>
    </rPh>
    <rPh sb="9" eb="13">
      <t>セイビキキン</t>
    </rPh>
    <phoneticPr fontId="5"/>
  </si>
  <si>
    <t>ねぎとこんにゃく下仁田奨学金基金</t>
    <rPh sb="8" eb="14">
      <t>シモニタショウガクキン</t>
    </rPh>
    <rPh sb="14" eb="16">
      <t>キキン</t>
    </rPh>
    <phoneticPr fontId="5"/>
  </si>
  <si>
    <t>ふるさと下仁田応援基金</t>
    <rPh sb="4" eb="7">
      <t>シモニタ</t>
    </rPh>
    <rPh sb="7" eb="11">
      <t>オウエンキキン</t>
    </rPh>
    <phoneticPr fontId="5"/>
  </si>
  <si>
    <t>下仁田町森林環境譲与税基金</t>
    <rPh sb="0" eb="4">
      <t>シモニタマチ</t>
    </rPh>
    <rPh sb="4" eb="13">
      <t>シンリンカンキョウジョウヨゼイキキン</t>
    </rPh>
    <phoneticPr fontId="5"/>
  </si>
  <si>
    <t>下仁田町都市計画区域公共施設等整備基金</t>
    <rPh sb="0" eb="4">
      <t>シモニタマチ</t>
    </rPh>
    <rPh sb="4" eb="10">
      <t>トシケイカククイキ</t>
    </rPh>
    <rPh sb="10" eb="15">
      <t>コウキョウシセツトウ</t>
    </rPh>
    <rPh sb="15" eb="19">
      <t>セイビキキン</t>
    </rPh>
    <phoneticPr fontId="2"/>
  </si>
  <si>
    <t>甘楽西部環境衛生施設組合</t>
  </si>
  <si>
    <t>下仁田南牧医療事務組合</t>
  </si>
  <si>
    <t>富岡甘楽広域市町村圏振興整備組合</t>
  </si>
  <si>
    <t>群馬県後期高齢者医療広域連合（一般会計）</t>
  </si>
  <si>
    <t>群馬県後期高齢者医療広域連合（事業会計）</t>
  </si>
  <si>
    <t>群馬県市町村総合事務組合</t>
  </si>
  <si>
    <t>群馬県市町村会館管理組合</t>
  </si>
  <si>
    <t>-</t>
    <phoneticPr fontId="2"/>
  </si>
  <si>
    <t>産業開発しもにた</t>
    <rPh sb="0" eb="4">
      <t>サンギョウカイハツ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</si>
</sst>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3"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3"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8" xfId="15" applyNumberFormat="1" applyFont="1" applyFill="1" applyBorder="1" applyAlignment="1" applyProtection="1">
      <alignment horizontal="right" vertical="center" shrinkToFit="1"/>
      <protection locked="0"/>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F9D57F4-B5D8-4BF9-B077-BFBE111E7F0F}"/>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3299-4D2F-B3F6-32E34CE650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111678</c:v>
                </c:pt>
                <c:pt idx="1">
                  <c:v>58614</c:v>
                </c:pt>
                <c:pt idx="2">
                  <c:v>50243</c:v>
                </c:pt>
                <c:pt idx="3">
                  <c:v>66969</c:v>
                </c:pt>
                <c:pt idx="4">
                  <c:v>113685</c:v>
                </c:pt>
              </c:numCache>
            </c:numRef>
          </c:val>
          <c:smooth val="0"/>
          <c:extLst>
            <c:ext xmlns:c16="http://schemas.microsoft.com/office/drawing/2014/chart" uri="{C3380CC4-5D6E-409C-BE32-E72D297353CC}">
              <c16:uniqueId val="{00000001-3299-4D2F-B3F6-32E34CE650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0.65</c:v>
                </c:pt>
                <c:pt idx="1">
                  <c:v>2.73</c:v>
                </c:pt>
                <c:pt idx="2">
                  <c:v>2.91</c:v>
                </c:pt>
                <c:pt idx="3">
                  <c:v>2.89</c:v>
                </c:pt>
                <c:pt idx="4">
                  <c:v>3.03</c:v>
                </c:pt>
              </c:numCache>
            </c:numRef>
          </c:val>
          <c:extLst>
            <c:ext xmlns:c16="http://schemas.microsoft.com/office/drawing/2014/chart" uri="{C3380CC4-5D6E-409C-BE32-E72D297353CC}">
              <c16:uniqueId val="{00000000-3B00-4711-8289-65FD98BC9E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40.49</c:v>
                </c:pt>
                <c:pt idx="1">
                  <c:v>45.84</c:v>
                </c:pt>
                <c:pt idx="2">
                  <c:v>59.57</c:v>
                </c:pt>
                <c:pt idx="3">
                  <c:v>64.849999999999994</c:v>
                </c:pt>
                <c:pt idx="4">
                  <c:v>69.72</c:v>
                </c:pt>
              </c:numCache>
            </c:numRef>
          </c:val>
          <c:extLst>
            <c:ext xmlns:c16="http://schemas.microsoft.com/office/drawing/2014/chart" uri="{C3380CC4-5D6E-409C-BE32-E72D297353CC}">
              <c16:uniqueId val="{00000001-3B00-4711-8289-65FD98BC9E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5.1100000000000003</c:v>
                </c:pt>
                <c:pt idx="1">
                  <c:v>10.28</c:v>
                </c:pt>
                <c:pt idx="2">
                  <c:v>11.93</c:v>
                </c:pt>
                <c:pt idx="3">
                  <c:v>4.5199999999999996</c:v>
                </c:pt>
                <c:pt idx="4">
                  <c:v>5.93</c:v>
                </c:pt>
              </c:numCache>
            </c:numRef>
          </c:val>
          <c:smooth val="0"/>
          <c:extLst>
            <c:ext xmlns:c16="http://schemas.microsoft.com/office/drawing/2014/chart" uri="{C3380CC4-5D6E-409C-BE32-E72D297353CC}">
              <c16:uniqueId val="{00000002-3B00-4711-8289-65FD98BC9E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0.14000000000000001</c:v>
                </c:pt>
                <c:pt idx="4">
                  <c:v>#N/A</c:v>
                </c:pt>
                <c:pt idx="5">
                  <c:v>0.28000000000000003</c:v>
                </c:pt>
                <c:pt idx="6">
                  <c:v>#N/A</c:v>
                </c:pt>
                <c:pt idx="7">
                  <c:v>0.44</c:v>
                </c:pt>
                <c:pt idx="8">
                  <c:v>0</c:v>
                </c:pt>
                <c:pt idx="9">
                  <c:v>0</c:v>
                </c:pt>
              </c:numCache>
            </c:numRef>
          </c:val>
          <c:extLst>
            <c:ext xmlns:c16="http://schemas.microsoft.com/office/drawing/2014/chart" uri="{C3380CC4-5D6E-409C-BE32-E72D297353CC}">
              <c16:uniqueId val="{00000000-5CB7-46FA-A618-C76E307FF9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B7-46FA-A618-C76E307FF99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CB7-46FA-A618-C76E307FF99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CB7-46FA-A618-C76E307FF99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0.05</c:v>
                </c:pt>
                <c:pt idx="4">
                  <c:v>#N/A</c:v>
                </c:pt>
                <c:pt idx="5">
                  <c:v>0.05</c:v>
                </c:pt>
                <c:pt idx="6">
                  <c:v>#N/A</c:v>
                </c:pt>
                <c:pt idx="7">
                  <c:v>0.04</c:v>
                </c:pt>
                <c:pt idx="8">
                  <c:v>#N/A</c:v>
                </c:pt>
                <c:pt idx="9">
                  <c:v>0.06</c:v>
                </c:pt>
              </c:numCache>
            </c:numRef>
          </c:val>
          <c:extLst>
            <c:ext xmlns:c16="http://schemas.microsoft.com/office/drawing/2014/chart" uri="{C3380CC4-5D6E-409C-BE32-E72D297353CC}">
              <c16:uniqueId val="{00000004-5CB7-46FA-A618-C76E307FF99A}"/>
            </c:ext>
          </c:extLst>
        </c:ser>
        <c:ser>
          <c:idx val="5"/>
          <c:order val="5"/>
          <c:tx>
            <c:strRef>
              <c:f>データシート!$A$32</c:f>
              <c:strCache>
                <c:ptCount val="1"/>
                <c:pt idx="0">
                  <c:v>浄化槽事業会計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0.11</c:v>
                </c:pt>
              </c:numCache>
            </c:numRef>
          </c:val>
          <c:extLst>
            <c:ext xmlns:c16="http://schemas.microsoft.com/office/drawing/2014/chart" uri="{C3380CC4-5D6E-409C-BE32-E72D297353CC}">
              <c16:uniqueId val="{00000005-5CB7-46FA-A618-C76E307FF99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0.37</c:v>
                </c:pt>
                <c:pt idx="2">
                  <c:v>#N/A</c:v>
                </c:pt>
                <c:pt idx="3">
                  <c:v>0.4</c:v>
                </c:pt>
                <c:pt idx="4">
                  <c:v>#N/A</c:v>
                </c:pt>
                <c:pt idx="5">
                  <c:v>0.21</c:v>
                </c:pt>
                <c:pt idx="6">
                  <c:v>#N/A</c:v>
                </c:pt>
                <c:pt idx="7">
                  <c:v>0.08</c:v>
                </c:pt>
                <c:pt idx="8">
                  <c:v>#N/A</c:v>
                </c:pt>
                <c:pt idx="9">
                  <c:v>0.91</c:v>
                </c:pt>
              </c:numCache>
            </c:numRef>
          </c:val>
          <c:extLst>
            <c:ext xmlns:c16="http://schemas.microsoft.com/office/drawing/2014/chart" uri="{C3380CC4-5D6E-409C-BE32-E72D297353CC}">
              <c16:uniqueId val="{00000006-5CB7-46FA-A618-C76E307FF99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0.39</c:v>
                </c:pt>
                <c:pt idx="2">
                  <c:v>#N/A</c:v>
                </c:pt>
                <c:pt idx="3">
                  <c:v>1.31</c:v>
                </c:pt>
                <c:pt idx="4">
                  <c:v>#N/A</c:v>
                </c:pt>
                <c:pt idx="5">
                  <c:v>1.26</c:v>
                </c:pt>
                <c:pt idx="6">
                  <c:v>#N/A</c:v>
                </c:pt>
                <c:pt idx="7">
                  <c:v>2</c:v>
                </c:pt>
                <c:pt idx="8">
                  <c:v>#N/A</c:v>
                </c:pt>
                <c:pt idx="9">
                  <c:v>1.23</c:v>
                </c:pt>
              </c:numCache>
            </c:numRef>
          </c:val>
          <c:extLst>
            <c:ext xmlns:c16="http://schemas.microsoft.com/office/drawing/2014/chart" uri="{C3380CC4-5D6E-409C-BE32-E72D297353CC}">
              <c16:uniqueId val="{00000007-5CB7-46FA-A618-C76E307FF99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0.65</c:v>
                </c:pt>
                <c:pt idx="2">
                  <c:v>#N/A</c:v>
                </c:pt>
                <c:pt idx="3">
                  <c:v>2.73</c:v>
                </c:pt>
                <c:pt idx="4">
                  <c:v>#N/A</c:v>
                </c:pt>
                <c:pt idx="5">
                  <c:v>2.91</c:v>
                </c:pt>
                <c:pt idx="6">
                  <c:v>#N/A</c:v>
                </c:pt>
                <c:pt idx="7">
                  <c:v>2.89</c:v>
                </c:pt>
                <c:pt idx="8">
                  <c:v>#N/A</c:v>
                </c:pt>
                <c:pt idx="9">
                  <c:v>3.02</c:v>
                </c:pt>
              </c:numCache>
            </c:numRef>
          </c:val>
          <c:extLst>
            <c:ext xmlns:c16="http://schemas.microsoft.com/office/drawing/2014/chart" uri="{C3380CC4-5D6E-409C-BE32-E72D297353CC}">
              <c16:uniqueId val="{00000008-5CB7-46FA-A618-C76E307FF99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4.5199999999999996</c:v>
                </c:pt>
                <c:pt idx="2">
                  <c:v>#N/A</c:v>
                </c:pt>
                <c:pt idx="3">
                  <c:v>4.29</c:v>
                </c:pt>
                <c:pt idx="4">
                  <c:v>#N/A</c:v>
                </c:pt>
                <c:pt idx="5">
                  <c:v>4.09</c:v>
                </c:pt>
                <c:pt idx="6">
                  <c:v>#N/A</c:v>
                </c:pt>
                <c:pt idx="7">
                  <c:v>4.1399999999999997</c:v>
                </c:pt>
                <c:pt idx="8">
                  <c:v>#N/A</c:v>
                </c:pt>
                <c:pt idx="9">
                  <c:v>3.53</c:v>
                </c:pt>
              </c:numCache>
            </c:numRef>
          </c:val>
          <c:extLst>
            <c:ext xmlns:c16="http://schemas.microsoft.com/office/drawing/2014/chart" uri="{C3380CC4-5D6E-409C-BE32-E72D297353CC}">
              <c16:uniqueId val="{00000009-5CB7-46FA-A618-C76E307FF9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562</c:v>
                </c:pt>
                <c:pt idx="5">
                  <c:v>587</c:v>
                </c:pt>
                <c:pt idx="8">
                  <c:v>561</c:v>
                </c:pt>
                <c:pt idx="11">
                  <c:v>538</c:v>
                </c:pt>
                <c:pt idx="14">
                  <c:v>496</c:v>
                </c:pt>
              </c:numCache>
            </c:numRef>
          </c:val>
          <c:extLst>
            <c:ext xmlns:c16="http://schemas.microsoft.com/office/drawing/2014/chart" uri="{C3380CC4-5D6E-409C-BE32-E72D297353CC}">
              <c16:uniqueId val="{00000000-ED3C-4E28-BB86-2344E44BAF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3C-4E28-BB86-2344E44BAF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D3C-4E28-BB86-2344E44BAF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91</c:v>
                </c:pt>
                <c:pt idx="3">
                  <c:v>99</c:v>
                </c:pt>
                <c:pt idx="6">
                  <c:v>78</c:v>
                </c:pt>
                <c:pt idx="9">
                  <c:v>78</c:v>
                </c:pt>
                <c:pt idx="12">
                  <c:v>83</c:v>
                </c:pt>
              </c:numCache>
            </c:numRef>
          </c:val>
          <c:extLst>
            <c:ext xmlns:c16="http://schemas.microsoft.com/office/drawing/2014/chart" uri="{C3380CC4-5D6E-409C-BE32-E72D297353CC}">
              <c16:uniqueId val="{00000003-ED3C-4E28-BB86-2344E44BAF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73</c:v>
                </c:pt>
                <c:pt idx="3">
                  <c:v>73</c:v>
                </c:pt>
                <c:pt idx="6">
                  <c:v>68</c:v>
                </c:pt>
                <c:pt idx="9">
                  <c:v>71</c:v>
                </c:pt>
                <c:pt idx="12">
                  <c:v>76</c:v>
                </c:pt>
              </c:numCache>
            </c:numRef>
          </c:val>
          <c:extLst>
            <c:ext xmlns:c16="http://schemas.microsoft.com/office/drawing/2014/chart" uri="{C3380CC4-5D6E-409C-BE32-E72D297353CC}">
              <c16:uniqueId val="{00000004-ED3C-4E28-BB86-2344E44BAF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3C-4E28-BB86-2344E44BAF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3C-4E28-BB86-2344E44BAF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639</c:v>
                </c:pt>
                <c:pt idx="3">
                  <c:v>685</c:v>
                </c:pt>
                <c:pt idx="6">
                  <c:v>648</c:v>
                </c:pt>
                <c:pt idx="9">
                  <c:v>612</c:v>
                </c:pt>
                <c:pt idx="12">
                  <c:v>581</c:v>
                </c:pt>
              </c:numCache>
            </c:numRef>
          </c:val>
          <c:extLst>
            <c:ext xmlns:c16="http://schemas.microsoft.com/office/drawing/2014/chart" uri="{C3380CC4-5D6E-409C-BE32-E72D297353CC}">
              <c16:uniqueId val="{00000007-ED3C-4E28-BB86-2344E44BAF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241</c:v>
                </c:pt>
                <c:pt idx="2">
                  <c:v>#N/A</c:v>
                </c:pt>
                <c:pt idx="3">
                  <c:v>#N/A</c:v>
                </c:pt>
                <c:pt idx="4">
                  <c:v>270</c:v>
                </c:pt>
                <c:pt idx="5">
                  <c:v>#N/A</c:v>
                </c:pt>
                <c:pt idx="6">
                  <c:v>#N/A</c:v>
                </c:pt>
                <c:pt idx="7">
                  <c:v>233</c:v>
                </c:pt>
                <c:pt idx="8">
                  <c:v>#N/A</c:v>
                </c:pt>
                <c:pt idx="9">
                  <c:v>#N/A</c:v>
                </c:pt>
                <c:pt idx="10">
                  <c:v>223</c:v>
                </c:pt>
                <c:pt idx="11">
                  <c:v>#N/A</c:v>
                </c:pt>
                <c:pt idx="12">
                  <c:v>#N/A</c:v>
                </c:pt>
                <c:pt idx="13">
                  <c:v>244</c:v>
                </c:pt>
                <c:pt idx="14">
                  <c:v>#N/A</c:v>
                </c:pt>
              </c:numCache>
            </c:numRef>
          </c:val>
          <c:smooth val="0"/>
          <c:extLst>
            <c:ext xmlns:c16="http://schemas.microsoft.com/office/drawing/2014/chart" uri="{C3380CC4-5D6E-409C-BE32-E72D297353CC}">
              <c16:uniqueId val="{00000008-ED3C-4E28-BB86-2344E44BAF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4834</c:v>
                </c:pt>
                <c:pt idx="5">
                  <c:v>4560</c:v>
                </c:pt>
                <c:pt idx="8">
                  <c:v>4346</c:v>
                </c:pt>
                <c:pt idx="11">
                  <c:v>4291</c:v>
                </c:pt>
                <c:pt idx="14">
                  <c:v>4134</c:v>
                </c:pt>
              </c:numCache>
            </c:numRef>
          </c:val>
          <c:extLst>
            <c:ext xmlns:c16="http://schemas.microsoft.com/office/drawing/2014/chart" uri="{C3380CC4-5D6E-409C-BE32-E72D297353CC}">
              <c16:uniqueId val="{00000000-3B63-4931-9D44-B34BC00696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c:v>
                </c:pt>
                <c:pt idx="5">
                  <c:v>0</c:v>
                </c:pt>
                <c:pt idx="8">
                  <c:v>0</c:v>
                </c:pt>
                <c:pt idx="11">
                  <c:v>0</c:v>
                </c:pt>
                <c:pt idx="14">
                  <c:v>0</c:v>
                </c:pt>
              </c:numCache>
            </c:numRef>
          </c:val>
          <c:extLst>
            <c:ext xmlns:c16="http://schemas.microsoft.com/office/drawing/2014/chart" uri="{C3380CC4-5D6E-409C-BE32-E72D297353CC}">
              <c16:uniqueId val="{00000001-3B63-4931-9D44-B34BC00696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2334</c:v>
                </c:pt>
                <c:pt idx="5">
                  <c:v>2721</c:v>
                </c:pt>
                <c:pt idx="8">
                  <c:v>3206</c:v>
                </c:pt>
                <c:pt idx="11">
                  <c:v>3389</c:v>
                </c:pt>
                <c:pt idx="14">
                  <c:v>2961</c:v>
                </c:pt>
              </c:numCache>
            </c:numRef>
          </c:val>
          <c:extLst>
            <c:ext xmlns:c16="http://schemas.microsoft.com/office/drawing/2014/chart" uri="{C3380CC4-5D6E-409C-BE32-E72D297353CC}">
              <c16:uniqueId val="{00000002-3B63-4931-9D44-B34BC00696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63-4931-9D44-B34BC00696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63-4931-9D44-B34BC00696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27</c:v>
                </c:pt>
                <c:pt idx="3">
                  <c:v>24</c:v>
                </c:pt>
                <c:pt idx="6">
                  <c:v>0</c:v>
                </c:pt>
                <c:pt idx="9">
                  <c:v>0</c:v>
                </c:pt>
                <c:pt idx="12">
                  <c:v>0</c:v>
                </c:pt>
              </c:numCache>
            </c:numRef>
          </c:val>
          <c:extLst>
            <c:ext xmlns:c16="http://schemas.microsoft.com/office/drawing/2014/chart" uri="{C3380CC4-5D6E-409C-BE32-E72D297353CC}">
              <c16:uniqueId val="{00000005-3B63-4931-9D44-B34BC00696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1414</c:v>
                </c:pt>
                <c:pt idx="3">
                  <c:v>1474</c:v>
                </c:pt>
                <c:pt idx="6">
                  <c:v>1447</c:v>
                </c:pt>
                <c:pt idx="9">
                  <c:v>1378</c:v>
                </c:pt>
                <c:pt idx="12">
                  <c:v>1386</c:v>
                </c:pt>
              </c:numCache>
            </c:numRef>
          </c:val>
          <c:extLst>
            <c:ext xmlns:c16="http://schemas.microsoft.com/office/drawing/2014/chart" uri="{C3380CC4-5D6E-409C-BE32-E72D297353CC}">
              <c16:uniqueId val="{00000006-3B63-4931-9D44-B34BC00696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602</c:v>
                </c:pt>
                <c:pt idx="3">
                  <c:v>543</c:v>
                </c:pt>
                <c:pt idx="6">
                  <c:v>545</c:v>
                </c:pt>
                <c:pt idx="9">
                  <c:v>680</c:v>
                </c:pt>
                <c:pt idx="12">
                  <c:v>753</c:v>
                </c:pt>
              </c:numCache>
            </c:numRef>
          </c:val>
          <c:extLst>
            <c:ext xmlns:c16="http://schemas.microsoft.com/office/drawing/2014/chart" uri="{C3380CC4-5D6E-409C-BE32-E72D297353CC}">
              <c16:uniqueId val="{00000007-3B63-4931-9D44-B34BC00696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515</c:v>
                </c:pt>
                <c:pt idx="3">
                  <c:v>464</c:v>
                </c:pt>
                <c:pt idx="6">
                  <c:v>416</c:v>
                </c:pt>
                <c:pt idx="9">
                  <c:v>398</c:v>
                </c:pt>
                <c:pt idx="12">
                  <c:v>395</c:v>
                </c:pt>
              </c:numCache>
            </c:numRef>
          </c:val>
          <c:extLst>
            <c:ext xmlns:c16="http://schemas.microsoft.com/office/drawing/2014/chart" uri="{C3380CC4-5D6E-409C-BE32-E72D297353CC}">
              <c16:uniqueId val="{00000008-3B63-4931-9D44-B34BC00696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B63-4931-9D44-B34BC00696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5377</c:v>
                </c:pt>
                <c:pt idx="3">
                  <c:v>5108</c:v>
                </c:pt>
                <c:pt idx="6">
                  <c:v>4752</c:v>
                </c:pt>
                <c:pt idx="9">
                  <c:v>4494</c:v>
                </c:pt>
                <c:pt idx="12">
                  <c:v>4347</c:v>
                </c:pt>
              </c:numCache>
            </c:numRef>
          </c:val>
          <c:extLst>
            <c:ext xmlns:c16="http://schemas.microsoft.com/office/drawing/2014/chart" uri="{C3380CC4-5D6E-409C-BE32-E72D297353CC}">
              <c16:uniqueId val="{0000000A-3B63-4931-9D44-B34BC00696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767</c:v>
                </c:pt>
                <c:pt idx="2">
                  <c:v>#N/A</c:v>
                </c:pt>
                <c:pt idx="3">
                  <c:v>#N/A</c:v>
                </c:pt>
                <c:pt idx="4">
                  <c:v>332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63-4931-9D44-B34BC00696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2141</c:v>
                </c:pt>
                <c:pt idx="1">
                  <c:v>2304</c:v>
                </c:pt>
                <c:pt idx="2">
                  <c:v>2511</c:v>
                </c:pt>
              </c:numCache>
            </c:numRef>
          </c:val>
          <c:extLst>
            <c:ext xmlns:c16="http://schemas.microsoft.com/office/drawing/2014/chart" uri="{C3380CC4-5D6E-409C-BE32-E72D297353CC}">
              <c16:uniqueId val="{00000000-EDCB-421C-A44F-60DA443205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53</c:v>
                </c:pt>
                <c:pt idx="1">
                  <c:v>68</c:v>
                </c:pt>
                <c:pt idx="2">
                  <c:v>86</c:v>
                </c:pt>
              </c:numCache>
            </c:numRef>
          </c:val>
          <c:extLst>
            <c:ext xmlns:c16="http://schemas.microsoft.com/office/drawing/2014/chart" uri="{C3380CC4-5D6E-409C-BE32-E72D297353CC}">
              <c16:uniqueId val="{00000001-EDCB-421C-A44F-60DA443205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734</c:v>
                </c:pt>
                <c:pt idx="1">
                  <c:v>760</c:v>
                </c:pt>
                <c:pt idx="2">
                  <c:v>808</c:v>
                </c:pt>
              </c:numCache>
            </c:numRef>
          </c:val>
          <c:extLst>
            <c:ext xmlns:c16="http://schemas.microsoft.com/office/drawing/2014/chart" uri="{C3380CC4-5D6E-409C-BE32-E72D297353CC}">
              <c16:uniqueId val="{00000002-EDCB-421C-A44F-60DA4432054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群馬県下仁田町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年度単年では元利償還金が減少したものの、平成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年度と令和元・</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年度に大規模事業を実施し、また、令和元年度に発生した台風</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号による災害復旧事業も令和元～</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年度に実施しているため、それらの償還が償還終了分を上回る事から、ここ</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年では全体的にやや増加傾向となっている。</a:t>
          </a:r>
        </a:p>
        <a:p>
          <a:r>
            <a:rPr kumimoji="1" lang="ja-JP" altLang="en-US" sz="1200">
              <a:latin typeface="ＭＳ ゴシック" pitchFamily="49" charset="-128"/>
              <a:ea typeface="ＭＳ ゴシック" pitchFamily="49" charset="-128"/>
            </a:rPr>
            <a:t>　公営企業債の元利償還金に対する繰入については、主に水道事業に係るものである。</a:t>
          </a:r>
        </a:p>
        <a:p>
          <a:r>
            <a:rPr kumimoji="1" lang="ja-JP" altLang="en-US" sz="1200">
              <a:latin typeface="ＭＳ ゴシック" pitchFamily="49" charset="-128"/>
              <a:ea typeface="ＭＳ ゴシック" pitchFamily="49" charset="-128"/>
            </a:rPr>
            <a:t>　組合等に係る元利償還金に対する負担金等は、平成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年度がピークとなり、</a:t>
          </a:r>
          <a:r>
            <a:rPr kumimoji="1" lang="en-US" altLang="ja-JP" sz="1200">
              <a:latin typeface="ＭＳ ゴシック" pitchFamily="49" charset="-128"/>
              <a:ea typeface="ＭＳ ゴシック" pitchFamily="49" charset="-128"/>
            </a:rPr>
            <a:t>R6</a:t>
          </a:r>
          <a:r>
            <a:rPr kumimoji="1" lang="ja-JP" altLang="en-US" sz="1200">
              <a:latin typeface="ＭＳ ゴシック" pitchFamily="49" charset="-128"/>
              <a:ea typeface="ＭＳ ゴシック" pitchFamily="49" charset="-128"/>
            </a:rPr>
            <a:t>年度やや増加したが、今後緩やかに減少していく見込みである。</a:t>
          </a:r>
        </a:p>
        <a:p>
          <a:r>
            <a:rPr kumimoji="1" lang="ja-JP" altLang="en-US" sz="1200">
              <a:latin typeface="ＭＳ ゴシック" pitchFamily="49" charset="-128"/>
              <a:ea typeface="ＭＳ ゴシック" pitchFamily="49" charset="-128"/>
            </a:rPr>
            <a:t>　算入公債費等については、大型建設事業に係る地方債に過疎対策事業債を主に充当しているので、今後も借り入れに合わせた算入となる見込みである。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群馬県下仁田町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一般会計に係る地方債現在高は、令和元年度の災害復旧事業や大規模事業が終了したことにより減少に転じているが、今後大規模事業を予定しているため、増加していく見込みである。</a:t>
          </a:r>
        </a:p>
        <a:p>
          <a:r>
            <a:rPr kumimoji="1" lang="ja-JP" altLang="en-US" sz="1200">
              <a:latin typeface="ＭＳ ゴシック" pitchFamily="49" charset="-128"/>
              <a:ea typeface="ＭＳ ゴシック" pitchFamily="49" charset="-128"/>
            </a:rPr>
            <a:t>　公営企業債等繰入見込額は、過去に一時的に増加したことがあったが、今後は緩やかに減少していく見通しである。</a:t>
          </a:r>
        </a:p>
        <a:p>
          <a:r>
            <a:rPr kumimoji="1" lang="ja-JP" altLang="en-US" sz="1200">
              <a:latin typeface="ＭＳ ゴシック" pitchFamily="49" charset="-128"/>
              <a:ea typeface="ＭＳ ゴシック" pitchFamily="49" charset="-128"/>
            </a:rPr>
            <a:t>　組合等の負担見込額は、令和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年度は微増であったが、今後は緩やかに減少またはほぼ横ばいで推移する見通しである。</a:t>
          </a:r>
        </a:p>
        <a:p>
          <a:r>
            <a:rPr kumimoji="1" lang="ja-JP" altLang="en-US" sz="1200">
              <a:latin typeface="ＭＳ ゴシック" pitchFamily="49" charset="-128"/>
              <a:ea typeface="ＭＳ ゴシック" pitchFamily="49" charset="-128"/>
            </a:rPr>
            <a:t>　設立法人等の負債額等負担見込額は、社会福祉法人に対する損失補償付債務残高によるもので、令和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年度をもって町からの補助は終了した。</a:t>
          </a:r>
        </a:p>
        <a:p>
          <a:r>
            <a:rPr kumimoji="1" lang="ja-JP" altLang="en-US" sz="1200">
              <a:latin typeface="ＭＳ ゴシック" pitchFamily="49" charset="-128"/>
              <a:ea typeface="ＭＳ ゴシック" pitchFamily="49" charset="-128"/>
            </a:rPr>
            <a:t>　充当可能基金は、ここ数年増加しているものの、不安要因として下仁田南牧医療事務組合への負担金が増加する恐れもあり、その場合は財政調整基金を取り崩さざるを得なくなる可能性もあり、減少することも考えられる。</a:t>
          </a:r>
        </a:p>
        <a:p>
          <a:r>
            <a:rPr kumimoji="1" lang="ja-JP" altLang="en-US" sz="1200">
              <a:latin typeface="ＭＳ ゴシック" pitchFamily="49" charset="-128"/>
              <a:ea typeface="ＭＳ ゴシック" pitchFamily="49" charset="-128"/>
            </a:rPr>
            <a:t>　基準財政需要額算入見込額については、今後過疎債や緊急防災・減債事業債などの借入れが大きくなることが想定されるため、増加していく見通しである。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群馬県下仁田町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百万円の増となったことが大きな要因である。この他、ねぎとこんにゃく下仁田奨学金基金が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百万円、ふるさと下仁田奨学金基金が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財政規模に対する財政調整基金の残額比率は全国的に見てもまだ低いほうであるため、今後も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億円の維持を目標として更なる積み増しを図っていきたい。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また特定目的基金については使途を明確にした基金運営を行っていく予定である。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・下仁田町公共施設等整備基金：ガス事業清算による繰入金を原資として設置。公共施設等の整備に要する経費に充当する。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・ねぎとこんにゃく下仁田奨学金事業基金：町独自の施策である奨学金事業の原資として積み立て。毎年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百万円の積み立てを目標としている。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・ふるさと下仁田応援基金：ふるさと寄付金の受け皿として設置。当年度の寄付金を積み立て、翌年度に全額事業充当を基本とする。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・下仁田町都市計画区域公共施設等整備基金：従前の都市計画事業基金に替えて設置。都市計画区域内で行う公共施設等の整備に要する経費に充当する。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・下仁田町森林環境譲与税基金：国から譲与される森林環境譲与税を積み立て、森林の整備などに要する経費に充当する。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・下仁田町公共施設等整備基金：公共施設等の整備に要する経費に充当するため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・ねぎとこんにゃく下仁田奨学金事業基金：原資となる寄附金の増加により、積立額が取り崩し額を上回ったことから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・ふるさと下仁田応援基金：前年度の寄付金を積み立てて翌年度に全額事業充当をしているが、令和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年度より寄付金が増加したことにより、積立額が取り崩し額を上回ったため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・下仁田町森林環境譲与税基金：原資となる国から譲与される森林環境譲与税が前年度より増額となり、積立額が取り崩し額を上回ったことから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・下仁田町公共施設等整備基金：運用益以外の新たな積立は発生しないので、公共施設等の整備など計画的な事業実施を行い、その財源として使用。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・ねぎとこんにゃく下仁田奨学金事業基金：事業実施の状況にもよるが、年度末残額が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億円になるように積立を行っていく。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・ふるさと応援寄付金：当年度の寄付金を積み立て、翌年度に事業充当という運用を続けていく。目標額の設定は無し。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・下仁田町都市計画区域公共施設等整備基金：都市計画区域内で行う公共施設等の整備など計画的な事業実施を行い、その財源として使用。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・下仁田町森林環境譲与税基金：森林の整備などに要する経費に使用。目標額の設定は無し。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地方交付税の交付額が想定よりも多かったことなどにより、取崩がなく積立てることができた。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年の予算作成時、残額が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億円を割るような状況となった事から、行財政改革を徹底し、基金残額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億円以上の水準を保つように町運営を行っており、今後も不測の事態に備え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億円を下回ることのないような運営を行っていく。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普通交付税で算定された臨時財政対策債償還基金費を全額積み立てたことにより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年度臨時財政対策債の元金償還が開始する令和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年度から償還終了まで取崩を行い、同債の償還に充てていく予定である。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群馬県下仁田町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6,133
6,064
188.38
5,726,128
5,582,820
109,089
3,601,165
4,343,690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高齢化・少子化の進行とともに、生産年齢人口も減少し、町税収入も落ち込んでいることから、類似団体平均よりも下回っている。</a:t>
          </a:r>
        </a:p>
        <a:p>
          <a:r>
            <a:rPr kumimoji="1" lang="ja-JP" altLang="en-US" sz="1300">
              <a:latin typeface="ＭＳ Ｐゴシック" panose="020B0600070205080204" pitchFamily="50" charset="-128"/>
              <a:ea typeface="ＭＳ Ｐゴシック" panose="020B0600070205080204" pitchFamily="50" charset="-128"/>
            </a:rPr>
            <a:t>すでに子育て支援策の拡充や移住施策などに取り組んでいるが、今後も引き続き行っていくとともに、事務事業の見直しも含めて経費の削減を図り、財政基盤の強化に努める。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4233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前年度までは類似団体平均よりも上回っていたが、今回</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投資的経費が多かったことや、公債費の減少によるものと考えられる。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62</xdr:row>
      <xdr:rowOff>212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29570"/>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89218</xdr:rowOff>
    </xdr:from>
    <xdr:to>
      <xdr:col>19</xdr:col>
      <xdr:colOff>133350</xdr:colOff>
      <xdr:row>62</xdr:row>
      <xdr:rowOff>212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47668"/>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89218</xdr:rowOff>
    </xdr:from>
    <xdr:to>
      <xdr:col>15</xdr:col>
      <xdr:colOff>82550</xdr:colOff>
      <xdr:row>61</xdr:row>
      <xdr:rowOff>119380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4766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61</xdr:row>
      <xdr:rowOff>131445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778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120862</xdr:rowOff>
    </xdr:from>
    <xdr:to>
      <xdr:col>19</xdr:col>
      <xdr:colOff>184150</xdr:colOff>
      <xdr:row>62</xdr:row>
      <xdr:rowOff>51012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35789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38418</xdr:rowOff>
    </xdr:from>
    <xdr:to>
      <xdr:col>15</xdr:col>
      <xdr:colOff>133350</xdr:colOff>
      <xdr:row>61</xdr:row>
      <xdr:rowOff>140018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124795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154957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80645</xdr:rowOff>
    </xdr:from>
    <xdr:to>
      <xdr:col>7</xdr:col>
      <xdr:colOff>31750</xdr:colOff>
      <xdr:row>62</xdr:row>
      <xdr:rowOff>10795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167022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類似団体平均を下回っているものの、人口の減少が顕著のため、全国平均・県平均を大きく上回っている。</a:t>
          </a:r>
        </a:p>
        <a:p>
          <a:r>
            <a:rPr kumimoji="1" lang="ja-JP" altLang="en-US" sz="1300">
              <a:latin typeface="ＭＳ Ｐゴシック" panose="020B0600070205080204" pitchFamily="50" charset="-128"/>
              <a:ea typeface="ＭＳ Ｐゴシック" panose="020B0600070205080204" pitchFamily="50" charset="-128"/>
            </a:rPr>
            <a:t>引き続き各分野での経費削減に努める。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127383</xdr:rowOff>
    </xdr:from>
    <xdr:to>
      <xdr:col>23</xdr:col>
      <xdr:colOff>133350</xdr:colOff>
      <xdr:row>81</xdr:row>
      <xdr:rowOff>134395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14833"/>
          <a:ext cx="838200" cy="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119171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06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114091</xdr:rowOff>
    </xdr:from>
    <xdr:to>
      <xdr:col>19</xdr:col>
      <xdr:colOff>133350</xdr:colOff>
      <xdr:row>81</xdr:row>
      <xdr:rowOff>127383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1541"/>
          <a:ext cx="889000" cy="1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99239</xdr:rowOff>
    </xdr:from>
    <xdr:to>
      <xdr:col>15</xdr:col>
      <xdr:colOff>82550</xdr:colOff>
      <xdr:row>81</xdr:row>
      <xdr:rowOff>114091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6689"/>
          <a:ext cx="8890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93295</xdr:rowOff>
    </xdr:from>
    <xdr:to>
      <xdr:col>11</xdr:col>
      <xdr:colOff>31750</xdr:colOff>
      <xdr:row>81</xdr:row>
      <xdr:rowOff>99239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074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83595</xdr:rowOff>
    </xdr:from>
    <xdr:to>
      <xdr:col>23</xdr:col>
      <xdr:colOff>184150</xdr:colOff>
      <xdr:row>82</xdr:row>
      <xdr:rowOff>13745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4872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76583</xdr:rowOff>
    </xdr:from>
    <xdr:to>
      <xdr:col>19</xdr:col>
      <xdr:colOff>184150</xdr:colOff>
      <xdr:row>82</xdr:row>
      <xdr:rowOff>6733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16910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2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63291</xdr:rowOff>
    </xdr:from>
    <xdr:to>
      <xdr:col>15</xdr:col>
      <xdr:colOff>133350</xdr:colOff>
      <xdr:row>81</xdr:row>
      <xdr:rowOff>164891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48439</xdr:rowOff>
    </xdr:from>
    <xdr:to>
      <xdr:col>11</xdr:col>
      <xdr:colOff>82550</xdr:colOff>
      <xdr:row>81</xdr:row>
      <xdr:rowOff>150039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160216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42495</xdr:rowOff>
    </xdr:from>
    <xdr:to>
      <xdr:col>7</xdr:col>
      <xdr:colOff>31750</xdr:colOff>
      <xdr:row>81</xdr:row>
      <xdr:rowOff>144095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154272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8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職員採用人数の抑制の影響から、若年層の比率が低いことが数値の高い要因となっている。引き続き給与の適正化に努める。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74789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19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1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141816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141816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a:t>
          </a:r>
          <a:r>
            <a:rPr kumimoji="1" lang="en-US" altLang="ja-JP" sz="1300">
              <a:latin typeface="ＭＳ Ｐゴシック" panose="020B0600070205080204" pitchFamily="50" charset="-128"/>
              <a:ea typeface="ＭＳ Ｐゴシック" panose="020B0600070205080204" pitchFamily="50" charset="-128"/>
            </a:rPr>
            <a:t>0.88</a:t>
          </a:r>
          <a:r>
            <a:rPr kumimoji="1" lang="ja-JP" altLang="en-US" sz="1300">
              <a:latin typeface="ＭＳ Ｐゴシック" panose="020B0600070205080204" pitchFamily="50" charset="-128"/>
              <a:ea typeface="ＭＳ Ｐゴシック" panose="020B0600070205080204" pitchFamily="50" charset="-128"/>
            </a:rPr>
            <a:t>人上回っており、全国平均・県平均と比較してみても大幅に上回っている。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数値改善に向けて、職員の年齢構成の配慮をしながらも適切な定員管理に努める。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27686</xdr:rowOff>
    </xdr:from>
    <xdr:to>
      <xdr:col>81</xdr:col>
      <xdr:colOff>44450</xdr:colOff>
      <xdr:row>61</xdr:row>
      <xdr:rowOff>44577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86136"/>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158115</xdr:rowOff>
    </xdr:from>
    <xdr:to>
      <xdr:col>77</xdr:col>
      <xdr:colOff>44450</xdr:colOff>
      <xdr:row>61</xdr:row>
      <xdr:rowOff>27686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45115"/>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158115</xdr:rowOff>
    </xdr:from>
    <xdr:to>
      <xdr:col>72</xdr:col>
      <xdr:colOff>203200</xdr:colOff>
      <xdr:row>60</xdr:row>
      <xdr:rowOff>164147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44511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136398</xdr:rowOff>
    </xdr:from>
    <xdr:to>
      <xdr:col>68</xdr:col>
      <xdr:colOff>152400</xdr:colOff>
      <xdr:row>60</xdr:row>
      <xdr:rowOff>164147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23398"/>
          <a:ext cx="8890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165227</xdr:rowOff>
    </xdr:from>
    <xdr:to>
      <xdr:col>81</xdr:col>
      <xdr:colOff>95250</xdr:colOff>
      <xdr:row>61</xdr:row>
      <xdr:rowOff>95377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137304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2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148336</xdr:rowOff>
    </xdr:from>
    <xdr:to>
      <xdr:col>77</xdr:col>
      <xdr:colOff>95250</xdr:colOff>
      <xdr:row>61</xdr:row>
      <xdr:rowOff>78486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63263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21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107315</xdr:rowOff>
    </xdr:from>
    <xdr:to>
      <xdr:col>73</xdr:col>
      <xdr:colOff>44450</xdr:colOff>
      <xdr:row>61</xdr:row>
      <xdr:rowOff>37465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22242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113347</xdr:rowOff>
    </xdr:from>
    <xdr:to>
      <xdr:col>68</xdr:col>
      <xdr:colOff>203200</xdr:colOff>
      <xdr:row>61</xdr:row>
      <xdr:rowOff>43497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28274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8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85598</xdr:rowOff>
    </xdr:from>
    <xdr:to>
      <xdr:col>64</xdr:col>
      <xdr:colOff>152400</xdr:colOff>
      <xdr:row>61</xdr:row>
      <xdr:rowOff>15748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525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ポイント改善したが、これは元利償還金の額の減少と償還終了による一部事務組合等の地方債に充てた繰出金の減少が主な要因である。</a:t>
          </a:r>
        </a:p>
        <a:p>
          <a:r>
            <a:rPr kumimoji="1" lang="ja-JP" altLang="en-US" sz="1300">
              <a:latin typeface="ＭＳ Ｐゴシック" panose="020B0600070205080204" pitchFamily="50" charset="-128"/>
              <a:ea typeface="ＭＳ Ｐゴシック" panose="020B0600070205080204" pitchFamily="50" charset="-128"/>
            </a:rPr>
            <a:t>　更なる改善を目指したいが、事業を地方債に頼らざるを得ない現状では大きな改善は難しい状況である。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90678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1104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41</xdr:row>
      <xdr:rowOff>105156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201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105156</xdr:rowOff>
    </xdr:from>
    <xdr:to>
      <xdr:col>72</xdr:col>
      <xdr:colOff>203200</xdr:colOff>
      <xdr:row>41</xdr:row>
      <xdr:rowOff>124460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3460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129286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5391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46753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54356</xdr:rowOff>
    </xdr:from>
    <xdr:to>
      <xdr:col>73</xdr:col>
      <xdr:colOff>44450</xdr:colOff>
      <xdr:row>41</xdr:row>
      <xdr:rowOff>155956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166133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や公営企業繰入見込額、退職手当負担見込額の減少や財政調整基金をはじめとする基金の積立額の増加により、昨年に引き続き算定されなかった。今後も一層行財政改革を推進し、基金残高の増額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111125</xdr:rowOff>
    </xdr:from>
    <xdr:to>
      <xdr:col>68</xdr:col>
      <xdr:colOff>152400</xdr:colOff>
      <xdr:row>15</xdr:row>
      <xdr:rowOff>150142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3512800" y="2511425"/>
          <a:ext cx="889000" cy="2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60325</xdr:rowOff>
    </xdr:from>
    <xdr:to>
      <xdr:col>68</xdr:col>
      <xdr:colOff>203200</xdr:colOff>
      <xdr:row>14</xdr:row>
      <xdr:rowOff>161925</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4351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146702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54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99342</xdr:rowOff>
    </xdr:from>
    <xdr:to>
      <xdr:col>64</xdr:col>
      <xdr:colOff>152400</xdr:colOff>
      <xdr:row>16</xdr:row>
      <xdr:rowOff>29492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67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14269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7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群馬県下仁田町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6,133
6,064
188.38
5,726,128
5,582,820
109,089
3,601,165
4,343,690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定員適正化計画及び集中改革プランにより職員数の適正化が図られてきているが、町の人口減少も考慮しつつ、組織の機構改革も検討しながら人件費の削減により一層に努める。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723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94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6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6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集中改革プランに基づき、経常経費の削減を進め、外部委託の見直し・指定管理者制度導入・事務用品及び消耗品の購買抑制等に取組んだ成果が現れており、類似団体・国・県の平均値を上回る改善がなされている。今後においても、更なる削減に向けた取り組み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69850</xdr:rowOff>
    </xdr:from>
    <xdr:to>
      <xdr:col>82</xdr:col>
      <xdr:colOff>107950</xdr:colOff>
      <xdr:row>14</xdr:row>
      <xdr:rowOff>92710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4701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14</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587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xdr:rowOff>
    </xdr:from>
    <xdr:to>
      <xdr:col>73</xdr:col>
      <xdr:colOff>180975</xdr:colOff>
      <xdr:row>14</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015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xdr:rowOff>
    </xdr:from>
    <xdr:to>
      <xdr:col>69</xdr:col>
      <xdr:colOff>92075</xdr:colOff>
      <xdr:row>14</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015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19050</xdr:rowOff>
    </xdr:from>
    <xdr:to>
      <xdr:col>82</xdr:col>
      <xdr:colOff>158750</xdr:colOff>
      <xdr:row>14</xdr:row>
      <xdr:rowOff>120650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35577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41910</xdr:rowOff>
    </xdr:from>
    <xdr:to>
      <xdr:col>78</xdr:col>
      <xdr:colOff>120650</xdr:colOff>
      <xdr:row>14</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153687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11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xdr:rowOff>
    </xdr:from>
    <xdr:to>
      <xdr:col>74</xdr:col>
      <xdr:colOff>31750</xdr:colOff>
      <xdr:row>14</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119397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121920</xdr:rowOff>
    </xdr:from>
    <xdr:to>
      <xdr:col>69</xdr:col>
      <xdr:colOff>142875</xdr:colOff>
      <xdr:row>14</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62247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1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xdr:rowOff>
    </xdr:from>
    <xdr:to>
      <xdr:col>65</xdr:col>
      <xdr:colOff>53975</xdr:colOff>
      <xdr:row>14</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全国平均・県平均と比較すると大幅に下回っているが、高齢者及び障害者対策事業など、今後増加が見込まれる。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55</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091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を構成するものとしては、概ね特別会計に対する繰出金であり、県・類似団体とほぼ同水準で、全国平均との比較で若干上回っている状況にある。高齢化の進展に伴い、高齢化率は高まっているが、全体的な人口減少により国民健康保険・後期高齢者医療・介護保険会計に係る繰出金は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今後も高齢者を対象とした健康増進事業や、介護予防事業の取組みにより、元気な高齢者の町づくりを推進することにより医療・介護給付費の抑制に努める。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170434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4250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143002</xdr:rowOff>
    </xdr:from>
    <xdr:to>
      <xdr:col>78</xdr:col>
      <xdr:colOff>69850</xdr:colOff>
      <xdr:row>57</xdr:row>
      <xdr:rowOff>170434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915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51562</xdr:rowOff>
    </xdr:from>
    <xdr:to>
      <xdr:col>73</xdr:col>
      <xdr:colOff>180975</xdr:colOff>
      <xdr:row>57</xdr:row>
      <xdr:rowOff>143002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8242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57</xdr:row>
      <xdr:rowOff>143002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242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119634</xdr:rowOff>
    </xdr:from>
    <xdr:to>
      <xdr:col>78</xdr:col>
      <xdr:colOff>120650</xdr:colOff>
      <xdr:row>58</xdr:row>
      <xdr:rowOff>49784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34561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97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92202</xdr:rowOff>
    </xdr:from>
    <xdr:to>
      <xdr:col>74</xdr:col>
      <xdr:colOff>31750</xdr:colOff>
      <xdr:row>58</xdr:row>
      <xdr:rowOff>22352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7129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xdr:rowOff>
    </xdr:from>
    <xdr:to>
      <xdr:col>69</xdr:col>
      <xdr:colOff>142875</xdr:colOff>
      <xdr:row>57</xdr:row>
      <xdr:rowOff>102362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92202</xdr:rowOff>
    </xdr:from>
    <xdr:to>
      <xdr:col>65</xdr:col>
      <xdr:colOff>53975</xdr:colOff>
      <xdr:row>58</xdr:row>
      <xdr:rowOff>22352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32529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3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より高くなっているが、これは下仁田町及び南牧村２町村で構成する一部事務組合（病院事業・ごみ等処理事業）に対する補助が大きいことによるものである。一部事務組合に対しては、更なる経常経費の削減を要請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39</xdr:row>
      <xdr:rowOff>1270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642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39</xdr:row>
      <xdr:rowOff>1270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5689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53848</xdr:rowOff>
    </xdr:from>
    <xdr:to>
      <xdr:col>73</xdr:col>
      <xdr:colOff>180975</xdr:colOff>
      <xdr:row>39</xdr:row>
      <xdr:rowOff>56134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56894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108712</xdr:rowOff>
    </xdr:from>
    <xdr:to>
      <xdr:col>69</xdr:col>
      <xdr:colOff>92075</xdr:colOff>
      <xdr:row>39</xdr:row>
      <xdr:rowOff>56134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6238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xdr:rowOff>
    </xdr:from>
    <xdr:to>
      <xdr:col>74</xdr:col>
      <xdr:colOff>31750</xdr:colOff>
      <xdr:row>38</xdr:row>
      <xdr:rowOff>104648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89425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5334</xdr:rowOff>
    </xdr:from>
    <xdr:to>
      <xdr:col>69</xdr:col>
      <xdr:colOff>142875</xdr:colOff>
      <xdr:row>39</xdr:row>
      <xdr:rowOff>106934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91711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57912</xdr:rowOff>
    </xdr:from>
    <xdr:to>
      <xdr:col>65</xdr:col>
      <xdr:colOff>53975</xdr:colOff>
      <xdr:row>38</xdr:row>
      <xdr:rowOff>159512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144289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全国平均・県平均をやや上回る数値となっている。</a:t>
          </a:r>
        </a:p>
        <a:p>
          <a:r>
            <a:rPr kumimoji="1" lang="ja-JP" altLang="en-US" sz="1300">
              <a:latin typeface="ＭＳ Ｐゴシック" panose="020B0600070205080204" pitchFamily="50" charset="-128"/>
              <a:ea typeface="ＭＳ Ｐゴシック" panose="020B0600070205080204" pitchFamily="50" charset="-128"/>
            </a:rPr>
            <a:t>過疎対策事業や緊急防災・減災事業など大規模な事業があるため、今後比率の増加が見込まれる。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134620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19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76</xdr:row>
      <xdr:rowOff>161289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1648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161289</xdr:rowOff>
    </xdr:from>
    <xdr:to>
      <xdr:col>15</xdr:col>
      <xdr:colOff>98425</xdr:colOff>
      <xdr:row>76</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191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5080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195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170197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110489</xdr:rowOff>
    </xdr:from>
    <xdr:to>
      <xdr:col>15</xdr:col>
      <xdr:colOff>149225</xdr:colOff>
      <xdr:row>77</xdr:row>
      <xdr:rowOff>40639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類似団体平均と比較して、補助費等の値が高い状況にあり、補助費の大部分は一部事務組合等に対するものであるため、更なる経費削減を求めていきたい。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145288</xdr:rowOff>
    </xdr:from>
    <xdr:to>
      <xdr:col>82</xdr:col>
      <xdr:colOff>107950</xdr:colOff>
      <xdr:row>75</xdr:row>
      <xdr:rowOff>60706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83258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122428</xdr:rowOff>
    </xdr:from>
    <xdr:to>
      <xdr:col>78</xdr:col>
      <xdr:colOff>69850</xdr:colOff>
      <xdr:row>75</xdr:row>
      <xdr:rowOff>60706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097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122428</xdr:rowOff>
    </xdr:from>
    <xdr:to>
      <xdr:col>73</xdr:col>
      <xdr:colOff>180975</xdr:colOff>
      <xdr:row>74</xdr:row>
      <xdr:rowOff>154432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893800" y="128097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154432</xdr:rowOff>
    </xdr:from>
    <xdr:to>
      <xdr:col>69</xdr:col>
      <xdr:colOff>92075</xdr:colOff>
      <xdr:row>74</xdr:row>
      <xdr:rowOff>161290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84173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94488</xdr:rowOff>
    </xdr:from>
    <xdr:to>
      <xdr:col>82</xdr:col>
      <xdr:colOff>158750</xdr:colOff>
      <xdr:row>75</xdr:row>
      <xdr:rowOff>24638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111015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2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96283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5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71628</xdr:rowOff>
    </xdr:from>
    <xdr:to>
      <xdr:col>74</xdr:col>
      <xdr:colOff>31750</xdr:colOff>
      <xdr:row>75</xdr:row>
      <xdr:rowOff>1778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11955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103632</xdr:rowOff>
    </xdr:from>
    <xdr:to>
      <xdr:col>69</xdr:col>
      <xdr:colOff>142875</xdr:colOff>
      <xdr:row>75</xdr:row>
      <xdr:rowOff>33782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110490</xdr:rowOff>
    </xdr:from>
    <xdr:to>
      <xdr:col>65</xdr:col>
      <xdr:colOff>53975</xdr:colOff>
      <xdr:row>75</xdr:row>
      <xdr:rowOff>40640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25417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群馬県下仁田町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143398</xdr:rowOff>
    </xdr:from>
    <xdr:to>
      <xdr:col>29</xdr:col>
      <xdr:colOff>127000</xdr:colOff>
      <xdr:row>16</xdr:row>
      <xdr:rowOff>42563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2773"/>
          <a:ext cx="647700" cy="7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42563</xdr:rowOff>
    </xdr:from>
    <xdr:to>
      <xdr:col>26</xdr:col>
      <xdr:colOff>50800</xdr:colOff>
      <xdr:row>16</xdr:row>
      <xdr:rowOff>87391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33388"/>
          <a:ext cx="698500" cy="44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30249</xdr:rowOff>
    </xdr:from>
    <xdr:to>
      <xdr:col>22</xdr:col>
      <xdr:colOff>114300</xdr:colOff>
      <xdr:row>16</xdr:row>
      <xdr:rowOff>87391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21074"/>
          <a:ext cx="698500" cy="57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30249</xdr:rowOff>
    </xdr:from>
    <xdr:to>
      <xdr:col>18</xdr:col>
      <xdr:colOff>177800</xdr:colOff>
      <xdr:row>17</xdr:row>
      <xdr:rowOff>27338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21074"/>
          <a:ext cx="698500" cy="168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92598</xdr:rowOff>
    </xdr:from>
    <xdr:to>
      <xdr:col>29</xdr:col>
      <xdr:colOff>177800</xdr:colOff>
      <xdr:row>16</xdr:row>
      <xdr:rowOff>22748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109125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5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163213</xdr:rowOff>
    </xdr:from>
    <xdr:to>
      <xdr:col>26</xdr:col>
      <xdr:colOff>101600</xdr:colOff>
      <xdr:row>16</xdr:row>
      <xdr:rowOff>93363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82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103540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51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36591</xdr:rowOff>
    </xdr:from>
    <xdr:to>
      <xdr:col>22</xdr:col>
      <xdr:colOff>165100</xdr:colOff>
      <xdr:row>16</xdr:row>
      <xdr:rowOff>138191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7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148368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150899</xdr:rowOff>
    </xdr:from>
    <xdr:to>
      <xdr:col>19</xdr:col>
      <xdr:colOff>38100</xdr:colOff>
      <xdr:row>16</xdr:row>
      <xdr:rowOff>81049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70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91226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3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147988</xdr:rowOff>
    </xdr:from>
    <xdr:to>
      <xdr:col>15</xdr:col>
      <xdr:colOff>101600</xdr:colOff>
      <xdr:row>17</xdr:row>
      <xdr:rowOff>78138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38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88315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0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261524</xdr:rowOff>
    </xdr:from>
    <xdr:to>
      <xdr:col>29</xdr:col>
      <xdr:colOff>127000</xdr:colOff>
      <xdr:row>35</xdr:row>
      <xdr:rowOff>295249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71874"/>
          <a:ext cx="647700" cy="33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246300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566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295249</xdr:rowOff>
    </xdr:from>
    <xdr:to>
      <xdr:col>26</xdr:col>
      <xdr:colOff>50800</xdr:colOff>
      <xdr:row>35</xdr:row>
      <xdr:rowOff>295318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05599"/>
          <a:ext cx="698500" cy="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261577</xdr:rowOff>
    </xdr:from>
    <xdr:to>
      <xdr:col>22</xdr:col>
      <xdr:colOff>114300</xdr:colOff>
      <xdr:row>35</xdr:row>
      <xdr:rowOff>295318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71927"/>
          <a:ext cx="698500" cy="33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261577</xdr:rowOff>
    </xdr:from>
    <xdr:to>
      <xdr:col>18</xdr:col>
      <xdr:colOff>177800</xdr:colOff>
      <xdr:row>35</xdr:row>
      <xdr:rowOff>302626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71927"/>
          <a:ext cx="698500" cy="41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210724</xdr:rowOff>
    </xdr:from>
    <xdr:to>
      <xdr:col>29</xdr:col>
      <xdr:colOff>177800</xdr:colOff>
      <xdr:row>35</xdr:row>
      <xdr:rowOff>312324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1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55801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6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244449</xdr:rowOff>
    </xdr:from>
    <xdr:to>
      <xdr:col>26</xdr:col>
      <xdr:colOff>101600</xdr:colOff>
      <xdr:row>36</xdr:row>
      <xdr:rowOff>3149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5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330826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1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244518</xdr:rowOff>
    </xdr:from>
    <xdr:to>
      <xdr:col>22</xdr:col>
      <xdr:colOff>165100</xdr:colOff>
      <xdr:row>36</xdr:row>
      <xdr:rowOff>3218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4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330895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210777</xdr:rowOff>
    </xdr:from>
    <xdr:to>
      <xdr:col>19</xdr:col>
      <xdr:colOff>38100</xdr:colOff>
      <xdr:row>35</xdr:row>
      <xdr:rowOff>312377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21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322554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9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251826</xdr:rowOff>
    </xdr:from>
    <xdr:to>
      <xdr:col>15</xdr:col>
      <xdr:colOff>101600</xdr:colOff>
      <xdr:row>36</xdr:row>
      <xdr:rowOff>10526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2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20703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3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群馬県下仁田町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6,133
6,064
188.38
5,726,128
5,582,820
109,089
3,601,165
4,343,690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16027</xdr:rowOff>
    </xdr:from>
    <xdr:to>
      <xdr:col>24</xdr:col>
      <xdr:colOff>63500</xdr:colOff>
      <xdr:row>37</xdr:row>
      <xdr:rowOff>55309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9677"/>
          <a:ext cx="8382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55309</xdr:rowOff>
    </xdr:from>
    <xdr:to>
      <xdr:col>19</xdr:col>
      <xdr:colOff>177800</xdr:colOff>
      <xdr:row>37</xdr:row>
      <xdr:rowOff>116124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98959"/>
          <a:ext cx="889000" cy="6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116124</xdr:rowOff>
    </xdr:from>
    <xdr:to>
      <xdr:col>15</xdr:col>
      <xdr:colOff>50800</xdr:colOff>
      <xdr:row>37</xdr:row>
      <xdr:rowOff>130830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59774"/>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130830</xdr:rowOff>
    </xdr:from>
    <xdr:to>
      <xdr:col>10</xdr:col>
      <xdr:colOff>114300</xdr:colOff>
      <xdr:row>38</xdr:row>
      <xdr:rowOff>43429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4480"/>
          <a:ext cx="889000" cy="8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136677</xdr:rowOff>
    </xdr:from>
    <xdr:to>
      <xdr:col>24</xdr:col>
      <xdr:colOff>114300</xdr:colOff>
      <xdr:row>37</xdr:row>
      <xdr:rowOff>66827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115104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4509</xdr:rowOff>
    </xdr:from>
    <xdr:to>
      <xdr:col>20</xdr:col>
      <xdr:colOff>38100</xdr:colOff>
      <xdr:row>37</xdr:row>
      <xdr:rowOff>106109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122636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2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65324</xdr:rowOff>
    </xdr:from>
    <xdr:to>
      <xdr:col>15</xdr:col>
      <xdr:colOff>101600</xdr:colOff>
      <xdr:row>37</xdr:row>
      <xdr:rowOff>166923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89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158051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50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80030</xdr:rowOff>
    </xdr:from>
    <xdr:to>
      <xdr:col>10</xdr:col>
      <xdr:colOff>165100</xdr:colOff>
      <xdr:row>38</xdr:row>
      <xdr:rowOff>10181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36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1307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51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164079</xdr:rowOff>
    </xdr:from>
    <xdr:to>
      <xdr:col>6</xdr:col>
      <xdr:colOff>38100</xdr:colOff>
      <xdr:row>38</xdr:row>
      <xdr:rowOff>94229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0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85356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0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125840</xdr:rowOff>
    </xdr:from>
    <xdr:to>
      <xdr:col>24</xdr:col>
      <xdr:colOff>63500</xdr:colOff>
      <xdr:row>58</xdr:row>
      <xdr:rowOff>127770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9940"/>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127770</xdr:rowOff>
    </xdr:from>
    <xdr:to>
      <xdr:col>19</xdr:col>
      <xdr:colOff>177800</xdr:colOff>
      <xdr:row>58</xdr:row>
      <xdr:rowOff>131268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71870"/>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131268</xdr:rowOff>
    </xdr:from>
    <xdr:to>
      <xdr:col>15</xdr:col>
      <xdr:colOff>50800</xdr:colOff>
      <xdr:row>58</xdr:row>
      <xdr:rowOff>141574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5368"/>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141406</xdr:rowOff>
    </xdr:from>
    <xdr:to>
      <xdr:col>10</xdr:col>
      <xdr:colOff>114300</xdr:colOff>
      <xdr:row>58</xdr:row>
      <xdr:rowOff>141574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85506"/>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75040</xdr:rowOff>
    </xdr:from>
    <xdr:to>
      <xdr:col>24</xdr:col>
      <xdr:colOff>114300</xdr:colOff>
      <xdr:row>59</xdr:row>
      <xdr:rowOff>5190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76970</xdr:rowOff>
    </xdr:from>
    <xdr:to>
      <xdr:col>20</xdr:col>
      <xdr:colOff>38100</xdr:colOff>
      <xdr:row>59</xdr:row>
      <xdr:rowOff>7120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169697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80468</xdr:rowOff>
    </xdr:from>
    <xdr:to>
      <xdr:col>15</xdr:col>
      <xdr:colOff>101600</xdr:colOff>
      <xdr:row>59</xdr:row>
      <xdr:rowOff>10618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1745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90774</xdr:rowOff>
    </xdr:from>
    <xdr:to>
      <xdr:col>10</xdr:col>
      <xdr:colOff>165100</xdr:colOff>
      <xdr:row>59</xdr:row>
      <xdr:rowOff>20924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12051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2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90606</xdr:rowOff>
    </xdr:from>
    <xdr:to>
      <xdr:col>6</xdr:col>
      <xdr:colOff>38100</xdr:colOff>
      <xdr:row>59</xdr:row>
      <xdr:rowOff>20756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11883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2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7595</xdr:rowOff>
    </xdr:from>
    <xdr:to>
      <xdr:col>24</xdr:col>
      <xdr:colOff>63500</xdr:colOff>
      <xdr:row>78</xdr:row>
      <xdr:rowOff>28817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80695"/>
          <a:ext cx="8382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7595</xdr:rowOff>
    </xdr:from>
    <xdr:to>
      <xdr:col>19</xdr:col>
      <xdr:colOff>177800</xdr:colOff>
      <xdr:row>78</xdr:row>
      <xdr:rowOff>65824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80695"/>
          <a:ext cx="889000" cy="5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65824</xdr:rowOff>
    </xdr:from>
    <xdr:to>
      <xdr:col>15</xdr:col>
      <xdr:colOff>50800</xdr:colOff>
      <xdr:row>78</xdr:row>
      <xdr:rowOff>94768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38924"/>
          <a:ext cx="889000" cy="2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94768</xdr:rowOff>
    </xdr:from>
    <xdr:to>
      <xdr:col>10</xdr:col>
      <xdr:colOff>114300</xdr:colOff>
      <xdr:row>78</xdr:row>
      <xdr:rowOff>108725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67868"/>
          <a:ext cx="8890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149467</xdr:rowOff>
    </xdr:from>
    <xdr:to>
      <xdr:col>24</xdr:col>
      <xdr:colOff>114300</xdr:colOff>
      <xdr:row>78</xdr:row>
      <xdr:rowOff>79617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5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127894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128245</xdr:rowOff>
    </xdr:from>
    <xdr:to>
      <xdr:col>20</xdr:col>
      <xdr:colOff>38100</xdr:colOff>
      <xdr:row>78</xdr:row>
      <xdr:rowOff>58395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49522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2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15024</xdr:rowOff>
    </xdr:from>
    <xdr:to>
      <xdr:col>15</xdr:col>
      <xdr:colOff>101600</xdr:colOff>
      <xdr:row>78</xdr:row>
      <xdr:rowOff>116624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8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107751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8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43968</xdr:rowOff>
    </xdr:from>
    <xdr:to>
      <xdr:col>10</xdr:col>
      <xdr:colOff>165100</xdr:colOff>
      <xdr:row>78</xdr:row>
      <xdr:rowOff>145568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136695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0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150652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2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52560</xdr:rowOff>
    </xdr:from>
    <xdr:to>
      <xdr:col>24</xdr:col>
      <xdr:colOff>63500</xdr:colOff>
      <xdr:row>96</xdr:row>
      <xdr:rowOff>116763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40310"/>
          <a:ext cx="838200" cy="23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55042</xdr:rowOff>
    </xdr:from>
    <xdr:to>
      <xdr:col>19</xdr:col>
      <xdr:colOff>177800</xdr:colOff>
      <xdr:row>96</xdr:row>
      <xdr:rowOff>116763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14242"/>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55042</xdr:rowOff>
    </xdr:from>
    <xdr:to>
      <xdr:col>15</xdr:col>
      <xdr:colOff>50800</xdr:colOff>
      <xdr:row>96</xdr:row>
      <xdr:rowOff>166010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14242"/>
          <a:ext cx="889000" cy="11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166010</xdr:rowOff>
    </xdr:from>
    <xdr:to>
      <xdr:col>10</xdr:col>
      <xdr:colOff>114300</xdr:colOff>
      <xdr:row>97</xdr:row>
      <xdr:rowOff>11085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25210"/>
          <a:ext cx="88900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1760</xdr:rowOff>
    </xdr:from>
    <xdr:to>
      <xdr:col>24</xdr:col>
      <xdr:colOff>114300</xdr:colOff>
      <xdr:row>95</xdr:row>
      <xdr:rowOff>103360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24637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4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65963</xdr:rowOff>
    </xdr:from>
    <xdr:to>
      <xdr:col>20</xdr:col>
      <xdr:colOff>38100</xdr:colOff>
      <xdr:row>96</xdr:row>
      <xdr:rowOff>167563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2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158690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1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4242</xdr:rowOff>
    </xdr:from>
    <xdr:to>
      <xdr:col>15</xdr:col>
      <xdr:colOff>101600</xdr:colOff>
      <xdr:row>96</xdr:row>
      <xdr:rowOff>105842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122369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115210</xdr:rowOff>
    </xdr:from>
    <xdr:to>
      <xdr:col>10</xdr:col>
      <xdr:colOff>165100</xdr:colOff>
      <xdr:row>97</xdr:row>
      <xdr:rowOff>45360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36487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6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131735</xdr:rowOff>
    </xdr:from>
    <xdr:to>
      <xdr:col>6</xdr:col>
      <xdr:colOff>38100</xdr:colOff>
      <xdr:row>97</xdr:row>
      <xdr:rowOff>61885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9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78412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6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55792</xdr:rowOff>
    </xdr:from>
    <xdr:to>
      <xdr:col>55</xdr:col>
      <xdr:colOff>0</xdr:colOff>
      <xdr:row>35</xdr:row>
      <xdr:rowOff>107208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56542"/>
          <a:ext cx="838200" cy="5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55792</xdr:rowOff>
    </xdr:from>
    <xdr:to>
      <xdr:col>50</xdr:col>
      <xdr:colOff>114300</xdr:colOff>
      <xdr:row>35</xdr:row>
      <xdr:rowOff>143354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56542"/>
          <a:ext cx="889000" cy="8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1732</xdr:rowOff>
    </xdr:from>
    <xdr:to>
      <xdr:col>45</xdr:col>
      <xdr:colOff>177800</xdr:colOff>
      <xdr:row>35</xdr:row>
      <xdr:rowOff>143354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02482"/>
          <a:ext cx="889000" cy="14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123389</xdr:rowOff>
    </xdr:from>
    <xdr:to>
      <xdr:col>41</xdr:col>
      <xdr:colOff>50800</xdr:colOff>
      <xdr:row>35</xdr:row>
      <xdr:rowOff>1732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81239"/>
          <a:ext cx="889000" cy="22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56408</xdr:rowOff>
    </xdr:from>
    <xdr:to>
      <xdr:col>55</xdr:col>
      <xdr:colOff>50800</xdr:colOff>
      <xdr:row>35</xdr:row>
      <xdr:rowOff>158008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5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34835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35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4992</xdr:rowOff>
    </xdr:from>
    <xdr:to>
      <xdr:col>50</xdr:col>
      <xdr:colOff>165100</xdr:colOff>
      <xdr:row>35</xdr:row>
      <xdr:rowOff>106592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0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123119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8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92554</xdr:rowOff>
    </xdr:from>
    <xdr:to>
      <xdr:col>46</xdr:col>
      <xdr:colOff>38100</xdr:colOff>
      <xdr:row>36</xdr:row>
      <xdr:rowOff>22704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9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39231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6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122382</xdr:rowOff>
    </xdr:from>
    <xdr:to>
      <xdr:col>41</xdr:col>
      <xdr:colOff>101600</xdr:colOff>
      <xdr:row>35</xdr:row>
      <xdr:rowOff>52532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5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69059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2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72589</xdr:rowOff>
    </xdr:from>
    <xdr:to>
      <xdr:col>36</xdr:col>
      <xdr:colOff>165100</xdr:colOff>
      <xdr:row>34</xdr:row>
      <xdr:rowOff>2739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19266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0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146574</xdr:rowOff>
    </xdr:from>
    <xdr:to>
      <xdr:col>55</xdr:col>
      <xdr:colOff>0</xdr:colOff>
      <xdr:row>59</xdr:row>
      <xdr:rowOff>25978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90674"/>
          <a:ext cx="838200" cy="5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25978</xdr:rowOff>
    </xdr:from>
    <xdr:to>
      <xdr:col>50</xdr:col>
      <xdr:colOff>114300</xdr:colOff>
      <xdr:row>59</xdr:row>
      <xdr:rowOff>44186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141528"/>
          <a:ext cx="889000" cy="1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35073</xdr:rowOff>
    </xdr:from>
    <xdr:to>
      <xdr:col>45</xdr:col>
      <xdr:colOff>177800</xdr:colOff>
      <xdr:row>59</xdr:row>
      <xdr:rowOff>44186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50623"/>
          <a:ext cx="8890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148759</xdr:rowOff>
    </xdr:from>
    <xdr:to>
      <xdr:col>41</xdr:col>
      <xdr:colOff>50800</xdr:colOff>
      <xdr:row>59</xdr:row>
      <xdr:rowOff>35073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92859"/>
          <a:ext cx="889000" cy="5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95774</xdr:rowOff>
    </xdr:from>
    <xdr:to>
      <xdr:col>55</xdr:col>
      <xdr:colOff>50800</xdr:colOff>
      <xdr:row>59</xdr:row>
      <xdr:rowOff>25924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3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146628</xdr:rowOff>
    </xdr:from>
    <xdr:to>
      <xdr:col>50</xdr:col>
      <xdr:colOff>165100</xdr:colOff>
      <xdr:row>59</xdr:row>
      <xdr:rowOff>76778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67905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164836</xdr:rowOff>
    </xdr:from>
    <xdr:to>
      <xdr:col>46</xdr:col>
      <xdr:colOff>38100</xdr:colOff>
      <xdr:row>59</xdr:row>
      <xdr:rowOff>94986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0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86113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20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155723</xdr:rowOff>
    </xdr:from>
    <xdr:to>
      <xdr:col>41</xdr:col>
      <xdr:colOff>101600</xdr:colOff>
      <xdr:row>59</xdr:row>
      <xdr:rowOff>85873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77000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97959</xdr:rowOff>
    </xdr:from>
    <xdr:to>
      <xdr:col>36</xdr:col>
      <xdr:colOff>165100</xdr:colOff>
      <xdr:row>59</xdr:row>
      <xdr:rowOff>28109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4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19236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3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94342</xdr:rowOff>
    </xdr:from>
    <xdr:to>
      <xdr:col>55</xdr:col>
      <xdr:colOff>0</xdr:colOff>
      <xdr:row>78</xdr:row>
      <xdr:rowOff>117430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67442"/>
          <a:ext cx="8382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117430</xdr:rowOff>
    </xdr:from>
    <xdr:to>
      <xdr:col>50</xdr:col>
      <xdr:colOff>114300</xdr:colOff>
      <xdr:row>78</xdr:row>
      <xdr:rowOff>129854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90530"/>
          <a:ext cx="889000" cy="1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129854</xdr:rowOff>
    </xdr:from>
    <xdr:to>
      <xdr:col>45</xdr:col>
      <xdr:colOff>177800</xdr:colOff>
      <xdr:row>78</xdr:row>
      <xdr:rowOff>136429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02954"/>
          <a:ext cx="8890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80020</xdr:rowOff>
    </xdr:from>
    <xdr:to>
      <xdr:col>41</xdr:col>
      <xdr:colOff>50800</xdr:colOff>
      <xdr:row>78</xdr:row>
      <xdr:rowOff>136429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53120"/>
          <a:ext cx="889000" cy="5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43542</xdr:rowOff>
    </xdr:from>
    <xdr:to>
      <xdr:col>55</xdr:col>
      <xdr:colOff>50800</xdr:colOff>
      <xdr:row>78</xdr:row>
      <xdr:rowOff>145142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66630</xdr:rowOff>
    </xdr:from>
    <xdr:to>
      <xdr:col>50</xdr:col>
      <xdr:colOff>165100</xdr:colOff>
      <xdr:row>78</xdr:row>
      <xdr:rowOff>168230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159357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79054</xdr:rowOff>
    </xdr:from>
    <xdr:to>
      <xdr:col>46</xdr:col>
      <xdr:colOff>38100</xdr:colOff>
      <xdr:row>79</xdr:row>
      <xdr:rowOff>9204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85629</xdr:rowOff>
    </xdr:from>
    <xdr:to>
      <xdr:col>41</xdr:col>
      <xdr:colOff>101600</xdr:colOff>
      <xdr:row>79</xdr:row>
      <xdr:rowOff>15779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6906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5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29220</xdr:rowOff>
    </xdr:from>
    <xdr:to>
      <xdr:col>36</xdr:col>
      <xdr:colOff>165100</xdr:colOff>
      <xdr:row>78</xdr:row>
      <xdr:rowOff>130820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0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121947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9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81629</xdr:rowOff>
    </xdr:from>
    <xdr:to>
      <xdr:col>55</xdr:col>
      <xdr:colOff>0</xdr:colOff>
      <xdr:row>98</xdr:row>
      <xdr:rowOff>118663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83729"/>
          <a:ext cx="8382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118663</xdr:rowOff>
    </xdr:from>
    <xdr:to>
      <xdr:col>50</xdr:col>
      <xdr:colOff>114300</xdr:colOff>
      <xdr:row>98</xdr:row>
      <xdr:rowOff>138446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920763"/>
          <a:ext cx="889000" cy="1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125180</xdr:rowOff>
    </xdr:from>
    <xdr:to>
      <xdr:col>45</xdr:col>
      <xdr:colOff>177800</xdr:colOff>
      <xdr:row>98</xdr:row>
      <xdr:rowOff>138446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927280"/>
          <a:ext cx="889000" cy="1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88463</xdr:rowOff>
    </xdr:from>
    <xdr:to>
      <xdr:col>41</xdr:col>
      <xdr:colOff>50800</xdr:colOff>
      <xdr:row>98</xdr:row>
      <xdr:rowOff>125180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90563"/>
          <a:ext cx="889000" cy="3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30829</xdr:rowOff>
    </xdr:from>
    <xdr:to>
      <xdr:col>55</xdr:col>
      <xdr:colOff>50800</xdr:colOff>
      <xdr:row>98</xdr:row>
      <xdr:rowOff>132429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3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67863</xdr:rowOff>
    </xdr:from>
    <xdr:to>
      <xdr:col>50</xdr:col>
      <xdr:colOff>165100</xdr:colOff>
      <xdr:row>98</xdr:row>
      <xdr:rowOff>169463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6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160590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6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87646</xdr:rowOff>
    </xdr:from>
    <xdr:to>
      <xdr:col>46</xdr:col>
      <xdr:colOff>38100</xdr:colOff>
      <xdr:row>99</xdr:row>
      <xdr:rowOff>17796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8923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8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74380</xdr:rowOff>
    </xdr:from>
    <xdr:to>
      <xdr:col>41</xdr:col>
      <xdr:colOff>101600</xdr:colOff>
      <xdr:row>99</xdr:row>
      <xdr:rowOff>4530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167107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6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37663</xdr:rowOff>
    </xdr:from>
    <xdr:to>
      <xdr:col>36</xdr:col>
      <xdr:colOff>165100</xdr:colOff>
      <xdr:row>98</xdr:row>
      <xdr:rowOff>139263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3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130390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3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72373</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16023"/>
          <a:ext cx="889000" cy="23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41942</xdr:rowOff>
    </xdr:from>
    <xdr:to>
      <xdr:col>71</xdr:col>
      <xdr:colOff>177800</xdr:colOff>
      <xdr:row>37</xdr:row>
      <xdr:rowOff>72373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214142"/>
          <a:ext cx="889000" cy="20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21573</xdr:rowOff>
    </xdr:from>
    <xdr:to>
      <xdr:col>72</xdr:col>
      <xdr:colOff>38100</xdr:colOff>
      <xdr:row>37</xdr:row>
      <xdr:rowOff>123173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6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139700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14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162592</xdr:rowOff>
    </xdr:from>
    <xdr:to>
      <xdr:col>67</xdr:col>
      <xdr:colOff>101600</xdr:colOff>
      <xdr:row>36</xdr:row>
      <xdr:rowOff>92742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16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109269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593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157891</xdr:rowOff>
    </xdr:from>
    <xdr:to>
      <xdr:col>85</xdr:col>
      <xdr:colOff>127000</xdr:colOff>
      <xdr:row>74</xdr:row>
      <xdr:rowOff>170281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845191"/>
          <a:ext cx="8382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146661</xdr:rowOff>
    </xdr:from>
    <xdr:to>
      <xdr:col>81</xdr:col>
      <xdr:colOff>50800</xdr:colOff>
      <xdr:row>74</xdr:row>
      <xdr:rowOff>157891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833961"/>
          <a:ext cx="889000" cy="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135037</xdr:rowOff>
    </xdr:from>
    <xdr:to>
      <xdr:col>76</xdr:col>
      <xdr:colOff>114300</xdr:colOff>
      <xdr:row>74</xdr:row>
      <xdr:rowOff>146661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822337"/>
          <a:ext cx="889000" cy="1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135037</xdr:rowOff>
    </xdr:from>
    <xdr:to>
      <xdr:col>71</xdr:col>
      <xdr:colOff>177800</xdr:colOff>
      <xdr:row>75</xdr:row>
      <xdr:rowOff>19331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822337"/>
          <a:ext cx="889000" cy="5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119481</xdr:rowOff>
    </xdr:from>
    <xdr:to>
      <xdr:col>85</xdr:col>
      <xdr:colOff>177800</xdr:colOff>
      <xdr:row>75</xdr:row>
      <xdr:rowOff>49631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80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142358</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6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107091</xdr:rowOff>
    </xdr:from>
    <xdr:to>
      <xdr:col>81</xdr:col>
      <xdr:colOff>101600</xdr:colOff>
      <xdr:row>75</xdr:row>
      <xdr:rowOff>37241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79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53768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56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95861</xdr:rowOff>
    </xdr:from>
    <xdr:to>
      <xdr:col>76</xdr:col>
      <xdr:colOff>165100</xdr:colOff>
      <xdr:row>75</xdr:row>
      <xdr:rowOff>26011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78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42538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55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84237</xdr:rowOff>
    </xdr:from>
    <xdr:to>
      <xdr:col>72</xdr:col>
      <xdr:colOff>38100</xdr:colOff>
      <xdr:row>75</xdr:row>
      <xdr:rowOff>14387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7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30914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54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139981</xdr:rowOff>
    </xdr:from>
    <xdr:to>
      <xdr:col>67</xdr:col>
      <xdr:colOff>101600</xdr:colOff>
      <xdr:row>75</xdr:row>
      <xdr:rowOff>70131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8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86658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0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27152</xdr:rowOff>
    </xdr:from>
    <xdr:to>
      <xdr:col>85</xdr:col>
      <xdr:colOff>127000</xdr:colOff>
      <xdr:row>99</xdr:row>
      <xdr:rowOff>39979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00702"/>
          <a:ext cx="8382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1116</xdr:rowOff>
    </xdr:from>
    <xdr:to>
      <xdr:col>81</xdr:col>
      <xdr:colOff>50800</xdr:colOff>
      <xdr:row>99</xdr:row>
      <xdr:rowOff>39979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74666"/>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1116</xdr:rowOff>
    </xdr:from>
    <xdr:to>
      <xdr:col>76</xdr:col>
      <xdr:colOff>114300</xdr:colOff>
      <xdr:row>99</xdr:row>
      <xdr:rowOff>22496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74666"/>
          <a:ext cx="889000" cy="2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22496</xdr:rowOff>
    </xdr:from>
    <xdr:to>
      <xdr:col>71</xdr:col>
      <xdr:colOff>177800</xdr:colOff>
      <xdr:row>99</xdr:row>
      <xdr:rowOff>47870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6046"/>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147802</xdr:rowOff>
    </xdr:from>
    <xdr:to>
      <xdr:col>85</xdr:col>
      <xdr:colOff>177800</xdr:colOff>
      <xdr:row>99</xdr:row>
      <xdr:rowOff>77952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4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160629</xdr:rowOff>
    </xdr:from>
    <xdr:to>
      <xdr:col>81</xdr:col>
      <xdr:colOff>101600</xdr:colOff>
      <xdr:row>99</xdr:row>
      <xdr:rowOff>90779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6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81906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5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121766</xdr:rowOff>
    </xdr:from>
    <xdr:to>
      <xdr:col>76</xdr:col>
      <xdr:colOff>165100</xdr:colOff>
      <xdr:row>99</xdr:row>
      <xdr:rowOff>51916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68443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143146</xdr:rowOff>
    </xdr:from>
    <xdr:to>
      <xdr:col>72</xdr:col>
      <xdr:colOff>38100</xdr:colOff>
      <xdr:row>99</xdr:row>
      <xdr:rowOff>73296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64423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3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168520</xdr:rowOff>
    </xdr:from>
    <xdr:to>
      <xdr:col>67</xdr:col>
      <xdr:colOff>101600</xdr:colOff>
      <xdr:row>99</xdr:row>
      <xdr:rowOff>98670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7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115197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4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39132</xdr:rowOff>
    </xdr:from>
    <xdr:to>
      <xdr:col>116</xdr:col>
      <xdr:colOff>63500</xdr:colOff>
      <xdr:row>38</xdr:row>
      <xdr:rowOff>75643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54232"/>
          <a:ext cx="8382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75643</xdr:rowOff>
    </xdr:from>
    <xdr:to>
      <xdr:col>111</xdr:col>
      <xdr:colOff>177800</xdr:colOff>
      <xdr:row>38</xdr:row>
      <xdr:rowOff>85897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590743"/>
          <a:ext cx="8890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85897</xdr:rowOff>
    </xdr:from>
    <xdr:to>
      <xdr:col>107</xdr:col>
      <xdr:colOff>50800</xdr:colOff>
      <xdr:row>38</xdr:row>
      <xdr:rowOff>90877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00997"/>
          <a:ext cx="8890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90877</xdr:rowOff>
    </xdr:from>
    <xdr:to>
      <xdr:col>102</xdr:col>
      <xdr:colOff>114300</xdr:colOff>
      <xdr:row>38</xdr:row>
      <xdr:rowOff>95449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0597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159782</xdr:rowOff>
    </xdr:from>
    <xdr:to>
      <xdr:col>116</xdr:col>
      <xdr:colOff>114300</xdr:colOff>
      <xdr:row>38</xdr:row>
      <xdr:rowOff>89932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0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11209</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5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24843</xdr:rowOff>
    </xdr:from>
    <xdr:to>
      <xdr:col>112</xdr:col>
      <xdr:colOff>38100</xdr:colOff>
      <xdr:row>38</xdr:row>
      <xdr:rowOff>126443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3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142970</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31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35097</xdr:rowOff>
    </xdr:from>
    <xdr:to>
      <xdr:col>107</xdr:col>
      <xdr:colOff>101600</xdr:colOff>
      <xdr:row>38</xdr:row>
      <xdr:rowOff>136697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153224</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32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40077</xdr:rowOff>
    </xdr:from>
    <xdr:to>
      <xdr:col>102</xdr:col>
      <xdr:colOff>165100</xdr:colOff>
      <xdr:row>38</xdr:row>
      <xdr:rowOff>141677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5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158204</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633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44649</xdr:rowOff>
    </xdr:from>
    <xdr:to>
      <xdr:col>98</xdr:col>
      <xdr:colOff>38100</xdr:colOff>
      <xdr:row>38</xdr:row>
      <xdr:rowOff>146249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162777</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33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41649</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7199"/>
          <a:ext cx="8890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41649</xdr:rowOff>
    </xdr:from>
    <xdr:to>
      <xdr:col>102</xdr:col>
      <xdr:colOff>114300</xdr:colOff>
      <xdr:row>59</xdr:row>
      <xdr:rowOff>41726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7199"/>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162299</xdr:rowOff>
    </xdr:from>
    <xdr:to>
      <xdr:col>102</xdr:col>
      <xdr:colOff>165100</xdr:colOff>
      <xdr:row>59</xdr:row>
      <xdr:rowOff>92449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83576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162376</xdr:rowOff>
    </xdr:from>
    <xdr:to>
      <xdr:col>98</xdr:col>
      <xdr:colOff>38100</xdr:colOff>
      <xdr:row>59</xdr:row>
      <xdr:rowOff>92526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83653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9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131715</xdr:rowOff>
    </xdr:from>
    <xdr:to>
      <xdr:col>116</xdr:col>
      <xdr:colOff>63500</xdr:colOff>
      <xdr:row>73</xdr:row>
      <xdr:rowOff>156437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647565"/>
          <a:ext cx="838200" cy="2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131715</xdr:rowOff>
    </xdr:from>
    <xdr:to>
      <xdr:col>111</xdr:col>
      <xdr:colOff>177800</xdr:colOff>
      <xdr:row>74</xdr:row>
      <xdr:rowOff>29531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47565"/>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29531</xdr:rowOff>
    </xdr:from>
    <xdr:to>
      <xdr:col>107</xdr:col>
      <xdr:colOff>50800</xdr:colOff>
      <xdr:row>74</xdr:row>
      <xdr:rowOff>72638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16831"/>
          <a:ext cx="8890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72638</xdr:rowOff>
    </xdr:from>
    <xdr:to>
      <xdr:col>102</xdr:col>
      <xdr:colOff>114300</xdr:colOff>
      <xdr:row>74</xdr:row>
      <xdr:rowOff>93997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59938"/>
          <a:ext cx="889000" cy="2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105637</xdr:rowOff>
    </xdr:from>
    <xdr:to>
      <xdr:col>116</xdr:col>
      <xdr:colOff>114300</xdr:colOff>
      <xdr:row>74</xdr:row>
      <xdr:rowOff>35787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2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128514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7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80915</xdr:rowOff>
    </xdr:from>
    <xdr:to>
      <xdr:col>112</xdr:col>
      <xdr:colOff>38100</xdr:colOff>
      <xdr:row>74</xdr:row>
      <xdr:rowOff>11065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9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27592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7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150181</xdr:rowOff>
    </xdr:from>
    <xdr:to>
      <xdr:col>107</xdr:col>
      <xdr:colOff>101600</xdr:colOff>
      <xdr:row>74</xdr:row>
      <xdr:rowOff>80331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6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96858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4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21838</xdr:rowOff>
    </xdr:from>
    <xdr:to>
      <xdr:col>102</xdr:col>
      <xdr:colOff>165100</xdr:colOff>
      <xdr:row>74</xdr:row>
      <xdr:rowOff>123438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0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139965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8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43197</xdr:rowOff>
    </xdr:from>
    <xdr:to>
      <xdr:col>98</xdr:col>
      <xdr:colOff>38100</xdr:colOff>
      <xdr:row>74</xdr:row>
      <xdr:rowOff>144797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3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161324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50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910,292</a:t>
          </a:r>
          <a:r>
            <a:rPr kumimoji="1" lang="ja-JP" altLang="en-US" sz="1300">
              <a:latin typeface="ＭＳ Ｐゴシック" panose="020B0600070205080204" pitchFamily="50" charset="-128"/>
              <a:ea typeface="ＭＳ Ｐゴシック" panose="020B0600070205080204" pitchFamily="50" charset="-128"/>
            </a:rPr>
            <a:t>円と前年より</a:t>
          </a:r>
          <a:r>
            <a:rPr kumimoji="1" lang="en-US" altLang="ja-JP" sz="1300">
              <a:latin typeface="ＭＳ Ｐゴシック" panose="020B0600070205080204" pitchFamily="50" charset="-128"/>
              <a:ea typeface="ＭＳ Ｐゴシック" panose="020B0600070205080204" pitchFamily="50" charset="-128"/>
            </a:rPr>
            <a:t>71,222</a:t>
          </a:r>
          <a:r>
            <a:rPr kumimoji="1" lang="ja-JP" altLang="en-US" sz="1300">
              <a:latin typeface="ＭＳ Ｐゴシック" panose="020B0600070205080204" pitchFamily="50" charset="-128"/>
              <a:ea typeface="ＭＳ Ｐゴシック" panose="020B0600070205080204" pitchFamily="50" charset="-128"/>
            </a:rPr>
            <a:t>円の増となっている。全体的な住民一人当たりのコストは、人口減少の影響から年々増加傾向にある。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扶助費は前年と比較して</a:t>
          </a:r>
          <a:r>
            <a:rPr kumimoji="1" lang="en-US" altLang="ja-JP" sz="1300">
              <a:latin typeface="ＭＳ Ｐゴシック" panose="020B0600070205080204" pitchFamily="50" charset="-128"/>
              <a:ea typeface="ＭＳ Ｐゴシック" panose="020B0600070205080204" pitchFamily="50" charset="-128"/>
            </a:rPr>
            <a:t>21,648</a:t>
          </a:r>
          <a:r>
            <a:rPr kumimoji="1" lang="ja-JP" altLang="en-US" sz="1300">
              <a:latin typeface="ＭＳ Ｐゴシック" panose="020B0600070205080204" pitchFamily="50" charset="-128"/>
              <a:ea typeface="ＭＳ Ｐゴシック" panose="020B0600070205080204" pitchFamily="50" charset="-128"/>
            </a:rPr>
            <a:t>円増となっているが、これは物価高騰対応重点支援地方創生臨時交付金を活用した低所得世帯等への給付金事業の影響によるところが大きい。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また、普通建設事業費（新規整備）は前年と比較して</a:t>
          </a:r>
          <a:r>
            <a:rPr kumimoji="1" lang="en-US" altLang="ja-JP" sz="1300">
              <a:latin typeface="ＭＳ Ｐゴシック" panose="020B0600070205080204" pitchFamily="50" charset="-128"/>
              <a:ea typeface="ＭＳ Ｐゴシック" panose="020B0600070205080204" pitchFamily="50" charset="-128"/>
            </a:rPr>
            <a:t>10,100</a:t>
          </a:r>
          <a:r>
            <a:rPr kumimoji="1" lang="ja-JP" altLang="en-US" sz="1300">
              <a:latin typeface="ＭＳ Ｐゴシック" panose="020B0600070205080204" pitchFamily="50" charset="-128"/>
              <a:ea typeface="ＭＳ Ｐゴシック" panose="020B0600070205080204" pitchFamily="50" charset="-128"/>
            </a:rPr>
            <a:t>円増となっているが、これは防災研修施設等消防施設の建設事業や駅前の街なか活性化整備事業へ着手したことによる増である。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群馬県下仁田町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6,133
6,064
188.38
5,726,128
5,582,820
109,089
3,601,165
4,343,690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113792</xdr:rowOff>
    </xdr:from>
    <xdr:to>
      <xdr:col>24</xdr:col>
      <xdr:colOff>63500</xdr:colOff>
      <xdr:row>35</xdr:row>
      <xdr:rowOff>153797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4542"/>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153797</xdr:rowOff>
    </xdr:from>
    <xdr:to>
      <xdr:col>19</xdr:col>
      <xdr:colOff>177800</xdr:colOff>
      <xdr:row>36</xdr:row>
      <xdr:rowOff>23749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4547"/>
          <a:ext cx="8890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146050</xdr:rowOff>
    </xdr:from>
    <xdr:to>
      <xdr:col>15</xdr:col>
      <xdr:colOff>50800</xdr:colOff>
      <xdr:row>36</xdr:row>
      <xdr:rowOff>23749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46800"/>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146050</xdr:rowOff>
    </xdr:from>
    <xdr:to>
      <xdr:col>10</xdr:col>
      <xdr:colOff>114300</xdr:colOff>
      <xdr:row>36</xdr:row>
      <xdr:rowOff>1270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468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62992</xdr:rowOff>
    </xdr:from>
    <xdr:to>
      <xdr:col>24</xdr:col>
      <xdr:colOff>114300</xdr:colOff>
      <xdr:row>35</xdr:row>
      <xdr:rowOff>164592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85869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102997</xdr:rowOff>
    </xdr:from>
    <xdr:to>
      <xdr:col>20</xdr:col>
      <xdr:colOff>38100</xdr:colOff>
      <xdr:row>36</xdr:row>
      <xdr:rowOff>33147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49674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144399</xdr:rowOff>
    </xdr:from>
    <xdr:to>
      <xdr:col>15</xdr:col>
      <xdr:colOff>101600</xdr:colOff>
      <xdr:row>36</xdr:row>
      <xdr:rowOff>74549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91076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2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95250</xdr:rowOff>
    </xdr:from>
    <xdr:to>
      <xdr:col>10</xdr:col>
      <xdr:colOff>165100</xdr:colOff>
      <xdr:row>36</xdr:row>
      <xdr:rowOff>25400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41927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7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121920</xdr:rowOff>
    </xdr:from>
    <xdr:to>
      <xdr:col>6</xdr:col>
      <xdr:colOff>38100</xdr:colOff>
      <xdr:row>36</xdr:row>
      <xdr:rowOff>52070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68597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9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57157</xdr:rowOff>
    </xdr:from>
    <xdr:to>
      <xdr:col>24</xdr:col>
      <xdr:colOff>63500</xdr:colOff>
      <xdr:row>58</xdr:row>
      <xdr:rowOff>59057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01257"/>
          <a:ext cx="838200" cy="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45250</xdr:rowOff>
    </xdr:from>
    <xdr:to>
      <xdr:col>19</xdr:col>
      <xdr:colOff>177800</xdr:colOff>
      <xdr:row>58</xdr:row>
      <xdr:rowOff>59057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89350"/>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45250</xdr:rowOff>
    </xdr:from>
    <xdr:to>
      <xdr:col>15</xdr:col>
      <xdr:colOff>50800</xdr:colOff>
      <xdr:row>58</xdr:row>
      <xdr:rowOff>62496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89350"/>
          <a:ext cx="889000" cy="1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22942</xdr:rowOff>
    </xdr:from>
    <xdr:to>
      <xdr:col>10</xdr:col>
      <xdr:colOff>114300</xdr:colOff>
      <xdr:row>58</xdr:row>
      <xdr:rowOff>62496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7042"/>
          <a:ext cx="889000" cy="3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6357</xdr:rowOff>
    </xdr:from>
    <xdr:to>
      <xdr:col>24</xdr:col>
      <xdr:colOff>114300</xdr:colOff>
      <xdr:row>58</xdr:row>
      <xdr:rowOff>107957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8257</xdr:rowOff>
    </xdr:from>
    <xdr:to>
      <xdr:col>20</xdr:col>
      <xdr:colOff>38100</xdr:colOff>
      <xdr:row>58</xdr:row>
      <xdr:rowOff>109857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100984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4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165900</xdr:rowOff>
    </xdr:from>
    <xdr:to>
      <xdr:col>15</xdr:col>
      <xdr:colOff>101600</xdr:colOff>
      <xdr:row>58</xdr:row>
      <xdr:rowOff>96050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112577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11696</xdr:rowOff>
    </xdr:from>
    <xdr:to>
      <xdr:col>10</xdr:col>
      <xdr:colOff>165100</xdr:colOff>
      <xdr:row>58</xdr:row>
      <xdr:rowOff>113296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104423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143592</xdr:rowOff>
    </xdr:from>
    <xdr:to>
      <xdr:col>6</xdr:col>
      <xdr:colOff>38100</xdr:colOff>
      <xdr:row>58</xdr:row>
      <xdr:rowOff>73742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64869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0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48405</xdr:rowOff>
    </xdr:from>
    <xdr:to>
      <xdr:col>24</xdr:col>
      <xdr:colOff>63500</xdr:colOff>
      <xdr:row>78</xdr:row>
      <xdr:rowOff>28296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78605"/>
          <a:ext cx="838200" cy="3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28296</xdr:rowOff>
    </xdr:from>
    <xdr:to>
      <xdr:col>19</xdr:col>
      <xdr:colOff>177800</xdr:colOff>
      <xdr:row>78</xdr:row>
      <xdr:rowOff>42667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01396"/>
          <a:ext cx="889000" cy="1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135630</xdr:rowOff>
    </xdr:from>
    <xdr:to>
      <xdr:col>15</xdr:col>
      <xdr:colOff>50800</xdr:colOff>
      <xdr:row>78</xdr:row>
      <xdr:rowOff>42667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37280"/>
          <a:ext cx="889000" cy="7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135630</xdr:rowOff>
    </xdr:from>
    <xdr:to>
      <xdr:col>10</xdr:col>
      <xdr:colOff>114300</xdr:colOff>
      <xdr:row>78</xdr:row>
      <xdr:rowOff>143349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37280"/>
          <a:ext cx="889000" cy="17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169055</xdr:rowOff>
    </xdr:from>
    <xdr:to>
      <xdr:col>24</xdr:col>
      <xdr:colOff>114300</xdr:colOff>
      <xdr:row>76</xdr:row>
      <xdr:rowOff>99205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20482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7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148946</xdr:rowOff>
    </xdr:from>
    <xdr:to>
      <xdr:col>20</xdr:col>
      <xdr:colOff>38100</xdr:colOff>
      <xdr:row>78</xdr:row>
      <xdr:rowOff>79096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5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70223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4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163317</xdr:rowOff>
    </xdr:from>
    <xdr:to>
      <xdr:col>15</xdr:col>
      <xdr:colOff>101600</xdr:colOff>
      <xdr:row>78</xdr:row>
      <xdr:rowOff>93467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84594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5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84830</xdr:rowOff>
    </xdr:from>
    <xdr:to>
      <xdr:col>10</xdr:col>
      <xdr:colOff>165100</xdr:colOff>
      <xdr:row>78</xdr:row>
      <xdr:rowOff>14980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7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92549</xdr:rowOff>
    </xdr:from>
    <xdr:to>
      <xdr:col>6</xdr:col>
      <xdr:colOff>38100</xdr:colOff>
      <xdr:row>79</xdr:row>
      <xdr:rowOff>22699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6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13826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5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25093</xdr:rowOff>
    </xdr:from>
    <xdr:to>
      <xdr:col>24</xdr:col>
      <xdr:colOff>63500</xdr:colOff>
      <xdr:row>95</xdr:row>
      <xdr:rowOff>42966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312843"/>
          <a:ext cx="838200" cy="1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42966</xdr:rowOff>
    </xdr:from>
    <xdr:to>
      <xdr:col>19</xdr:col>
      <xdr:colOff>177800</xdr:colOff>
      <xdr:row>95</xdr:row>
      <xdr:rowOff>60806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330716"/>
          <a:ext cx="889000" cy="1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117252</xdr:rowOff>
    </xdr:from>
    <xdr:to>
      <xdr:col>15</xdr:col>
      <xdr:colOff>50800</xdr:colOff>
      <xdr:row>95</xdr:row>
      <xdr:rowOff>60806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233552"/>
          <a:ext cx="889000" cy="11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117252</xdr:rowOff>
    </xdr:from>
    <xdr:to>
      <xdr:col>10</xdr:col>
      <xdr:colOff>114300</xdr:colOff>
      <xdr:row>95</xdr:row>
      <xdr:rowOff>81499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233552"/>
          <a:ext cx="889000" cy="13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145743</xdr:rowOff>
    </xdr:from>
    <xdr:to>
      <xdr:col>24</xdr:col>
      <xdr:colOff>114300</xdr:colOff>
      <xdr:row>95</xdr:row>
      <xdr:rowOff>75893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26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168620</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11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163616</xdr:rowOff>
    </xdr:from>
    <xdr:to>
      <xdr:col>20</xdr:col>
      <xdr:colOff>38100</xdr:colOff>
      <xdr:row>95</xdr:row>
      <xdr:rowOff>93766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27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110293</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05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10006</xdr:rowOff>
    </xdr:from>
    <xdr:to>
      <xdr:col>15</xdr:col>
      <xdr:colOff>101600</xdr:colOff>
      <xdr:row>95</xdr:row>
      <xdr:rowOff>111606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29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128133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07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66452</xdr:rowOff>
    </xdr:from>
    <xdr:to>
      <xdr:col>10</xdr:col>
      <xdr:colOff>165100</xdr:colOff>
      <xdr:row>94</xdr:row>
      <xdr:rowOff>168052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1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13129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595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30699</xdr:rowOff>
    </xdr:from>
    <xdr:to>
      <xdr:col>6</xdr:col>
      <xdr:colOff>38100</xdr:colOff>
      <xdr:row>95</xdr:row>
      <xdr:rowOff>132299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1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148826</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09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2159</xdr:rowOff>
    </xdr:from>
    <xdr:to>
      <xdr:col>55</xdr:col>
      <xdr:colOff>0</xdr:colOff>
      <xdr:row>39</xdr:row>
      <xdr:rowOff>19685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88709"/>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2159</xdr:rowOff>
    </xdr:from>
    <xdr:to>
      <xdr:col>50</xdr:col>
      <xdr:colOff>114300</xdr:colOff>
      <xdr:row>39</xdr:row>
      <xdr:rowOff>21209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8870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103505</xdr:rowOff>
    </xdr:from>
    <xdr:to>
      <xdr:col>45</xdr:col>
      <xdr:colOff>177800</xdr:colOff>
      <xdr:row>39</xdr:row>
      <xdr:rowOff>21209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18605"/>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103505</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186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140335</xdr:rowOff>
    </xdr:from>
    <xdr:to>
      <xdr:col>55</xdr:col>
      <xdr:colOff>50800</xdr:colOff>
      <xdr:row>39</xdr:row>
      <xdr:rowOff>70485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55262</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70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122809</xdr:rowOff>
    </xdr:from>
    <xdr:to>
      <xdr:col>50</xdr:col>
      <xdr:colOff>165100</xdr:colOff>
      <xdr:row>39</xdr:row>
      <xdr:rowOff>52959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44086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141859</xdr:rowOff>
    </xdr:from>
    <xdr:to>
      <xdr:col>46</xdr:col>
      <xdr:colOff>38100</xdr:colOff>
      <xdr:row>39</xdr:row>
      <xdr:rowOff>72009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63136</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7496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52705</xdr:rowOff>
    </xdr:from>
    <xdr:to>
      <xdr:col>41</xdr:col>
      <xdr:colOff>101600</xdr:colOff>
      <xdr:row>38</xdr:row>
      <xdr:rowOff>154305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145432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6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10177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93225</xdr:rowOff>
    </xdr:from>
    <xdr:to>
      <xdr:col>55</xdr:col>
      <xdr:colOff>0</xdr:colOff>
      <xdr:row>57</xdr:row>
      <xdr:rowOff>97645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65875"/>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97645</xdr:rowOff>
    </xdr:from>
    <xdr:to>
      <xdr:col>50</xdr:col>
      <xdr:colOff>114300</xdr:colOff>
      <xdr:row>57</xdr:row>
      <xdr:rowOff>109380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70295"/>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37547</xdr:rowOff>
    </xdr:from>
    <xdr:to>
      <xdr:col>45</xdr:col>
      <xdr:colOff>177800</xdr:colOff>
      <xdr:row>57</xdr:row>
      <xdr:rowOff>109380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10197"/>
          <a:ext cx="889000" cy="7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36419</xdr:rowOff>
    </xdr:from>
    <xdr:to>
      <xdr:col>41</xdr:col>
      <xdr:colOff>50800</xdr:colOff>
      <xdr:row>57</xdr:row>
      <xdr:rowOff>37547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09069"/>
          <a:ext cx="889000" cy="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42425</xdr:rowOff>
    </xdr:from>
    <xdr:to>
      <xdr:col>55</xdr:col>
      <xdr:colOff>50800</xdr:colOff>
      <xdr:row>57</xdr:row>
      <xdr:rowOff>144025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20852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46845</xdr:rowOff>
    </xdr:from>
    <xdr:to>
      <xdr:col>50</xdr:col>
      <xdr:colOff>165100</xdr:colOff>
      <xdr:row>57</xdr:row>
      <xdr:rowOff>148445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139572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58580</xdr:rowOff>
    </xdr:from>
    <xdr:to>
      <xdr:col>46</xdr:col>
      <xdr:colOff>38100</xdr:colOff>
      <xdr:row>57</xdr:row>
      <xdr:rowOff>160180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151307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158197</xdr:rowOff>
    </xdr:from>
    <xdr:to>
      <xdr:col>41</xdr:col>
      <xdr:colOff>101600</xdr:colOff>
      <xdr:row>57</xdr:row>
      <xdr:rowOff>88347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79474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5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157069</xdr:rowOff>
    </xdr:from>
    <xdr:to>
      <xdr:col>36</xdr:col>
      <xdr:colOff>165100</xdr:colOff>
      <xdr:row>57</xdr:row>
      <xdr:rowOff>87219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78346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5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32362</xdr:rowOff>
    </xdr:from>
    <xdr:to>
      <xdr:col>55</xdr:col>
      <xdr:colOff>0</xdr:colOff>
      <xdr:row>79</xdr:row>
      <xdr:rowOff>56283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76912"/>
          <a:ext cx="8382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56283</xdr:rowOff>
    </xdr:from>
    <xdr:to>
      <xdr:col>50</xdr:col>
      <xdr:colOff>114300</xdr:colOff>
      <xdr:row>79</xdr:row>
      <xdr:rowOff>59229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600833"/>
          <a:ext cx="8890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59229</xdr:rowOff>
    </xdr:from>
    <xdr:to>
      <xdr:col>45</xdr:col>
      <xdr:colOff>177800</xdr:colOff>
      <xdr:row>79</xdr:row>
      <xdr:rowOff>59598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603779"/>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49755</xdr:rowOff>
    </xdr:from>
    <xdr:to>
      <xdr:col>41</xdr:col>
      <xdr:colOff>50800</xdr:colOff>
      <xdr:row>79</xdr:row>
      <xdr:rowOff>59598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94305"/>
          <a:ext cx="8890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153012</xdr:rowOff>
    </xdr:from>
    <xdr:to>
      <xdr:col>55</xdr:col>
      <xdr:colOff>50800</xdr:colOff>
      <xdr:row>79</xdr:row>
      <xdr:rowOff>83162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2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5483</xdr:rowOff>
    </xdr:from>
    <xdr:to>
      <xdr:col>50</xdr:col>
      <xdr:colOff>165100</xdr:colOff>
      <xdr:row>79</xdr:row>
      <xdr:rowOff>107083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98210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4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8429</xdr:rowOff>
    </xdr:from>
    <xdr:to>
      <xdr:col>46</xdr:col>
      <xdr:colOff>38100</xdr:colOff>
      <xdr:row>79</xdr:row>
      <xdr:rowOff>110029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5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101156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4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8798</xdr:rowOff>
    </xdr:from>
    <xdr:to>
      <xdr:col>41</xdr:col>
      <xdr:colOff>101600</xdr:colOff>
      <xdr:row>79</xdr:row>
      <xdr:rowOff>110398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5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101525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4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170405</xdr:rowOff>
    </xdr:from>
    <xdr:to>
      <xdr:col>36</xdr:col>
      <xdr:colOff>165100</xdr:colOff>
      <xdr:row>79</xdr:row>
      <xdr:rowOff>100555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4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91682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3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149182</xdr:rowOff>
    </xdr:from>
    <xdr:to>
      <xdr:col>55</xdr:col>
      <xdr:colOff>0</xdr:colOff>
      <xdr:row>98</xdr:row>
      <xdr:rowOff>5480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79832"/>
          <a:ext cx="838200" cy="2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149182</xdr:rowOff>
    </xdr:from>
    <xdr:to>
      <xdr:col>50</xdr:col>
      <xdr:colOff>114300</xdr:colOff>
      <xdr:row>98</xdr:row>
      <xdr:rowOff>33465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79832"/>
          <a:ext cx="889000" cy="5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32612</xdr:rowOff>
    </xdr:from>
    <xdr:to>
      <xdr:col>45</xdr:col>
      <xdr:colOff>177800</xdr:colOff>
      <xdr:row>98</xdr:row>
      <xdr:rowOff>33465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834712"/>
          <a:ext cx="889000" cy="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2648</xdr:rowOff>
    </xdr:from>
    <xdr:to>
      <xdr:col>41</xdr:col>
      <xdr:colOff>50800</xdr:colOff>
      <xdr:row>98</xdr:row>
      <xdr:rowOff>32612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804748"/>
          <a:ext cx="889000" cy="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126130</xdr:rowOff>
    </xdr:from>
    <xdr:to>
      <xdr:col>55</xdr:col>
      <xdr:colOff>50800</xdr:colOff>
      <xdr:row>98</xdr:row>
      <xdr:rowOff>56280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41057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7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98382</xdr:rowOff>
    </xdr:from>
    <xdr:to>
      <xdr:col>50</xdr:col>
      <xdr:colOff>165100</xdr:colOff>
      <xdr:row>98</xdr:row>
      <xdr:rowOff>28532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2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19659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2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154115</xdr:rowOff>
    </xdr:from>
    <xdr:to>
      <xdr:col>46</xdr:col>
      <xdr:colOff>38100</xdr:colOff>
      <xdr:row>98</xdr:row>
      <xdr:rowOff>84265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75392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153262</xdr:rowOff>
    </xdr:from>
    <xdr:to>
      <xdr:col>41</xdr:col>
      <xdr:colOff>101600</xdr:colOff>
      <xdr:row>98</xdr:row>
      <xdr:rowOff>83412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8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74539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7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123298</xdr:rowOff>
    </xdr:from>
    <xdr:to>
      <xdr:col>36</xdr:col>
      <xdr:colOff>165100</xdr:colOff>
      <xdr:row>98</xdr:row>
      <xdr:rowOff>53448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44575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4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5663</xdr:rowOff>
    </xdr:from>
    <xdr:to>
      <xdr:col>85</xdr:col>
      <xdr:colOff>127000</xdr:colOff>
      <xdr:row>37</xdr:row>
      <xdr:rowOff>93537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49313"/>
          <a:ext cx="838200" cy="8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93537</xdr:rowOff>
    </xdr:from>
    <xdr:to>
      <xdr:col>81</xdr:col>
      <xdr:colOff>50800</xdr:colOff>
      <xdr:row>37</xdr:row>
      <xdr:rowOff>128110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37187"/>
          <a:ext cx="889000" cy="3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128110</xdr:rowOff>
    </xdr:from>
    <xdr:to>
      <xdr:col>76</xdr:col>
      <xdr:colOff>114300</xdr:colOff>
      <xdr:row>37</xdr:row>
      <xdr:rowOff>150851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71760"/>
          <a:ext cx="8890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66626</xdr:rowOff>
    </xdr:from>
    <xdr:to>
      <xdr:col>71</xdr:col>
      <xdr:colOff>177800</xdr:colOff>
      <xdr:row>37</xdr:row>
      <xdr:rowOff>150851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10276"/>
          <a:ext cx="889000" cy="8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126313</xdr:rowOff>
    </xdr:from>
    <xdr:to>
      <xdr:col>85</xdr:col>
      <xdr:colOff>177800</xdr:colOff>
      <xdr:row>37</xdr:row>
      <xdr:rowOff>56463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9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149190</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4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42737</xdr:rowOff>
    </xdr:from>
    <xdr:to>
      <xdr:col>81</xdr:col>
      <xdr:colOff>101600</xdr:colOff>
      <xdr:row>37</xdr:row>
      <xdr:rowOff>144337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8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160864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6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77310</xdr:rowOff>
    </xdr:from>
    <xdr:to>
      <xdr:col>76</xdr:col>
      <xdr:colOff>165100</xdr:colOff>
      <xdr:row>38</xdr:row>
      <xdr:rowOff>7460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23987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100051</xdr:rowOff>
    </xdr:from>
    <xdr:to>
      <xdr:col>72</xdr:col>
      <xdr:colOff>38100</xdr:colOff>
      <xdr:row>38</xdr:row>
      <xdr:rowOff>30201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4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46728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15826</xdr:rowOff>
    </xdr:from>
    <xdr:to>
      <xdr:col>67</xdr:col>
      <xdr:colOff>101600</xdr:colOff>
      <xdr:row>37</xdr:row>
      <xdr:rowOff>117426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133953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3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163739</xdr:rowOff>
    </xdr:from>
    <xdr:to>
      <xdr:col>85</xdr:col>
      <xdr:colOff>127000</xdr:colOff>
      <xdr:row>58</xdr:row>
      <xdr:rowOff>17464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36389"/>
          <a:ext cx="838200" cy="2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17464</xdr:rowOff>
    </xdr:from>
    <xdr:to>
      <xdr:col>81</xdr:col>
      <xdr:colOff>50800</xdr:colOff>
      <xdr:row>58</xdr:row>
      <xdr:rowOff>50177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61564"/>
          <a:ext cx="8890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50177</xdr:rowOff>
    </xdr:from>
    <xdr:to>
      <xdr:col>76</xdr:col>
      <xdr:colOff>114300</xdr:colOff>
      <xdr:row>58</xdr:row>
      <xdr:rowOff>75950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94277"/>
          <a:ext cx="889000" cy="2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59301</xdr:rowOff>
    </xdr:from>
    <xdr:to>
      <xdr:col>71</xdr:col>
      <xdr:colOff>177800</xdr:colOff>
      <xdr:row>58</xdr:row>
      <xdr:rowOff>75950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10003401"/>
          <a:ext cx="889000" cy="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112939</xdr:rowOff>
    </xdr:from>
    <xdr:to>
      <xdr:col>85</xdr:col>
      <xdr:colOff>177800</xdr:colOff>
      <xdr:row>58</xdr:row>
      <xdr:rowOff>43089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8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91366</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138114</xdr:rowOff>
    </xdr:from>
    <xdr:to>
      <xdr:col>81</xdr:col>
      <xdr:colOff>101600</xdr:colOff>
      <xdr:row>58</xdr:row>
      <xdr:rowOff>68264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1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59391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0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170827</xdr:rowOff>
    </xdr:from>
    <xdr:to>
      <xdr:col>76</xdr:col>
      <xdr:colOff>165100</xdr:colOff>
      <xdr:row>58</xdr:row>
      <xdr:rowOff>100977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92104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3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25150</xdr:rowOff>
    </xdr:from>
    <xdr:to>
      <xdr:col>72</xdr:col>
      <xdr:colOff>38100</xdr:colOff>
      <xdr:row>58</xdr:row>
      <xdr:rowOff>126750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6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117877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6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8501</xdr:rowOff>
    </xdr:from>
    <xdr:to>
      <xdr:col>67</xdr:col>
      <xdr:colOff>101600</xdr:colOff>
      <xdr:row>58</xdr:row>
      <xdr:rowOff>110101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101228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72372</xdr:rowOff>
    </xdr:from>
    <xdr:to>
      <xdr:col>76</xdr:col>
      <xdr:colOff>114300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274022"/>
          <a:ext cx="889000" cy="23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41942</xdr:rowOff>
    </xdr:from>
    <xdr:to>
      <xdr:col>71</xdr:col>
      <xdr:colOff>177800</xdr:colOff>
      <xdr:row>77</xdr:row>
      <xdr:rowOff>72372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072142"/>
          <a:ext cx="889000" cy="20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21572</xdr:rowOff>
    </xdr:from>
    <xdr:to>
      <xdr:col>72</xdr:col>
      <xdr:colOff>38100</xdr:colOff>
      <xdr:row>77</xdr:row>
      <xdr:rowOff>123172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22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139699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9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162592</xdr:rowOff>
    </xdr:from>
    <xdr:to>
      <xdr:col>67</xdr:col>
      <xdr:colOff>101600</xdr:colOff>
      <xdr:row>76</xdr:row>
      <xdr:rowOff>92742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0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109269</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7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157891</xdr:rowOff>
    </xdr:from>
    <xdr:to>
      <xdr:col>85</xdr:col>
      <xdr:colOff>127000</xdr:colOff>
      <xdr:row>94</xdr:row>
      <xdr:rowOff>170281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274191"/>
          <a:ext cx="8382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146661</xdr:rowOff>
    </xdr:from>
    <xdr:to>
      <xdr:col>81</xdr:col>
      <xdr:colOff>50800</xdr:colOff>
      <xdr:row>94</xdr:row>
      <xdr:rowOff>157891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262961"/>
          <a:ext cx="889000" cy="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135037</xdr:rowOff>
    </xdr:from>
    <xdr:to>
      <xdr:col>76</xdr:col>
      <xdr:colOff>114300</xdr:colOff>
      <xdr:row>94</xdr:row>
      <xdr:rowOff>146661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251337"/>
          <a:ext cx="889000" cy="1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135037</xdr:rowOff>
    </xdr:from>
    <xdr:to>
      <xdr:col>71</xdr:col>
      <xdr:colOff>177800</xdr:colOff>
      <xdr:row>95</xdr:row>
      <xdr:rowOff>19331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251337"/>
          <a:ext cx="889000" cy="5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119481</xdr:rowOff>
    </xdr:from>
    <xdr:to>
      <xdr:col>85</xdr:col>
      <xdr:colOff>177800</xdr:colOff>
      <xdr:row>95</xdr:row>
      <xdr:rowOff>49631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3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142358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8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107091</xdr:rowOff>
    </xdr:from>
    <xdr:to>
      <xdr:col>81</xdr:col>
      <xdr:colOff>101600</xdr:colOff>
      <xdr:row>95</xdr:row>
      <xdr:rowOff>37241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2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53768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99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95861</xdr:rowOff>
    </xdr:from>
    <xdr:to>
      <xdr:col>76</xdr:col>
      <xdr:colOff>165100</xdr:colOff>
      <xdr:row>95</xdr:row>
      <xdr:rowOff>26011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1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42538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98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84237</xdr:rowOff>
    </xdr:from>
    <xdr:to>
      <xdr:col>72</xdr:col>
      <xdr:colOff>38100</xdr:colOff>
      <xdr:row>95</xdr:row>
      <xdr:rowOff>14387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0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30914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97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139981</xdr:rowOff>
    </xdr:from>
    <xdr:to>
      <xdr:col>67</xdr:col>
      <xdr:colOff>101600</xdr:colOff>
      <xdr:row>95</xdr:row>
      <xdr:rowOff>70131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5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86658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前年度と比較し増減の多い費目は、消防費（</a:t>
          </a:r>
          <a:r>
            <a:rPr kumimoji="1" lang="en-US" altLang="ja-JP" sz="1300">
              <a:latin typeface="ＭＳ Ｐゴシック" panose="020B0600070205080204" pitchFamily="50" charset="-128"/>
              <a:ea typeface="ＭＳ Ｐゴシック" panose="020B0600070205080204" pitchFamily="50" charset="-128"/>
            </a:rPr>
            <a:t>19,220</a:t>
          </a:r>
          <a:r>
            <a:rPr kumimoji="1" lang="ja-JP" altLang="en-US" sz="1300">
              <a:latin typeface="ＭＳ Ｐゴシック" panose="020B0600070205080204" pitchFamily="50" charset="-128"/>
              <a:ea typeface="ＭＳ Ｐゴシック" panose="020B0600070205080204" pitchFamily="50" charset="-128"/>
            </a:rPr>
            <a:t>円増）、民生費（</a:t>
          </a:r>
          <a:r>
            <a:rPr kumimoji="1" lang="en-US" altLang="ja-JP" sz="1300">
              <a:latin typeface="ＭＳ Ｐゴシック" panose="020B0600070205080204" pitchFamily="50" charset="-128"/>
              <a:ea typeface="ＭＳ Ｐゴシック" panose="020B0600070205080204" pitchFamily="50" charset="-128"/>
            </a:rPr>
            <a:t>42,361</a:t>
          </a:r>
          <a:r>
            <a:rPr kumimoji="1" lang="ja-JP" altLang="en-US" sz="1300">
              <a:latin typeface="ＭＳ Ｐゴシック" panose="020B0600070205080204" pitchFamily="50" charset="-128"/>
              <a:ea typeface="ＭＳ Ｐゴシック" panose="020B0600070205080204" pitchFamily="50" charset="-128"/>
            </a:rPr>
            <a:t>円増）、教育費（</a:t>
          </a:r>
          <a:r>
            <a:rPr kumimoji="1" lang="en-US" altLang="ja-JP" sz="1300">
              <a:latin typeface="ＭＳ Ｐゴシック" panose="020B0600070205080204" pitchFamily="50" charset="-128"/>
              <a:ea typeface="ＭＳ Ｐゴシック" panose="020B0600070205080204" pitchFamily="50" charset="-128"/>
            </a:rPr>
            <a:t>7,709</a:t>
          </a:r>
          <a:r>
            <a:rPr kumimoji="1" lang="ja-JP" altLang="en-US" sz="1300">
              <a:latin typeface="ＭＳ Ｐゴシック" panose="020B0600070205080204" pitchFamily="50" charset="-128"/>
              <a:ea typeface="ＭＳ Ｐゴシック" panose="020B0600070205080204" pitchFamily="50" charset="-128"/>
            </a:rPr>
            <a:t>円増）である。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消防費は新たな防災研修施設等の建設事業に着手したことが増加の要因として考えられる。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民生費は物価高騰対応重点支援地方創生臨時交付金を活用した低所得世帯等への給付金事業による増加である。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教育費は中学校の空調整備や海外派遣事業などが要因となり増加している。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群馬県下仁田町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％前後で推移しているが、その要因としては、極力不用額の発生を抑えるように</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月補正予算で減額補正を行っているためである。</a:t>
          </a:r>
        </a:p>
        <a:p>
          <a:r>
            <a:rPr kumimoji="1" lang="ja-JP" altLang="en-US" sz="1400">
              <a:latin typeface="ＭＳ ゴシック" pitchFamily="49" charset="-128"/>
              <a:ea typeface="ＭＳ ゴシック" pitchFamily="49" charset="-128"/>
            </a:rPr>
            <a:t>財政調整基金残高については、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億円を下回らないようにしている状況であり、地方交付税の増などの要因により、令和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年度からの</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年で積み増し出来ている状況である。</a:t>
          </a:r>
        </a:p>
        <a:p>
          <a:r>
            <a:rPr kumimoji="1" lang="ja-JP" altLang="en-US" sz="1400">
              <a:latin typeface="ＭＳ ゴシック" pitchFamily="49" charset="-128"/>
              <a:ea typeface="ＭＳ ゴシック" pitchFamily="49" charset="-128"/>
            </a:rPr>
            <a:t>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群馬県下仁田町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全ての会計において赤字額は生じていないが、今後も更なる収支の改善を図る必要がある。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5726128</v>
      </c>
      <c r="BO4" s="449"/>
      <c r="BP4" s="449"/>
      <c r="BQ4" s="449"/>
      <c r="BR4" s="449"/>
      <c r="BS4" s="449"/>
      <c r="BT4" s="449"/>
      <c r="BU4" s="450"/>
      <c r="BV4" s="448">
        <v>5433660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v>
      </c>
      <c r="CU4" s="589"/>
      <c r="CV4" s="589"/>
      <c r="CW4" s="589"/>
      <c r="CX4" s="589"/>
      <c r="CY4" s="589"/>
      <c r="CZ4" s="589"/>
      <c r="DA4" s="590"/>
      <c r="DB4" s="588">
        <v>2.9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5582820</v>
      </c>
      <c r="BO5" s="420"/>
      <c r="BP5" s="420"/>
      <c r="BQ5" s="420"/>
      <c r="BR5" s="420"/>
      <c r="BS5" s="420"/>
      <c r="BT5" s="420"/>
      <c r="BU5" s="421"/>
      <c r="BV5" s="419">
        <v>5299563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86.8</v>
      </c>
      <c r="CU5" s="417"/>
      <c r="CV5" s="417"/>
      <c r="CW5" s="417"/>
      <c r="CX5" s="417"/>
      <c r="CY5" s="417"/>
      <c r="CZ5" s="417"/>
      <c r="DA5" s="418"/>
      <c r="DB5" s="416">
        <v>91.8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143308</v>
      </c>
      <c r="BO6" s="420"/>
      <c r="BP6" s="420"/>
      <c r="BQ6" s="420"/>
      <c r="BR6" s="420"/>
      <c r="BS6" s="420"/>
      <c r="BT6" s="420"/>
      <c r="BU6" s="421"/>
      <c r="BV6" s="419">
        <v>134097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v>
      </c>
      <c r="CU6" s="563"/>
      <c r="CV6" s="563"/>
      <c r="CW6" s="563"/>
      <c r="CX6" s="563"/>
      <c r="CY6" s="563"/>
      <c r="CZ6" s="563"/>
      <c r="DA6" s="564"/>
      <c r="DB6" s="562">
        <v>92.3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34219</v>
      </c>
      <c r="BO7" s="420"/>
      <c r="BP7" s="420"/>
      <c r="BQ7" s="420"/>
      <c r="BR7" s="420"/>
      <c r="BS7" s="420"/>
      <c r="BT7" s="420"/>
      <c r="BU7" s="421"/>
      <c r="BV7" s="419">
        <v>31382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3601165</v>
      </c>
      <c r="CU7" s="420"/>
      <c r="CV7" s="420"/>
      <c r="CW7" s="420"/>
      <c r="CX7" s="420"/>
      <c r="CY7" s="420"/>
      <c r="CZ7" s="420"/>
      <c r="DA7" s="421"/>
      <c r="DB7" s="419">
        <v>3551927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109089</v>
      </c>
      <c r="BO8" s="420"/>
      <c r="BP8" s="420"/>
      <c r="BQ8" s="420"/>
      <c r="BR8" s="420"/>
      <c r="BS8" s="420"/>
      <c r="BT8" s="420"/>
      <c r="BU8" s="421"/>
      <c r="BV8" s="419">
        <v>102715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0.26</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6576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6374</v>
      </c>
      <c r="BO9" s="420"/>
      <c r="BP9" s="420"/>
      <c r="BQ9" s="420"/>
      <c r="BR9" s="420"/>
      <c r="BS9" s="420"/>
      <c r="BT9" s="420"/>
      <c r="BU9" s="421"/>
      <c r="BV9" s="419">
        <v>-1987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13.8</v>
      </c>
      <c r="CU9" s="417"/>
      <c r="CV9" s="417"/>
      <c r="CW9" s="417"/>
      <c r="CX9" s="417"/>
      <c r="CY9" s="417"/>
      <c r="CZ9" s="417"/>
      <c r="DA9" s="418"/>
      <c r="DB9" s="416">
        <v>14.8</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7564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207282</v>
      </c>
      <c r="BO10" s="420"/>
      <c r="BP10" s="420"/>
      <c r="BQ10" s="420"/>
      <c r="BR10" s="420"/>
      <c r="BS10" s="420"/>
      <c r="BT10" s="420"/>
      <c r="BU10" s="421"/>
      <c r="BV10" s="419">
        <v>162485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6133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6064</v>
      </c>
      <c r="S13" s="507"/>
      <c r="T13" s="507"/>
      <c r="U13" s="507"/>
      <c r="V13" s="508"/>
      <c r="W13" s="509" t="s">
        <v>131</v>
      </c>
      <c r="X13" s="405"/>
      <c r="Y13" s="405"/>
      <c r="Z13" s="405"/>
      <c r="AA13" s="405"/>
      <c r="AB13" s="406"/>
      <c r="AC13" s="372">
        <v>356</v>
      </c>
      <c r="AD13" s="373"/>
      <c r="AE13" s="373"/>
      <c r="AF13" s="373"/>
      <c r="AG13" s="374"/>
      <c r="AH13" s="372">
        <v>481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213656</v>
      </c>
      <c r="BO13" s="420"/>
      <c r="BP13" s="420"/>
      <c r="BQ13" s="420"/>
      <c r="BR13" s="420"/>
      <c r="BS13" s="420"/>
      <c r="BT13" s="420"/>
      <c r="BU13" s="421"/>
      <c r="BV13" s="419">
        <v>160498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7.6</v>
      </c>
      <c r="CU13" s="417"/>
      <c r="CV13" s="417"/>
      <c r="CW13" s="417"/>
      <c r="CX13" s="417"/>
      <c r="CY13" s="417"/>
      <c r="CZ13" s="417"/>
      <c r="DA13" s="418"/>
      <c r="DB13" s="416">
        <v>7.8</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6316</v>
      </c>
      <c r="S14" s="507"/>
      <c r="T14" s="507"/>
      <c r="U14" s="507"/>
      <c r="V14" s="508"/>
      <c r="W14" s="510"/>
      <c r="X14" s="408"/>
      <c r="Y14" s="408"/>
      <c r="Z14" s="408"/>
      <c r="AA14" s="408"/>
      <c r="AB14" s="409"/>
      <c r="AC14" s="499">
        <v>11.4</v>
      </c>
      <c r="AD14" s="500"/>
      <c r="AE14" s="500"/>
      <c r="AF14" s="500"/>
      <c r="AG14" s="501"/>
      <c r="AH14" s="499">
        <v>13.1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6259</v>
      </c>
      <c r="S15" s="507"/>
      <c r="T15" s="507"/>
      <c r="U15" s="507"/>
      <c r="V15" s="508"/>
      <c r="W15" s="509" t="s">
        <v>137</v>
      </c>
      <c r="X15" s="405"/>
      <c r="Y15" s="405"/>
      <c r="Z15" s="405"/>
      <c r="AA15" s="405"/>
      <c r="AB15" s="406"/>
      <c r="AC15" s="372">
        <v>1160</v>
      </c>
      <c r="AD15" s="373"/>
      <c r="AE15" s="373"/>
      <c r="AF15" s="373"/>
      <c r="AG15" s="374"/>
      <c r="AH15" s="372">
        <v>1399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886247</v>
      </c>
      <c r="BO15" s="449"/>
      <c r="BP15" s="449"/>
      <c r="BQ15" s="449"/>
      <c r="BR15" s="449"/>
      <c r="BS15" s="449"/>
      <c r="BT15" s="449"/>
      <c r="BU15" s="450"/>
      <c r="BV15" s="448">
        <v>887165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v>
      </c>
      <c r="AD16" s="500"/>
      <c r="AE16" s="500"/>
      <c r="AF16" s="500"/>
      <c r="AG16" s="501"/>
      <c r="AH16" s="499">
        <v>38.200000000000003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3382153</v>
      </c>
      <c r="BO16" s="420"/>
      <c r="BP16" s="420"/>
      <c r="BQ16" s="420"/>
      <c r="BR16" s="420"/>
      <c r="BS16" s="420"/>
      <c r="BT16" s="420"/>
      <c r="BU16" s="421"/>
      <c r="BV16" s="419">
        <v>3320734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1620</v>
      </c>
      <c r="AD17" s="373"/>
      <c r="AE17" s="373"/>
      <c r="AF17" s="373"/>
      <c r="AG17" s="374"/>
      <c r="AH17" s="372">
        <v>1779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1097727</v>
      </c>
      <c r="BO17" s="420"/>
      <c r="BP17" s="420"/>
      <c r="BQ17" s="420"/>
      <c r="BR17" s="420"/>
      <c r="BS17" s="420"/>
      <c r="BT17" s="420"/>
      <c r="BU17" s="421"/>
      <c r="BV17" s="419">
        <v>1102330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188.38</v>
      </c>
      <c r="M18" s="472"/>
      <c r="N18" s="472"/>
      <c r="O18" s="472"/>
      <c r="P18" s="472"/>
      <c r="Q18" s="472"/>
      <c r="R18" s="473"/>
      <c r="S18" s="473"/>
      <c r="T18" s="473"/>
      <c r="U18" s="473"/>
      <c r="V18" s="474"/>
      <c r="W18" s="490"/>
      <c r="X18" s="491"/>
      <c r="Y18" s="491"/>
      <c r="Z18" s="491"/>
      <c r="AA18" s="491"/>
      <c r="AB18" s="515"/>
      <c r="AC18" s="389">
        <v>51.7</v>
      </c>
      <c r="AD18" s="390"/>
      <c r="AE18" s="390"/>
      <c r="AF18" s="390"/>
      <c r="AG18" s="475"/>
      <c r="AH18" s="389">
        <v>48.6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3155400</v>
      </c>
      <c r="BO18" s="420"/>
      <c r="BP18" s="420"/>
      <c r="BQ18" s="420"/>
      <c r="BR18" s="420"/>
      <c r="BS18" s="420"/>
      <c r="BT18" s="420"/>
      <c r="BU18" s="421"/>
      <c r="BV18" s="419">
        <v>3268885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4197524</v>
      </c>
      <c r="BO19" s="420"/>
      <c r="BP19" s="420"/>
      <c r="BQ19" s="420"/>
      <c r="BR19" s="420"/>
      <c r="BS19" s="420"/>
      <c r="BT19" s="420"/>
      <c r="BU19" s="421"/>
      <c r="BV19" s="419">
        <v>4125698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2808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4343690</v>
      </c>
      <c r="BO22" s="449"/>
      <c r="BP22" s="449"/>
      <c r="BQ22" s="449"/>
      <c r="BR22" s="449"/>
      <c r="BS22" s="449"/>
      <c r="BT22" s="449"/>
      <c r="BU22" s="450"/>
      <c r="BV22" s="448">
        <v>4490001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3722026</v>
      </c>
      <c r="BO23" s="420"/>
      <c r="BP23" s="420"/>
      <c r="BQ23" s="420"/>
      <c r="BR23" s="420"/>
      <c r="BS23" s="420"/>
      <c r="BT23" s="420"/>
      <c r="BU23" s="421"/>
      <c r="BV23" s="419">
        <v>3879858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5820</v>
      </c>
      <c r="R24" s="373"/>
      <c r="S24" s="373"/>
      <c r="T24" s="373"/>
      <c r="U24" s="373"/>
      <c r="V24" s="374"/>
      <c r="W24" s="462"/>
      <c r="X24" s="399"/>
      <c r="Y24" s="400"/>
      <c r="Z24" s="375" t="s">
        <v>162</v>
      </c>
      <c r="AA24" s="376"/>
      <c r="AB24" s="376"/>
      <c r="AC24" s="376"/>
      <c r="AD24" s="376"/>
      <c r="AE24" s="376"/>
      <c r="AF24" s="376"/>
      <c r="AG24" s="377"/>
      <c r="AH24" s="372">
        <v>93</v>
      </c>
      <c r="AI24" s="373"/>
      <c r="AJ24" s="373"/>
      <c r="AK24" s="373"/>
      <c r="AL24" s="374"/>
      <c r="AM24" s="372">
        <v>301041</v>
      </c>
      <c r="AN24" s="373"/>
      <c r="AO24" s="373"/>
      <c r="AP24" s="373"/>
      <c r="AQ24" s="373"/>
      <c r="AR24" s="374"/>
      <c r="AS24" s="372">
        <v>3237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2725956</v>
      </c>
      <c r="BO24" s="420"/>
      <c r="BP24" s="420"/>
      <c r="BQ24" s="420"/>
      <c r="BR24" s="420"/>
      <c r="BS24" s="420"/>
      <c r="BT24" s="420"/>
      <c r="BU24" s="421"/>
      <c r="BV24" s="419">
        <v>2683956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4950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v>91188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4660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2750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354728</v>
      </c>
      <c r="BO27" s="454"/>
      <c r="BP27" s="454"/>
      <c r="BQ27" s="454"/>
      <c r="BR27" s="454"/>
      <c r="BS27" s="454"/>
      <c r="BT27" s="454"/>
      <c r="BU27" s="455"/>
      <c r="BV27" s="453">
        <v>352695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2200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2510787</v>
      </c>
      <c r="BO28" s="449"/>
      <c r="BP28" s="449"/>
      <c r="BQ28" s="449"/>
      <c r="BR28" s="449"/>
      <c r="BS28" s="449"/>
      <c r="BT28" s="449"/>
      <c r="BU28" s="450"/>
      <c r="BV28" s="448">
        <v>2303505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10</v>
      </c>
      <c r="M29" s="373"/>
      <c r="N29" s="373"/>
      <c r="O29" s="373"/>
      <c r="P29" s="374"/>
      <c r="Q29" s="372">
        <v>2100</v>
      </c>
      <c r="R29" s="373"/>
      <c r="S29" s="373"/>
      <c r="T29" s="373"/>
      <c r="U29" s="373"/>
      <c r="V29" s="374"/>
      <c r="W29" s="463"/>
      <c r="X29" s="464"/>
      <c r="Y29" s="465"/>
      <c r="Z29" s="375" t="s">
        <v>178</v>
      </c>
      <c r="AA29" s="376"/>
      <c r="AB29" s="376"/>
      <c r="AC29" s="376"/>
      <c r="AD29" s="376"/>
      <c r="AE29" s="376"/>
      <c r="AF29" s="376"/>
      <c r="AG29" s="377"/>
      <c r="AH29" s="372">
        <v>93</v>
      </c>
      <c r="AI29" s="373"/>
      <c r="AJ29" s="373"/>
      <c r="AK29" s="373"/>
      <c r="AL29" s="374"/>
      <c r="AM29" s="372">
        <v>301041</v>
      </c>
      <c r="AN29" s="373"/>
      <c r="AO29" s="373"/>
      <c r="AP29" s="373"/>
      <c r="AQ29" s="373"/>
      <c r="AR29" s="374"/>
      <c r="AS29" s="372">
        <v>3237</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86350</v>
      </c>
      <c r="BO29" s="420"/>
      <c r="BP29" s="420"/>
      <c r="BQ29" s="420"/>
      <c r="BR29" s="420"/>
      <c r="BS29" s="420"/>
      <c r="BT29" s="420"/>
      <c r="BU29" s="421"/>
      <c r="BV29" s="419">
        <v>67764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808378</v>
      </c>
      <c r="BO30" s="454"/>
      <c r="BP30" s="454"/>
      <c r="BQ30" s="454"/>
      <c r="BR30" s="454"/>
      <c r="BS30" s="454"/>
      <c r="BT30" s="454"/>
      <c r="BU30" s="455"/>
      <c r="BV30" s="453">
        <v>760024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甘楽西部環境衛生施設組合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産業開発しもにた</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浄化槽事業会計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下仁田南牧医療事務組合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富岡甘楽広域市町村圏振興整備組合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群馬県後期高齢者医療広域連合（一般会計）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群馬県後期高齢者医療広域連合（事業会計）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群馬県市町村総合事務組合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群馬県市町村会館管理組合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dQYUviDvoDa7EV26ua706w0t3W3YlNFFxxokUiNyTY/GGz1urey8Er91PvkoBPEZt2lwWBTKZ24CRxct+3ICOg==" saltValue="qqBhHtUKbFCbwhTmmDMJy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0" t="s">
        <v>529</v>
      </c>
      <c r="D34" s="1150"/>
      <c r="E34" s="1151"/>
      <c r="F34" s="32">
        <v>4.5199999999999996</v>
      </c>
      <c r="G34" s="33">
        <v>4.29</v>
      </c>
      <c r="H34" s="33">
        <v>4.09</v>
      </c>
      <c r="I34" s="33">
        <v>4.1399999999999997</v>
      </c>
      <c r="J34" s="34">
        <v>3.53</v>
      </c>
      <c r="K34" s="22"/>
      <c r="L34" s="22"/>
      <c r="M34" s="22"/>
      <c r="N34" s="22"/>
      <c r="O34" s="22"/>
      <c r="P34" s="22"/>
    </row>
    <row r="35" spans="1:16" ht="39" customHeight="1" x14ac:dyDescent="0.2">
      <c r="A35" s="22"/>
      <c r="B35" s="35"/>
      <c r="C35" s="1144" t="s">
        <v>530</v>
      </c>
      <c r="D35" s="1145"/>
      <c r="E35" s="1146"/>
      <c r="F35" s="36">
        <v>0.65</v>
      </c>
      <c r="G35" s="37">
        <v>2.73</v>
      </c>
      <c r="H35" s="37">
        <v>2.91</v>
      </c>
      <c r="I35" s="37">
        <v>2.89</v>
      </c>
      <c r="J35" s="38">
        <v>3.02</v>
      </c>
      <c r="K35" s="22"/>
      <c r="L35" s="22"/>
      <c r="M35" s="22"/>
      <c r="N35" s="22"/>
      <c r="O35" s="22"/>
      <c r="P35" s="22"/>
    </row>
    <row r="36" spans="1:16" ht="39" customHeight="1" x14ac:dyDescent="0.2">
      <c r="A36" s="22"/>
      <c r="B36" s="35"/>
      <c r="C36" s="1144" t="s">
        <v>531</v>
      </c>
      <c r="D36" s="1145"/>
      <c r="E36" s="1146"/>
      <c r="F36" s="36">
        <v>0.39</v>
      </c>
      <c r="G36" s="37">
        <v>1.31</v>
      </c>
      <c r="H36" s="37">
        <v>1.26</v>
      </c>
      <c r="I36" s="37">
        <v>2</v>
      </c>
      <c r="J36" s="38">
        <v>1.23</v>
      </c>
      <c r="K36" s="22"/>
      <c r="L36" s="22"/>
      <c r="M36" s="22"/>
      <c r="N36" s="22"/>
      <c r="O36" s="22"/>
      <c r="P36" s="22"/>
    </row>
    <row r="37" spans="1:16" ht="39" customHeight="1" x14ac:dyDescent="0.2">
      <c r="A37" s="22"/>
      <c r="B37" s="35"/>
      <c r="C37" s="1144" t="s">
        <v>532</v>
      </c>
      <c r="D37" s="1145"/>
      <c r="E37" s="1146"/>
      <c r="F37" s="36">
        <v>0.37</v>
      </c>
      <c r="G37" s="37">
        <v>0.4</v>
      </c>
      <c r="H37" s="37">
        <v>0.21</v>
      </c>
      <c r="I37" s="37">
        <v>0.08</v>
      </c>
      <c r="J37" s="38">
        <v>0.91</v>
      </c>
      <c r="K37" s="22"/>
      <c r="L37" s="22"/>
      <c r="M37" s="22"/>
      <c r="N37" s="22"/>
      <c r="O37" s="22"/>
      <c r="P37" s="22"/>
    </row>
    <row r="38" spans="1:16" ht="39" customHeight="1" x14ac:dyDescent="0.2">
      <c r="A38" s="22"/>
      <c r="B38" s="35"/>
      <c r="C38" s="1144" t="s">
        <v>533</v>
      </c>
      <c r="D38" s="1145"/>
      <c r="E38" s="1146"/>
      <c r="F38" s="36" t="s">
        <v>486</v>
      </c>
      <c r="G38" s="37" t="s">
        <v>486</v>
      </c>
      <c r="H38" s="37" t="s">
        <v>486</v>
      </c>
      <c r="I38" s="37" t="s">
        <v>486</v>
      </c>
      <c r="J38" s="38">
        <v>0.11</v>
      </c>
      <c r="K38" s="22"/>
      <c r="L38" s="22"/>
      <c r="M38" s="22"/>
      <c r="N38" s="22"/>
      <c r="O38" s="22"/>
      <c r="P38" s="22"/>
    </row>
    <row r="39" spans="1:16" ht="39" customHeight="1" x14ac:dyDescent="0.2">
      <c r="A39" s="22"/>
      <c r="B39" s="35"/>
      <c r="C39" s="1144" t="s">
        <v>534</v>
      </c>
      <c r="D39" s="1145"/>
      <c r="E39" s="1146"/>
      <c r="F39" s="36">
        <v>0.04</v>
      </c>
      <c r="G39" s="37">
        <v>0.05</v>
      </c>
      <c r="H39" s="37">
        <v>0.05</v>
      </c>
      <c r="I39" s="37">
        <v>0.04</v>
      </c>
      <c r="J39" s="38">
        <v>0.06</v>
      </c>
      <c r="K39" s="22"/>
      <c r="L39" s="22"/>
      <c r="M39" s="22"/>
      <c r="N39" s="22"/>
      <c r="O39" s="22"/>
      <c r="P39" s="22"/>
    </row>
    <row r="40" spans="1:16" ht="39" customHeight="1" x14ac:dyDescent="0.2">
      <c r="A40" s="22"/>
      <c r="B40" s="35"/>
      <c r="C40" s="1144"/>
      <c r="D40" s="1145"/>
      <c r="E40" s="1146"/>
      <c r="F40" s="36"/>
      <c r="G40" s="37"/>
      <c r="H40" s="37"/>
      <c r="I40" s="37"/>
      <c r="J40" s="38"/>
      <c r="K40" s="22"/>
      <c r="L40" s="22"/>
      <c r="M40" s="22"/>
      <c r="N40" s="22"/>
      <c r="O40" s="22"/>
      <c r="P40" s="22"/>
    </row>
    <row r="41" spans="1:16" ht="39" customHeight="1" x14ac:dyDescent="0.2">
      <c r="A41" s="22"/>
      <c r="B41" s="35"/>
      <c r="C41" s="1144"/>
      <c r="D41" s="1145"/>
      <c r="E41" s="1146"/>
      <c r="F41" s="36"/>
      <c r="G41" s="37"/>
      <c r="H41" s="37"/>
      <c r="I41" s="37"/>
      <c r="J41" s="38"/>
      <c r="K41" s="22"/>
      <c r="L41" s="22"/>
      <c r="M41" s="22"/>
      <c r="N41" s="22"/>
      <c r="O41" s="22"/>
      <c r="P41" s="22"/>
    </row>
    <row r="42" spans="1:16" ht="39" customHeight="1" x14ac:dyDescent="0.2">
      <c r="A42" s="22"/>
      <c r="B42" s="39"/>
      <c r="C42" s="1144" t="s">
        <v>535</v>
      </c>
      <c r="D42" s="1145"/>
      <c r="E42" s="1146"/>
      <c r="F42" s="36" t="s">
        <v>486</v>
      </c>
      <c r="G42" s="37" t="s">
        <v>486</v>
      </c>
      <c r="H42" s="37" t="s">
        <v>486</v>
      </c>
      <c r="I42" s="37" t="s">
        <v>486</v>
      </c>
      <c r="J42" s="38" t="s">
        <v>486</v>
      </c>
      <c r="K42" s="22"/>
      <c r="L42" s="22"/>
      <c r="M42" s="22"/>
      <c r="N42" s="22"/>
      <c r="O42" s="22"/>
      <c r="P42" s="22"/>
    </row>
    <row r="43" spans="1:16" ht="39" customHeight="1" thickBot="1" x14ac:dyDescent="0.25">
      <c r="A43" s="22"/>
      <c r="B43" s="40"/>
      <c r="C43" s="1147" t="s">
        <v>536</v>
      </c>
      <c r="D43" s="1148"/>
      <c r="E43" s="1149"/>
      <c r="F43" s="41">
        <v>0</v>
      </c>
      <c r="G43" s="42">
        <v>0.14000000000000001</v>
      </c>
      <c r="H43" s="42">
        <v>0.28000000000000003</v>
      </c>
      <c r="I43" s="42">
        <v>0.44</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23NCdyKjQ1EYE1xwEDsqoTjR+T5qeAEjkjb8L6D7FQ86Mb8zgrjNy60nxIRYHwKcNnYSV82ZDH4ynLcQkJpWQ==" saltValue="sdvoehae53QNbUVATZ33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5" t="s">
        <v>9</v>
      </c>
      <c r="C45" s="1176"/>
      <c r="D45" s="58"/>
      <c r="E45" s="1181" t="s">
        <v>10</v>
      </c>
      <c r="F45" s="1181"/>
      <c r="G45" s="1181"/>
      <c r="H45" s="1181"/>
      <c r="I45" s="1181"/>
      <c r="J45" s="1182"/>
      <c r="K45" s="59">
        <v>639</v>
      </c>
      <c r="L45" s="60">
        <v>685</v>
      </c>
      <c r="M45" s="60">
        <v>648</v>
      </c>
      <c r="N45" s="60">
        <v>612</v>
      </c>
      <c r="O45" s="61">
        <v>581</v>
      </c>
      <c r="P45" s="48"/>
      <c r="Q45" s="48"/>
      <c r="R45" s="48"/>
      <c r="S45" s="48"/>
      <c r="T45" s="48"/>
      <c r="U45" s="48"/>
    </row>
    <row r="46" spans="1:21" ht="30.75" customHeight="1" x14ac:dyDescent="0.2">
      <c r="A46" s="48"/>
      <c r="B46" s="1177"/>
      <c r="C46" s="1178"/>
      <c r="D46" s="62"/>
      <c r="E46" s="1154" t="s">
        <v>11</v>
      </c>
      <c r="F46" s="1154"/>
      <c r="G46" s="1154"/>
      <c r="H46" s="1154"/>
      <c r="I46" s="1154"/>
      <c r="J46" s="1155"/>
      <c r="K46" s="63" t="s">
        <v>486</v>
      </c>
      <c r="L46" s="64" t="s">
        <v>486</v>
      </c>
      <c r="M46" s="64" t="s">
        <v>486</v>
      </c>
      <c r="N46" s="64" t="s">
        <v>486</v>
      </c>
      <c r="O46" s="65" t="s">
        <v>486</v>
      </c>
      <c r="P46" s="48"/>
      <c r="Q46" s="48"/>
      <c r="R46" s="48"/>
      <c r="S46" s="48"/>
      <c r="T46" s="48"/>
      <c r="U46" s="48"/>
    </row>
    <row r="47" spans="1:21" ht="30.75" customHeight="1" x14ac:dyDescent="0.2">
      <c r="A47" s="48"/>
      <c r="B47" s="1177"/>
      <c r="C47" s="1178"/>
      <c r="D47" s="62"/>
      <c r="E47" s="1154" t="s">
        <v>12</v>
      </c>
      <c r="F47" s="1154"/>
      <c r="G47" s="1154"/>
      <c r="H47" s="1154"/>
      <c r="I47" s="1154"/>
      <c r="J47" s="1155"/>
      <c r="K47" s="63" t="s">
        <v>486</v>
      </c>
      <c r="L47" s="64" t="s">
        <v>486</v>
      </c>
      <c r="M47" s="64" t="s">
        <v>486</v>
      </c>
      <c r="N47" s="64" t="s">
        <v>486</v>
      </c>
      <c r="O47" s="65" t="s">
        <v>486</v>
      </c>
      <c r="P47" s="48"/>
      <c r="Q47" s="48"/>
      <c r="R47" s="48"/>
      <c r="S47" s="48"/>
      <c r="T47" s="48"/>
      <c r="U47" s="48"/>
    </row>
    <row r="48" spans="1:21" ht="30.75" customHeight="1" x14ac:dyDescent="0.2">
      <c r="A48" s="48"/>
      <c r="B48" s="1177"/>
      <c r="C48" s="1178"/>
      <c r="D48" s="62"/>
      <c r="E48" s="1154" t="s">
        <v>13</v>
      </c>
      <c r="F48" s="1154"/>
      <c r="G48" s="1154"/>
      <c r="H48" s="1154"/>
      <c r="I48" s="1154"/>
      <c r="J48" s="1155"/>
      <c r="K48" s="63">
        <v>73</v>
      </c>
      <c r="L48" s="64">
        <v>73</v>
      </c>
      <c r="M48" s="64">
        <v>68</v>
      </c>
      <c r="N48" s="64">
        <v>71</v>
      </c>
      <c r="O48" s="65">
        <v>76</v>
      </c>
      <c r="P48" s="48"/>
      <c r="Q48" s="48"/>
      <c r="R48" s="48"/>
      <c r="S48" s="48"/>
      <c r="T48" s="48"/>
      <c r="U48" s="48"/>
    </row>
    <row r="49" spans="1:21" ht="30.75" customHeight="1" x14ac:dyDescent="0.2">
      <c r="A49" s="48"/>
      <c r="B49" s="1177"/>
      <c r="C49" s="1178"/>
      <c r="D49" s="62"/>
      <c r="E49" s="1154" t="s">
        <v>14</v>
      </c>
      <c r="F49" s="1154"/>
      <c r="G49" s="1154"/>
      <c r="H49" s="1154"/>
      <c r="I49" s="1154"/>
      <c r="J49" s="1155"/>
      <c r="K49" s="63">
        <v>91</v>
      </c>
      <c r="L49" s="64">
        <v>99</v>
      </c>
      <c r="M49" s="64">
        <v>78</v>
      </c>
      <c r="N49" s="64">
        <v>78</v>
      </c>
      <c r="O49" s="65">
        <v>83</v>
      </c>
      <c r="P49" s="48"/>
      <c r="Q49" s="48"/>
      <c r="R49" s="48"/>
      <c r="S49" s="48"/>
      <c r="T49" s="48"/>
      <c r="U49" s="48"/>
    </row>
    <row r="50" spans="1:21" ht="30.75" customHeight="1" x14ac:dyDescent="0.2">
      <c r="A50" s="48"/>
      <c r="B50" s="1177"/>
      <c r="C50" s="1178"/>
      <c r="D50" s="62"/>
      <c r="E50" s="1154" t="s">
        <v>15</v>
      </c>
      <c r="F50" s="1154"/>
      <c r="G50" s="1154"/>
      <c r="H50" s="1154"/>
      <c r="I50" s="1154"/>
      <c r="J50" s="1155"/>
      <c r="K50" s="63" t="s">
        <v>486</v>
      </c>
      <c r="L50" s="64" t="s">
        <v>486</v>
      </c>
      <c r="M50" s="64" t="s">
        <v>486</v>
      </c>
      <c r="N50" s="64" t="s">
        <v>486</v>
      </c>
      <c r="O50" s="65" t="s">
        <v>486</v>
      </c>
      <c r="P50" s="48"/>
      <c r="Q50" s="48"/>
      <c r="R50" s="48"/>
      <c r="S50" s="48"/>
      <c r="T50" s="48"/>
      <c r="U50" s="48"/>
    </row>
    <row r="51" spans="1:21" ht="30.75" customHeight="1" x14ac:dyDescent="0.2">
      <c r="A51" s="48"/>
      <c r="B51" s="1179"/>
      <c r="C51" s="1180"/>
      <c r="D51" s="66"/>
      <c r="E51" s="1154" t="s">
        <v>16</v>
      </c>
      <c r="F51" s="1154"/>
      <c r="G51" s="1154"/>
      <c r="H51" s="1154"/>
      <c r="I51" s="1154"/>
      <c r="J51" s="1155"/>
      <c r="K51" s="63" t="s">
        <v>486</v>
      </c>
      <c r="L51" s="64" t="s">
        <v>486</v>
      </c>
      <c r="M51" s="64" t="s">
        <v>486</v>
      </c>
      <c r="N51" s="64" t="s">
        <v>486</v>
      </c>
      <c r="O51" s="65" t="s">
        <v>486</v>
      </c>
      <c r="P51" s="48"/>
      <c r="Q51" s="48"/>
      <c r="R51" s="48"/>
      <c r="S51" s="48"/>
      <c r="T51" s="48"/>
      <c r="U51" s="48"/>
    </row>
    <row r="52" spans="1:21" ht="30.75" customHeight="1" x14ac:dyDescent="0.2">
      <c r="A52" s="48"/>
      <c r="B52" s="1152" t="s">
        <v>17</v>
      </c>
      <c r="C52" s="1153"/>
      <c r="D52" s="66"/>
      <c r="E52" s="1154" t="s">
        <v>18</v>
      </c>
      <c r="F52" s="1154"/>
      <c r="G52" s="1154"/>
      <c r="H52" s="1154"/>
      <c r="I52" s="1154"/>
      <c r="J52" s="1155"/>
      <c r="K52" s="63">
        <v>562</v>
      </c>
      <c r="L52" s="64">
        <v>587</v>
      </c>
      <c r="M52" s="64">
        <v>561</v>
      </c>
      <c r="N52" s="64">
        <v>538</v>
      </c>
      <c r="O52" s="65">
        <v>496</v>
      </c>
      <c r="P52" s="48"/>
      <c r="Q52" s="48"/>
      <c r="R52" s="48"/>
      <c r="S52" s="48"/>
      <c r="T52" s="48"/>
      <c r="U52" s="48"/>
    </row>
    <row r="53" spans="1:21" ht="30.75" customHeight="1" thickBot="1" x14ac:dyDescent="0.25">
      <c r="A53" s="48"/>
      <c r="B53" s="1156" t="s">
        <v>19</v>
      </c>
      <c r="C53" s="1157"/>
      <c r="D53" s="67"/>
      <c r="E53" s="1158" t="s">
        <v>20</v>
      </c>
      <c r="F53" s="1158"/>
      <c r="G53" s="1158"/>
      <c r="H53" s="1158"/>
      <c r="I53" s="1158"/>
      <c r="J53" s="1159"/>
      <c r="K53" s="68">
        <v>241</v>
      </c>
      <c r="L53" s="69">
        <v>270</v>
      </c>
      <c r="M53" s="69">
        <v>233</v>
      </c>
      <c r="N53" s="69">
        <v>223</v>
      </c>
      <c r="O53" s="70">
        <v>244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0" t="s">
        <v>24</v>
      </c>
      <c r="C58" s="1161"/>
      <c r="D58" s="1166" t="s">
        <v>25</v>
      </c>
      <c r="E58" s="1167"/>
      <c r="F58" s="1167"/>
      <c r="G58" s="1167"/>
      <c r="H58" s="1167"/>
      <c r="I58" s="1167"/>
      <c r="J58" s="1168"/>
      <c r="K58" s="83"/>
      <c r="L58" s="84"/>
      <c r="M58" s="84"/>
      <c r="N58" s="84"/>
      <c r="O58" s="85"/>
    </row>
    <row r="59" spans="1:21" ht="31.5" customHeight="1" x14ac:dyDescent="0.2">
      <c r="B59" s="1162"/>
      <c r="C59" s="1163"/>
      <c r="D59" s="1169" t="s">
        <v>26</v>
      </c>
      <c r="E59" s="1170"/>
      <c r="F59" s="1170"/>
      <c r="G59" s="1170"/>
      <c r="H59" s="1170"/>
      <c r="I59" s="1170"/>
      <c r="J59" s="1171"/>
      <c r="K59" s="86"/>
      <c r="L59" s="87"/>
      <c r="M59" s="87"/>
      <c r="N59" s="87"/>
      <c r="O59" s="88"/>
    </row>
    <row r="60" spans="1:21" ht="31.5" customHeight="1" thickBot="1" x14ac:dyDescent="0.25">
      <c r="B60" s="1164"/>
      <c r="C60" s="1165"/>
      <c r="D60" s="1172" t="s">
        <v>27</v>
      </c>
      <c r="E60" s="1173"/>
      <c r="F60" s="1173"/>
      <c r="G60" s="1173"/>
      <c r="H60" s="1173"/>
      <c r="I60" s="1173"/>
      <c r="J60" s="117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WDHDehpsyfjItOFOnSGVGphTD7Vt3oDZ/KvVXbUDs5kwA/k62utmI8gAX8OCMT8sdcumzw+NmT0uCBD9CQMKw==" saltValue="diKxal2h4WDT7KJbWuTz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5" t="s">
        <v>30</v>
      </c>
      <c r="C41" s="1196"/>
      <c r="D41" s="105"/>
      <c r="E41" s="1197" t="s">
        <v>31</v>
      </c>
      <c r="F41" s="1197"/>
      <c r="G41" s="1197"/>
      <c r="H41" s="1198"/>
      <c r="I41" s="343">
        <v>5377</v>
      </c>
      <c r="J41" s="344">
        <v>5108</v>
      </c>
      <c r="K41" s="344">
        <v>4752</v>
      </c>
      <c r="L41" s="344">
        <v>4494</v>
      </c>
      <c r="M41" s="345">
        <v>4347</v>
      </c>
    </row>
    <row r="42" spans="2:13" ht="27.75" customHeight="1" x14ac:dyDescent="0.2">
      <c r="B42" s="1185"/>
      <c r="C42" s="1186"/>
      <c r="D42" s="106"/>
      <c r="E42" s="1189" t="s">
        <v>32</v>
      </c>
      <c r="F42" s="1189"/>
      <c r="G42" s="1189"/>
      <c r="H42" s="1190"/>
      <c r="I42" s="346" t="s">
        <v>486</v>
      </c>
      <c r="J42" s="347" t="s">
        <v>486</v>
      </c>
      <c r="K42" s="347" t="s">
        <v>486</v>
      </c>
      <c r="L42" s="347" t="s">
        <v>486</v>
      </c>
      <c r="M42" s="348" t="s">
        <v>486</v>
      </c>
    </row>
    <row r="43" spans="2:13" ht="27.75" customHeight="1" x14ac:dyDescent="0.2">
      <c r="B43" s="1185"/>
      <c r="C43" s="1186"/>
      <c r="D43" s="106"/>
      <c r="E43" s="1189" t="s">
        <v>33</v>
      </c>
      <c r="F43" s="1189"/>
      <c r="G43" s="1189"/>
      <c r="H43" s="1190"/>
      <c r="I43" s="346">
        <v>515</v>
      </c>
      <c r="J43" s="347">
        <v>464</v>
      </c>
      <c r="K43" s="347">
        <v>416</v>
      </c>
      <c r="L43" s="347">
        <v>398</v>
      </c>
      <c r="M43" s="348">
        <v>395</v>
      </c>
    </row>
    <row r="44" spans="2:13" ht="27.75" customHeight="1" x14ac:dyDescent="0.2">
      <c r="B44" s="1185"/>
      <c r="C44" s="1186"/>
      <c r="D44" s="106"/>
      <c r="E44" s="1189" t="s">
        <v>34</v>
      </c>
      <c r="F44" s="1189"/>
      <c r="G44" s="1189"/>
      <c r="H44" s="1190"/>
      <c r="I44" s="346">
        <v>602</v>
      </c>
      <c r="J44" s="347">
        <v>543</v>
      </c>
      <c r="K44" s="347">
        <v>545</v>
      </c>
      <c r="L44" s="347">
        <v>680</v>
      </c>
      <c r="M44" s="348">
        <v>753</v>
      </c>
    </row>
    <row r="45" spans="2:13" ht="27.75" customHeight="1" x14ac:dyDescent="0.2">
      <c r="B45" s="1185"/>
      <c r="C45" s="1186"/>
      <c r="D45" s="106"/>
      <c r="E45" s="1189" t="s">
        <v>35</v>
      </c>
      <c r="F45" s="1189"/>
      <c r="G45" s="1189"/>
      <c r="H45" s="1190"/>
      <c r="I45" s="346">
        <v>1414</v>
      </c>
      <c r="J45" s="347">
        <v>1474</v>
      </c>
      <c r="K45" s="347">
        <v>1447</v>
      </c>
      <c r="L45" s="347">
        <v>1378</v>
      </c>
      <c r="M45" s="348">
        <v>1386</v>
      </c>
    </row>
    <row r="46" spans="2:13" ht="27.75" customHeight="1" x14ac:dyDescent="0.2">
      <c r="B46" s="1185"/>
      <c r="C46" s="1186"/>
      <c r="D46" s="107"/>
      <c r="E46" s="1189" t="s">
        <v>36</v>
      </c>
      <c r="F46" s="1189"/>
      <c r="G46" s="1189"/>
      <c r="H46" s="1190"/>
      <c r="I46" s="346">
        <v>27</v>
      </c>
      <c r="J46" s="347">
        <v>24</v>
      </c>
      <c r="K46" s="347" t="s">
        <v>486</v>
      </c>
      <c r="L46" s="347" t="s">
        <v>486</v>
      </c>
      <c r="M46" s="348" t="s">
        <v>486</v>
      </c>
    </row>
    <row r="47" spans="2:13" ht="27.75" customHeight="1" x14ac:dyDescent="0.2">
      <c r="B47" s="1185"/>
      <c r="C47" s="1186"/>
      <c r="D47" s="108"/>
      <c r="E47" s="1199" t="s">
        <v>37</v>
      </c>
      <c r="F47" s="1200"/>
      <c r="G47" s="1200"/>
      <c r="H47" s="1201"/>
      <c r="I47" s="346" t="s">
        <v>486</v>
      </c>
      <c r="J47" s="347" t="s">
        <v>486</v>
      </c>
      <c r="K47" s="347" t="s">
        <v>486</v>
      </c>
      <c r="L47" s="347" t="s">
        <v>486</v>
      </c>
      <c r="M47" s="348" t="s">
        <v>486</v>
      </c>
    </row>
    <row r="48" spans="2:13" ht="27.75" customHeight="1" x14ac:dyDescent="0.2">
      <c r="B48" s="1185"/>
      <c r="C48" s="1186"/>
      <c r="D48" s="106"/>
      <c r="E48" s="1189" t="s">
        <v>38</v>
      </c>
      <c r="F48" s="1189"/>
      <c r="G48" s="1189"/>
      <c r="H48" s="1190"/>
      <c r="I48" s="346" t="s">
        <v>486</v>
      </c>
      <c r="J48" s="347" t="s">
        <v>486</v>
      </c>
      <c r="K48" s="347" t="s">
        <v>486</v>
      </c>
      <c r="L48" s="347" t="s">
        <v>486</v>
      </c>
      <c r="M48" s="348" t="s">
        <v>486</v>
      </c>
    </row>
    <row r="49" spans="2:13" ht="27.75" customHeight="1" x14ac:dyDescent="0.2">
      <c r="B49" s="1187"/>
      <c r="C49" s="1188"/>
      <c r="D49" s="106"/>
      <c r="E49" s="1189" t="s">
        <v>39</v>
      </c>
      <c r="F49" s="1189"/>
      <c r="G49" s="1189"/>
      <c r="H49" s="1190"/>
      <c r="I49" s="346" t="s">
        <v>486</v>
      </c>
      <c r="J49" s="347" t="s">
        <v>486</v>
      </c>
      <c r="K49" s="347" t="s">
        <v>486</v>
      </c>
      <c r="L49" s="347" t="s">
        <v>486</v>
      </c>
      <c r="M49" s="348" t="s">
        <v>486</v>
      </c>
    </row>
    <row r="50" spans="2:13" ht="27.75" customHeight="1" x14ac:dyDescent="0.2">
      <c r="B50" s="1183" t="s">
        <v>40</v>
      </c>
      <c r="C50" s="1184"/>
      <c r="D50" s="109"/>
      <c r="E50" s="1189" t="s">
        <v>41</v>
      </c>
      <c r="F50" s="1189"/>
      <c r="G50" s="1189"/>
      <c r="H50" s="1190"/>
      <c r="I50" s="346">
        <v>2334</v>
      </c>
      <c r="J50" s="347">
        <v>2721</v>
      </c>
      <c r="K50" s="347">
        <v>3206</v>
      </c>
      <c r="L50" s="347">
        <v>3389</v>
      </c>
      <c r="M50" s="348">
        <v>2961</v>
      </c>
    </row>
    <row r="51" spans="2:13" ht="27.75" customHeight="1" x14ac:dyDescent="0.2">
      <c r="B51" s="1185"/>
      <c r="C51" s="1186"/>
      <c r="D51" s="106"/>
      <c r="E51" s="1189" t="s">
        <v>42</v>
      </c>
      <c r="F51" s="1189"/>
      <c r="G51" s="1189"/>
      <c r="H51" s="1190"/>
      <c r="I51" s="346">
        <v>1</v>
      </c>
      <c r="J51" s="347" t="s">
        <v>486</v>
      </c>
      <c r="K51" s="347" t="s">
        <v>486</v>
      </c>
      <c r="L51" s="347" t="s">
        <v>486</v>
      </c>
      <c r="M51" s="348" t="s">
        <v>486</v>
      </c>
    </row>
    <row r="52" spans="2:13" ht="27.75" customHeight="1" x14ac:dyDescent="0.2">
      <c r="B52" s="1187"/>
      <c r="C52" s="1188"/>
      <c r="D52" s="106"/>
      <c r="E52" s="1189" t="s">
        <v>43</v>
      </c>
      <c r="F52" s="1189"/>
      <c r="G52" s="1189"/>
      <c r="H52" s="1190"/>
      <c r="I52" s="346">
        <v>4834</v>
      </c>
      <c r="J52" s="347">
        <v>4560</v>
      </c>
      <c r="K52" s="347">
        <v>4346</v>
      </c>
      <c r="L52" s="347">
        <v>4291</v>
      </c>
      <c r="M52" s="348">
        <v>4134</v>
      </c>
    </row>
    <row r="53" spans="2:13" ht="27.75" customHeight="1" thickBot="1" x14ac:dyDescent="0.25">
      <c r="B53" s="1191" t="s">
        <v>19</v>
      </c>
      <c r="C53" s="1192"/>
      <c r="D53" s="110"/>
      <c r="E53" s="1193" t="s">
        <v>44</v>
      </c>
      <c r="F53" s="1193"/>
      <c r="G53" s="1193"/>
      <c r="H53" s="1194"/>
      <c r="I53" s="349">
        <v>767</v>
      </c>
      <c r="J53" s="350">
        <v>332</v>
      </c>
      <c r="K53" s="350">
        <v>-392</v>
      </c>
      <c r="L53" s="350">
        <v>-729</v>
      </c>
      <c r="M53" s="351">
        <v>-214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Kj5M7ZimRqXV7RxPSiUfKchVJXxoxrKWbEp56/SomN5Qg72CJI78mHwMf7oFLkiku5toPW6FuSz0QnQsp+tFdQ==" saltValue="hbp1sBn9JNDzi1Q+0sPZ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0" t="s">
        <v>46</v>
      </c>
      <c r="D55" s="1210"/>
      <c r="E55" s="1211"/>
      <c r="F55" s="352">
        <v>2141</v>
      </c>
      <c r="G55" s="352">
        <v>2304</v>
      </c>
      <c r="H55" s="353">
        <v>2511</v>
      </c>
    </row>
    <row r="56" spans="2:8" ht="52.5" customHeight="1" x14ac:dyDescent="0.2">
      <c r="B56" s="122"/>
      <c r="C56" s="1212" t="s">
        <v>47</v>
      </c>
      <c r="D56" s="1212"/>
      <c r="E56" s="1213"/>
      <c r="F56" s="354">
        <v>53</v>
      </c>
      <c r="G56" s="354">
        <v>68</v>
      </c>
      <c r="H56" s="355">
        <v>86</v>
      </c>
    </row>
    <row r="57" spans="2:8" ht="53.25" customHeight="1" x14ac:dyDescent="0.2">
      <c r="B57" s="122"/>
      <c r="C57" s="1214" t="s">
        <v>48</v>
      </c>
      <c r="D57" s="1214"/>
      <c r="E57" s="1215"/>
      <c r="F57" s="356">
        <v>734</v>
      </c>
      <c r="G57" s="356">
        <v>760</v>
      </c>
      <c r="H57" s="357">
        <v>808</v>
      </c>
    </row>
    <row r="58" spans="2:8" ht="45.75" customHeight="1" x14ac:dyDescent="0.2">
      <c r="B58" s="123"/>
      <c r="C58" s="1202" t="s">
        <v>542</v>
      </c>
      <c r="D58" s="1203"/>
      <c r="E58" s="1204"/>
      <c r="F58" s="358">
        <v>326</v>
      </c>
      <c r="G58" s="358">
        <v>315</v>
      </c>
      <c r="H58" s="359">
        <v>305</v>
      </c>
    </row>
    <row r="59" spans="2:8" ht="45.75" customHeight="1" x14ac:dyDescent="0.2">
      <c r="B59" s="123"/>
      <c r="C59" s="1202" t="s">
        <v>543</v>
      </c>
      <c r="D59" s="1203"/>
      <c r="E59" s="1204"/>
      <c r="F59" s="358">
        <v>150</v>
      </c>
      <c r="G59" s="358">
        <v>175</v>
      </c>
      <c r="H59" s="359">
        <v>195</v>
      </c>
    </row>
    <row r="60" spans="2:8" ht="45.75" customHeight="1" x14ac:dyDescent="0.2">
      <c r="B60" s="123"/>
      <c r="C60" s="1202" t="s">
        <v>544</v>
      </c>
      <c r="D60" s="1203"/>
      <c r="E60" s="1204"/>
      <c r="F60" s="358">
        <v>95</v>
      </c>
      <c r="G60" s="358">
        <v>109</v>
      </c>
      <c r="H60" s="359">
        <v>127</v>
      </c>
    </row>
    <row r="61" spans="2:8" ht="45.75" customHeight="1" x14ac:dyDescent="0.2">
      <c r="B61" s="123"/>
      <c r="C61" s="1202" t="s">
        <v>545</v>
      </c>
      <c r="D61" s="1203"/>
      <c r="E61" s="1204"/>
      <c r="F61" s="358">
        <v>55</v>
      </c>
      <c r="G61" s="358">
        <v>60</v>
      </c>
      <c r="H61" s="359">
        <v>79</v>
      </c>
    </row>
    <row r="62" spans="2:8" ht="45.75" customHeight="1" thickBot="1" x14ac:dyDescent="0.25">
      <c r="B62" s="124"/>
      <c r="C62" s="1205" t="s">
        <v>546</v>
      </c>
      <c r="D62" s="1206"/>
      <c r="E62" s="1207"/>
      <c r="F62" s="360">
        <v>56</v>
      </c>
      <c r="G62" s="360">
        <v>43</v>
      </c>
      <c r="H62" s="361">
        <v>43</v>
      </c>
    </row>
    <row r="63" spans="2:8" ht="52.5" customHeight="1" thickBot="1" x14ac:dyDescent="0.25">
      <c r="B63" s="125"/>
      <c r="C63" s="1208" t="s">
        <v>49</v>
      </c>
      <c r="D63" s="1208"/>
      <c r="E63" s="1209"/>
      <c r="F63" s="362">
        <v>2928</v>
      </c>
      <c r="G63" s="362">
        <v>3131</v>
      </c>
      <c r="H63" s="363">
        <v>3406</v>
      </c>
    </row>
    <row r="64" spans="2:8" ht="13.2" x14ac:dyDescent="0.2"/>
  </sheetData>
  <sheetProtection algorithmName="SHA-512" hashValue="GBMdmlstN20mOzIGu3EbPHJMZIr9uUkt5gYOgRtGwx2WiHEAv90PnE72EcHiFRedY5pqiF4sjuVkpUBV99hTiA==" saltValue="UQB2i54RvHD9OGNvlrr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111678</v>
      </c>
      <c r="E3" s="144"/>
      <c r="F3" s="145">
        <v>126525</v>
      </c>
      <c r="G3" s="146"/>
      <c r="H3" s="147"/>
    </row>
    <row r="4" spans="1:8" x14ac:dyDescent="0.2">
      <c r="A4" s="148"/>
      <c r="B4" s="149"/>
      <c r="C4" s="150"/>
      <c r="D4" s="151">
        <v>69711</v>
      </c>
      <c r="E4" s="152"/>
      <c r="F4" s="153">
        <v>67052</v>
      </c>
      <c r="G4" s="154"/>
      <c r="H4" s="155"/>
    </row>
    <row r="5" spans="1:8" x14ac:dyDescent="0.2">
      <c r="A5" s="136" t="s">
        <v>518</v>
      </c>
      <c r="B5" s="141"/>
      <c r="C5" s="142"/>
      <c r="D5" s="143">
        <v>58614</v>
      </c>
      <c r="E5" s="144"/>
      <c r="F5" s="145">
        <v>122054</v>
      </c>
      <c r="G5" s="146"/>
      <c r="H5" s="147"/>
    </row>
    <row r="6" spans="1:8" x14ac:dyDescent="0.2">
      <c r="A6" s="148"/>
      <c r="B6" s="149"/>
      <c r="C6" s="150"/>
      <c r="D6" s="151">
        <v>38973</v>
      </c>
      <c r="E6" s="152"/>
      <c r="F6" s="153">
        <v>68298</v>
      </c>
      <c r="G6" s="154"/>
      <c r="H6" s="155"/>
    </row>
    <row r="7" spans="1:8" x14ac:dyDescent="0.2">
      <c r="A7" s="136" t="s">
        <v>519</v>
      </c>
      <c r="B7" s="141"/>
      <c r="C7" s="142"/>
      <c r="D7" s="143">
        <v>50243</v>
      </c>
      <c r="E7" s="144"/>
      <c r="F7" s="145">
        <v>111644</v>
      </c>
      <c r="G7" s="146"/>
      <c r="H7" s="147"/>
    </row>
    <row r="8" spans="1:8" x14ac:dyDescent="0.2">
      <c r="A8" s="148"/>
      <c r="B8" s="149"/>
      <c r="C8" s="150"/>
      <c r="D8" s="151">
        <v>35790</v>
      </c>
      <c r="E8" s="152"/>
      <c r="F8" s="153">
        <v>66606</v>
      </c>
      <c r="G8" s="154"/>
      <c r="H8" s="155"/>
    </row>
    <row r="9" spans="1:8" x14ac:dyDescent="0.2">
      <c r="A9" s="136" t="s">
        <v>520</v>
      </c>
      <c r="B9" s="141"/>
      <c r="C9" s="142"/>
      <c r="D9" s="143">
        <v>66969</v>
      </c>
      <c r="E9" s="144"/>
      <c r="F9" s="145">
        <v>127917</v>
      </c>
      <c r="G9" s="146"/>
      <c r="H9" s="147"/>
    </row>
    <row r="10" spans="1:8" x14ac:dyDescent="0.2">
      <c r="A10" s="148"/>
      <c r="B10" s="149"/>
      <c r="C10" s="150"/>
      <c r="D10" s="151">
        <v>46055</v>
      </c>
      <c r="E10" s="152"/>
      <c r="F10" s="153">
        <v>69746</v>
      </c>
      <c r="G10" s="154"/>
      <c r="H10" s="155"/>
    </row>
    <row r="11" spans="1:8" x14ac:dyDescent="0.2">
      <c r="A11" s="136" t="s">
        <v>521</v>
      </c>
      <c r="B11" s="141"/>
      <c r="C11" s="142"/>
      <c r="D11" s="143">
        <v>113685</v>
      </c>
      <c r="E11" s="144"/>
      <c r="F11" s="145">
        <v>135931</v>
      </c>
      <c r="G11" s="146"/>
      <c r="H11" s="147"/>
    </row>
    <row r="12" spans="1:8" x14ac:dyDescent="0.2">
      <c r="A12" s="148"/>
      <c r="B12" s="149"/>
      <c r="C12" s="156"/>
      <c r="D12" s="151">
        <v>71951</v>
      </c>
      <c r="E12" s="152"/>
      <c r="F12" s="153">
        <v>75320</v>
      </c>
      <c r="G12" s="154"/>
      <c r="H12" s="155"/>
    </row>
    <row r="13" spans="1:8" x14ac:dyDescent="0.2">
      <c r="A13" s="136"/>
      <c r="B13" s="141"/>
      <c r="C13" s="157"/>
      <c r="D13" s="158">
        <v>80238</v>
      </c>
      <c r="E13" s="159"/>
      <c r="F13" s="160">
        <v>124814</v>
      </c>
      <c r="G13" s="161"/>
      <c r="H13" s="147"/>
    </row>
    <row r="14" spans="1:8" x14ac:dyDescent="0.2">
      <c r="A14" s="148"/>
      <c r="B14" s="149"/>
      <c r="C14" s="150"/>
      <c r="D14" s="151">
        <v>52496</v>
      </c>
      <c r="E14" s="152"/>
      <c r="F14" s="153">
        <v>69404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0.65</v>
      </c>
      <c r="C19" s="162">
        <f>ROUND(VALUE(SUBSTITUTE(実質収支比率等に係る経年分析!G$48,"▲","-")),2)</f>
        <v>2.73</v>
      </c>
      <c r="D19" s="162">
        <f>ROUND(VALUE(SUBSTITUTE(実質収支比率等に係る経年分析!H$48,"▲","-")),2)</f>
        <v>2.91</v>
      </c>
      <c r="E19" s="162">
        <f>ROUND(VALUE(SUBSTITUTE(実質収支比率等に係る経年分析!I$48,"▲","-")),2)</f>
        <v>2.89</v>
      </c>
      <c r="F19" s="162">
        <f>ROUND(VALUE(SUBSTITUTE(実質収支比率等に係る経年分析!J$48,"▲","-")),2)</f>
        <v>3.03</v>
      </c>
    </row>
    <row r="20" spans="1:11" x14ac:dyDescent="0.2">
      <c r="A20" s="162" t="s">
        <v>53</v>
      </c>
      <c r="B20" s="162">
        <f>ROUND(VALUE(SUBSTITUTE(実質収支比率等に係る経年分析!F$47,"▲","-")),2)</f>
        <v>40.49</v>
      </c>
      <c r="C20" s="162">
        <f>ROUND(VALUE(SUBSTITUTE(実質収支比率等に係る経年分析!G$47,"▲","-")),2)</f>
        <v>45.84</v>
      </c>
      <c r="D20" s="162">
        <f>ROUND(VALUE(SUBSTITUTE(実質収支比率等に係る経年分析!H$47,"▲","-")),2)</f>
        <v>59.57</v>
      </c>
      <c r="E20" s="162">
        <f>ROUND(VALUE(SUBSTITUTE(実質収支比率等に係る経年分析!I$47,"▲","-")),2)</f>
        <v>64.849999999999994</v>
      </c>
      <c r="F20" s="162">
        <f>ROUND(VALUE(SUBSTITUTE(実質収支比率等に係る経年分析!J$47,"▲","-")),2)</f>
        <v>69.72</v>
      </c>
    </row>
    <row r="21" spans="1:11" x14ac:dyDescent="0.2">
      <c r="A21" s="162" t="s">
        <v>54</v>
      </c>
      <c r="B21" s="162">
        <f>IF(ISNUMBER(VALUE(SUBSTITUTE(実質収支比率等に係る経年分析!F$49,"▲","-"))),ROUND(VALUE(SUBSTITUTE(実質収支比率等に係る経年分析!F$49,"▲","-")),2),NA())</f>
        <v>5.1100000000000003</v>
      </c>
      <c r="C21" s="162">
        <f>IF(ISNUMBER(VALUE(SUBSTITUTE(実質収支比率等に係る経年分析!G$49,"▲","-"))),ROUND(VALUE(SUBSTITUTE(実質収支比率等に係る経年分析!G$49,"▲","-")),2),NA())</f>
        <v>10.28</v>
      </c>
      <c r="D21" s="162">
        <f>IF(ISNUMBER(VALUE(SUBSTITUTE(実質収支比率等に係る経年分析!H$49,"▲","-"))),ROUND(VALUE(SUBSTITUTE(実質収支比率等に係る経年分析!H$49,"▲","-")),2),NA())</f>
        <v>11.93</v>
      </c>
      <c r="E21" s="162">
        <f>IF(ISNUMBER(VALUE(SUBSTITUTE(実質収支比率等に係る経年分析!I$49,"▲","-"))),ROUND(VALUE(SUBSTITUTE(実質収支比率等に係る経年分析!I$49,"▲","-")),2),NA())</f>
        <v>4.5199999999999996</v>
      </c>
      <c r="F21" s="162">
        <f>IF(ISNUMBER(VALUE(SUBSTITUTE(実質収支比率等に係る経年分析!J$49,"▲","-"))),ROUND(VALUE(SUBSTITUTE(実質収支比率等に係る経年分析!J$49,"▲","-")),2),NA())</f>
        <v>5.93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0.14000000000000001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0.28000000000000003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2">
      <c r="A32" s="163" t="str">
        <f>IF(連結実質赤字比率に係る赤字・黒字の構成分析!C$38="",NA(),連結実質赤字比率に係る赤字・黒字の構成分析!C$38)</f>
        <v>浄化槽事業会計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0.91</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1.23</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0.65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2.91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2.89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3.02</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4.5199999999999996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4.29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4.1399999999999997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3.53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562</v>
      </c>
      <c r="E42" s="164"/>
      <c r="F42" s="164"/>
      <c r="G42" s="164">
        <f>'実質公債費比率（分子）の構造'!L$52</f>
        <v>587</v>
      </c>
      <c r="H42" s="164"/>
      <c r="I42" s="164"/>
      <c r="J42" s="164">
        <f>'実質公債費比率（分子）の構造'!M$52</f>
        <v>561</v>
      </c>
      <c r="K42" s="164"/>
      <c r="L42" s="164"/>
      <c r="M42" s="164">
        <f>'実質公債費比率（分子）の構造'!N$52</f>
        <v>538</v>
      </c>
      <c r="N42" s="164"/>
      <c r="O42" s="164"/>
      <c r="P42" s="164">
        <f>'実質公債費比率（分子）の構造'!O$52</f>
        <v>496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91</v>
      </c>
      <c r="C45" s="164"/>
      <c r="D45" s="164"/>
      <c r="E45" s="164">
        <f>'実質公債費比率（分子）の構造'!L$49</f>
        <v>99</v>
      </c>
      <c r="F45" s="164"/>
      <c r="G45" s="164"/>
      <c r="H45" s="164">
        <f>'実質公債費比率（分子）の構造'!M$49</f>
        <v>78</v>
      </c>
      <c r="I45" s="164"/>
      <c r="J45" s="164"/>
      <c r="K45" s="164">
        <f>'実質公債費比率（分子）の構造'!N$49</f>
        <v>78</v>
      </c>
      <c r="L45" s="164"/>
      <c r="M45" s="164"/>
      <c r="N45" s="164">
        <f>'実質公債費比率（分子）の構造'!O$49</f>
        <v>83</v>
      </c>
      <c r="O45" s="164"/>
      <c r="P45" s="164"/>
    </row>
    <row r="46" spans="1:16" x14ac:dyDescent="0.2">
      <c r="A46" s="164" t="s">
        <v>64</v>
      </c>
      <c r="B46" s="164">
        <f>'実質公債費比率（分子）の構造'!K$48</f>
        <v>73</v>
      </c>
      <c r="C46" s="164"/>
      <c r="D46" s="164"/>
      <c r="E46" s="164">
        <f>'実質公債費比率（分子）の構造'!L$48</f>
        <v>73</v>
      </c>
      <c r="F46" s="164"/>
      <c r="G46" s="164"/>
      <c r="H46" s="164">
        <f>'実質公債費比率（分子）の構造'!M$48</f>
        <v>68</v>
      </c>
      <c r="I46" s="164"/>
      <c r="J46" s="164"/>
      <c r="K46" s="164">
        <f>'実質公債費比率（分子）の構造'!N$48</f>
        <v>71</v>
      </c>
      <c r="L46" s="164"/>
      <c r="M46" s="164"/>
      <c r="N46" s="164">
        <f>'実質公債費比率（分子）の構造'!O$48</f>
        <v>76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639</v>
      </c>
      <c r="C49" s="164"/>
      <c r="D49" s="164"/>
      <c r="E49" s="164">
        <f>'実質公債費比率（分子）の構造'!L$45</f>
        <v>685</v>
      </c>
      <c r="F49" s="164"/>
      <c r="G49" s="164"/>
      <c r="H49" s="164">
        <f>'実質公債費比率（分子）の構造'!M$45</f>
        <v>648</v>
      </c>
      <c r="I49" s="164"/>
      <c r="J49" s="164"/>
      <c r="K49" s="164">
        <f>'実質公債費比率（分子）の構造'!N$45</f>
        <v>612</v>
      </c>
      <c r="L49" s="164"/>
      <c r="M49" s="164"/>
      <c r="N49" s="164">
        <f>'実質公債費比率（分子）の構造'!O$45</f>
        <v>581</v>
      </c>
      <c r="O49" s="164"/>
      <c r="P49" s="164"/>
    </row>
    <row r="50" spans="1:16" x14ac:dyDescent="0.2">
      <c r="A50" s="164" t="s">
        <v>67</v>
      </c>
      <c r="B50" s="164" t="e">
        <f>NA()</f>
        <v>#N/A</v>
      </c>
      <c r="C50" s="164">
        <f>IF(ISNUMBER('実質公債費比率（分子）の構造'!K$53),'実質公債費比率（分子）の構造'!K$53,NA())</f>
        <v>241</v>
      </c>
      <c r="D50" s="164" t="e">
        <f>NA()</f>
        <v>#N/A</v>
      </c>
      <c r="E50" s="164" t="e">
        <f>NA()</f>
        <v>#N/A</v>
      </c>
      <c r="F50" s="164">
        <f>IF(ISNUMBER('実質公債費比率（分子）の構造'!L$53),'実質公債費比率（分子）の構造'!L$53,NA())</f>
        <v>270</v>
      </c>
      <c r="G50" s="164" t="e">
        <f>NA()</f>
        <v>#N/A</v>
      </c>
      <c r="H50" s="164" t="e">
        <f>NA()</f>
        <v>#N/A</v>
      </c>
      <c r="I50" s="164">
        <f>IF(ISNUMBER('実質公債費比率（分子）の構造'!M$53),'実質公債費比率（分子）の構造'!M$53,NA())</f>
        <v>233</v>
      </c>
      <c r="J50" s="164" t="e">
        <f>NA()</f>
        <v>#N/A</v>
      </c>
      <c r="K50" s="164" t="e">
        <f>NA()</f>
        <v>#N/A</v>
      </c>
      <c r="L50" s="164">
        <f>IF(ISNUMBER('実質公債費比率（分子）の構造'!N$53),'実質公債費比率（分子）の構造'!N$53,NA())</f>
        <v>223</v>
      </c>
      <c r="M50" s="164" t="e">
        <f>NA()</f>
        <v>#N/A</v>
      </c>
      <c r="N50" s="164" t="e">
        <f>NA()</f>
        <v>#N/A</v>
      </c>
      <c r="O50" s="164">
        <f>IF(ISNUMBER('実質公債費比率（分子）の構造'!O$53),'実質公債費比率（分子）の構造'!O$53,NA())</f>
        <v>244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4834</v>
      </c>
      <c r="E56" s="163"/>
      <c r="F56" s="163"/>
      <c r="G56" s="163">
        <f>'将来負担比率（分子）の構造'!J$52</f>
        <v>4560</v>
      </c>
      <c r="H56" s="163"/>
      <c r="I56" s="163"/>
      <c r="J56" s="163">
        <f>'将来負担比率（分子）の構造'!K$52</f>
        <v>4346</v>
      </c>
      <c r="K56" s="163"/>
      <c r="L56" s="163"/>
      <c r="M56" s="163">
        <f>'将来負担比率（分子）の構造'!L$52</f>
        <v>4291</v>
      </c>
      <c r="N56" s="163"/>
      <c r="O56" s="163"/>
      <c r="P56" s="163">
        <f>'将来負担比率（分子）の構造'!M$52</f>
        <v>4134</v>
      </c>
    </row>
    <row r="57" spans="1:16" x14ac:dyDescent="0.2">
      <c r="A57" s="163" t="s">
        <v>42</v>
      </c>
      <c r="B57" s="163"/>
      <c r="C57" s="163"/>
      <c r="D57" s="163">
        <f>'将来負担比率（分子）の構造'!I$51</f>
        <v>1</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2334</v>
      </c>
      <c r="E58" s="163"/>
      <c r="F58" s="163"/>
      <c r="G58" s="163">
        <f>'将来負担比率（分子）の構造'!J$50</f>
        <v>2721</v>
      </c>
      <c r="H58" s="163"/>
      <c r="I58" s="163"/>
      <c r="J58" s="163">
        <f>'将来負担比率（分子）の構造'!K$50</f>
        <v>3206</v>
      </c>
      <c r="K58" s="163"/>
      <c r="L58" s="163"/>
      <c r="M58" s="163">
        <f>'将来負担比率（分子）の構造'!L$50</f>
        <v>3389</v>
      </c>
      <c r="N58" s="163"/>
      <c r="O58" s="163"/>
      <c r="P58" s="163">
        <f>'将来負担比率（分子）の構造'!M$50</f>
        <v>2961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27</v>
      </c>
      <c r="C61" s="163"/>
      <c r="D61" s="163"/>
      <c r="E61" s="163">
        <f>'将来負担比率（分子）の構造'!J$46</f>
        <v>24</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1414</v>
      </c>
      <c r="C62" s="163"/>
      <c r="D62" s="163"/>
      <c r="E62" s="163">
        <f>'将来負担比率（分子）の構造'!J$45</f>
        <v>1474</v>
      </c>
      <c r="F62" s="163"/>
      <c r="G62" s="163"/>
      <c r="H62" s="163">
        <f>'将来負担比率（分子）の構造'!K$45</f>
        <v>1447</v>
      </c>
      <c r="I62" s="163"/>
      <c r="J62" s="163"/>
      <c r="K62" s="163">
        <f>'将来負担比率（分子）の構造'!L$45</f>
        <v>1378</v>
      </c>
      <c r="L62" s="163"/>
      <c r="M62" s="163"/>
      <c r="N62" s="163">
        <f>'将来負担比率（分子）の構造'!M$45</f>
        <v>1386</v>
      </c>
      <c r="O62" s="163"/>
      <c r="P62" s="163"/>
    </row>
    <row r="63" spans="1:16" x14ac:dyDescent="0.2">
      <c r="A63" s="163" t="s">
        <v>34</v>
      </c>
      <c r="B63" s="163">
        <f>'将来負担比率（分子）の構造'!I$44</f>
        <v>602</v>
      </c>
      <c r="C63" s="163"/>
      <c r="D63" s="163"/>
      <c r="E63" s="163">
        <f>'将来負担比率（分子）の構造'!J$44</f>
        <v>543</v>
      </c>
      <c r="F63" s="163"/>
      <c r="G63" s="163"/>
      <c r="H63" s="163">
        <f>'将来負担比率（分子）の構造'!K$44</f>
        <v>545</v>
      </c>
      <c r="I63" s="163"/>
      <c r="J63" s="163"/>
      <c r="K63" s="163">
        <f>'将来負担比率（分子）の構造'!L$44</f>
        <v>680</v>
      </c>
      <c r="L63" s="163"/>
      <c r="M63" s="163"/>
      <c r="N63" s="163">
        <f>'将来負担比率（分子）の構造'!M$44</f>
        <v>753</v>
      </c>
      <c r="O63" s="163"/>
      <c r="P63" s="163"/>
    </row>
    <row r="64" spans="1:16" x14ac:dyDescent="0.2">
      <c r="A64" s="163" t="s">
        <v>33</v>
      </c>
      <c r="B64" s="163">
        <f>'将来負担比率（分子）の構造'!I$43</f>
        <v>515</v>
      </c>
      <c r="C64" s="163"/>
      <c r="D64" s="163"/>
      <c r="E64" s="163">
        <f>'将来負担比率（分子）の構造'!J$43</f>
        <v>464</v>
      </c>
      <c r="F64" s="163"/>
      <c r="G64" s="163"/>
      <c r="H64" s="163">
        <f>'将来負担比率（分子）の構造'!K$43</f>
        <v>416</v>
      </c>
      <c r="I64" s="163"/>
      <c r="J64" s="163"/>
      <c r="K64" s="163">
        <f>'将来負担比率（分子）の構造'!L$43</f>
        <v>398</v>
      </c>
      <c r="L64" s="163"/>
      <c r="M64" s="163"/>
      <c r="N64" s="163">
        <f>'将来負担比率（分子）の構造'!M$43</f>
        <v>395</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5377</v>
      </c>
      <c r="C66" s="163"/>
      <c r="D66" s="163"/>
      <c r="E66" s="163">
        <f>'将来負担比率（分子）の構造'!J$41</f>
        <v>5108</v>
      </c>
      <c r="F66" s="163"/>
      <c r="G66" s="163"/>
      <c r="H66" s="163">
        <f>'将来負担比率（分子）の構造'!K$41</f>
        <v>4752</v>
      </c>
      <c r="I66" s="163"/>
      <c r="J66" s="163"/>
      <c r="K66" s="163">
        <f>'将来負担比率（分子）の構造'!L$41</f>
        <v>4494</v>
      </c>
      <c r="L66" s="163"/>
      <c r="M66" s="163"/>
      <c r="N66" s="163">
        <f>'将来負担比率（分子）の構造'!M$41</f>
        <v>4347</v>
      </c>
      <c r="O66" s="163"/>
      <c r="P66" s="163"/>
    </row>
    <row r="67" spans="1:16" x14ac:dyDescent="0.2">
      <c r="A67" s="163" t="s">
        <v>71</v>
      </c>
      <c r="B67" s="163" t="e">
        <f>NA()</f>
        <v>#N/A</v>
      </c>
      <c r="C67" s="163">
        <f>IF(ISNUMBER('将来負担比率（分子）の構造'!I$53), IF('将来負担比率（分子）の構造'!I$53 &lt; 0, 0, '将来負担比率（分子）の構造'!I$53), NA())</f>
        <v>767</v>
      </c>
      <c r="D67" s="163" t="e">
        <f>NA()</f>
        <v>#N/A</v>
      </c>
      <c r="E67" s="163" t="e">
        <f>NA()</f>
        <v>#N/A</v>
      </c>
      <c r="F67" s="163">
        <f>IF(ISNUMBER('将来負担比率（分子）の構造'!J$53), IF('将来負担比率（分子）の構造'!J$53 &lt; 0, 0, '将来負担比率（分子）の構造'!J$53), NA())</f>
        <v>332</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2141</v>
      </c>
      <c r="C72" s="167">
        <f>基金残高に係る経年分析!G55</f>
        <v>2304</v>
      </c>
      <c r="D72" s="167">
        <f>基金残高に係る経年分析!H55</f>
        <v>2511</v>
      </c>
    </row>
    <row r="73" spans="1:16" x14ac:dyDescent="0.2">
      <c r="A73" s="166" t="s">
        <v>74</v>
      </c>
      <c r="B73" s="167">
        <f>基金残高に係る経年分析!F56</f>
        <v>53</v>
      </c>
      <c r="C73" s="167">
        <f>基金残高に係る経年分析!G56</f>
        <v>68</v>
      </c>
      <c r="D73" s="167">
        <f>基金残高に係る経年分析!H56</f>
        <v>86</v>
      </c>
    </row>
    <row r="74" spans="1:16" x14ac:dyDescent="0.2">
      <c r="A74" s="166" t="s">
        <v>75</v>
      </c>
      <c r="B74" s="167">
        <f>基金残高に係る経年分析!F57</f>
        <v>734</v>
      </c>
      <c r="C74" s="167">
        <f>基金残高に係る経年分析!G57</f>
        <v>760</v>
      </c>
      <c r="D74" s="167">
        <f>基金残高に係る経年分析!H57</f>
        <v>808</v>
      </c>
    </row>
  </sheetData>
  <sheetProtection algorithmName="SHA-512" hashValue="g8VffVToikP7SetOuPDC1bvPyyZn4O5ducdfyv67Htl/clAZQDLtEF9cycgnO7nGuNK0JPF+Fhtgx3fmi1bNaw==" saltValue="rrYpufHcP3Mp1/x/T1Jj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770165</v>
      </c>
      <c r="S5" s="674"/>
      <c r="T5" s="674"/>
      <c r="U5" s="674"/>
      <c r="V5" s="674"/>
      <c r="W5" s="674"/>
      <c r="X5" s="674"/>
      <c r="Y5" s="702"/>
      <c r="Z5" s="715">
        <v>13.5</v>
      </c>
      <c r="AA5" s="715"/>
      <c r="AB5" s="715"/>
      <c r="AC5" s="715"/>
      <c r="AD5" s="716">
        <v>770165</v>
      </c>
      <c r="AE5" s="716"/>
      <c r="AF5" s="716"/>
      <c r="AG5" s="716"/>
      <c r="AH5" s="716"/>
      <c r="AI5" s="716"/>
      <c r="AJ5" s="716"/>
      <c r="AK5" s="716"/>
      <c r="AL5" s="703">
        <v>21.2</v>
      </c>
      <c r="AM5" s="685"/>
      <c r="AN5" s="685"/>
      <c r="AO5" s="704"/>
      <c r="AP5" s="676" t="s">
        <v>217</v>
      </c>
      <c r="AQ5" s="677"/>
      <c r="AR5" s="677"/>
      <c r="AS5" s="677"/>
      <c r="AT5" s="677"/>
      <c r="AU5" s="677"/>
      <c r="AV5" s="677"/>
      <c r="AW5" s="677"/>
      <c r="AX5" s="677"/>
      <c r="AY5" s="677"/>
      <c r="AZ5" s="677"/>
      <c r="BA5" s="677"/>
      <c r="BB5" s="677"/>
      <c r="BC5" s="677"/>
      <c r="BD5" s="677"/>
      <c r="BE5" s="677"/>
      <c r="BF5" s="678"/>
      <c r="BG5" s="621">
        <v>769914</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100683</v>
      </c>
      <c r="S6" s="622"/>
      <c r="T6" s="622"/>
      <c r="U6" s="622"/>
      <c r="V6" s="622"/>
      <c r="W6" s="622"/>
      <c r="X6" s="622"/>
      <c r="Y6" s="623"/>
      <c r="Z6" s="659">
        <v>1.8</v>
      </c>
      <c r="AA6" s="659"/>
      <c r="AB6" s="659"/>
      <c r="AC6" s="659"/>
      <c r="AD6" s="660">
        <v>100683</v>
      </c>
      <c r="AE6" s="660"/>
      <c r="AF6" s="660"/>
      <c r="AG6" s="660"/>
      <c r="AH6" s="660"/>
      <c r="AI6" s="660"/>
      <c r="AJ6" s="660"/>
      <c r="AK6" s="660"/>
      <c r="AL6" s="624">
        <v>2.8</v>
      </c>
      <c r="AM6" s="625"/>
      <c r="AN6" s="625"/>
      <c r="AO6" s="661"/>
      <c r="AP6" s="618" t="s">
        <v>222</v>
      </c>
      <c r="AQ6" s="619"/>
      <c r="AR6" s="619"/>
      <c r="AS6" s="619"/>
      <c r="AT6" s="619"/>
      <c r="AU6" s="619"/>
      <c r="AV6" s="619"/>
      <c r="AW6" s="619"/>
      <c r="AX6" s="619"/>
      <c r="AY6" s="619"/>
      <c r="AZ6" s="619"/>
      <c r="BA6" s="619"/>
      <c r="BB6" s="619"/>
      <c r="BC6" s="619"/>
      <c r="BD6" s="619"/>
      <c r="BE6" s="619"/>
      <c r="BF6" s="620"/>
      <c r="BG6" s="621">
        <v>769914</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66565</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66565</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273</v>
      </c>
      <c r="S7" s="622"/>
      <c r="T7" s="622"/>
      <c r="U7" s="622"/>
      <c r="V7" s="622"/>
      <c r="W7" s="622"/>
      <c r="X7" s="622"/>
      <c r="Y7" s="623"/>
      <c r="Z7" s="659">
        <v>0</v>
      </c>
      <c r="AA7" s="659"/>
      <c r="AB7" s="659"/>
      <c r="AC7" s="659"/>
      <c r="AD7" s="660">
        <v>273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261669</v>
      </c>
      <c r="BH7" s="622"/>
      <c r="BI7" s="622"/>
      <c r="BJ7" s="622"/>
      <c r="BK7" s="622"/>
      <c r="BL7" s="622"/>
      <c r="BM7" s="622"/>
      <c r="BN7" s="623"/>
      <c r="BO7" s="659">
        <v>34</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1107257</v>
      </c>
      <c r="CS7" s="622"/>
      <c r="CT7" s="622"/>
      <c r="CU7" s="622"/>
      <c r="CV7" s="622"/>
      <c r="CW7" s="622"/>
      <c r="CX7" s="622"/>
      <c r="CY7" s="623"/>
      <c r="CZ7" s="659">
        <v>19.8</v>
      </c>
      <c r="DA7" s="659"/>
      <c r="DB7" s="659"/>
      <c r="DC7" s="659"/>
      <c r="DD7" s="627">
        <v>107923</v>
      </c>
      <c r="DE7" s="622"/>
      <c r="DF7" s="622"/>
      <c r="DG7" s="622"/>
      <c r="DH7" s="622"/>
      <c r="DI7" s="622"/>
      <c r="DJ7" s="622"/>
      <c r="DK7" s="622"/>
      <c r="DL7" s="622"/>
      <c r="DM7" s="622"/>
      <c r="DN7" s="622"/>
      <c r="DO7" s="622"/>
      <c r="DP7" s="623"/>
      <c r="DQ7" s="627">
        <v>856538</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5438</v>
      </c>
      <c r="S8" s="622"/>
      <c r="T8" s="622"/>
      <c r="U8" s="622"/>
      <c r="V8" s="622"/>
      <c r="W8" s="622"/>
      <c r="X8" s="622"/>
      <c r="Y8" s="623"/>
      <c r="Z8" s="659">
        <v>0.1</v>
      </c>
      <c r="AA8" s="659"/>
      <c r="AB8" s="659"/>
      <c r="AC8" s="659"/>
      <c r="AD8" s="660">
        <v>5438</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9562</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1330742</v>
      </c>
      <c r="CS8" s="622"/>
      <c r="CT8" s="622"/>
      <c r="CU8" s="622"/>
      <c r="CV8" s="622"/>
      <c r="CW8" s="622"/>
      <c r="CX8" s="622"/>
      <c r="CY8" s="623"/>
      <c r="CZ8" s="659">
        <v>23.8</v>
      </c>
      <c r="DA8" s="659"/>
      <c r="DB8" s="659"/>
      <c r="DC8" s="659"/>
      <c r="DD8" s="627">
        <v>116023</v>
      </c>
      <c r="DE8" s="622"/>
      <c r="DF8" s="622"/>
      <c r="DG8" s="622"/>
      <c r="DH8" s="622"/>
      <c r="DI8" s="622"/>
      <c r="DJ8" s="622"/>
      <c r="DK8" s="622"/>
      <c r="DL8" s="622"/>
      <c r="DM8" s="622"/>
      <c r="DN8" s="622"/>
      <c r="DO8" s="622"/>
      <c r="DP8" s="623"/>
      <c r="DQ8" s="627">
        <v>748258</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7319</v>
      </c>
      <c r="S9" s="622"/>
      <c r="T9" s="622"/>
      <c r="U9" s="622"/>
      <c r="V9" s="622"/>
      <c r="W9" s="622"/>
      <c r="X9" s="622"/>
      <c r="Y9" s="623"/>
      <c r="Z9" s="659">
        <v>0.1</v>
      </c>
      <c r="AA9" s="659"/>
      <c r="AB9" s="659"/>
      <c r="AC9" s="659"/>
      <c r="AD9" s="660">
        <v>7319</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212801</v>
      </c>
      <c r="BH9" s="622"/>
      <c r="BI9" s="622"/>
      <c r="BJ9" s="622"/>
      <c r="BK9" s="622"/>
      <c r="BL9" s="622"/>
      <c r="BM9" s="622"/>
      <c r="BN9" s="623"/>
      <c r="BO9" s="659">
        <v>27.6</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843696</v>
      </c>
      <c r="CS9" s="622"/>
      <c r="CT9" s="622"/>
      <c r="CU9" s="622"/>
      <c r="CV9" s="622"/>
      <c r="CW9" s="622"/>
      <c r="CX9" s="622"/>
      <c r="CY9" s="623"/>
      <c r="CZ9" s="659">
        <v>15.1</v>
      </c>
      <c r="DA9" s="659"/>
      <c r="DB9" s="659"/>
      <c r="DC9" s="659"/>
      <c r="DD9" s="627" t="s">
        <v>122</v>
      </c>
      <c r="DE9" s="622"/>
      <c r="DF9" s="622"/>
      <c r="DG9" s="622"/>
      <c r="DH9" s="622"/>
      <c r="DI9" s="622"/>
      <c r="DJ9" s="622"/>
      <c r="DK9" s="622"/>
      <c r="DL9" s="622"/>
      <c r="DM9" s="622"/>
      <c r="DN9" s="622"/>
      <c r="DO9" s="622"/>
      <c r="DP9" s="623"/>
      <c r="DQ9" s="627">
        <v>698882</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20097</v>
      </c>
      <c r="BH10" s="622"/>
      <c r="BI10" s="622"/>
      <c r="BJ10" s="622"/>
      <c r="BK10" s="622"/>
      <c r="BL10" s="622"/>
      <c r="BM10" s="622"/>
      <c r="BN10" s="623"/>
      <c r="BO10" s="659">
        <v>2.6</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401</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401</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171839</v>
      </c>
      <c r="S11" s="622"/>
      <c r="T11" s="622"/>
      <c r="U11" s="622"/>
      <c r="V11" s="622"/>
      <c r="W11" s="622"/>
      <c r="X11" s="622"/>
      <c r="Y11" s="623"/>
      <c r="Z11" s="624">
        <v>3</v>
      </c>
      <c r="AA11" s="625"/>
      <c r="AB11" s="625"/>
      <c r="AC11" s="626"/>
      <c r="AD11" s="627">
        <v>171839</v>
      </c>
      <c r="AE11" s="622"/>
      <c r="AF11" s="622"/>
      <c r="AG11" s="622"/>
      <c r="AH11" s="622"/>
      <c r="AI11" s="622"/>
      <c r="AJ11" s="622"/>
      <c r="AK11" s="623"/>
      <c r="AL11" s="624">
        <v>4.7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19209</v>
      </c>
      <c r="BH11" s="622"/>
      <c r="BI11" s="622"/>
      <c r="BJ11" s="622"/>
      <c r="BK11" s="622"/>
      <c r="BL11" s="622"/>
      <c r="BM11" s="622"/>
      <c r="BN11" s="623"/>
      <c r="BO11" s="659">
        <v>2.5</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236725</v>
      </c>
      <c r="CS11" s="622"/>
      <c r="CT11" s="622"/>
      <c r="CU11" s="622"/>
      <c r="CV11" s="622"/>
      <c r="CW11" s="622"/>
      <c r="CX11" s="622"/>
      <c r="CY11" s="623"/>
      <c r="CZ11" s="659">
        <v>4.2</v>
      </c>
      <c r="DA11" s="659"/>
      <c r="DB11" s="659"/>
      <c r="DC11" s="659"/>
      <c r="DD11" s="627">
        <v>53638</v>
      </c>
      <c r="DE11" s="622"/>
      <c r="DF11" s="622"/>
      <c r="DG11" s="622"/>
      <c r="DH11" s="622"/>
      <c r="DI11" s="622"/>
      <c r="DJ11" s="622"/>
      <c r="DK11" s="622"/>
      <c r="DL11" s="622"/>
      <c r="DM11" s="622"/>
      <c r="DN11" s="622"/>
      <c r="DO11" s="622"/>
      <c r="DP11" s="623"/>
      <c r="DQ11" s="627">
        <v>145985</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13309</v>
      </c>
      <c r="S12" s="622"/>
      <c r="T12" s="622"/>
      <c r="U12" s="622"/>
      <c r="V12" s="622"/>
      <c r="W12" s="622"/>
      <c r="X12" s="622"/>
      <c r="Y12" s="623"/>
      <c r="Z12" s="659">
        <v>0.2</v>
      </c>
      <c r="AA12" s="659"/>
      <c r="AB12" s="659"/>
      <c r="AC12" s="659"/>
      <c r="AD12" s="660">
        <v>13309</v>
      </c>
      <c r="AE12" s="660"/>
      <c r="AF12" s="660"/>
      <c r="AG12" s="660"/>
      <c r="AH12" s="660"/>
      <c r="AI12" s="660"/>
      <c r="AJ12" s="660"/>
      <c r="AK12" s="660"/>
      <c r="AL12" s="624">
        <v>0.4</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429441</v>
      </c>
      <c r="BH12" s="622"/>
      <c r="BI12" s="622"/>
      <c r="BJ12" s="622"/>
      <c r="BK12" s="622"/>
      <c r="BL12" s="622"/>
      <c r="BM12" s="622"/>
      <c r="BN12" s="623"/>
      <c r="BO12" s="659">
        <v>55.8</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124914</v>
      </c>
      <c r="CS12" s="622"/>
      <c r="CT12" s="622"/>
      <c r="CU12" s="622"/>
      <c r="CV12" s="622"/>
      <c r="CW12" s="622"/>
      <c r="CX12" s="622"/>
      <c r="CY12" s="623"/>
      <c r="CZ12" s="659">
        <v>2.2000000000000002</v>
      </c>
      <c r="DA12" s="659"/>
      <c r="DB12" s="659"/>
      <c r="DC12" s="659"/>
      <c r="DD12" s="627" t="s">
        <v>122</v>
      </c>
      <c r="DE12" s="622"/>
      <c r="DF12" s="622"/>
      <c r="DG12" s="622"/>
      <c r="DH12" s="622"/>
      <c r="DI12" s="622"/>
      <c r="DJ12" s="622"/>
      <c r="DK12" s="622"/>
      <c r="DL12" s="622"/>
      <c r="DM12" s="622"/>
      <c r="DN12" s="622"/>
      <c r="DO12" s="622"/>
      <c r="DP12" s="623"/>
      <c r="DQ12" s="627">
        <v>110985</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399375</v>
      </c>
      <c r="BH13" s="622"/>
      <c r="BI13" s="622"/>
      <c r="BJ13" s="622"/>
      <c r="BK13" s="622"/>
      <c r="BL13" s="622"/>
      <c r="BM13" s="622"/>
      <c r="BN13" s="623"/>
      <c r="BO13" s="659">
        <v>51.9</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360096</v>
      </c>
      <c r="CS13" s="622"/>
      <c r="CT13" s="622"/>
      <c r="CU13" s="622"/>
      <c r="CV13" s="622"/>
      <c r="CW13" s="622"/>
      <c r="CX13" s="622"/>
      <c r="CY13" s="623"/>
      <c r="CZ13" s="659">
        <v>6.5</v>
      </c>
      <c r="DA13" s="659"/>
      <c r="DB13" s="659"/>
      <c r="DC13" s="659"/>
      <c r="DD13" s="627">
        <v>226858</v>
      </c>
      <c r="DE13" s="622"/>
      <c r="DF13" s="622"/>
      <c r="DG13" s="622"/>
      <c r="DH13" s="622"/>
      <c r="DI13" s="622"/>
      <c r="DJ13" s="622"/>
      <c r="DK13" s="622"/>
      <c r="DL13" s="622"/>
      <c r="DM13" s="622"/>
      <c r="DN13" s="622"/>
      <c r="DO13" s="622"/>
      <c r="DP13" s="623"/>
      <c r="DQ13" s="627">
        <v>139533</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31321</v>
      </c>
      <c r="BH14" s="622"/>
      <c r="BI14" s="622"/>
      <c r="BJ14" s="622"/>
      <c r="BK14" s="622"/>
      <c r="BL14" s="622"/>
      <c r="BM14" s="622"/>
      <c r="BN14" s="623"/>
      <c r="BO14" s="659">
        <v>4.0999999999999996</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409787</v>
      </c>
      <c r="CS14" s="622"/>
      <c r="CT14" s="622"/>
      <c r="CU14" s="622"/>
      <c r="CV14" s="622"/>
      <c r="CW14" s="622"/>
      <c r="CX14" s="622"/>
      <c r="CY14" s="623"/>
      <c r="CZ14" s="659">
        <v>7.3</v>
      </c>
      <c r="DA14" s="659"/>
      <c r="DB14" s="659"/>
      <c r="DC14" s="659"/>
      <c r="DD14" s="627">
        <v>135590</v>
      </c>
      <c r="DE14" s="622"/>
      <c r="DF14" s="622"/>
      <c r="DG14" s="622"/>
      <c r="DH14" s="622"/>
      <c r="DI14" s="622"/>
      <c r="DJ14" s="622"/>
      <c r="DK14" s="622"/>
      <c r="DL14" s="622"/>
      <c r="DM14" s="622"/>
      <c r="DN14" s="622"/>
      <c r="DO14" s="622"/>
      <c r="DP14" s="623"/>
      <c r="DQ14" s="627">
        <v>284779</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7535</v>
      </c>
      <c r="S15" s="622"/>
      <c r="T15" s="622"/>
      <c r="U15" s="622"/>
      <c r="V15" s="622"/>
      <c r="W15" s="622"/>
      <c r="X15" s="622"/>
      <c r="Y15" s="623"/>
      <c r="Z15" s="659">
        <v>0.1</v>
      </c>
      <c r="AA15" s="659"/>
      <c r="AB15" s="659"/>
      <c r="AC15" s="659"/>
      <c r="AD15" s="660">
        <v>7535</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47483</v>
      </c>
      <c r="BH15" s="622"/>
      <c r="BI15" s="622"/>
      <c r="BJ15" s="622"/>
      <c r="BK15" s="622"/>
      <c r="BL15" s="622"/>
      <c r="BM15" s="622"/>
      <c r="BN15" s="623"/>
      <c r="BO15" s="659">
        <v>6.2</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522157</v>
      </c>
      <c r="CS15" s="622"/>
      <c r="CT15" s="622"/>
      <c r="CU15" s="622"/>
      <c r="CV15" s="622"/>
      <c r="CW15" s="622"/>
      <c r="CX15" s="622"/>
      <c r="CY15" s="623"/>
      <c r="CZ15" s="659">
        <v>9.4</v>
      </c>
      <c r="DA15" s="659"/>
      <c r="DB15" s="659"/>
      <c r="DC15" s="659"/>
      <c r="DD15" s="627">
        <v>57198</v>
      </c>
      <c r="DE15" s="622"/>
      <c r="DF15" s="622"/>
      <c r="DG15" s="622"/>
      <c r="DH15" s="622"/>
      <c r="DI15" s="622"/>
      <c r="DJ15" s="622"/>
      <c r="DK15" s="622"/>
      <c r="DL15" s="622"/>
      <c r="DM15" s="622"/>
      <c r="DN15" s="622"/>
      <c r="DO15" s="622"/>
      <c r="DP15" s="623"/>
      <c r="DQ15" s="627">
        <v>421810</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18015</v>
      </c>
      <c r="S16" s="622"/>
      <c r="T16" s="622"/>
      <c r="U16" s="622"/>
      <c r="V16" s="622"/>
      <c r="W16" s="622"/>
      <c r="X16" s="622"/>
      <c r="Y16" s="623"/>
      <c r="Z16" s="659">
        <v>0.3</v>
      </c>
      <c r="AA16" s="659"/>
      <c r="AB16" s="659"/>
      <c r="AC16" s="659"/>
      <c r="AD16" s="660">
        <v>18015</v>
      </c>
      <c r="AE16" s="660"/>
      <c r="AF16" s="660"/>
      <c r="AG16" s="660"/>
      <c r="AH16" s="660"/>
      <c r="AI16" s="660"/>
      <c r="AJ16" s="660"/>
      <c r="AK16" s="660"/>
      <c r="AL16" s="624">
        <v>0.5</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25520</v>
      </c>
      <c r="S17" s="622"/>
      <c r="T17" s="622"/>
      <c r="U17" s="622"/>
      <c r="V17" s="622"/>
      <c r="W17" s="622"/>
      <c r="X17" s="622"/>
      <c r="Y17" s="623"/>
      <c r="Z17" s="659">
        <v>0.4</v>
      </c>
      <c r="AA17" s="659"/>
      <c r="AB17" s="659"/>
      <c r="AC17" s="659"/>
      <c r="AD17" s="660">
        <v>25520</v>
      </c>
      <c r="AE17" s="660"/>
      <c r="AF17" s="660"/>
      <c r="AG17" s="660"/>
      <c r="AH17" s="660"/>
      <c r="AI17" s="660"/>
      <c r="AJ17" s="660"/>
      <c r="AK17" s="660"/>
      <c r="AL17" s="624">
        <v>0.7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580480</v>
      </c>
      <c r="CS17" s="622"/>
      <c r="CT17" s="622"/>
      <c r="CU17" s="622"/>
      <c r="CV17" s="622"/>
      <c r="CW17" s="622"/>
      <c r="CX17" s="622"/>
      <c r="CY17" s="623"/>
      <c r="CZ17" s="659">
        <v>10.4</v>
      </c>
      <c r="DA17" s="659"/>
      <c r="DB17" s="659"/>
      <c r="DC17" s="659"/>
      <c r="DD17" s="627" t="s">
        <v>122</v>
      </c>
      <c r="DE17" s="622"/>
      <c r="DF17" s="622"/>
      <c r="DG17" s="622"/>
      <c r="DH17" s="622"/>
      <c r="DI17" s="622"/>
      <c r="DJ17" s="622"/>
      <c r="DK17" s="622"/>
      <c r="DL17" s="622"/>
      <c r="DM17" s="622"/>
      <c r="DN17" s="622"/>
      <c r="DO17" s="622"/>
      <c r="DP17" s="623"/>
      <c r="DQ17" s="627">
        <v>580480</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1620</v>
      </c>
      <c r="S18" s="622"/>
      <c r="T18" s="622"/>
      <c r="U18" s="622"/>
      <c r="V18" s="622"/>
      <c r="W18" s="622"/>
      <c r="X18" s="622"/>
      <c r="Y18" s="623"/>
      <c r="Z18" s="659">
        <v>0</v>
      </c>
      <c r="AA18" s="659"/>
      <c r="AB18" s="659"/>
      <c r="AC18" s="659"/>
      <c r="AD18" s="660">
        <v>1620</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22674</v>
      </c>
      <c r="S19" s="622"/>
      <c r="T19" s="622"/>
      <c r="U19" s="622"/>
      <c r="V19" s="622"/>
      <c r="W19" s="622"/>
      <c r="X19" s="622"/>
      <c r="Y19" s="623"/>
      <c r="Z19" s="659">
        <v>0.4</v>
      </c>
      <c r="AA19" s="659"/>
      <c r="AB19" s="659"/>
      <c r="AC19" s="659"/>
      <c r="AD19" s="660">
        <v>22674</v>
      </c>
      <c r="AE19" s="660"/>
      <c r="AF19" s="660"/>
      <c r="AG19" s="660"/>
      <c r="AH19" s="660"/>
      <c r="AI19" s="660"/>
      <c r="AJ19" s="660"/>
      <c r="AK19" s="660"/>
      <c r="AL19" s="624">
        <v>0.6</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251</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1226</v>
      </c>
      <c r="S20" s="622"/>
      <c r="T20" s="622"/>
      <c r="U20" s="622"/>
      <c r="V20" s="622"/>
      <c r="W20" s="622"/>
      <c r="X20" s="622"/>
      <c r="Y20" s="623"/>
      <c r="Z20" s="659">
        <v>0</v>
      </c>
      <c r="AA20" s="659"/>
      <c r="AB20" s="659"/>
      <c r="AC20" s="659"/>
      <c r="AD20" s="660">
        <v>1226</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251</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5582820</v>
      </c>
      <c r="CS20" s="622"/>
      <c r="CT20" s="622"/>
      <c r="CU20" s="622"/>
      <c r="CV20" s="622"/>
      <c r="CW20" s="622"/>
      <c r="CX20" s="622"/>
      <c r="CY20" s="623"/>
      <c r="CZ20" s="659">
        <v>100</v>
      </c>
      <c r="DA20" s="659"/>
      <c r="DB20" s="659"/>
      <c r="DC20" s="659"/>
      <c r="DD20" s="627">
        <v>697230</v>
      </c>
      <c r="DE20" s="622"/>
      <c r="DF20" s="622"/>
      <c r="DG20" s="622"/>
      <c r="DH20" s="622"/>
      <c r="DI20" s="622"/>
      <c r="DJ20" s="622"/>
      <c r="DK20" s="622"/>
      <c r="DL20" s="622"/>
      <c r="DM20" s="622"/>
      <c r="DN20" s="622"/>
      <c r="DO20" s="622"/>
      <c r="DP20" s="623"/>
      <c r="DQ20" s="627">
        <v>4054216</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2725517</v>
      </c>
      <c r="S21" s="622"/>
      <c r="T21" s="622"/>
      <c r="U21" s="622"/>
      <c r="V21" s="622"/>
      <c r="W21" s="622"/>
      <c r="X21" s="622"/>
      <c r="Y21" s="623"/>
      <c r="Z21" s="659">
        <v>47.6</v>
      </c>
      <c r="AA21" s="659"/>
      <c r="AB21" s="659"/>
      <c r="AC21" s="659"/>
      <c r="AD21" s="660">
        <v>2495906</v>
      </c>
      <c r="AE21" s="660"/>
      <c r="AF21" s="660"/>
      <c r="AG21" s="660"/>
      <c r="AH21" s="660"/>
      <c r="AI21" s="660"/>
      <c r="AJ21" s="660"/>
      <c r="AK21" s="660"/>
      <c r="AL21" s="624">
        <v>68.8</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251</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2495906</v>
      </c>
      <c r="S22" s="622"/>
      <c r="T22" s="622"/>
      <c r="U22" s="622"/>
      <c r="V22" s="622"/>
      <c r="W22" s="622"/>
      <c r="X22" s="622"/>
      <c r="Y22" s="623"/>
      <c r="Z22" s="659">
        <v>43.6</v>
      </c>
      <c r="AA22" s="659"/>
      <c r="AB22" s="659"/>
      <c r="AC22" s="659"/>
      <c r="AD22" s="660">
        <v>2495906</v>
      </c>
      <c r="AE22" s="660"/>
      <c r="AF22" s="660"/>
      <c r="AG22" s="660"/>
      <c r="AH22" s="660"/>
      <c r="AI22" s="660"/>
      <c r="AJ22" s="660"/>
      <c r="AK22" s="660"/>
      <c r="AL22" s="624">
        <v>68.8</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229611</v>
      </c>
      <c r="S23" s="622"/>
      <c r="T23" s="622"/>
      <c r="U23" s="622"/>
      <c r="V23" s="622"/>
      <c r="W23" s="622"/>
      <c r="X23" s="622"/>
      <c r="Y23" s="623"/>
      <c r="Z23" s="659">
        <v>4</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2089104</v>
      </c>
      <c r="CS24" s="674"/>
      <c r="CT24" s="674"/>
      <c r="CU24" s="674"/>
      <c r="CV24" s="674"/>
      <c r="CW24" s="674"/>
      <c r="CX24" s="674"/>
      <c r="CY24" s="702"/>
      <c r="CZ24" s="703">
        <v>37.4</v>
      </c>
      <c r="DA24" s="685"/>
      <c r="DB24" s="685"/>
      <c r="DC24" s="705"/>
      <c r="DD24" s="701">
        <v>1683812</v>
      </c>
      <c r="DE24" s="674"/>
      <c r="DF24" s="674"/>
      <c r="DG24" s="674"/>
      <c r="DH24" s="674"/>
      <c r="DI24" s="674"/>
      <c r="DJ24" s="674"/>
      <c r="DK24" s="702"/>
      <c r="DL24" s="701">
        <v>1571161</v>
      </c>
      <c r="DM24" s="674"/>
      <c r="DN24" s="674"/>
      <c r="DO24" s="674"/>
      <c r="DP24" s="674"/>
      <c r="DQ24" s="674"/>
      <c r="DR24" s="674"/>
      <c r="DS24" s="674"/>
      <c r="DT24" s="674"/>
      <c r="DU24" s="674"/>
      <c r="DV24" s="702"/>
      <c r="DW24" s="703">
        <v>43.2</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3845613</v>
      </c>
      <c r="S25" s="622"/>
      <c r="T25" s="622"/>
      <c r="U25" s="622"/>
      <c r="V25" s="622"/>
      <c r="W25" s="622"/>
      <c r="X25" s="622"/>
      <c r="Y25" s="623"/>
      <c r="Z25" s="659">
        <v>67.2</v>
      </c>
      <c r="AA25" s="659"/>
      <c r="AB25" s="659"/>
      <c r="AC25" s="659"/>
      <c r="AD25" s="660">
        <v>3616002</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912161</v>
      </c>
      <c r="CS25" s="634"/>
      <c r="CT25" s="634"/>
      <c r="CU25" s="634"/>
      <c r="CV25" s="634"/>
      <c r="CW25" s="634"/>
      <c r="CX25" s="634"/>
      <c r="CY25" s="635"/>
      <c r="CZ25" s="624">
        <v>16.3</v>
      </c>
      <c r="DA25" s="636"/>
      <c r="DB25" s="636"/>
      <c r="DC25" s="637"/>
      <c r="DD25" s="627">
        <v>880776</v>
      </c>
      <c r="DE25" s="634"/>
      <c r="DF25" s="634"/>
      <c r="DG25" s="634"/>
      <c r="DH25" s="634"/>
      <c r="DI25" s="634"/>
      <c r="DJ25" s="634"/>
      <c r="DK25" s="635"/>
      <c r="DL25" s="627">
        <v>874585</v>
      </c>
      <c r="DM25" s="634"/>
      <c r="DN25" s="634"/>
      <c r="DO25" s="634"/>
      <c r="DP25" s="634"/>
      <c r="DQ25" s="634"/>
      <c r="DR25" s="634"/>
      <c r="DS25" s="634"/>
      <c r="DT25" s="634"/>
      <c r="DU25" s="634"/>
      <c r="DV25" s="635"/>
      <c r="DW25" s="624">
        <v>24.1</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949</v>
      </c>
      <c r="S26" s="622"/>
      <c r="T26" s="622"/>
      <c r="U26" s="622"/>
      <c r="V26" s="622"/>
      <c r="W26" s="622"/>
      <c r="X26" s="622"/>
      <c r="Y26" s="623"/>
      <c r="Z26" s="659">
        <v>0</v>
      </c>
      <c r="AA26" s="659"/>
      <c r="AB26" s="659"/>
      <c r="AC26" s="659"/>
      <c r="AD26" s="660">
        <v>949</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571666</v>
      </c>
      <c r="CS26" s="622"/>
      <c r="CT26" s="622"/>
      <c r="CU26" s="622"/>
      <c r="CV26" s="622"/>
      <c r="CW26" s="622"/>
      <c r="CX26" s="622"/>
      <c r="CY26" s="623"/>
      <c r="CZ26" s="624">
        <v>10.199999999999999</v>
      </c>
      <c r="DA26" s="636"/>
      <c r="DB26" s="636"/>
      <c r="DC26" s="637"/>
      <c r="DD26" s="627">
        <v>546698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18142</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770165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596463</v>
      </c>
      <c r="CS27" s="634"/>
      <c r="CT27" s="634"/>
      <c r="CU27" s="634"/>
      <c r="CV27" s="634"/>
      <c r="CW27" s="634"/>
      <c r="CX27" s="634"/>
      <c r="CY27" s="635"/>
      <c r="CZ27" s="624">
        <v>10.7</v>
      </c>
      <c r="DA27" s="636"/>
      <c r="DB27" s="636"/>
      <c r="DC27" s="637"/>
      <c r="DD27" s="627">
        <v>222556</v>
      </c>
      <c r="DE27" s="634"/>
      <c r="DF27" s="634"/>
      <c r="DG27" s="634"/>
      <c r="DH27" s="634"/>
      <c r="DI27" s="634"/>
      <c r="DJ27" s="634"/>
      <c r="DK27" s="635"/>
      <c r="DL27" s="627">
        <v>116096</v>
      </c>
      <c r="DM27" s="634"/>
      <c r="DN27" s="634"/>
      <c r="DO27" s="634"/>
      <c r="DP27" s="634"/>
      <c r="DQ27" s="634"/>
      <c r="DR27" s="634"/>
      <c r="DS27" s="634"/>
      <c r="DT27" s="634"/>
      <c r="DU27" s="634"/>
      <c r="DV27" s="635"/>
      <c r="DW27" s="624">
        <v>3.2</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37371</v>
      </c>
      <c r="S28" s="622"/>
      <c r="T28" s="622"/>
      <c r="U28" s="622"/>
      <c r="V28" s="622"/>
      <c r="W28" s="622"/>
      <c r="X28" s="622"/>
      <c r="Y28" s="623"/>
      <c r="Z28" s="659">
        <v>0.7</v>
      </c>
      <c r="AA28" s="659"/>
      <c r="AB28" s="659"/>
      <c r="AC28" s="659"/>
      <c r="AD28" s="660">
        <v>1546</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580480</v>
      </c>
      <c r="CS28" s="622"/>
      <c r="CT28" s="622"/>
      <c r="CU28" s="622"/>
      <c r="CV28" s="622"/>
      <c r="CW28" s="622"/>
      <c r="CX28" s="622"/>
      <c r="CY28" s="623"/>
      <c r="CZ28" s="624">
        <v>10.4</v>
      </c>
      <c r="DA28" s="636"/>
      <c r="DB28" s="636"/>
      <c r="DC28" s="637"/>
      <c r="DD28" s="627">
        <v>580480</v>
      </c>
      <c r="DE28" s="622"/>
      <c r="DF28" s="622"/>
      <c r="DG28" s="622"/>
      <c r="DH28" s="622"/>
      <c r="DI28" s="622"/>
      <c r="DJ28" s="622"/>
      <c r="DK28" s="623"/>
      <c r="DL28" s="627">
        <v>580480</v>
      </c>
      <c r="DM28" s="622"/>
      <c r="DN28" s="622"/>
      <c r="DO28" s="622"/>
      <c r="DP28" s="622"/>
      <c r="DQ28" s="622"/>
      <c r="DR28" s="622"/>
      <c r="DS28" s="622"/>
      <c r="DT28" s="622"/>
      <c r="DU28" s="622"/>
      <c r="DV28" s="623"/>
      <c r="DW28" s="624">
        <v>16</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4144</v>
      </c>
      <c r="S29" s="622"/>
      <c r="T29" s="622"/>
      <c r="U29" s="622"/>
      <c r="V29" s="622"/>
      <c r="W29" s="622"/>
      <c r="X29" s="622"/>
      <c r="Y29" s="623"/>
      <c r="Z29" s="659">
        <v>0.1</v>
      </c>
      <c r="AA29" s="659"/>
      <c r="AB29" s="659"/>
      <c r="AC29" s="659"/>
      <c r="AD29" s="660">
        <v>23</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580480</v>
      </c>
      <c r="CS29" s="634"/>
      <c r="CT29" s="634"/>
      <c r="CU29" s="634"/>
      <c r="CV29" s="634"/>
      <c r="CW29" s="634"/>
      <c r="CX29" s="634"/>
      <c r="CY29" s="635"/>
      <c r="CZ29" s="624">
        <v>10.4</v>
      </c>
      <c r="DA29" s="636"/>
      <c r="DB29" s="636"/>
      <c r="DC29" s="637"/>
      <c r="DD29" s="627">
        <v>580480</v>
      </c>
      <c r="DE29" s="634"/>
      <c r="DF29" s="634"/>
      <c r="DG29" s="634"/>
      <c r="DH29" s="634"/>
      <c r="DI29" s="634"/>
      <c r="DJ29" s="634"/>
      <c r="DK29" s="635"/>
      <c r="DL29" s="627">
        <v>580480</v>
      </c>
      <c r="DM29" s="634"/>
      <c r="DN29" s="634"/>
      <c r="DO29" s="634"/>
      <c r="DP29" s="634"/>
      <c r="DQ29" s="634"/>
      <c r="DR29" s="634"/>
      <c r="DS29" s="634"/>
      <c r="DT29" s="634"/>
      <c r="DU29" s="634"/>
      <c r="DV29" s="635"/>
      <c r="DW29" s="624">
        <v>16</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620038</v>
      </c>
      <c r="S30" s="622"/>
      <c r="T30" s="622"/>
      <c r="U30" s="622"/>
      <c r="V30" s="622"/>
      <c r="W30" s="622"/>
      <c r="X30" s="622"/>
      <c r="Y30" s="623"/>
      <c r="Z30" s="659">
        <v>10.8</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567111</v>
      </c>
      <c r="CS30" s="622"/>
      <c r="CT30" s="622"/>
      <c r="CU30" s="622"/>
      <c r="CV30" s="622"/>
      <c r="CW30" s="622"/>
      <c r="CX30" s="622"/>
      <c r="CY30" s="623"/>
      <c r="CZ30" s="624">
        <v>10.199999999999999</v>
      </c>
      <c r="DA30" s="636"/>
      <c r="DB30" s="636"/>
      <c r="DC30" s="637"/>
      <c r="DD30" s="627">
        <v>567111</v>
      </c>
      <c r="DE30" s="622"/>
      <c r="DF30" s="622"/>
      <c r="DG30" s="622"/>
      <c r="DH30" s="622"/>
      <c r="DI30" s="622"/>
      <c r="DJ30" s="622"/>
      <c r="DK30" s="623"/>
      <c r="DL30" s="627">
        <v>567111</v>
      </c>
      <c r="DM30" s="622"/>
      <c r="DN30" s="622"/>
      <c r="DO30" s="622"/>
      <c r="DP30" s="622"/>
      <c r="DQ30" s="622"/>
      <c r="DR30" s="622"/>
      <c r="DS30" s="622"/>
      <c r="DT30" s="622"/>
      <c r="DU30" s="622"/>
      <c r="DV30" s="623"/>
      <c r="DW30" s="624">
        <v>15.6</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99.5</v>
      </c>
      <c r="BH31" s="684"/>
      <c r="BI31" s="684"/>
      <c r="BJ31" s="684"/>
      <c r="BK31" s="684"/>
      <c r="BL31" s="684"/>
      <c r="BM31" s="685">
        <v>99.2</v>
      </c>
      <c r="BN31" s="684"/>
      <c r="BO31" s="684"/>
      <c r="BP31" s="684"/>
      <c r="BQ31" s="686"/>
      <c r="BR31" s="683">
        <v>99.8</v>
      </c>
      <c r="BS31" s="684"/>
      <c r="BT31" s="684"/>
      <c r="BU31" s="684"/>
      <c r="BV31" s="684"/>
      <c r="BW31" s="684"/>
      <c r="BX31" s="685">
        <v>99.6</v>
      </c>
      <c r="BY31" s="684"/>
      <c r="BZ31" s="684"/>
      <c r="CA31" s="684"/>
      <c r="CB31" s="686"/>
      <c r="CD31" s="642"/>
      <c r="CE31" s="643"/>
      <c r="CF31" s="618" t="s">
        <v>301</v>
      </c>
      <c r="CG31" s="619"/>
      <c r="CH31" s="619"/>
      <c r="CI31" s="619"/>
      <c r="CJ31" s="619"/>
      <c r="CK31" s="619"/>
      <c r="CL31" s="619"/>
      <c r="CM31" s="619"/>
      <c r="CN31" s="619"/>
      <c r="CO31" s="619"/>
      <c r="CP31" s="619"/>
      <c r="CQ31" s="620"/>
      <c r="CR31" s="621">
        <v>13369</v>
      </c>
      <c r="CS31" s="634"/>
      <c r="CT31" s="634"/>
      <c r="CU31" s="634"/>
      <c r="CV31" s="634"/>
      <c r="CW31" s="634"/>
      <c r="CX31" s="634"/>
      <c r="CY31" s="635"/>
      <c r="CZ31" s="624">
        <v>0.2</v>
      </c>
      <c r="DA31" s="636"/>
      <c r="DB31" s="636"/>
      <c r="DC31" s="637"/>
      <c r="DD31" s="627">
        <v>13369</v>
      </c>
      <c r="DE31" s="634"/>
      <c r="DF31" s="634"/>
      <c r="DG31" s="634"/>
      <c r="DH31" s="634"/>
      <c r="DI31" s="634"/>
      <c r="DJ31" s="634"/>
      <c r="DK31" s="635"/>
      <c r="DL31" s="627">
        <v>13369</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279399</v>
      </c>
      <c r="S32" s="622"/>
      <c r="T32" s="622"/>
      <c r="U32" s="622"/>
      <c r="V32" s="622"/>
      <c r="W32" s="622"/>
      <c r="X32" s="622"/>
      <c r="Y32" s="623"/>
      <c r="Z32" s="659">
        <v>4.9000000000000004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99.5</v>
      </c>
      <c r="BH32" s="634"/>
      <c r="BI32" s="634"/>
      <c r="BJ32" s="634"/>
      <c r="BK32" s="634"/>
      <c r="BL32" s="634"/>
      <c r="BM32" s="625">
        <v>99.2</v>
      </c>
      <c r="BN32" s="634"/>
      <c r="BO32" s="634"/>
      <c r="BP32" s="634"/>
      <c r="BQ32" s="657"/>
      <c r="BR32" s="692">
        <v>99.7</v>
      </c>
      <c r="BS32" s="634"/>
      <c r="BT32" s="634"/>
      <c r="BU32" s="634"/>
      <c r="BV32" s="634"/>
      <c r="BW32" s="634"/>
      <c r="BX32" s="625">
        <v>99.5</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15041</v>
      </c>
      <c r="S33" s="622"/>
      <c r="T33" s="622"/>
      <c r="U33" s="622"/>
      <c r="V33" s="622"/>
      <c r="W33" s="622"/>
      <c r="X33" s="622"/>
      <c r="Y33" s="623"/>
      <c r="Z33" s="659">
        <v>0.3</v>
      </c>
      <c r="AA33" s="659"/>
      <c r="AB33" s="659"/>
      <c r="AC33" s="659"/>
      <c r="AD33" s="660">
        <v>6822</v>
      </c>
      <c r="AE33" s="660"/>
      <c r="AF33" s="660"/>
      <c r="AG33" s="660"/>
      <c r="AH33" s="660"/>
      <c r="AI33" s="660"/>
      <c r="AJ33" s="660"/>
      <c r="AK33" s="660"/>
      <c r="AL33" s="624">
        <v>0.2</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99.5</v>
      </c>
      <c r="BH33" s="606"/>
      <c r="BI33" s="606"/>
      <c r="BJ33" s="606"/>
      <c r="BK33" s="606"/>
      <c r="BL33" s="606"/>
      <c r="BM33" s="652">
        <v>99.1</v>
      </c>
      <c r="BN33" s="606"/>
      <c r="BO33" s="606"/>
      <c r="BP33" s="606"/>
      <c r="BQ33" s="669"/>
      <c r="BR33" s="682">
        <v>99.8</v>
      </c>
      <c r="BS33" s="606"/>
      <c r="BT33" s="606"/>
      <c r="BU33" s="606"/>
      <c r="BV33" s="606"/>
      <c r="BW33" s="606"/>
      <c r="BX33" s="652">
        <v>99.5</v>
      </c>
      <c r="BY33" s="606"/>
      <c r="BZ33" s="606"/>
      <c r="CA33" s="606"/>
      <c r="CB33" s="669"/>
      <c r="CD33" s="618" t="s">
        <v>308</v>
      </c>
      <c r="CE33" s="619"/>
      <c r="CF33" s="619"/>
      <c r="CG33" s="619"/>
      <c r="CH33" s="619"/>
      <c r="CI33" s="619"/>
      <c r="CJ33" s="619"/>
      <c r="CK33" s="619"/>
      <c r="CL33" s="619"/>
      <c r="CM33" s="619"/>
      <c r="CN33" s="619"/>
      <c r="CO33" s="619"/>
      <c r="CP33" s="619"/>
      <c r="CQ33" s="620"/>
      <c r="CR33" s="621">
        <v>2796486</v>
      </c>
      <c r="CS33" s="634"/>
      <c r="CT33" s="634"/>
      <c r="CU33" s="634"/>
      <c r="CV33" s="634"/>
      <c r="CW33" s="634"/>
      <c r="CX33" s="634"/>
      <c r="CY33" s="635"/>
      <c r="CZ33" s="624">
        <v>50.1</v>
      </c>
      <c r="DA33" s="636"/>
      <c r="DB33" s="636"/>
      <c r="DC33" s="637"/>
      <c r="DD33" s="627">
        <v>2195756</v>
      </c>
      <c r="DE33" s="634"/>
      <c r="DF33" s="634"/>
      <c r="DG33" s="634"/>
      <c r="DH33" s="634"/>
      <c r="DI33" s="634"/>
      <c r="DJ33" s="634"/>
      <c r="DK33" s="635"/>
      <c r="DL33" s="627">
        <v>1584239</v>
      </c>
      <c r="DM33" s="634"/>
      <c r="DN33" s="634"/>
      <c r="DO33" s="634"/>
      <c r="DP33" s="634"/>
      <c r="DQ33" s="634"/>
      <c r="DR33" s="634"/>
      <c r="DS33" s="634"/>
      <c r="DT33" s="634"/>
      <c r="DU33" s="634"/>
      <c r="DV33" s="635"/>
      <c r="DW33" s="624">
        <v>43.6</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121551</v>
      </c>
      <c r="S34" s="622"/>
      <c r="T34" s="622"/>
      <c r="U34" s="622"/>
      <c r="V34" s="622"/>
      <c r="W34" s="622"/>
      <c r="X34" s="622"/>
      <c r="Y34" s="623"/>
      <c r="Z34" s="659">
        <v>2.1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724860</v>
      </c>
      <c r="CS34" s="622"/>
      <c r="CT34" s="622"/>
      <c r="CU34" s="622"/>
      <c r="CV34" s="622"/>
      <c r="CW34" s="622"/>
      <c r="CX34" s="622"/>
      <c r="CY34" s="623"/>
      <c r="CZ34" s="624">
        <v>13</v>
      </c>
      <c r="DA34" s="636"/>
      <c r="DB34" s="636"/>
      <c r="DC34" s="637"/>
      <c r="DD34" s="627">
        <v>538855</v>
      </c>
      <c r="DE34" s="622"/>
      <c r="DF34" s="622"/>
      <c r="DG34" s="622"/>
      <c r="DH34" s="622"/>
      <c r="DI34" s="622"/>
      <c r="DJ34" s="622"/>
      <c r="DK34" s="623"/>
      <c r="DL34" s="627">
        <v>401456</v>
      </c>
      <c r="DM34" s="622"/>
      <c r="DN34" s="622"/>
      <c r="DO34" s="622"/>
      <c r="DP34" s="622"/>
      <c r="DQ34" s="622"/>
      <c r="DR34" s="622"/>
      <c r="DS34" s="622"/>
      <c r="DT34" s="622"/>
      <c r="DU34" s="622"/>
      <c r="DV34" s="623"/>
      <c r="DW34" s="624">
        <v>11</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132463</v>
      </c>
      <c r="S35" s="622"/>
      <c r="T35" s="622"/>
      <c r="U35" s="622"/>
      <c r="V35" s="622"/>
      <c r="W35" s="622"/>
      <c r="X35" s="622"/>
      <c r="Y35" s="623"/>
      <c r="Z35" s="659">
        <v>2.2999999999999998</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90344</v>
      </c>
      <c r="CS35" s="634"/>
      <c r="CT35" s="634"/>
      <c r="CU35" s="634"/>
      <c r="CV35" s="634"/>
      <c r="CW35" s="634"/>
      <c r="CX35" s="634"/>
      <c r="CY35" s="635"/>
      <c r="CZ35" s="624">
        <v>1.6</v>
      </c>
      <c r="DA35" s="636"/>
      <c r="DB35" s="636"/>
      <c r="DC35" s="637"/>
      <c r="DD35" s="627">
        <v>71627</v>
      </c>
      <c r="DE35" s="634"/>
      <c r="DF35" s="634"/>
      <c r="DG35" s="634"/>
      <c r="DH35" s="634"/>
      <c r="DI35" s="634"/>
      <c r="DJ35" s="634"/>
      <c r="DK35" s="635"/>
      <c r="DL35" s="627">
        <v>71627</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134097</v>
      </c>
      <c r="S36" s="622"/>
      <c r="T36" s="622"/>
      <c r="U36" s="622"/>
      <c r="V36" s="622"/>
      <c r="W36" s="622"/>
      <c r="X36" s="622"/>
      <c r="Y36" s="623"/>
      <c r="Z36" s="659">
        <v>2.2999999999999998</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891539</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33034</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1002917</v>
      </c>
      <c r="CS36" s="622"/>
      <c r="CT36" s="622"/>
      <c r="CU36" s="622"/>
      <c r="CV36" s="622"/>
      <c r="CW36" s="622"/>
      <c r="CX36" s="622"/>
      <c r="CY36" s="623"/>
      <c r="CZ36" s="624">
        <v>18</v>
      </c>
      <c r="DA36" s="636"/>
      <c r="DB36" s="636"/>
      <c r="DC36" s="637"/>
      <c r="DD36" s="627">
        <v>813861</v>
      </c>
      <c r="DE36" s="622"/>
      <c r="DF36" s="622"/>
      <c r="DG36" s="622"/>
      <c r="DH36" s="622"/>
      <c r="DI36" s="622"/>
      <c r="DJ36" s="622"/>
      <c r="DK36" s="623"/>
      <c r="DL36" s="627">
        <v>725031</v>
      </c>
      <c r="DM36" s="622"/>
      <c r="DN36" s="622"/>
      <c r="DO36" s="622"/>
      <c r="DP36" s="622"/>
      <c r="DQ36" s="622"/>
      <c r="DR36" s="622"/>
      <c r="DS36" s="622"/>
      <c r="DT36" s="622"/>
      <c r="DU36" s="622"/>
      <c r="DV36" s="623"/>
      <c r="DW36" s="624">
        <v>20</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96520</v>
      </c>
      <c r="S37" s="622"/>
      <c r="T37" s="622"/>
      <c r="U37" s="622"/>
      <c r="V37" s="622"/>
      <c r="W37" s="622"/>
      <c r="X37" s="622"/>
      <c r="Y37" s="623"/>
      <c r="Z37" s="659">
        <v>1.7</v>
      </c>
      <c r="AA37" s="659"/>
      <c r="AB37" s="659"/>
      <c r="AC37" s="659"/>
      <c r="AD37" s="660">
        <v>1371</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330040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21962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453077</v>
      </c>
      <c r="CS37" s="634"/>
      <c r="CT37" s="634"/>
      <c r="CU37" s="634"/>
      <c r="CV37" s="634"/>
      <c r="CW37" s="634"/>
      <c r="CX37" s="634"/>
      <c r="CY37" s="635"/>
      <c r="CZ37" s="624">
        <v>8.1</v>
      </c>
      <c r="DA37" s="636"/>
      <c r="DB37" s="636"/>
      <c r="DC37" s="637"/>
      <c r="DD37" s="627">
        <v>453077</v>
      </c>
      <c r="DE37" s="634"/>
      <c r="DF37" s="634"/>
      <c r="DG37" s="634"/>
      <c r="DH37" s="634"/>
      <c r="DI37" s="634"/>
      <c r="DJ37" s="634"/>
      <c r="DK37" s="635"/>
      <c r="DL37" s="627">
        <v>427951</v>
      </c>
      <c r="DM37" s="634"/>
      <c r="DN37" s="634"/>
      <c r="DO37" s="634"/>
      <c r="DP37" s="634"/>
      <c r="DQ37" s="634"/>
      <c r="DR37" s="634"/>
      <c r="DS37" s="634"/>
      <c r="DT37" s="634"/>
      <c r="DU37" s="634"/>
      <c r="DV37" s="635"/>
      <c r="DW37" s="624">
        <v>11.8</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420800</v>
      </c>
      <c r="S38" s="622"/>
      <c r="T38" s="622"/>
      <c r="U38" s="622"/>
      <c r="V38" s="622"/>
      <c r="W38" s="622"/>
      <c r="X38" s="622"/>
      <c r="Y38" s="623"/>
      <c r="Z38" s="659">
        <v>7.3</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58300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1023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487418</v>
      </c>
      <c r="CS38" s="622"/>
      <c r="CT38" s="622"/>
      <c r="CU38" s="622"/>
      <c r="CV38" s="622"/>
      <c r="CW38" s="622"/>
      <c r="CX38" s="622"/>
      <c r="CY38" s="623"/>
      <c r="CZ38" s="624">
        <v>8.6999999999999993</v>
      </c>
      <c r="DA38" s="636"/>
      <c r="DB38" s="636"/>
      <c r="DC38" s="637"/>
      <c r="DD38" s="627">
        <v>406465</v>
      </c>
      <c r="DE38" s="622"/>
      <c r="DF38" s="622"/>
      <c r="DG38" s="622"/>
      <c r="DH38" s="622"/>
      <c r="DI38" s="622"/>
      <c r="DJ38" s="622"/>
      <c r="DK38" s="623"/>
      <c r="DL38" s="627">
        <v>386125</v>
      </c>
      <c r="DM38" s="622"/>
      <c r="DN38" s="622"/>
      <c r="DO38" s="622"/>
      <c r="DP38" s="622"/>
      <c r="DQ38" s="622"/>
      <c r="DR38" s="622"/>
      <c r="DS38" s="622"/>
      <c r="DT38" s="622"/>
      <c r="DU38" s="622"/>
      <c r="DV38" s="623"/>
      <c r="DW38" s="624">
        <v>10.6</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16575</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1472</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404108</v>
      </c>
      <c r="CS39" s="634"/>
      <c r="CT39" s="634"/>
      <c r="CU39" s="634"/>
      <c r="CV39" s="634"/>
      <c r="CW39" s="634"/>
      <c r="CX39" s="634"/>
      <c r="CY39" s="635"/>
      <c r="CZ39" s="624">
        <v>7.2</v>
      </c>
      <c r="DA39" s="636"/>
      <c r="DB39" s="636"/>
      <c r="DC39" s="637"/>
      <c r="DD39" s="627">
        <v>278109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7500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86839</v>
      </c>
      <c r="CS40" s="622"/>
      <c r="CT40" s="622"/>
      <c r="CU40" s="622"/>
      <c r="CV40" s="622"/>
      <c r="CW40" s="622"/>
      <c r="CX40" s="622"/>
      <c r="CY40" s="623"/>
      <c r="CZ40" s="624">
        <v>1.6</v>
      </c>
      <c r="DA40" s="636"/>
      <c r="DB40" s="636"/>
      <c r="DC40" s="637"/>
      <c r="DD40" s="627">
        <v>86839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5726128</v>
      </c>
      <c r="S41" s="646"/>
      <c r="T41" s="646"/>
      <c r="U41" s="646"/>
      <c r="V41" s="646"/>
      <c r="W41" s="646"/>
      <c r="X41" s="646"/>
      <c r="Y41" s="649"/>
      <c r="Z41" s="650">
        <v>100</v>
      </c>
      <c r="AA41" s="650"/>
      <c r="AB41" s="650"/>
      <c r="AC41" s="650"/>
      <c r="AD41" s="651">
        <v>3626713</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104362</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328</v>
      </c>
      <c r="AR42" s="667"/>
      <c r="AS42" s="667"/>
      <c r="AT42" s="667"/>
      <c r="AU42" s="667"/>
      <c r="AV42" s="667"/>
      <c r="AW42" s="667"/>
      <c r="AX42" s="667"/>
      <c r="AY42" s="668"/>
      <c r="AZ42" s="605">
        <v>382262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697230</v>
      </c>
      <c r="CS42" s="634"/>
      <c r="CT42" s="634"/>
      <c r="CU42" s="634"/>
      <c r="CV42" s="634"/>
      <c r="CW42" s="634"/>
      <c r="CX42" s="634"/>
      <c r="CY42" s="635"/>
      <c r="CZ42" s="624">
        <v>12.5</v>
      </c>
      <c r="DA42" s="636"/>
      <c r="DB42" s="636"/>
      <c r="DC42" s="637"/>
      <c r="DD42" s="627">
        <v>174648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25795</v>
      </c>
      <c r="CS43" s="634"/>
      <c r="CT43" s="634"/>
      <c r="CU43" s="634"/>
      <c r="CV43" s="634"/>
      <c r="CW43" s="634"/>
      <c r="CX43" s="634"/>
      <c r="CY43" s="635"/>
      <c r="CZ43" s="624">
        <v>0.5</v>
      </c>
      <c r="DA43" s="636"/>
      <c r="DB43" s="636"/>
      <c r="DC43" s="637"/>
      <c r="DD43" s="627">
        <v>25795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345</v>
      </c>
      <c r="CG44" s="619"/>
      <c r="CH44" s="619"/>
      <c r="CI44" s="619"/>
      <c r="CJ44" s="619"/>
      <c r="CK44" s="619"/>
      <c r="CL44" s="619"/>
      <c r="CM44" s="619"/>
      <c r="CN44" s="619"/>
      <c r="CO44" s="619"/>
      <c r="CP44" s="619"/>
      <c r="CQ44" s="620"/>
      <c r="CR44" s="621">
        <v>697230</v>
      </c>
      <c r="CS44" s="622"/>
      <c r="CT44" s="622"/>
      <c r="CU44" s="622"/>
      <c r="CV44" s="622"/>
      <c r="CW44" s="622"/>
      <c r="CX44" s="622"/>
      <c r="CY44" s="623"/>
      <c r="CZ44" s="624">
        <v>12.5</v>
      </c>
      <c r="DA44" s="625"/>
      <c r="DB44" s="625"/>
      <c r="DC44" s="626"/>
      <c r="DD44" s="627">
        <v>174648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244014</v>
      </c>
      <c r="CS45" s="634"/>
      <c r="CT45" s="634"/>
      <c r="CU45" s="634"/>
      <c r="CV45" s="634"/>
      <c r="CW45" s="634"/>
      <c r="CX45" s="634"/>
      <c r="CY45" s="635"/>
      <c r="CZ45" s="624">
        <v>4.4000000000000004</v>
      </c>
      <c r="DA45" s="636"/>
      <c r="DB45" s="636"/>
      <c r="DC45" s="637"/>
      <c r="DD45" s="627">
        <v>13762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441275</v>
      </c>
      <c r="CS46" s="622"/>
      <c r="CT46" s="622"/>
      <c r="CU46" s="622"/>
      <c r="CV46" s="622"/>
      <c r="CW46" s="622"/>
      <c r="CX46" s="622"/>
      <c r="CY46" s="623"/>
      <c r="CZ46" s="624">
        <v>7.9</v>
      </c>
      <c r="DA46" s="625"/>
      <c r="DB46" s="625"/>
      <c r="DC46" s="626"/>
      <c r="DD46" s="627">
        <v>160845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5582820</v>
      </c>
      <c r="CS49" s="606"/>
      <c r="CT49" s="606"/>
      <c r="CU49" s="606"/>
      <c r="CV49" s="606"/>
      <c r="CW49" s="606"/>
      <c r="CX49" s="606"/>
      <c r="CY49" s="607"/>
      <c r="CZ49" s="608">
        <v>100</v>
      </c>
      <c r="DA49" s="609"/>
      <c r="DB49" s="609"/>
      <c r="DC49" s="610"/>
      <c r="DD49" s="611">
        <v>4054216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5awJ38+BGaDhuRzTKrMbJyjwnwXqWiVYUnroRjf8jGBvi/wJNhVi6um9+uJ8BeTRmtLyJ0awU1skrCMvPcyUg==" saltValue="dqjQmokWDgOtE1MY2x01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6" t="s">
        <v>356</v>
      </c>
      <c r="BR4" s="736"/>
      <c r="BS4" s="736"/>
      <c r="BT4" s="736"/>
      <c r="BU4" s="736"/>
      <c r="BV4" s="736"/>
      <c r="BW4" s="736"/>
      <c r="BX4" s="736"/>
      <c r="BY4" s="736"/>
      <c r="BZ4" s="736"/>
      <c r="CA4" s="736"/>
      <c r="CB4" s="736"/>
      <c r="CC4" s="736"/>
      <c r="CD4" s="736"/>
      <c r="CE4" s="736"/>
      <c r="CF4" s="736"/>
      <c r="CG4" s="736"/>
      <c r="CH4" s="736"/>
      <c r="CI4" s="736"/>
      <c r="CJ4" s="736"/>
      <c r="CK4" s="736"/>
      <c r="CL4" s="736"/>
      <c r="CM4" s="736"/>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c r="DM4" s="736"/>
      <c r="DN4" s="736"/>
      <c r="DO4" s="736"/>
      <c r="DP4" s="736"/>
      <c r="DQ4" s="736"/>
      <c r="DR4" s="736"/>
      <c r="DS4" s="736"/>
      <c r="DT4" s="736"/>
      <c r="DU4" s="736"/>
      <c r="DV4" s="736"/>
      <c r="DW4" s="736"/>
      <c r="DX4" s="736"/>
      <c r="DY4" s="736"/>
      <c r="DZ4" s="736"/>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099">
        <v>5733</v>
      </c>
      <c r="R7" s="1100"/>
      <c r="S7" s="1100"/>
      <c r="T7" s="1100"/>
      <c r="U7" s="1100"/>
      <c r="V7" s="1100">
        <v>5590</v>
      </c>
      <c r="W7" s="1100"/>
      <c r="X7" s="1100"/>
      <c r="Y7" s="1100"/>
      <c r="Z7" s="1100"/>
      <c r="AA7" s="1100">
        <v>143</v>
      </c>
      <c r="AB7" s="1100"/>
      <c r="AC7" s="1100"/>
      <c r="AD7" s="1100"/>
      <c r="AE7" s="1101"/>
      <c r="AF7" s="1102">
        <v>109</v>
      </c>
      <c r="AG7" s="1103"/>
      <c r="AH7" s="1103"/>
      <c r="AI7" s="1103"/>
      <c r="AJ7" s="1104"/>
      <c r="AK7" s="1105" t="s">
        <v>554</v>
      </c>
      <c r="AL7" s="1106"/>
      <c r="AM7" s="1106"/>
      <c r="AN7" s="1106"/>
      <c r="AO7" s="1106"/>
      <c r="AP7" s="1106">
        <v>4347</v>
      </c>
      <c r="AQ7" s="1106"/>
      <c r="AR7" s="1106"/>
      <c r="AS7" s="1106"/>
      <c r="AT7" s="1106"/>
      <c r="AU7" s="1107"/>
      <c r="AV7" s="1107"/>
      <c r="AW7" s="1107"/>
      <c r="AX7" s="1107"/>
      <c r="AY7" s="1108"/>
      <c r="AZ7" s="220"/>
      <c r="BA7" s="220"/>
      <c r="BB7" s="220"/>
      <c r="BC7" s="220"/>
      <c r="BD7" s="220"/>
      <c r="BE7" s="221"/>
      <c r="BF7" s="221"/>
      <c r="BG7" s="221"/>
      <c r="BH7" s="221"/>
      <c r="BI7" s="221"/>
      <c r="BJ7" s="221"/>
      <c r="BK7" s="221"/>
      <c r="BL7" s="221"/>
      <c r="BM7" s="221"/>
      <c r="BN7" s="221"/>
      <c r="BO7" s="221"/>
      <c r="BP7" s="221"/>
      <c r="BQ7" s="224">
        <v>1</v>
      </c>
      <c r="BR7" s="225"/>
      <c r="BS7" s="1109" t="s">
        <v>555</v>
      </c>
      <c r="BT7" s="1110"/>
      <c r="BU7" s="1110"/>
      <c r="BV7" s="1110"/>
      <c r="BW7" s="1110"/>
      <c r="BX7" s="1110"/>
      <c r="BY7" s="1110"/>
      <c r="BZ7" s="1110"/>
      <c r="CA7" s="1110"/>
      <c r="CB7" s="1110"/>
      <c r="CC7" s="1110"/>
      <c r="CD7" s="1110"/>
      <c r="CE7" s="1110"/>
      <c r="CF7" s="1110"/>
      <c r="CG7" s="1111"/>
      <c r="CH7" s="1096">
        <v>5</v>
      </c>
      <c r="CI7" s="1097"/>
      <c r="CJ7" s="1097"/>
      <c r="CK7" s="1097"/>
      <c r="CL7" s="1098"/>
      <c r="CM7" s="1096">
        <v>47</v>
      </c>
      <c r="CN7" s="1097"/>
      <c r="CO7" s="1097"/>
      <c r="CP7" s="1097"/>
      <c r="CQ7" s="1098"/>
      <c r="CR7" s="1096">
        <v>5</v>
      </c>
      <c r="CS7" s="1097"/>
      <c r="CT7" s="1097"/>
      <c r="CU7" s="1097"/>
      <c r="CV7" s="1098"/>
      <c r="CW7" s="1096" t="s">
        <v>554</v>
      </c>
      <c r="CX7" s="1097"/>
      <c r="CY7" s="1097"/>
      <c r="CZ7" s="1097"/>
      <c r="DA7" s="1098"/>
      <c r="DB7" s="1096" t="s">
        <v>554</v>
      </c>
      <c r="DC7" s="1097"/>
      <c r="DD7" s="1097"/>
      <c r="DE7" s="1097"/>
      <c r="DF7" s="1098"/>
      <c r="DG7" s="1096" t="s">
        <v>554</v>
      </c>
      <c r="DH7" s="1097"/>
      <c r="DI7" s="1097"/>
      <c r="DJ7" s="1097"/>
      <c r="DK7" s="1098"/>
      <c r="DL7" s="1096" t="s">
        <v>554</v>
      </c>
      <c r="DM7" s="1097"/>
      <c r="DN7" s="1097"/>
      <c r="DO7" s="1097"/>
      <c r="DP7" s="1098"/>
      <c r="DQ7" s="1096" t="s">
        <v>554</v>
      </c>
      <c r="DR7" s="1097"/>
      <c r="DS7" s="1097"/>
      <c r="DT7" s="1097"/>
      <c r="DU7" s="1098"/>
      <c r="DV7" s="1096" t="s">
        <v>554</v>
      </c>
      <c r="DW7" s="1097"/>
      <c r="DX7" s="1097"/>
      <c r="DY7" s="1097"/>
      <c r="DZ7" s="1098"/>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43" t="s">
        <v>377</v>
      </c>
      <c r="C23" s="944"/>
      <c r="D23" s="944"/>
      <c r="E23" s="944"/>
      <c r="F23" s="944"/>
      <c r="G23" s="944"/>
      <c r="H23" s="944"/>
      <c r="I23" s="944"/>
      <c r="J23" s="944"/>
      <c r="K23" s="944"/>
      <c r="L23" s="944"/>
      <c r="M23" s="944"/>
      <c r="N23" s="944"/>
      <c r="O23" s="944"/>
      <c r="P23" s="954"/>
      <c r="Q23" s="1067">
        <v>5733</v>
      </c>
      <c r="R23" s="1061"/>
      <c r="S23" s="1061"/>
      <c r="T23" s="1061"/>
      <c r="U23" s="1061"/>
      <c r="V23" s="1061">
        <v>5590</v>
      </c>
      <c r="W23" s="1061"/>
      <c r="X23" s="1061"/>
      <c r="Y23" s="1061"/>
      <c r="Z23" s="1061"/>
      <c r="AA23" s="1061">
        <v>143</v>
      </c>
      <c r="AB23" s="1061"/>
      <c r="AC23" s="1061"/>
      <c r="AD23" s="1061"/>
      <c r="AE23" s="1068"/>
      <c r="AF23" s="1069">
        <v>109</v>
      </c>
      <c r="AG23" s="1061"/>
      <c r="AH23" s="1061"/>
      <c r="AI23" s="1061"/>
      <c r="AJ23" s="1070"/>
      <c r="AK23" s="1071"/>
      <c r="AL23" s="1072"/>
      <c r="AM23" s="1072"/>
      <c r="AN23" s="1072"/>
      <c r="AO23" s="1072"/>
      <c r="AP23" s="1061">
        <v>4347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866</v>
      </c>
      <c r="R28" s="1051"/>
      <c r="S28" s="1051"/>
      <c r="T28" s="1051"/>
      <c r="U28" s="1051"/>
      <c r="V28" s="1051">
        <v>833</v>
      </c>
      <c r="W28" s="1051"/>
      <c r="X28" s="1051"/>
      <c r="Y28" s="1051"/>
      <c r="Z28" s="1051"/>
      <c r="AA28" s="1051">
        <v>33</v>
      </c>
      <c r="AB28" s="1051"/>
      <c r="AC28" s="1051"/>
      <c r="AD28" s="1051"/>
      <c r="AE28" s="1052"/>
      <c r="AF28" s="1053">
        <v>33</v>
      </c>
      <c r="AG28" s="1051"/>
      <c r="AH28" s="1051"/>
      <c r="AI28" s="1051"/>
      <c r="AJ28" s="1054"/>
      <c r="AK28" s="1042">
        <v>81</v>
      </c>
      <c r="AL28" s="1043"/>
      <c r="AM28" s="1043"/>
      <c r="AN28" s="1043"/>
      <c r="AO28" s="1043"/>
      <c r="AP28" s="1043" t="s">
        <v>554</v>
      </c>
      <c r="AQ28" s="1043"/>
      <c r="AR28" s="1043"/>
      <c r="AS28" s="1043"/>
      <c r="AT28" s="1043"/>
      <c r="AU28" s="1043" t="s">
        <v>554</v>
      </c>
      <c r="AV28" s="1043"/>
      <c r="AW28" s="1043"/>
      <c r="AX28" s="1043"/>
      <c r="AY28" s="1043"/>
      <c r="AZ28" s="1044" t="s">
        <v>554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1365</v>
      </c>
      <c r="R29" s="1039"/>
      <c r="S29" s="1039"/>
      <c r="T29" s="1039"/>
      <c r="U29" s="1039"/>
      <c r="V29" s="1039">
        <v>1321</v>
      </c>
      <c r="W29" s="1039"/>
      <c r="X29" s="1039"/>
      <c r="Y29" s="1039"/>
      <c r="Z29" s="1039"/>
      <c r="AA29" s="1039">
        <v>45</v>
      </c>
      <c r="AB29" s="1039"/>
      <c r="AC29" s="1039"/>
      <c r="AD29" s="1039"/>
      <c r="AE29" s="1040"/>
      <c r="AF29" s="1035">
        <v>45</v>
      </c>
      <c r="AG29" s="1036"/>
      <c r="AH29" s="1036"/>
      <c r="AI29" s="1036"/>
      <c r="AJ29" s="1037"/>
      <c r="AK29" s="983">
        <v>192</v>
      </c>
      <c r="AL29" s="977"/>
      <c r="AM29" s="977"/>
      <c r="AN29" s="977"/>
      <c r="AO29" s="977"/>
      <c r="AP29" s="984" t="s">
        <v>554</v>
      </c>
      <c r="AQ29" s="982"/>
      <c r="AR29" s="982"/>
      <c r="AS29" s="982"/>
      <c r="AT29" s="983"/>
      <c r="AU29" s="984" t="s">
        <v>554</v>
      </c>
      <c r="AV29" s="982"/>
      <c r="AW29" s="982"/>
      <c r="AX29" s="982"/>
      <c r="AY29" s="983"/>
      <c r="AZ29" s="1041" t="s">
        <v>554</v>
      </c>
      <c r="BA29" s="1041"/>
      <c r="BB29" s="1041"/>
      <c r="BC29" s="1041"/>
      <c r="BD29" s="1041"/>
      <c r="BE29" s="978"/>
      <c r="BF29" s="978"/>
      <c r="BG29" s="978"/>
      <c r="BH29" s="978"/>
      <c r="BI29" s="979"/>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178</v>
      </c>
      <c r="R30" s="1039"/>
      <c r="S30" s="1039"/>
      <c r="T30" s="1039"/>
      <c r="U30" s="1039"/>
      <c r="V30" s="1039">
        <v>176</v>
      </c>
      <c r="W30" s="1039"/>
      <c r="X30" s="1039"/>
      <c r="Y30" s="1039"/>
      <c r="Z30" s="1039"/>
      <c r="AA30" s="1039">
        <v>2</v>
      </c>
      <c r="AB30" s="1039"/>
      <c r="AC30" s="1039"/>
      <c r="AD30" s="1039"/>
      <c r="AE30" s="1040"/>
      <c r="AF30" s="1035">
        <v>2</v>
      </c>
      <c r="AG30" s="1036"/>
      <c r="AH30" s="1036"/>
      <c r="AI30" s="1036"/>
      <c r="AJ30" s="1037"/>
      <c r="AK30" s="983">
        <v>54</v>
      </c>
      <c r="AL30" s="977"/>
      <c r="AM30" s="977"/>
      <c r="AN30" s="977"/>
      <c r="AO30" s="977"/>
      <c r="AP30" s="984" t="s">
        <v>554</v>
      </c>
      <c r="AQ30" s="982"/>
      <c r="AR30" s="982"/>
      <c r="AS30" s="982"/>
      <c r="AT30" s="983"/>
      <c r="AU30" s="984" t="s">
        <v>554</v>
      </c>
      <c r="AV30" s="982"/>
      <c r="AW30" s="982"/>
      <c r="AX30" s="982"/>
      <c r="AY30" s="983"/>
      <c r="AZ30" s="1041" t="s">
        <v>554</v>
      </c>
      <c r="BA30" s="1041"/>
      <c r="BB30" s="1041"/>
      <c r="BC30" s="1041"/>
      <c r="BD30" s="1041"/>
      <c r="BE30" s="978"/>
      <c r="BF30" s="978"/>
      <c r="BG30" s="978"/>
      <c r="BH30" s="978"/>
      <c r="BI30" s="979"/>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222</v>
      </c>
      <c r="R31" s="1039"/>
      <c r="S31" s="1039"/>
      <c r="T31" s="1039"/>
      <c r="U31" s="1039"/>
      <c r="V31" s="1039">
        <v>213</v>
      </c>
      <c r="W31" s="1039"/>
      <c r="X31" s="1039"/>
      <c r="Y31" s="1039"/>
      <c r="Z31" s="1039"/>
      <c r="AA31" s="1039">
        <v>8</v>
      </c>
      <c r="AB31" s="1039"/>
      <c r="AC31" s="1039"/>
      <c r="AD31" s="1039"/>
      <c r="AE31" s="1040"/>
      <c r="AF31" s="1035">
        <v>127</v>
      </c>
      <c r="AG31" s="1036"/>
      <c r="AH31" s="1036"/>
      <c r="AI31" s="1036"/>
      <c r="AJ31" s="1037"/>
      <c r="AK31" s="983" t="s">
        <v>554</v>
      </c>
      <c r="AL31" s="977"/>
      <c r="AM31" s="977"/>
      <c r="AN31" s="977"/>
      <c r="AO31" s="977"/>
      <c r="AP31" s="977">
        <v>494</v>
      </c>
      <c r="AQ31" s="977"/>
      <c r="AR31" s="977"/>
      <c r="AS31" s="977"/>
      <c r="AT31" s="977"/>
      <c r="AU31" s="977">
        <v>291</v>
      </c>
      <c r="AV31" s="977"/>
      <c r="AW31" s="977"/>
      <c r="AX31" s="977"/>
      <c r="AY31" s="977"/>
      <c r="AZ31" s="1041" t="s">
        <v>554</v>
      </c>
      <c r="BA31" s="1041"/>
      <c r="BB31" s="1041"/>
      <c r="BC31" s="1041"/>
      <c r="BD31" s="1041"/>
      <c r="BE31" s="978" t="s">
        <v>392</v>
      </c>
      <c r="BF31" s="978"/>
      <c r="BG31" s="978"/>
      <c r="BH31" s="978"/>
      <c r="BI31" s="979"/>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46</v>
      </c>
      <c r="R32" s="1039"/>
      <c r="S32" s="1039"/>
      <c r="T32" s="1039"/>
      <c r="U32" s="1039"/>
      <c r="V32" s="1039">
        <v>48</v>
      </c>
      <c r="W32" s="1039"/>
      <c r="X32" s="1039"/>
      <c r="Y32" s="1039"/>
      <c r="Z32" s="1039"/>
      <c r="AA32" s="1039">
        <v>-2</v>
      </c>
      <c r="AB32" s="1039"/>
      <c r="AC32" s="1039"/>
      <c r="AD32" s="1039"/>
      <c r="AE32" s="1040"/>
      <c r="AF32" s="1035">
        <v>4</v>
      </c>
      <c r="AG32" s="1036"/>
      <c r="AH32" s="1036"/>
      <c r="AI32" s="1036"/>
      <c r="AJ32" s="1037"/>
      <c r="AK32" s="983" t="s">
        <v>554</v>
      </c>
      <c r="AL32" s="977"/>
      <c r="AM32" s="977"/>
      <c r="AN32" s="977"/>
      <c r="AO32" s="977"/>
      <c r="AP32" s="977">
        <v>142</v>
      </c>
      <c r="AQ32" s="977"/>
      <c r="AR32" s="977"/>
      <c r="AS32" s="977"/>
      <c r="AT32" s="977"/>
      <c r="AU32" s="977">
        <v>104</v>
      </c>
      <c r="AV32" s="977"/>
      <c r="AW32" s="977"/>
      <c r="AX32" s="977"/>
      <c r="AY32" s="977"/>
      <c r="AZ32" s="1041" t="s">
        <v>554</v>
      </c>
      <c r="BA32" s="1041"/>
      <c r="BB32" s="1041"/>
      <c r="BC32" s="1041"/>
      <c r="BD32" s="1041"/>
      <c r="BE32" s="978" t="s">
        <v>392</v>
      </c>
      <c r="BF32" s="978"/>
      <c r="BG32" s="978"/>
      <c r="BH32" s="978"/>
      <c r="BI32" s="979"/>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3"/>
      <c r="AL33" s="977"/>
      <c r="AM33" s="977"/>
      <c r="AN33" s="977"/>
      <c r="AO33" s="977"/>
      <c r="AP33" s="977"/>
      <c r="AQ33" s="977"/>
      <c r="AR33" s="977"/>
      <c r="AS33" s="977"/>
      <c r="AT33" s="977"/>
      <c r="AU33" s="977"/>
      <c r="AV33" s="977"/>
      <c r="AW33" s="977"/>
      <c r="AX33" s="977"/>
      <c r="AY33" s="977"/>
      <c r="AZ33" s="1041"/>
      <c r="BA33" s="1041"/>
      <c r="BB33" s="1041"/>
      <c r="BC33" s="1041"/>
      <c r="BD33" s="1041"/>
      <c r="BE33" s="978"/>
      <c r="BF33" s="978"/>
      <c r="BG33" s="978"/>
      <c r="BH33" s="978"/>
      <c r="BI33" s="979"/>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3"/>
      <c r="AL34" s="977"/>
      <c r="AM34" s="977"/>
      <c r="AN34" s="977"/>
      <c r="AO34" s="977"/>
      <c r="AP34" s="977"/>
      <c r="AQ34" s="977"/>
      <c r="AR34" s="977"/>
      <c r="AS34" s="977"/>
      <c r="AT34" s="977"/>
      <c r="AU34" s="977"/>
      <c r="AV34" s="977"/>
      <c r="AW34" s="977"/>
      <c r="AX34" s="977"/>
      <c r="AY34" s="977"/>
      <c r="AZ34" s="1041"/>
      <c r="BA34" s="1041"/>
      <c r="BB34" s="1041"/>
      <c r="BC34" s="1041"/>
      <c r="BD34" s="1041"/>
      <c r="BE34" s="978"/>
      <c r="BF34" s="978"/>
      <c r="BG34" s="978"/>
      <c r="BH34" s="978"/>
      <c r="BI34" s="979"/>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3"/>
      <c r="AL35" s="977"/>
      <c r="AM35" s="977"/>
      <c r="AN35" s="977"/>
      <c r="AO35" s="977"/>
      <c r="AP35" s="977"/>
      <c r="AQ35" s="977"/>
      <c r="AR35" s="977"/>
      <c r="AS35" s="977"/>
      <c r="AT35" s="977"/>
      <c r="AU35" s="977"/>
      <c r="AV35" s="977"/>
      <c r="AW35" s="977"/>
      <c r="AX35" s="977"/>
      <c r="AY35" s="977"/>
      <c r="AZ35" s="1041"/>
      <c r="BA35" s="1041"/>
      <c r="BB35" s="1041"/>
      <c r="BC35" s="1041"/>
      <c r="BD35" s="1041"/>
      <c r="BE35" s="978"/>
      <c r="BF35" s="978"/>
      <c r="BG35" s="978"/>
      <c r="BH35" s="978"/>
      <c r="BI35" s="979"/>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3"/>
      <c r="AL36" s="977"/>
      <c r="AM36" s="977"/>
      <c r="AN36" s="977"/>
      <c r="AO36" s="977"/>
      <c r="AP36" s="977"/>
      <c r="AQ36" s="977"/>
      <c r="AR36" s="977"/>
      <c r="AS36" s="977"/>
      <c r="AT36" s="977"/>
      <c r="AU36" s="977"/>
      <c r="AV36" s="977"/>
      <c r="AW36" s="977"/>
      <c r="AX36" s="977"/>
      <c r="AY36" s="977"/>
      <c r="AZ36" s="1041"/>
      <c r="BA36" s="1041"/>
      <c r="BB36" s="1041"/>
      <c r="BC36" s="1041"/>
      <c r="BD36" s="1041"/>
      <c r="BE36" s="978"/>
      <c r="BF36" s="978"/>
      <c r="BG36" s="978"/>
      <c r="BH36" s="978"/>
      <c r="BI36" s="979"/>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3"/>
      <c r="AL37" s="977"/>
      <c r="AM37" s="977"/>
      <c r="AN37" s="977"/>
      <c r="AO37" s="977"/>
      <c r="AP37" s="977"/>
      <c r="AQ37" s="977"/>
      <c r="AR37" s="977"/>
      <c r="AS37" s="977"/>
      <c r="AT37" s="977"/>
      <c r="AU37" s="977"/>
      <c r="AV37" s="977"/>
      <c r="AW37" s="977"/>
      <c r="AX37" s="977"/>
      <c r="AY37" s="977"/>
      <c r="AZ37" s="1041"/>
      <c r="BA37" s="1041"/>
      <c r="BB37" s="1041"/>
      <c r="BC37" s="1041"/>
      <c r="BD37" s="1041"/>
      <c r="BE37" s="978"/>
      <c r="BF37" s="978"/>
      <c r="BG37" s="978"/>
      <c r="BH37" s="978"/>
      <c r="BI37" s="979"/>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3"/>
      <c r="AL38" s="977"/>
      <c r="AM38" s="977"/>
      <c r="AN38" s="977"/>
      <c r="AO38" s="977"/>
      <c r="AP38" s="977"/>
      <c r="AQ38" s="977"/>
      <c r="AR38" s="977"/>
      <c r="AS38" s="977"/>
      <c r="AT38" s="977"/>
      <c r="AU38" s="977"/>
      <c r="AV38" s="977"/>
      <c r="AW38" s="977"/>
      <c r="AX38" s="977"/>
      <c r="AY38" s="977"/>
      <c r="AZ38" s="1041"/>
      <c r="BA38" s="1041"/>
      <c r="BB38" s="1041"/>
      <c r="BC38" s="1041"/>
      <c r="BD38" s="1041"/>
      <c r="BE38" s="978"/>
      <c r="BF38" s="978"/>
      <c r="BG38" s="978"/>
      <c r="BH38" s="978"/>
      <c r="BI38" s="979"/>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3"/>
      <c r="AL39" s="977"/>
      <c r="AM39" s="977"/>
      <c r="AN39" s="977"/>
      <c r="AO39" s="977"/>
      <c r="AP39" s="977"/>
      <c r="AQ39" s="977"/>
      <c r="AR39" s="977"/>
      <c r="AS39" s="977"/>
      <c r="AT39" s="977"/>
      <c r="AU39" s="977"/>
      <c r="AV39" s="977"/>
      <c r="AW39" s="977"/>
      <c r="AX39" s="977"/>
      <c r="AY39" s="977"/>
      <c r="AZ39" s="1041"/>
      <c r="BA39" s="1041"/>
      <c r="BB39" s="1041"/>
      <c r="BC39" s="1041"/>
      <c r="BD39" s="1041"/>
      <c r="BE39" s="978"/>
      <c r="BF39" s="978"/>
      <c r="BG39" s="978"/>
      <c r="BH39" s="978"/>
      <c r="BI39" s="979"/>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3"/>
      <c r="AL40" s="977"/>
      <c r="AM40" s="977"/>
      <c r="AN40" s="977"/>
      <c r="AO40" s="977"/>
      <c r="AP40" s="977"/>
      <c r="AQ40" s="977"/>
      <c r="AR40" s="977"/>
      <c r="AS40" s="977"/>
      <c r="AT40" s="977"/>
      <c r="AU40" s="977"/>
      <c r="AV40" s="977"/>
      <c r="AW40" s="977"/>
      <c r="AX40" s="977"/>
      <c r="AY40" s="977"/>
      <c r="AZ40" s="1041"/>
      <c r="BA40" s="1041"/>
      <c r="BB40" s="1041"/>
      <c r="BC40" s="1041"/>
      <c r="BD40" s="1041"/>
      <c r="BE40" s="978"/>
      <c r="BF40" s="978"/>
      <c r="BG40" s="978"/>
      <c r="BH40" s="978"/>
      <c r="BI40" s="979"/>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3"/>
      <c r="AL41" s="977"/>
      <c r="AM41" s="977"/>
      <c r="AN41" s="977"/>
      <c r="AO41" s="977"/>
      <c r="AP41" s="977"/>
      <c r="AQ41" s="977"/>
      <c r="AR41" s="977"/>
      <c r="AS41" s="977"/>
      <c r="AT41" s="977"/>
      <c r="AU41" s="977"/>
      <c r="AV41" s="977"/>
      <c r="AW41" s="977"/>
      <c r="AX41" s="977"/>
      <c r="AY41" s="977"/>
      <c r="AZ41" s="1041"/>
      <c r="BA41" s="1041"/>
      <c r="BB41" s="1041"/>
      <c r="BC41" s="1041"/>
      <c r="BD41" s="1041"/>
      <c r="BE41" s="978"/>
      <c r="BF41" s="978"/>
      <c r="BG41" s="978"/>
      <c r="BH41" s="978"/>
      <c r="BI41" s="979"/>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3"/>
      <c r="AL42" s="977"/>
      <c r="AM42" s="977"/>
      <c r="AN42" s="977"/>
      <c r="AO42" s="977"/>
      <c r="AP42" s="977"/>
      <c r="AQ42" s="977"/>
      <c r="AR42" s="977"/>
      <c r="AS42" s="977"/>
      <c r="AT42" s="977"/>
      <c r="AU42" s="977"/>
      <c r="AV42" s="977"/>
      <c r="AW42" s="977"/>
      <c r="AX42" s="977"/>
      <c r="AY42" s="977"/>
      <c r="AZ42" s="1041"/>
      <c r="BA42" s="1041"/>
      <c r="BB42" s="1041"/>
      <c r="BC42" s="1041"/>
      <c r="BD42" s="1041"/>
      <c r="BE42" s="978"/>
      <c r="BF42" s="978"/>
      <c r="BG42" s="978"/>
      <c r="BH42" s="978"/>
      <c r="BI42" s="979"/>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3"/>
      <c r="AL43" s="977"/>
      <c r="AM43" s="977"/>
      <c r="AN43" s="977"/>
      <c r="AO43" s="977"/>
      <c r="AP43" s="977"/>
      <c r="AQ43" s="977"/>
      <c r="AR43" s="977"/>
      <c r="AS43" s="977"/>
      <c r="AT43" s="977"/>
      <c r="AU43" s="977"/>
      <c r="AV43" s="977"/>
      <c r="AW43" s="977"/>
      <c r="AX43" s="977"/>
      <c r="AY43" s="977"/>
      <c r="AZ43" s="1041"/>
      <c r="BA43" s="1041"/>
      <c r="BB43" s="1041"/>
      <c r="BC43" s="1041"/>
      <c r="BD43" s="1041"/>
      <c r="BE43" s="978"/>
      <c r="BF43" s="978"/>
      <c r="BG43" s="978"/>
      <c r="BH43" s="978"/>
      <c r="BI43" s="979"/>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3"/>
      <c r="AL44" s="977"/>
      <c r="AM44" s="977"/>
      <c r="AN44" s="977"/>
      <c r="AO44" s="977"/>
      <c r="AP44" s="977"/>
      <c r="AQ44" s="977"/>
      <c r="AR44" s="977"/>
      <c r="AS44" s="977"/>
      <c r="AT44" s="977"/>
      <c r="AU44" s="977"/>
      <c r="AV44" s="977"/>
      <c r="AW44" s="977"/>
      <c r="AX44" s="977"/>
      <c r="AY44" s="977"/>
      <c r="AZ44" s="1041"/>
      <c r="BA44" s="1041"/>
      <c r="BB44" s="1041"/>
      <c r="BC44" s="1041"/>
      <c r="BD44" s="1041"/>
      <c r="BE44" s="978"/>
      <c r="BF44" s="978"/>
      <c r="BG44" s="978"/>
      <c r="BH44" s="978"/>
      <c r="BI44" s="979"/>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3"/>
      <c r="AL45" s="977"/>
      <c r="AM45" s="977"/>
      <c r="AN45" s="977"/>
      <c r="AO45" s="977"/>
      <c r="AP45" s="977"/>
      <c r="AQ45" s="977"/>
      <c r="AR45" s="977"/>
      <c r="AS45" s="977"/>
      <c r="AT45" s="977"/>
      <c r="AU45" s="977"/>
      <c r="AV45" s="977"/>
      <c r="AW45" s="977"/>
      <c r="AX45" s="977"/>
      <c r="AY45" s="977"/>
      <c r="AZ45" s="1041"/>
      <c r="BA45" s="1041"/>
      <c r="BB45" s="1041"/>
      <c r="BC45" s="1041"/>
      <c r="BD45" s="1041"/>
      <c r="BE45" s="978"/>
      <c r="BF45" s="978"/>
      <c r="BG45" s="978"/>
      <c r="BH45" s="978"/>
      <c r="BI45" s="979"/>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3"/>
      <c r="AL46" s="977"/>
      <c r="AM46" s="977"/>
      <c r="AN46" s="977"/>
      <c r="AO46" s="977"/>
      <c r="AP46" s="977"/>
      <c r="AQ46" s="977"/>
      <c r="AR46" s="977"/>
      <c r="AS46" s="977"/>
      <c r="AT46" s="977"/>
      <c r="AU46" s="977"/>
      <c r="AV46" s="977"/>
      <c r="AW46" s="977"/>
      <c r="AX46" s="977"/>
      <c r="AY46" s="977"/>
      <c r="AZ46" s="1041"/>
      <c r="BA46" s="1041"/>
      <c r="BB46" s="1041"/>
      <c r="BC46" s="1041"/>
      <c r="BD46" s="1041"/>
      <c r="BE46" s="978"/>
      <c r="BF46" s="978"/>
      <c r="BG46" s="978"/>
      <c r="BH46" s="978"/>
      <c r="BI46" s="979"/>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3"/>
      <c r="AL47" s="977"/>
      <c r="AM47" s="977"/>
      <c r="AN47" s="977"/>
      <c r="AO47" s="977"/>
      <c r="AP47" s="977"/>
      <c r="AQ47" s="977"/>
      <c r="AR47" s="977"/>
      <c r="AS47" s="977"/>
      <c r="AT47" s="977"/>
      <c r="AU47" s="977"/>
      <c r="AV47" s="977"/>
      <c r="AW47" s="977"/>
      <c r="AX47" s="977"/>
      <c r="AY47" s="977"/>
      <c r="AZ47" s="1041"/>
      <c r="BA47" s="1041"/>
      <c r="BB47" s="1041"/>
      <c r="BC47" s="1041"/>
      <c r="BD47" s="1041"/>
      <c r="BE47" s="978"/>
      <c r="BF47" s="978"/>
      <c r="BG47" s="978"/>
      <c r="BH47" s="978"/>
      <c r="BI47" s="979"/>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3"/>
      <c r="AL48" s="977"/>
      <c r="AM48" s="977"/>
      <c r="AN48" s="977"/>
      <c r="AO48" s="977"/>
      <c r="AP48" s="977"/>
      <c r="AQ48" s="977"/>
      <c r="AR48" s="977"/>
      <c r="AS48" s="977"/>
      <c r="AT48" s="977"/>
      <c r="AU48" s="977"/>
      <c r="AV48" s="977"/>
      <c r="AW48" s="977"/>
      <c r="AX48" s="977"/>
      <c r="AY48" s="977"/>
      <c r="AZ48" s="1041"/>
      <c r="BA48" s="1041"/>
      <c r="BB48" s="1041"/>
      <c r="BC48" s="1041"/>
      <c r="BD48" s="1041"/>
      <c r="BE48" s="978"/>
      <c r="BF48" s="978"/>
      <c r="BG48" s="978"/>
      <c r="BH48" s="978"/>
      <c r="BI48" s="979"/>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3"/>
      <c r="AL49" s="977"/>
      <c r="AM49" s="977"/>
      <c r="AN49" s="977"/>
      <c r="AO49" s="977"/>
      <c r="AP49" s="977"/>
      <c r="AQ49" s="977"/>
      <c r="AR49" s="977"/>
      <c r="AS49" s="977"/>
      <c r="AT49" s="977"/>
      <c r="AU49" s="977"/>
      <c r="AV49" s="977"/>
      <c r="AW49" s="977"/>
      <c r="AX49" s="977"/>
      <c r="AY49" s="977"/>
      <c r="AZ49" s="1041"/>
      <c r="BA49" s="1041"/>
      <c r="BB49" s="1041"/>
      <c r="BC49" s="1041"/>
      <c r="BD49" s="1041"/>
      <c r="BE49" s="978"/>
      <c r="BF49" s="978"/>
      <c r="BG49" s="978"/>
      <c r="BH49" s="978"/>
      <c r="BI49" s="979"/>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8"/>
      <c r="BF50" s="978"/>
      <c r="BG50" s="978"/>
      <c r="BH50" s="978"/>
      <c r="BI50" s="979"/>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8"/>
      <c r="BF51" s="978"/>
      <c r="BG51" s="978"/>
      <c r="BH51" s="978"/>
      <c r="BI51" s="979"/>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8"/>
      <c r="BF52" s="978"/>
      <c r="BG52" s="978"/>
      <c r="BH52" s="978"/>
      <c r="BI52" s="979"/>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8"/>
      <c r="BF53" s="978"/>
      <c r="BG53" s="978"/>
      <c r="BH53" s="978"/>
      <c r="BI53" s="979"/>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8"/>
      <c r="BF54" s="978"/>
      <c r="BG54" s="978"/>
      <c r="BH54" s="978"/>
      <c r="BI54" s="979"/>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8"/>
      <c r="BF55" s="978"/>
      <c r="BG55" s="978"/>
      <c r="BH55" s="978"/>
      <c r="BI55" s="979"/>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8"/>
      <c r="BF56" s="978"/>
      <c r="BG56" s="978"/>
      <c r="BH56" s="978"/>
      <c r="BI56" s="979"/>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8"/>
      <c r="BF57" s="978"/>
      <c r="BG57" s="978"/>
      <c r="BH57" s="978"/>
      <c r="BI57" s="979"/>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8"/>
      <c r="BF58" s="978"/>
      <c r="BG58" s="978"/>
      <c r="BH58" s="978"/>
      <c r="BI58" s="979"/>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8"/>
      <c r="BF59" s="978"/>
      <c r="BG59" s="978"/>
      <c r="BH59" s="978"/>
      <c r="BI59" s="979"/>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8"/>
      <c r="BF60" s="978"/>
      <c r="BG60" s="978"/>
      <c r="BH60" s="978"/>
      <c r="BI60" s="979"/>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8"/>
      <c r="BF61" s="978"/>
      <c r="BG61" s="978"/>
      <c r="BH61" s="978"/>
      <c r="BI61" s="979"/>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8"/>
      <c r="BF62" s="978"/>
      <c r="BG62" s="978"/>
      <c r="BH62" s="978"/>
      <c r="BI62" s="979"/>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43" t="s">
        <v>395</v>
      </c>
      <c r="C63" s="944"/>
      <c r="D63" s="944"/>
      <c r="E63" s="944"/>
      <c r="F63" s="944"/>
      <c r="G63" s="944"/>
      <c r="H63" s="944"/>
      <c r="I63" s="944"/>
      <c r="J63" s="944"/>
      <c r="K63" s="944"/>
      <c r="L63" s="944"/>
      <c r="M63" s="944"/>
      <c r="N63" s="944"/>
      <c r="O63" s="944"/>
      <c r="P63" s="954"/>
      <c r="Q63" s="968"/>
      <c r="R63" s="969"/>
      <c r="S63" s="969"/>
      <c r="T63" s="969"/>
      <c r="U63" s="969"/>
      <c r="V63" s="969"/>
      <c r="W63" s="969"/>
      <c r="X63" s="969"/>
      <c r="Y63" s="969"/>
      <c r="Z63" s="969"/>
      <c r="AA63" s="969"/>
      <c r="AB63" s="969"/>
      <c r="AC63" s="969"/>
      <c r="AD63" s="969"/>
      <c r="AE63" s="1020"/>
      <c r="AF63" s="1021">
        <v>212</v>
      </c>
      <c r="AG63" s="965"/>
      <c r="AH63" s="965"/>
      <c r="AI63" s="965"/>
      <c r="AJ63" s="1022"/>
      <c r="AK63" s="1023"/>
      <c r="AL63" s="969"/>
      <c r="AM63" s="969"/>
      <c r="AN63" s="969"/>
      <c r="AO63" s="969"/>
      <c r="AP63" s="965">
        <v>636</v>
      </c>
      <c r="AQ63" s="965"/>
      <c r="AR63" s="965"/>
      <c r="AS63" s="965"/>
      <c r="AT63" s="965"/>
      <c r="AU63" s="965">
        <v>395</v>
      </c>
      <c r="AV63" s="965"/>
      <c r="AW63" s="965"/>
      <c r="AX63" s="965"/>
      <c r="AY63" s="965"/>
      <c r="AZ63" s="1017"/>
      <c r="BA63" s="1017"/>
      <c r="BB63" s="1017"/>
      <c r="BC63" s="1017"/>
      <c r="BD63" s="1017"/>
      <c r="BE63" s="966"/>
      <c r="BF63" s="966"/>
      <c r="BG63" s="966"/>
      <c r="BH63" s="966"/>
      <c r="BI63" s="967"/>
      <c r="BJ63" s="1018" t="s">
        <v>122</v>
      </c>
      <c r="BK63" s="959"/>
      <c r="BL63" s="959"/>
      <c r="BM63" s="959"/>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51"/>
      <c r="BT66" s="952"/>
      <c r="BU66" s="952"/>
      <c r="BV66" s="952"/>
      <c r="BW66" s="952"/>
      <c r="BX66" s="952"/>
      <c r="BY66" s="952"/>
      <c r="BZ66" s="952"/>
      <c r="CA66" s="952"/>
      <c r="CB66" s="952"/>
      <c r="CC66" s="952"/>
      <c r="CD66" s="952"/>
      <c r="CE66" s="952"/>
      <c r="CF66" s="952"/>
      <c r="CG66" s="961"/>
      <c r="CH66" s="962"/>
      <c r="CI66" s="963"/>
      <c r="CJ66" s="963"/>
      <c r="CK66" s="963"/>
      <c r="CL66" s="964"/>
      <c r="CM66" s="962"/>
      <c r="CN66" s="963"/>
      <c r="CO66" s="963"/>
      <c r="CP66" s="963"/>
      <c r="CQ66" s="964"/>
      <c r="CR66" s="962"/>
      <c r="CS66" s="963"/>
      <c r="CT66" s="963"/>
      <c r="CU66" s="963"/>
      <c r="CV66" s="964"/>
      <c r="CW66" s="962"/>
      <c r="CX66" s="963"/>
      <c r="CY66" s="963"/>
      <c r="CZ66" s="963"/>
      <c r="DA66" s="964"/>
      <c r="DB66" s="962"/>
      <c r="DC66" s="963"/>
      <c r="DD66" s="963"/>
      <c r="DE66" s="963"/>
      <c r="DF66" s="964"/>
      <c r="DG66" s="962"/>
      <c r="DH66" s="963"/>
      <c r="DI66" s="963"/>
      <c r="DJ66" s="963"/>
      <c r="DK66" s="964"/>
      <c r="DL66" s="962"/>
      <c r="DM66" s="963"/>
      <c r="DN66" s="963"/>
      <c r="DO66" s="963"/>
      <c r="DP66" s="964"/>
      <c r="DQ66" s="962"/>
      <c r="DR66" s="963"/>
      <c r="DS66" s="963"/>
      <c r="DT66" s="963"/>
      <c r="DU66" s="964"/>
      <c r="DV66" s="951"/>
      <c r="DW66" s="952"/>
      <c r="DX66" s="952"/>
      <c r="DY66" s="952"/>
      <c r="DZ66" s="953"/>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51"/>
      <c r="BT67" s="952"/>
      <c r="BU67" s="952"/>
      <c r="BV67" s="952"/>
      <c r="BW67" s="952"/>
      <c r="BX67" s="952"/>
      <c r="BY67" s="952"/>
      <c r="BZ67" s="952"/>
      <c r="CA67" s="952"/>
      <c r="CB67" s="952"/>
      <c r="CC67" s="952"/>
      <c r="CD67" s="952"/>
      <c r="CE67" s="952"/>
      <c r="CF67" s="952"/>
      <c r="CG67" s="961"/>
      <c r="CH67" s="962"/>
      <c r="CI67" s="963"/>
      <c r="CJ67" s="963"/>
      <c r="CK67" s="963"/>
      <c r="CL67" s="964"/>
      <c r="CM67" s="962"/>
      <c r="CN67" s="963"/>
      <c r="CO67" s="963"/>
      <c r="CP67" s="963"/>
      <c r="CQ67" s="964"/>
      <c r="CR67" s="962"/>
      <c r="CS67" s="963"/>
      <c r="CT67" s="963"/>
      <c r="CU67" s="963"/>
      <c r="CV67" s="964"/>
      <c r="CW67" s="962"/>
      <c r="CX67" s="963"/>
      <c r="CY67" s="963"/>
      <c r="CZ67" s="963"/>
      <c r="DA67" s="964"/>
      <c r="DB67" s="962"/>
      <c r="DC67" s="963"/>
      <c r="DD67" s="963"/>
      <c r="DE67" s="963"/>
      <c r="DF67" s="964"/>
      <c r="DG67" s="962"/>
      <c r="DH67" s="963"/>
      <c r="DI67" s="963"/>
      <c r="DJ67" s="963"/>
      <c r="DK67" s="964"/>
      <c r="DL67" s="962"/>
      <c r="DM67" s="963"/>
      <c r="DN67" s="963"/>
      <c r="DO67" s="963"/>
      <c r="DP67" s="964"/>
      <c r="DQ67" s="962"/>
      <c r="DR67" s="963"/>
      <c r="DS67" s="963"/>
      <c r="DT67" s="963"/>
      <c r="DU67" s="964"/>
      <c r="DV67" s="951"/>
      <c r="DW67" s="952"/>
      <c r="DX67" s="952"/>
      <c r="DY67" s="952"/>
      <c r="DZ67" s="953"/>
      <c r="EA67" s="218"/>
    </row>
    <row r="68" spans="1:131" ht="26.25" customHeight="1" thickTop="1" x14ac:dyDescent="0.2">
      <c r="A68" s="224">
        <v>1</v>
      </c>
      <c r="B68" s="724" t="s">
        <v>547</v>
      </c>
      <c r="C68" s="725"/>
      <c r="D68" s="725"/>
      <c r="E68" s="725"/>
      <c r="F68" s="725"/>
      <c r="G68" s="725"/>
      <c r="H68" s="725"/>
      <c r="I68" s="725"/>
      <c r="J68" s="725"/>
      <c r="K68" s="725"/>
      <c r="L68" s="725"/>
      <c r="M68" s="725"/>
      <c r="N68" s="725"/>
      <c r="O68" s="725"/>
      <c r="P68" s="726"/>
      <c r="Q68" s="988">
        <v>313</v>
      </c>
      <c r="R68" s="985"/>
      <c r="S68" s="985"/>
      <c r="T68" s="985"/>
      <c r="U68" s="985"/>
      <c r="V68" s="985">
        <v>292</v>
      </c>
      <c r="W68" s="985"/>
      <c r="X68" s="985"/>
      <c r="Y68" s="985"/>
      <c r="Z68" s="985"/>
      <c r="AA68" s="985">
        <v>21</v>
      </c>
      <c r="AB68" s="985"/>
      <c r="AC68" s="985"/>
      <c r="AD68" s="985"/>
      <c r="AE68" s="985"/>
      <c r="AF68" s="985" t="s">
        <v>554</v>
      </c>
      <c r="AG68" s="985"/>
      <c r="AH68" s="985"/>
      <c r="AI68" s="985"/>
      <c r="AJ68" s="985"/>
      <c r="AK68" s="985" t="s">
        <v>554</v>
      </c>
      <c r="AL68" s="985"/>
      <c r="AM68" s="985"/>
      <c r="AN68" s="985"/>
      <c r="AO68" s="985"/>
      <c r="AP68" s="985">
        <v>9</v>
      </c>
      <c r="AQ68" s="985"/>
      <c r="AR68" s="985"/>
      <c r="AS68" s="985"/>
      <c r="AT68" s="985"/>
      <c r="AU68" s="985">
        <v>9</v>
      </c>
      <c r="AV68" s="985"/>
      <c r="AW68" s="985"/>
      <c r="AX68" s="985"/>
      <c r="AY68" s="985"/>
      <c r="AZ68" s="986"/>
      <c r="BA68" s="986"/>
      <c r="BB68" s="986"/>
      <c r="BC68" s="986"/>
      <c r="BD68" s="987"/>
      <c r="BE68" s="229"/>
      <c r="BF68" s="229"/>
      <c r="BG68" s="229"/>
      <c r="BH68" s="229"/>
      <c r="BI68" s="229"/>
      <c r="BJ68" s="229"/>
      <c r="BK68" s="229"/>
      <c r="BL68" s="229"/>
      <c r="BM68" s="229"/>
      <c r="BN68" s="229"/>
      <c r="BO68" s="229"/>
      <c r="BP68" s="229"/>
      <c r="BQ68" s="226">
        <v>62</v>
      </c>
      <c r="BR68" s="231"/>
      <c r="BS68" s="951"/>
      <c r="BT68" s="952"/>
      <c r="BU68" s="952"/>
      <c r="BV68" s="952"/>
      <c r="BW68" s="952"/>
      <c r="BX68" s="952"/>
      <c r="BY68" s="952"/>
      <c r="BZ68" s="952"/>
      <c r="CA68" s="952"/>
      <c r="CB68" s="952"/>
      <c r="CC68" s="952"/>
      <c r="CD68" s="952"/>
      <c r="CE68" s="952"/>
      <c r="CF68" s="952"/>
      <c r="CG68" s="961"/>
      <c r="CH68" s="962"/>
      <c r="CI68" s="963"/>
      <c r="CJ68" s="963"/>
      <c r="CK68" s="963"/>
      <c r="CL68" s="964"/>
      <c r="CM68" s="962"/>
      <c r="CN68" s="963"/>
      <c r="CO68" s="963"/>
      <c r="CP68" s="963"/>
      <c r="CQ68" s="964"/>
      <c r="CR68" s="962"/>
      <c r="CS68" s="963"/>
      <c r="CT68" s="963"/>
      <c r="CU68" s="963"/>
      <c r="CV68" s="964"/>
      <c r="CW68" s="962"/>
      <c r="CX68" s="963"/>
      <c r="CY68" s="963"/>
      <c r="CZ68" s="963"/>
      <c r="DA68" s="964"/>
      <c r="DB68" s="962"/>
      <c r="DC68" s="963"/>
      <c r="DD68" s="963"/>
      <c r="DE68" s="963"/>
      <c r="DF68" s="964"/>
      <c r="DG68" s="962"/>
      <c r="DH68" s="963"/>
      <c r="DI68" s="963"/>
      <c r="DJ68" s="963"/>
      <c r="DK68" s="964"/>
      <c r="DL68" s="962"/>
      <c r="DM68" s="963"/>
      <c r="DN68" s="963"/>
      <c r="DO68" s="963"/>
      <c r="DP68" s="964"/>
      <c r="DQ68" s="962"/>
      <c r="DR68" s="963"/>
      <c r="DS68" s="963"/>
      <c r="DT68" s="963"/>
      <c r="DU68" s="964"/>
      <c r="DV68" s="951"/>
      <c r="DW68" s="952"/>
      <c r="DX68" s="952"/>
      <c r="DY68" s="952"/>
      <c r="DZ68" s="953"/>
      <c r="EA68" s="218"/>
    </row>
    <row r="69" spans="1:131" ht="26.25" customHeight="1" x14ac:dyDescent="0.2">
      <c r="A69" s="226">
        <v>2</v>
      </c>
      <c r="B69" s="721" t="s">
        <v>548</v>
      </c>
      <c r="C69" s="722"/>
      <c r="D69" s="722"/>
      <c r="E69" s="722"/>
      <c r="F69" s="722"/>
      <c r="G69" s="722"/>
      <c r="H69" s="722"/>
      <c r="I69" s="722"/>
      <c r="J69" s="722"/>
      <c r="K69" s="722"/>
      <c r="L69" s="722"/>
      <c r="M69" s="722"/>
      <c r="N69" s="722"/>
      <c r="O69" s="722"/>
      <c r="P69" s="723"/>
      <c r="Q69" s="980">
        <v>1262</v>
      </c>
      <c r="R69" s="977"/>
      <c r="S69" s="977"/>
      <c r="T69" s="977"/>
      <c r="U69" s="977"/>
      <c r="V69" s="977">
        <v>1332</v>
      </c>
      <c r="W69" s="977"/>
      <c r="X69" s="977"/>
      <c r="Y69" s="977"/>
      <c r="Z69" s="977"/>
      <c r="AA69" s="977">
        <v>-70</v>
      </c>
      <c r="AB69" s="977"/>
      <c r="AC69" s="977"/>
      <c r="AD69" s="977"/>
      <c r="AE69" s="977"/>
      <c r="AF69" s="977">
        <v>485</v>
      </c>
      <c r="AG69" s="977"/>
      <c r="AH69" s="977"/>
      <c r="AI69" s="977"/>
      <c r="AJ69" s="977"/>
      <c r="AK69" s="977" t="s">
        <v>554</v>
      </c>
      <c r="AL69" s="977"/>
      <c r="AM69" s="977"/>
      <c r="AN69" s="977"/>
      <c r="AO69" s="977"/>
      <c r="AP69" s="977">
        <v>732</v>
      </c>
      <c r="AQ69" s="977"/>
      <c r="AR69" s="977"/>
      <c r="AS69" s="977"/>
      <c r="AT69" s="977"/>
      <c r="AU69" s="977">
        <v>366</v>
      </c>
      <c r="AV69" s="977"/>
      <c r="AW69" s="977"/>
      <c r="AX69" s="977"/>
      <c r="AY69" s="977"/>
      <c r="AZ69" s="978"/>
      <c r="BA69" s="978"/>
      <c r="BB69" s="978"/>
      <c r="BC69" s="978"/>
      <c r="BD69" s="979"/>
      <c r="BE69" s="229"/>
      <c r="BF69" s="229"/>
      <c r="BG69" s="229"/>
      <c r="BH69" s="229"/>
      <c r="BI69" s="229"/>
      <c r="BJ69" s="229"/>
      <c r="BK69" s="229"/>
      <c r="BL69" s="229"/>
      <c r="BM69" s="229"/>
      <c r="BN69" s="229"/>
      <c r="BO69" s="229"/>
      <c r="BP69" s="229"/>
      <c r="BQ69" s="226">
        <v>63</v>
      </c>
      <c r="BR69" s="231"/>
      <c r="BS69" s="951"/>
      <c r="BT69" s="952"/>
      <c r="BU69" s="952"/>
      <c r="BV69" s="952"/>
      <c r="BW69" s="952"/>
      <c r="BX69" s="952"/>
      <c r="BY69" s="952"/>
      <c r="BZ69" s="952"/>
      <c r="CA69" s="952"/>
      <c r="CB69" s="952"/>
      <c r="CC69" s="952"/>
      <c r="CD69" s="952"/>
      <c r="CE69" s="952"/>
      <c r="CF69" s="952"/>
      <c r="CG69" s="961"/>
      <c r="CH69" s="962"/>
      <c r="CI69" s="963"/>
      <c r="CJ69" s="963"/>
      <c r="CK69" s="963"/>
      <c r="CL69" s="964"/>
      <c r="CM69" s="962"/>
      <c r="CN69" s="963"/>
      <c r="CO69" s="963"/>
      <c r="CP69" s="963"/>
      <c r="CQ69" s="964"/>
      <c r="CR69" s="962"/>
      <c r="CS69" s="963"/>
      <c r="CT69" s="963"/>
      <c r="CU69" s="963"/>
      <c r="CV69" s="964"/>
      <c r="CW69" s="962"/>
      <c r="CX69" s="963"/>
      <c r="CY69" s="963"/>
      <c r="CZ69" s="963"/>
      <c r="DA69" s="964"/>
      <c r="DB69" s="962"/>
      <c r="DC69" s="963"/>
      <c r="DD69" s="963"/>
      <c r="DE69" s="963"/>
      <c r="DF69" s="964"/>
      <c r="DG69" s="962"/>
      <c r="DH69" s="963"/>
      <c r="DI69" s="963"/>
      <c r="DJ69" s="963"/>
      <c r="DK69" s="964"/>
      <c r="DL69" s="962"/>
      <c r="DM69" s="963"/>
      <c r="DN69" s="963"/>
      <c r="DO69" s="963"/>
      <c r="DP69" s="964"/>
      <c r="DQ69" s="962"/>
      <c r="DR69" s="963"/>
      <c r="DS69" s="963"/>
      <c r="DT69" s="963"/>
      <c r="DU69" s="964"/>
      <c r="DV69" s="951"/>
      <c r="DW69" s="952"/>
      <c r="DX69" s="952"/>
      <c r="DY69" s="952"/>
      <c r="DZ69" s="953"/>
      <c r="EA69" s="218"/>
    </row>
    <row r="70" spans="1:131" ht="26.25" customHeight="1" x14ac:dyDescent="0.2">
      <c r="A70" s="226">
        <v>3</v>
      </c>
      <c r="B70" s="721" t="s">
        <v>549</v>
      </c>
      <c r="C70" s="722"/>
      <c r="D70" s="722"/>
      <c r="E70" s="722"/>
      <c r="F70" s="722"/>
      <c r="G70" s="722"/>
      <c r="H70" s="722"/>
      <c r="I70" s="722"/>
      <c r="J70" s="722"/>
      <c r="K70" s="722"/>
      <c r="L70" s="722"/>
      <c r="M70" s="722"/>
      <c r="N70" s="722"/>
      <c r="O70" s="722"/>
      <c r="P70" s="723"/>
      <c r="Q70" s="980">
        <v>2706</v>
      </c>
      <c r="R70" s="977"/>
      <c r="S70" s="977"/>
      <c r="T70" s="977"/>
      <c r="U70" s="977"/>
      <c r="V70" s="977">
        <v>2643</v>
      </c>
      <c r="W70" s="977"/>
      <c r="X70" s="977"/>
      <c r="Y70" s="977"/>
      <c r="Z70" s="977"/>
      <c r="AA70" s="977">
        <v>63</v>
      </c>
      <c r="AB70" s="977"/>
      <c r="AC70" s="977"/>
      <c r="AD70" s="977"/>
      <c r="AE70" s="977"/>
      <c r="AF70" s="977">
        <v>42</v>
      </c>
      <c r="AG70" s="977"/>
      <c r="AH70" s="977"/>
      <c r="AI70" s="977"/>
      <c r="AJ70" s="977"/>
      <c r="AK70" s="977">
        <v>15</v>
      </c>
      <c r="AL70" s="977"/>
      <c r="AM70" s="977"/>
      <c r="AN70" s="977"/>
      <c r="AO70" s="977"/>
      <c r="AP70" s="977">
        <v>2521</v>
      </c>
      <c r="AQ70" s="977"/>
      <c r="AR70" s="977"/>
      <c r="AS70" s="977"/>
      <c r="AT70" s="977"/>
      <c r="AU70" s="977">
        <v>378</v>
      </c>
      <c r="AV70" s="977"/>
      <c r="AW70" s="977"/>
      <c r="AX70" s="977"/>
      <c r="AY70" s="977"/>
      <c r="AZ70" s="978"/>
      <c r="BA70" s="978"/>
      <c r="BB70" s="978"/>
      <c r="BC70" s="978"/>
      <c r="BD70" s="979"/>
      <c r="BE70" s="229"/>
      <c r="BF70" s="229"/>
      <c r="BG70" s="229"/>
      <c r="BH70" s="229"/>
      <c r="BI70" s="229"/>
      <c r="BJ70" s="229"/>
      <c r="BK70" s="229"/>
      <c r="BL70" s="229"/>
      <c r="BM70" s="229"/>
      <c r="BN70" s="229"/>
      <c r="BO70" s="229"/>
      <c r="BP70" s="229"/>
      <c r="BQ70" s="226">
        <v>64</v>
      </c>
      <c r="BR70" s="231"/>
      <c r="BS70" s="951"/>
      <c r="BT70" s="952"/>
      <c r="BU70" s="952"/>
      <c r="BV70" s="952"/>
      <c r="BW70" s="952"/>
      <c r="BX70" s="952"/>
      <c r="BY70" s="952"/>
      <c r="BZ70" s="952"/>
      <c r="CA70" s="952"/>
      <c r="CB70" s="952"/>
      <c r="CC70" s="952"/>
      <c r="CD70" s="952"/>
      <c r="CE70" s="952"/>
      <c r="CF70" s="952"/>
      <c r="CG70" s="961"/>
      <c r="CH70" s="962"/>
      <c r="CI70" s="963"/>
      <c r="CJ70" s="963"/>
      <c r="CK70" s="963"/>
      <c r="CL70" s="964"/>
      <c r="CM70" s="962"/>
      <c r="CN70" s="963"/>
      <c r="CO70" s="963"/>
      <c r="CP70" s="963"/>
      <c r="CQ70" s="964"/>
      <c r="CR70" s="962"/>
      <c r="CS70" s="963"/>
      <c r="CT70" s="963"/>
      <c r="CU70" s="963"/>
      <c r="CV70" s="964"/>
      <c r="CW70" s="962"/>
      <c r="CX70" s="963"/>
      <c r="CY70" s="963"/>
      <c r="CZ70" s="963"/>
      <c r="DA70" s="964"/>
      <c r="DB70" s="962"/>
      <c r="DC70" s="963"/>
      <c r="DD70" s="963"/>
      <c r="DE70" s="963"/>
      <c r="DF70" s="964"/>
      <c r="DG70" s="962"/>
      <c r="DH70" s="963"/>
      <c r="DI70" s="963"/>
      <c r="DJ70" s="963"/>
      <c r="DK70" s="964"/>
      <c r="DL70" s="962"/>
      <c r="DM70" s="963"/>
      <c r="DN70" s="963"/>
      <c r="DO70" s="963"/>
      <c r="DP70" s="964"/>
      <c r="DQ70" s="962"/>
      <c r="DR70" s="963"/>
      <c r="DS70" s="963"/>
      <c r="DT70" s="963"/>
      <c r="DU70" s="964"/>
      <c r="DV70" s="951"/>
      <c r="DW70" s="952"/>
      <c r="DX70" s="952"/>
      <c r="DY70" s="952"/>
      <c r="DZ70" s="953"/>
      <c r="EA70" s="218"/>
    </row>
    <row r="71" spans="1:131" ht="26.25" customHeight="1" x14ac:dyDescent="0.2">
      <c r="A71" s="226">
        <v>4</v>
      </c>
      <c r="B71" s="721" t="s">
        <v>550</v>
      </c>
      <c r="C71" s="722"/>
      <c r="D71" s="722"/>
      <c r="E71" s="722"/>
      <c r="F71" s="722"/>
      <c r="G71" s="722"/>
      <c r="H71" s="722"/>
      <c r="I71" s="722"/>
      <c r="J71" s="722"/>
      <c r="K71" s="722"/>
      <c r="L71" s="722"/>
      <c r="M71" s="722"/>
      <c r="N71" s="722"/>
      <c r="O71" s="722"/>
      <c r="P71" s="723"/>
      <c r="Q71" s="980">
        <v>103</v>
      </c>
      <c r="R71" s="977"/>
      <c r="S71" s="977"/>
      <c r="T71" s="977"/>
      <c r="U71" s="977"/>
      <c r="V71" s="977">
        <v>91</v>
      </c>
      <c r="W71" s="977"/>
      <c r="X71" s="977"/>
      <c r="Y71" s="977"/>
      <c r="Z71" s="977"/>
      <c r="AA71" s="977">
        <v>11</v>
      </c>
      <c r="AB71" s="977"/>
      <c r="AC71" s="977"/>
      <c r="AD71" s="977"/>
      <c r="AE71" s="977"/>
      <c r="AF71" s="977">
        <v>11</v>
      </c>
      <c r="AG71" s="977"/>
      <c r="AH71" s="977"/>
      <c r="AI71" s="977"/>
      <c r="AJ71" s="977"/>
      <c r="AK71" s="977" t="s">
        <v>554</v>
      </c>
      <c r="AL71" s="977"/>
      <c r="AM71" s="977"/>
      <c r="AN71" s="977"/>
      <c r="AO71" s="977"/>
      <c r="AP71" s="977" t="s">
        <v>554</v>
      </c>
      <c r="AQ71" s="977"/>
      <c r="AR71" s="977"/>
      <c r="AS71" s="977"/>
      <c r="AT71" s="977"/>
      <c r="AU71" s="977" t="s">
        <v>554</v>
      </c>
      <c r="AV71" s="977"/>
      <c r="AW71" s="977"/>
      <c r="AX71" s="977"/>
      <c r="AY71" s="977"/>
      <c r="AZ71" s="978"/>
      <c r="BA71" s="978"/>
      <c r="BB71" s="978"/>
      <c r="BC71" s="978"/>
      <c r="BD71" s="979"/>
      <c r="BE71" s="229"/>
      <c r="BF71" s="229"/>
      <c r="BG71" s="229"/>
      <c r="BH71" s="229"/>
      <c r="BI71" s="229"/>
      <c r="BJ71" s="229"/>
      <c r="BK71" s="229"/>
      <c r="BL71" s="229"/>
      <c r="BM71" s="229"/>
      <c r="BN71" s="229"/>
      <c r="BO71" s="229"/>
      <c r="BP71" s="229"/>
      <c r="BQ71" s="226">
        <v>65</v>
      </c>
      <c r="BR71" s="231"/>
      <c r="BS71" s="951"/>
      <c r="BT71" s="952"/>
      <c r="BU71" s="952"/>
      <c r="BV71" s="952"/>
      <c r="BW71" s="952"/>
      <c r="BX71" s="952"/>
      <c r="BY71" s="952"/>
      <c r="BZ71" s="952"/>
      <c r="CA71" s="952"/>
      <c r="CB71" s="952"/>
      <c r="CC71" s="952"/>
      <c r="CD71" s="952"/>
      <c r="CE71" s="952"/>
      <c r="CF71" s="952"/>
      <c r="CG71" s="961"/>
      <c r="CH71" s="962"/>
      <c r="CI71" s="963"/>
      <c r="CJ71" s="963"/>
      <c r="CK71" s="963"/>
      <c r="CL71" s="964"/>
      <c r="CM71" s="962"/>
      <c r="CN71" s="963"/>
      <c r="CO71" s="963"/>
      <c r="CP71" s="963"/>
      <c r="CQ71" s="964"/>
      <c r="CR71" s="962"/>
      <c r="CS71" s="963"/>
      <c r="CT71" s="963"/>
      <c r="CU71" s="963"/>
      <c r="CV71" s="964"/>
      <c r="CW71" s="962"/>
      <c r="CX71" s="963"/>
      <c r="CY71" s="963"/>
      <c r="CZ71" s="963"/>
      <c r="DA71" s="964"/>
      <c r="DB71" s="962"/>
      <c r="DC71" s="963"/>
      <c r="DD71" s="963"/>
      <c r="DE71" s="963"/>
      <c r="DF71" s="964"/>
      <c r="DG71" s="962"/>
      <c r="DH71" s="963"/>
      <c r="DI71" s="963"/>
      <c r="DJ71" s="963"/>
      <c r="DK71" s="964"/>
      <c r="DL71" s="962"/>
      <c r="DM71" s="963"/>
      <c r="DN71" s="963"/>
      <c r="DO71" s="963"/>
      <c r="DP71" s="964"/>
      <c r="DQ71" s="962"/>
      <c r="DR71" s="963"/>
      <c r="DS71" s="963"/>
      <c r="DT71" s="963"/>
      <c r="DU71" s="964"/>
      <c r="DV71" s="951"/>
      <c r="DW71" s="952"/>
      <c r="DX71" s="952"/>
      <c r="DY71" s="952"/>
      <c r="DZ71" s="953"/>
      <c r="EA71" s="218"/>
    </row>
    <row r="72" spans="1:131" ht="26.25" customHeight="1" x14ac:dyDescent="0.2">
      <c r="A72" s="226">
        <v>5</v>
      </c>
      <c r="B72" s="721" t="s">
        <v>551</v>
      </c>
      <c r="C72" s="722"/>
      <c r="D72" s="722"/>
      <c r="E72" s="722"/>
      <c r="F72" s="722"/>
      <c r="G72" s="722"/>
      <c r="H72" s="722"/>
      <c r="I72" s="722"/>
      <c r="J72" s="722"/>
      <c r="K72" s="722"/>
      <c r="L72" s="722"/>
      <c r="M72" s="722"/>
      <c r="N72" s="722"/>
      <c r="O72" s="722"/>
      <c r="P72" s="723"/>
      <c r="Q72" s="980">
        <v>276838</v>
      </c>
      <c r="R72" s="977"/>
      <c r="S72" s="977"/>
      <c r="T72" s="977"/>
      <c r="U72" s="977"/>
      <c r="V72" s="977">
        <v>269931</v>
      </c>
      <c r="W72" s="977"/>
      <c r="X72" s="977"/>
      <c r="Y72" s="977"/>
      <c r="Z72" s="977"/>
      <c r="AA72" s="977">
        <v>6907</v>
      </c>
      <c r="AB72" s="977"/>
      <c r="AC72" s="977"/>
      <c r="AD72" s="977"/>
      <c r="AE72" s="977"/>
      <c r="AF72" s="977">
        <v>6907</v>
      </c>
      <c r="AG72" s="977"/>
      <c r="AH72" s="977"/>
      <c r="AI72" s="977"/>
      <c r="AJ72" s="977"/>
      <c r="AK72" s="977">
        <v>2277</v>
      </c>
      <c r="AL72" s="977"/>
      <c r="AM72" s="977"/>
      <c r="AN72" s="977"/>
      <c r="AO72" s="977"/>
      <c r="AP72" s="977" t="s">
        <v>554</v>
      </c>
      <c r="AQ72" s="977"/>
      <c r="AR72" s="977"/>
      <c r="AS72" s="977"/>
      <c r="AT72" s="977"/>
      <c r="AU72" s="977" t="s">
        <v>554</v>
      </c>
      <c r="AV72" s="977"/>
      <c r="AW72" s="977"/>
      <c r="AX72" s="977"/>
      <c r="AY72" s="977"/>
      <c r="AZ72" s="978"/>
      <c r="BA72" s="978"/>
      <c r="BB72" s="978"/>
      <c r="BC72" s="978"/>
      <c r="BD72" s="979"/>
      <c r="BE72" s="229"/>
      <c r="BF72" s="229"/>
      <c r="BG72" s="229"/>
      <c r="BH72" s="229"/>
      <c r="BI72" s="229"/>
      <c r="BJ72" s="229"/>
      <c r="BK72" s="229"/>
      <c r="BL72" s="229"/>
      <c r="BM72" s="229"/>
      <c r="BN72" s="229"/>
      <c r="BO72" s="229"/>
      <c r="BP72" s="229"/>
      <c r="BQ72" s="226">
        <v>66</v>
      </c>
      <c r="BR72" s="231"/>
      <c r="BS72" s="951"/>
      <c r="BT72" s="952"/>
      <c r="BU72" s="952"/>
      <c r="BV72" s="952"/>
      <c r="BW72" s="952"/>
      <c r="BX72" s="952"/>
      <c r="BY72" s="952"/>
      <c r="BZ72" s="952"/>
      <c r="CA72" s="952"/>
      <c r="CB72" s="952"/>
      <c r="CC72" s="952"/>
      <c r="CD72" s="952"/>
      <c r="CE72" s="952"/>
      <c r="CF72" s="952"/>
      <c r="CG72" s="961"/>
      <c r="CH72" s="962"/>
      <c r="CI72" s="963"/>
      <c r="CJ72" s="963"/>
      <c r="CK72" s="963"/>
      <c r="CL72" s="964"/>
      <c r="CM72" s="962"/>
      <c r="CN72" s="963"/>
      <c r="CO72" s="963"/>
      <c r="CP72" s="963"/>
      <c r="CQ72" s="964"/>
      <c r="CR72" s="962"/>
      <c r="CS72" s="963"/>
      <c r="CT72" s="963"/>
      <c r="CU72" s="963"/>
      <c r="CV72" s="964"/>
      <c r="CW72" s="962"/>
      <c r="CX72" s="963"/>
      <c r="CY72" s="963"/>
      <c r="CZ72" s="963"/>
      <c r="DA72" s="964"/>
      <c r="DB72" s="962"/>
      <c r="DC72" s="963"/>
      <c r="DD72" s="963"/>
      <c r="DE72" s="963"/>
      <c r="DF72" s="964"/>
      <c r="DG72" s="962"/>
      <c r="DH72" s="963"/>
      <c r="DI72" s="963"/>
      <c r="DJ72" s="963"/>
      <c r="DK72" s="964"/>
      <c r="DL72" s="962"/>
      <c r="DM72" s="963"/>
      <c r="DN72" s="963"/>
      <c r="DO72" s="963"/>
      <c r="DP72" s="964"/>
      <c r="DQ72" s="962"/>
      <c r="DR72" s="963"/>
      <c r="DS72" s="963"/>
      <c r="DT72" s="963"/>
      <c r="DU72" s="964"/>
      <c r="DV72" s="951"/>
      <c r="DW72" s="952"/>
      <c r="DX72" s="952"/>
      <c r="DY72" s="952"/>
      <c r="DZ72" s="953"/>
      <c r="EA72" s="218"/>
    </row>
    <row r="73" spans="1:131" ht="26.25" customHeight="1" x14ac:dyDescent="0.2">
      <c r="A73" s="226">
        <v>6</v>
      </c>
      <c r="B73" s="721" t="s">
        <v>552</v>
      </c>
      <c r="C73" s="722"/>
      <c r="D73" s="722"/>
      <c r="E73" s="722"/>
      <c r="F73" s="722"/>
      <c r="G73" s="722"/>
      <c r="H73" s="722"/>
      <c r="I73" s="722"/>
      <c r="J73" s="722"/>
      <c r="K73" s="722"/>
      <c r="L73" s="722"/>
      <c r="M73" s="722"/>
      <c r="N73" s="722"/>
      <c r="O73" s="722"/>
      <c r="P73" s="723"/>
      <c r="Q73" s="980">
        <v>4539</v>
      </c>
      <c r="R73" s="977"/>
      <c r="S73" s="977"/>
      <c r="T73" s="977"/>
      <c r="U73" s="977"/>
      <c r="V73" s="977">
        <v>4239</v>
      </c>
      <c r="W73" s="977"/>
      <c r="X73" s="977"/>
      <c r="Y73" s="977"/>
      <c r="Z73" s="977"/>
      <c r="AA73" s="977">
        <v>300</v>
      </c>
      <c r="AB73" s="977"/>
      <c r="AC73" s="977"/>
      <c r="AD73" s="977"/>
      <c r="AE73" s="977"/>
      <c r="AF73" s="977">
        <v>300</v>
      </c>
      <c r="AG73" s="977"/>
      <c r="AH73" s="977"/>
      <c r="AI73" s="977"/>
      <c r="AJ73" s="977"/>
      <c r="AK73" s="977" t="s">
        <v>554</v>
      </c>
      <c r="AL73" s="977"/>
      <c r="AM73" s="977"/>
      <c r="AN73" s="977"/>
      <c r="AO73" s="977"/>
      <c r="AP73" s="977" t="s">
        <v>554</v>
      </c>
      <c r="AQ73" s="977"/>
      <c r="AR73" s="977"/>
      <c r="AS73" s="977"/>
      <c r="AT73" s="977"/>
      <c r="AU73" s="977" t="s">
        <v>554</v>
      </c>
      <c r="AV73" s="977"/>
      <c r="AW73" s="977"/>
      <c r="AX73" s="977"/>
      <c r="AY73" s="977"/>
      <c r="AZ73" s="978"/>
      <c r="BA73" s="978"/>
      <c r="BB73" s="978"/>
      <c r="BC73" s="978"/>
      <c r="BD73" s="979"/>
      <c r="BE73" s="229"/>
      <c r="BF73" s="229"/>
      <c r="BG73" s="229"/>
      <c r="BH73" s="229"/>
      <c r="BI73" s="229"/>
      <c r="BJ73" s="229"/>
      <c r="BK73" s="229"/>
      <c r="BL73" s="229"/>
      <c r="BM73" s="229"/>
      <c r="BN73" s="229"/>
      <c r="BO73" s="229"/>
      <c r="BP73" s="229"/>
      <c r="BQ73" s="226">
        <v>67</v>
      </c>
      <c r="BR73" s="231"/>
      <c r="BS73" s="951"/>
      <c r="BT73" s="952"/>
      <c r="BU73" s="952"/>
      <c r="BV73" s="952"/>
      <c r="BW73" s="952"/>
      <c r="BX73" s="952"/>
      <c r="BY73" s="952"/>
      <c r="BZ73" s="952"/>
      <c r="CA73" s="952"/>
      <c r="CB73" s="952"/>
      <c r="CC73" s="952"/>
      <c r="CD73" s="952"/>
      <c r="CE73" s="952"/>
      <c r="CF73" s="952"/>
      <c r="CG73" s="961"/>
      <c r="CH73" s="962"/>
      <c r="CI73" s="963"/>
      <c r="CJ73" s="963"/>
      <c r="CK73" s="963"/>
      <c r="CL73" s="964"/>
      <c r="CM73" s="962"/>
      <c r="CN73" s="963"/>
      <c r="CO73" s="963"/>
      <c r="CP73" s="963"/>
      <c r="CQ73" s="964"/>
      <c r="CR73" s="962"/>
      <c r="CS73" s="963"/>
      <c r="CT73" s="963"/>
      <c r="CU73" s="963"/>
      <c r="CV73" s="964"/>
      <c r="CW73" s="962"/>
      <c r="CX73" s="963"/>
      <c r="CY73" s="963"/>
      <c r="CZ73" s="963"/>
      <c r="DA73" s="964"/>
      <c r="DB73" s="962"/>
      <c r="DC73" s="963"/>
      <c r="DD73" s="963"/>
      <c r="DE73" s="963"/>
      <c r="DF73" s="964"/>
      <c r="DG73" s="962"/>
      <c r="DH73" s="963"/>
      <c r="DI73" s="963"/>
      <c r="DJ73" s="963"/>
      <c r="DK73" s="964"/>
      <c r="DL73" s="962"/>
      <c r="DM73" s="963"/>
      <c r="DN73" s="963"/>
      <c r="DO73" s="963"/>
      <c r="DP73" s="964"/>
      <c r="DQ73" s="962"/>
      <c r="DR73" s="963"/>
      <c r="DS73" s="963"/>
      <c r="DT73" s="963"/>
      <c r="DU73" s="964"/>
      <c r="DV73" s="951"/>
      <c r="DW73" s="952"/>
      <c r="DX73" s="952"/>
      <c r="DY73" s="952"/>
      <c r="DZ73" s="953"/>
      <c r="EA73" s="218"/>
    </row>
    <row r="74" spans="1:131" ht="26.25" customHeight="1" x14ac:dyDescent="0.2">
      <c r="A74" s="226">
        <v>7</v>
      </c>
      <c r="B74" s="721" t="s">
        <v>553</v>
      </c>
      <c r="C74" s="722"/>
      <c r="D74" s="722"/>
      <c r="E74" s="722"/>
      <c r="F74" s="722"/>
      <c r="G74" s="722"/>
      <c r="H74" s="722"/>
      <c r="I74" s="722"/>
      <c r="J74" s="722"/>
      <c r="K74" s="722"/>
      <c r="L74" s="722"/>
      <c r="M74" s="722"/>
      <c r="N74" s="722"/>
      <c r="O74" s="722"/>
      <c r="P74" s="723"/>
      <c r="Q74" s="980">
        <v>227</v>
      </c>
      <c r="R74" s="977"/>
      <c r="S74" s="977"/>
      <c r="T74" s="977"/>
      <c r="U74" s="977"/>
      <c r="V74" s="977">
        <v>199</v>
      </c>
      <c r="W74" s="977"/>
      <c r="X74" s="977"/>
      <c r="Y74" s="977"/>
      <c r="Z74" s="977"/>
      <c r="AA74" s="977">
        <v>28</v>
      </c>
      <c r="AB74" s="977"/>
      <c r="AC74" s="977"/>
      <c r="AD74" s="977"/>
      <c r="AE74" s="977"/>
      <c r="AF74" s="977">
        <v>28</v>
      </c>
      <c r="AG74" s="977"/>
      <c r="AH74" s="977"/>
      <c r="AI74" s="977"/>
      <c r="AJ74" s="977"/>
      <c r="AK74" s="977">
        <v>75</v>
      </c>
      <c r="AL74" s="977"/>
      <c r="AM74" s="977"/>
      <c r="AN74" s="977"/>
      <c r="AO74" s="977"/>
      <c r="AP74" s="977" t="s">
        <v>554</v>
      </c>
      <c r="AQ74" s="977"/>
      <c r="AR74" s="977"/>
      <c r="AS74" s="977"/>
      <c r="AT74" s="977"/>
      <c r="AU74" s="977" t="s">
        <v>554</v>
      </c>
      <c r="AV74" s="977"/>
      <c r="AW74" s="977"/>
      <c r="AX74" s="977"/>
      <c r="AY74" s="977"/>
      <c r="AZ74" s="978"/>
      <c r="BA74" s="978"/>
      <c r="BB74" s="978"/>
      <c r="BC74" s="978"/>
      <c r="BD74" s="979"/>
      <c r="BE74" s="229"/>
      <c r="BF74" s="229"/>
      <c r="BG74" s="229"/>
      <c r="BH74" s="229"/>
      <c r="BI74" s="229"/>
      <c r="BJ74" s="229"/>
      <c r="BK74" s="229"/>
      <c r="BL74" s="229"/>
      <c r="BM74" s="229"/>
      <c r="BN74" s="229"/>
      <c r="BO74" s="229"/>
      <c r="BP74" s="229"/>
      <c r="BQ74" s="226">
        <v>68</v>
      </c>
      <c r="BR74" s="231"/>
      <c r="BS74" s="951"/>
      <c r="BT74" s="952"/>
      <c r="BU74" s="952"/>
      <c r="BV74" s="952"/>
      <c r="BW74" s="952"/>
      <c r="BX74" s="952"/>
      <c r="BY74" s="952"/>
      <c r="BZ74" s="952"/>
      <c r="CA74" s="952"/>
      <c r="CB74" s="952"/>
      <c r="CC74" s="952"/>
      <c r="CD74" s="952"/>
      <c r="CE74" s="952"/>
      <c r="CF74" s="952"/>
      <c r="CG74" s="961"/>
      <c r="CH74" s="962"/>
      <c r="CI74" s="963"/>
      <c r="CJ74" s="963"/>
      <c r="CK74" s="963"/>
      <c r="CL74" s="964"/>
      <c r="CM74" s="962"/>
      <c r="CN74" s="963"/>
      <c r="CO74" s="963"/>
      <c r="CP74" s="963"/>
      <c r="CQ74" s="964"/>
      <c r="CR74" s="962"/>
      <c r="CS74" s="963"/>
      <c r="CT74" s="963"/>
      <c r="CU74" s="963"/>
      <c r="CV74" s="964"/>
      <c r="CW74" s="962"/>
      <c r="CX74" s="963"/>
      <c r="CY74" s="963"/>
      <c r="CZ74" s="963"/>
      <c r="DA74" s="964"/>
      <c r="DB74" s="962"/>
      <c r="DC74" s="963"/>
      <c r="DD74" s="963"/>
      <c r="DE74" s="963"/>
      <c r="DF74" s="964"/>
      <c r="DG74" s="962"/>
      <c r="DH74" s="963"/>
      <c r="DI74" s="963"/>
      <c r="DJ74" s="963"/>
      <c r="DK74" s="964"/>
      <c r="DL74" s="962"/>
      <c r="DM74" s="963"/>
      <c r="DN74" s="963"/>
      <c r="DO74" s="963"/>
      <c r="DP74" s="964"/>
      <c r="DQ74" s="962"/>
      <c r="DR74" s="963"/>
      <c r="DS74" s="963"/>
      <c r="DT74" s="963"/>
      <c r="DU74" s="964"/>
      <c r="DV74" s="951"/>
      <c r="DW74" s="952"/>
      <c r="DX74" s="952"/>
      <c r="DY74" s="952"/>
      <c r="DZ74" s="953"/>
      <c r="EA74" s="218"/>
    </row>
    <row r="75" spans="1:131" ht="26.25" customHeight="1" x14ac:dyDescent="0.2">
      <c r="A75" s="226">
        <v>8</v>
      </c>
      <c r="B75" s="721"/>
      <c r="C75" s="722"/>
      <c r="D75" s="722"/>
      <c r="E75" s="722"/>
      <c r="F75" s="722"/>
      <c r="G75" s="722"/>
      <c r="H75" s="722"/>
      <c r="I75" s="722"/>
      <c r="J75" s="722"/>
      <c r="K75" s="722"/>
      <c r="L75" s="722"/>
      <c r="M75" s="722"/>
      <c r="N75" s="722"/>
      <c r="O75" s="722"/>
      <c r="P75" s="723"/>
      <c r="Q75" s="981"/>
      <c r="R75" s="982"/>
      <c r="S75" s="982"/>
      <c r="T75" s="982"/>
      <c r="U75" s="983"/>
      <c r="V75" s="984"/>
      <c r="W75" s="982"/>
      <c r="X75" s="982"/>
      <c r="Y75" s="982"/>
      <c r="Z75" s="983"/>
      <c r="AA75" s="984"/>
      <c r="AB75" s="982"/>
      <c r="AC75" s="982"/>
      <c r="AD75" s="982"/>
      <c r="AE75" s="983"/>
      <c r="AF75" s="984"/>
      <c r="AG75" s="982"/>
      <c r="AH75" s="982"/>
      <c r="AI75" s="982"/>
      <c r="AJ75" s="983"/>
      <c r="AK75" s="984"/>
      <c r="AL75" s="982"/>
      <c r="AM75" s="982"/>
      <c r="AN75" s="982"/>
      <c r="AO75" s="983"/>
      <c r="AP75" s="984"/>
      <c r="AQ75" s="982"/>
      <c r="AR75" s="982"/>
      <c r="AS75" s="982"/>
      <c r="AT75" s="983"/>
      <c r="AU75" s="984"/>
      <c r="AV75" s="982"/>
      <c r="AW75" s="982"/>
      <c r="AX75" s="982"/>
      <c r="AY75" s="983"/>
      <c r="AZ75" s="978"/>
      <c r="BA75" s="978"/>
      <c r="BB75" s="978"/>
      <c r="BC75" s="978"/>
      <c r="BD75" s="979"/>
      <c r="BE75" s="229"/>
      <c r="BF75" s="229"/>
      <c r="BG75" s="229"/>
      <c r="BH75" s="229"/>
      <c r="BI75" s="229"/>
      <c r="BJ75" s="229"/>
      <c r="BK75" s="229"/>
      <c r="BL75" s="229"/>
      <c r="BM75" s="229"/>
      <c r="BN75" s="229"/>
      <c r="BO75" s="229"/>
      <c r="BP75" s="229"/>
      <c r="BQ75" s="226">
        <v>69</v>
      </c>
      <c r="BR75" s="231"/>
      <c r="BS75" s="951"/>
      <c r="BT75" s="952"/>
      <c r="BU75" s="952"/>
      <c r="BV75" s="952"/>
      <c r="BW75" s="952"/>
      <c r="BX75" s="952"/>
      <c r="BY75" s="952"/>
      <c r="BZ75" s="952"/>
      <c r="CA75" s="952"/>
      <c r="CB75" s="952"/>
      <c r="CC75" s="952"/>
      <c r="CD75" s="952"/>
      <c r="CE75" s="952"/>
      <c r="CF75" s="952"/>
      <c r="CG75" s="961"/>
      <c r="CH75" s="962"/>
      <c r="CI75" s="963"/>
      <c r="CJ75" s="963"/>
      <c r="CK75" s="963"/>
      <c r="CL75" s="964"/>
      <c r="CM75" s="962"/>
      <c r="CN75" s="963"/>
      <c r="CO75" s="963"/>
      <c r="CP75" s="963"/>
      <c r="CQ75" s="964"/>
      <c r="CR75" s="962"/>
      <c r="CS75" s="963"/>
      <c r="CT75" s="963"/>
      <c r="CU75" s="963"/>
      <c r="CV75" s="964"/>
      <c r="CW75" s="962"/>
      <c r="CX75" s="963"/>
      <c r="CY75" s="963"/>
      <c r="CZ75" s="963"/>
      <c r="DA75" s="964"/>
      <c r="DB75" s="962"/>
      <c r="DC75" s="963"/>
      <c r="DD75" s="963"/>
      <c r="DE75" s="963"/>
      <c r="DF75" s="964"/>
      <c r="DG75" s="962"/>
      <c r="DH75" s="963"/>
      <c r="DI75" s="963"/>
      <c r="DJ75" s="963"/>
      <c r="DK75" s="964"/>
      <c r="DL75" s="962"/>
      <c r="DM75" s="963"/>
      <c r="DN75" s="963"/>
      <c r="DO75" s="963"/>
      <c r="DP75" s="964"/>
      <c r="DQ75" s="962"/>
      <c r="DR75" s="963"/>
      <c r="DS75" s="963"/>
      <c r="DT75" s="963"/>
      <c r="DU75" s="964"/>
      <c r="DV75" s="951"/>
      <c r="DW75" s="952"/>
      <c r="DX75" s="952"/>
      <c r="DY75" s="952"/>
      <c r="DZ75" s="953"/>
      <c r="EA75" s="218"/>
    </row>
    <row r="76" spans="1:131" ht="26.25" customHeight="1" x14ac:dyDescent="0.2">
      <c r="A76" s="226">
        <v>9</v>
      </c>
      <c r="B76" s="721"/>
      <c r="C76" s="722"/>
      <c r="D76" s="722"/>
      <c r="E76" s="722"/>
      <c r="F76" s="722"/>
      <c r="G76" s="722"/>
      <c r="H76" s="722"/>
      <c r="I76" s="722"/>
      <c r="J76" s="722"/>
      <c r="K76" s="722"/>
      <c r="L76" s="722"/>
      <c r="M76" s="722"/>
      <c r="N76" s="722"/>
      <c r="O76" s="722"/>
      <c r="P76" s="723"/>
      <c r="Q76" s="981"/>
      <c r="R76" s="982"/>
      <c r="S76" s="982"/>
      <c r="T76" s="982"/>
      <c r="U76" s="983"/>
      <c r="V76" s="984"/>
      <c r="W76" s="982"/>
      <c r="X76" s="982"/>
      <c r="Y76" s="982"/>
      <c r="Z76" s="983"/>
      <c r="AA76" s="984"/>
      <c r="AB76" s="982"/>
      <c r="AC76" s="982"/>
      <c r="AD76" s="982"/>
      <c r="AE76" s="983"/>
      <c r="AF76" s="984"/>
      <c r="AG76" s="982"/>
      <c r="AH76" s="982"/>
      <c r="AI76" s="982"/>
      <c r="AJ76" s="983"/>
      <c r="AK76" s="984"/>
      <c r="AL76" s="982"/>
      <c r="AM76" s="982"/>
      <c r="AN76" s="982"/>
      <c r="AO76" s="983"/>
      <c r="AP76" s="984"/>
      <c r="AQ76" s="982"/>
      <c r="AR76" s="982"/>
      <c r="AS76" s="982"/>
      <c r="AT76" s="983"/>
      <c r="AU76" s="984"/>
      <c r="AV76" s="982"/>
      <c r="AW76" s="982"/>
      <c r="AX76" s="982"/>
      <c r="AY76" s="983"/>
      <c r="AZ76" s="978"/>
      <c r="BA76" s="978"/>
      <c r="BB76" s="978"/>
      <c r="BC76" s="978"/>
      <c r="BD76" s="979"/>
      <c r="BE76" s="229"/>
      <c r="BF76" s="229"/>
      <c r="BG76" s="229"/>
      <c r="BH76" s="229"/>
      <c r="BI76" s="229"/>
      <c r="BJ76" s="229"/>
      <c r="BK76" s="229"/>
      <c r="BL76" s="229"/>
      <c r="BM76" s="229"/>
      <c r="BN76" s="229"/>
      <c r="BO76" s="229"/>
      <c r="BP76" s="229"/>
      <c r="BQ76" s="226">
        <v>70</v>
      </c>
      <c r="BR76" s="231"/>
      <c r="BS76" s="951"/>
      <c r="BT76" s="952"/>
      <c r="BU76" s="952"/>
      <c r="BV76" s="952"/>
      <c r="BW76" s="952"/>
      <c r="BX76" s="952"/>
      <c r="BY76" s="952"/>
      <c r="BZ76" s="952"/>
      <c r="CA76" s="952"/>
      <c r="CB76" s="952"/>
      <c r="CC76" s="952"/>
      <c r="CD76" s="952"/>
      <c r="CE76" s="952"/>
      <c r="CF76" s="952"/>
      <c r="CG76" s="961"/>
      <c r="CH76" s="962"/>
      <c r="CI76" s="963"/>
      <c r="CJ76" s="963"/>
      <c r="CK76" s="963"/>
      <c r="CL76" s="964"/>
      <c r="CM76" s="962"/>
      <c r="CN76" s="963"/>
      <c r="CO76" s="963"/>
      <c r="CP76" s="963"/>
      <c r="CQ76" s="964"/>
      <c r="CR76" s="962"/>
      <c r="CS76" s="963"/>
      <c r="CT76" s="963"/>
      <c r="CU76" s="963"/>
      <c r="CV76" s="964"/>
      <c r="CW76" s="962"/>
      <c r="CX76" s="963"/>
      <c r="CY76" s="963"/>
      <c r="CZ76" s="963"/>
      <c r="DA76" s="964"/>
      <c r="DB76" s="962"/>
      <c r="DC76" s="963"/>
      <c r="DD76" s="963"/>
      <c r="DE76" s="963"/>
      <c r="DF76" s="964"/>
      <c r="DG76" s="962"/>
      <c r="DH76" s="963"/>
      <c r="DI76" s="963"/>
      <c r="DJ76" s="963"/>
      <c r="DK76" s="964"/>
      <c r="DL76" s="962"/>
      <c r="DM76" s="963"/>
      <c r="DN76" s="963"/>
      <c r="DO76" s="963"/>
      <c r="DP76" s="964"/>
      <c r="DQ76" s="962"/>
      <c r="DR76" s="963"/>
      <c r="DS76" s="963"/>
      <c r="DT76" s="963"/>
      <c r="DU76" s="964"/>
      <c r="DV76" s="951"/>
      <c r="DW76" s="952"/>
      <c r="DX76" s="952"/>
      <c r="DY76" s="952"/>
      <c r="DZ76" s="953"/>
      <c r="EA76" s="218"/>
    </row>
    <row r="77" spans="1:131" ht="26.25" customHeight="1" x14ac:dyDescent="0.2">
      <c r="A77" s="226">
        <v>10</v>
      </c>
      <c r="B77" s="721"/>
      <c r="C77" s="722"/>
      <c r="D77" s="722"/>
      <c r="E77" s="722"/>
      <c r="F77" s="722"/>
      <c r="G77" s="722"/>
      <c r="H77" s="722"/>
      <c r="I77" s="722"/>
      <c r="J77" s="722"/>
      <c r="K77" s="722"/>
      <c r="L77" s="722"/>
      <c r="M77" s="722"/>
      <c r="N77" s="722"/>
      <c r="O77" s="722"/>
      <c r="P77" s="723"/>
      <c r="Q77" s="981"/>
      <c r="R77" s="982"/>
      <c r="S77" s="982"/>
      <c r="T77" s="982"/>
      <c r="U77" s="983"/>
      <c r="V77" s="984"/>
      <c r="W77" s="982"/>
      <c r="X77" s="982"/>
      <c r="Y77" s="982"/>
      <c r="Z77" s="983"/>
      <c r="AA77" s="984"/>
      <c r="AB77" s="982"/>
      <c r="AC77" s="982"/>
      <c r="AD77" s="982"/>
      <c r="AE77" s="983"/>
      <c r="AF77" s="984"/>
      <c r="AG77" s="982"/>
      <c r="AH77" s="982"/>
      <c r="AI77" s="982"/>
      <c r="AJ77" s="983"/>
      <c r="AK77" s="984"/>
      <c r="AL77" s="982"/>
      <c r="AM77" s="982"/>
      <c r="AN77" s="982"/>
      <c r="AO77" s="983"/>
      <c r="AP77" s="984"/>
      <c r="AQ77" s="982"/>
      <c r="AR77" s="982"/>
      <c r="AS77" s="982"/>
      <c r="AT77" s="983"/>
      <c r="AU77" s="984"/>
      <c r="AV77" s="982"/>
      <c r="AW77" s="982"/>
      <c r="AX77" s="982"/>
      <c r="AY77" s="983"/>
      <c r="AZ77" s="978"/>
      <c r="BA77" s="978"/>
      <c r="BB77" s="978"/>
      <c r="BC77" s="978"/>
      <c r="BD77" s="979"/>
      <c r="BE77" s="229"/>
      <c r="BF77" s="229"/>
      <c r="BG77" s="229"/>
      <c r="BH77" s="229"/>
      <c r="BI77" s="229"/>
      <c r="BJ77" s="229"/>
      <c r="BK77" s="229"/>
      <c r="BL77" s="229"/>
      <c r="BM77" s="229"/>
      <c r="BN77" s="229"/>
      <c r="BO77" s="229"/>
      <c r="BP77" s="229"/>
      <c r="BQ77" s="226">
        <v>71</v>
      </c>
      <c r="BR77" s="231"/>
      <c r="BS77" s="951"/>
      <c r="BT77" s="952"/>
      <c r="BU77" s="952"/>
      <c r="BV77" s="952"/>
      <c r="BW77" s="952"/>
      <c r="BX77" s="952"/>
      <c r="BY77" s="952"/>
      <c r="BZ77" s="952"/>
      <c r="CA77" s="952"/>
      <c r="CB77" s="952"/>
      <c r="CC77" s="952"/>
      <c r="CD77" s="952"/>
      <c r="CE77" s="952"/>
      <c r="CF77" s="952"/>
      <c r="CG77" s="961"/>
      <c r="CH77" s="962"/>
      <c r="CI77" s="963"/>
      <c r="CJ77" s="963"/>
      <c r="CK77" s="963"/>
      <c r="CL77" s="964"/>
      <c r="CM77" s="962"/>
      <c r="CN77" s="963"/>
      <c r="CO77" s="963"/>
      <c r="CP77" s="963"/>
      <c r="CQ77" s="964"/>
      <c r="CR77" s="962"/>
      <c r="CS77" s="963"/>
      <c r="CT77" s="963"/>
      <c r="CU77" s="963"/>
      <c r="CV77" s="964"/>
      <c r="CW77" s="962"/>
      <c r="CX77" s="963"/>
      <c r="CY77" s="963"/>
      <c r="CZ77" s="963"/>
      <c r="DA77" s="964"/>
      <c r="DB77" s="962"/>
      <c r="DC77" s="963"/>
      <c r="DD77" s="963"/>
      <c r="DE77" s="963"/>
      <c r="DF77" s="964"/>
      <c r="DG77" s="962"/>
      <c r="DH77" s="963"/>
      <c r="DI77" s="963"/>
      <c r="DJ77" s="963"/>
      <c r="DK77" s="964"/>
      <c r="DL77" s="962"/>
      <c r="DM77" s="963"/>
      <c r="DN77" s="963"/>
      <c r="DO77" s="963"/>
      <c r="DP77" s="964"/>
      <c r="DQ77" s="962"/>
      <c r="DR77" s="963"/>
      <c r="DS77" s="963"/>
      <c r="DT77" s="963"/>
      <c r="DU77" s="964"/>
      <c r="DV77" s="951"/>
      <c r="DW77" s="952"/>
      <c r="DX77" s="952"/>
      <c r="DY77" s="952"/>
      <c r="DZ77" s="953"/>
      <c r="EA77" s="218"/>
    </row>
    <row r="78" spans="1:131" ht="26.25" customHeight="1" x14ac:dyDescent="0.2">
      <c r="A78" s="226">
        <v>11</v>
      </c>
      <c r="B78" s="721"/>
      <c r="C78" s="722"/>
      <c r="D78" s="722"/>
      <c r="E78" s="722"/>
      <c r="F78" s="722"/>
      <c r="G78" s="722"/>
      <c r="H78" s="722"/>
      <c r="I78" s="722"/>
      <c r="J78" s="722"/>
      <c r="K78" s="722"/>
      <c r="L78" s="722"/>
      <c r="M78" s="722"/>
      <c r="N78" s="722"/>
      <c r="O78" s="722"/>
      <c r="P78" s="723"/>
      <c r="Q78" s="980"/>
      <c r="R78" s="977"/>
      <c r="S78" s="977"/>
      <c r="T78" s="977"/>
      <c r="U78" s="977"/>
      <c r="V78" s="977"/>
      <c r="W78" s="977"/>
      <c r="X78" s="977"/>
      <c r="Y78" s="977"/>
      <c r="Z78" s="977"/>
      <c r="AA78" s="977"/>
      <c r="AB78" s="977"/>
      <c r="AC78" s="977"/>
      <c r="AD78" s="977"/>
      <c r="AE78" s="977"/>
      <c r="AF78" s="977"/>
      <c r="AG78" s="977"/>
      <c r="AH78" s="977"/>
      <c r="AI78" s="977"/>
      <c r="AJ78" s="977"/>
      <c r="AK78" s="977"/>
      <c r="AL78" s="977"/>
      <c r="AM78" s="977"/>
      <c r="AN78" s="977"/>
      <c r="AO78" s="977"/>
      <c r="AP78" s="977"/>
      <c r="AQ78" s="977"/>
      <c r="AR78" s="977"/>
      <c r="AS78" s="977"/>
      <c r="AT78" s="977"/>
      <c r="AU78" s="977"/>
      <c r="AV78" s="977"/>
      <c r="AW78" s="977"/>
      <c r="AX78" s="977"/>
      <c r="AY78" s="977"/>
      <c r="AZ78" s="978"/>
      <c r="BA78" s="978"/>
      <c r="BB78" s="978"/>
      <c r="BC78" s="978"/>
      <c r="BD78" s="979"/>
      <c r="BE78" s="229"/>
      <c r="BF78" s="229"/>
      <c r="BG78" s="229"/>
      <c r="BH78" s="229"/>
      <c r="BI78" s="229"/>
      <c r="BJ78" s="218"/>
      <c r="BK78" s="218"/>
      <c r="BL78" s="218"/>
      <c r="BM78" s="218"/>
      <c r="BN78" s="218"/>
      <c r="BO78" s="229"/>
      <c r="BP78" s="229"/>
      <c r="BQ78" s="226">
        <v>72</v>
      </c>
      <c r="BR78" s="231"/>
      <c r="BS78" s="951"/>
      <c r="BT78" s="952"/>
      <c r="BU78" s="952"/>
      <c r="BV78" s="952"/>
      <c r="BW78" s="952"/>
      <c r="BX78" s="952"/>
      <c r="BY78" s="952"/>
      <c r="BZ78" s="952"/>
      <c r="CA78" s="952"/>
      <c r="CB78" s="952"/>
      <c r="CC78" s="952"/>
      <c r="CD78" s="952"/>
      <c r="CE78" s="952"/>
      <c r="CF78" s="952"/>
      <c r="CG78" s="961"/>
      <c r="CH78" s="962"/>
      <c r="CI78" s="963"/>
      <c r="CJ78" s="963"/>
      <c r="CK78" s="963"/>
      <c r="CL78" s="964"/>
      <c r="CM78" s="962"/>
      <c r="CN78" s="963"/>
      <c r="CO78" s="963"/>
      <c r="CP78" s="963"/>
      <c r="CQ78" s="964"/>
      <c r="CR78" s="962"/>
      <c r="CS78" s="963"/>
      <c r="CT78" s="963"/>
      <c r="CU78" s="963"/>
      <c r="CV78" s="964"/>
      <c r="CW78" s="962"/>
      <c r="CX78" s="963"/>
      <c r="CY78" s="963"/>
      <c r="CZ78" s="963"/>
      <c r="DA78" s="964"/>
      <c r="DB78" s="962"/>
      <c r="DC78" s="963"/>
      <c r="DD78" s="963"/>
      <c r="DE78" s="963"/>
      <c r="DF78" s="964"/>
      <c r="DG78" s="962"/>
      <c r="DH78" s="963"/>
      <c r="DI78" s="963"/>
      <c r="DJ78" s="963"/>
      <c r="DK78" s="964"/>
      <c r="DL78" s="962"/>
      <c r="DM78" s="963"/>
      <c r="DN78" s="963"/>
      <c r="DO78" s="963"/>
      <c r="DP78" s="964"/>
      <c r="DQ78" s="962"/>
      <c r="DR78" s="963"/>
      <c r="DS78" s="963"/>
      <c r="DT78" s="963"/>
      <c r="DU78" s="964"/>
      <c r="DV78" s="951"/>
      <c r="DW78" s="952"/>
      <c r="DX78" s="952"/>
      <c r="DY78" s="952"/>
      <c r="DZ78" s="953"/>
      <c r="EA78" s="218"/>
    </row>
    <row r="79" spans="1:131" ht="26.25" customHeight="1" x14ac:dyDescent="0.2">
      <c r="A79" s="226">
        <v>12</v>
      </c>
      <c r="B79" s="721"/>
      <c r="C79" s="722"/>
      <c r="D79" s="722"/>
      <c r="E79" s="722"/>
      <c r="F79" s="722"/>
      <c r="G79" s="722"/>
      <c r="H79" s="722"/>
      <c r="I79" s="722"/>
      <c r="J79" s="722"/>
      <c r="K79" s="722"/>
      <c r="L79" s="722"/>
      <c r="M79" s="722"/>
      <c r="N79" s="722"/>
      <c r="O79" s="722"/>
      <c r="P79" s="723"/>
      <c r="Q79" s="980"/>
      <c r="R79" s="977"/>
      <c r="S79" s="977"/>
      <c r="T79" s="977"/>
      <c r="U79" s="977"/>
      <c r="V79" s="977"/>
      <c r="W79" s="977"/>
      <c r="X79" s="977"/>
      <c r="Y79" s="977"/>
      <c r="Z79" s="977"/>
      <c r="AA79" s="977"/>
      <c r="AB79" s="977"/>
      <c r="AC79" s="977"/>
      <c r="AD79" s="977"/>
      <c r="AE79" s="977"/>
      <c r="AF79" s="977"/>
      <c r="AG79" s="977"/>
      <c r="AH79" s="977"/>
      <c r="AI79" s="977"/>
      <c r="AJ79" s="977"/>
      <c r="AK79" s="977"/>
      <c r="AL79" s="977"/>
      <c r="AM79" s="977"/>
      <c r="AN79" s="977"/>
      <c r="AO79" s="977"/>
      <c r="AP79" s="977"/>
      <c r="AQ79" s="977"/>
      <c r="AR79" s="977"/>
      <c r="AS79" s="977"/>
      <c r="AT79" s="977"/>
      <c r="AU79" s="977"/>
      <c r="AV79" s="977"/>
      <c r="AW79" s="977"/>
      <c r="AX79" s="977"/>
      <c r="AY79" s="977"/>
      <c r="AZ79" s="978"/>
      <c r="BA79" s="978"/>
      <c r="BB79" s="978"/>
      <c r="BC79" s="978"/>
      <c r="BD79" s="979"/>
      <c r="BE79" s="229"/>
      <c r="BF79" s="229"/>
      <c r="BG79" s="229"/>
      <c r="BH79" s="229"/>
      <c r="BI79" s="229"/>
      <c r="BJ79" s="218"/>
      <c r="BK79" s="218"/>
      <c r="BL79" s="218"/>
      <c r="BM79" s="218"/>
      <c r="BN79" s="218"/>
      <c r="BO79" s="229"/>
      <c r="BP79" s="229"/>
      <c r="BQ79" s="226">
        <v>73</v>
      </c>
      <c r="BR79" s="231"/>
      <c r="BS79" s="951"/>
      <c r="BT79" s="952"/>
      <c r="BU79" s="952"/>
      <c r="BV79" s="952"/>
      <c r="BW79" s="952"/>
      <c r="BX79" s="952"/>
      <c r="BY79" s="952"/>
      <c r="BZ79" s="952"/>
      <c r="CA79" s="952"/>
      <c r="CB79" s="952"/>
      <c r="CC79" s="952"/>
      <c r="CD79" s="952"/>
      <c r="CE79" s="952"/>
      <c r="CF79" s="952"/>
      <c r="CG79" s="961"/>
      <c r="CH79" s="962"/>
      <c r="CI79" s="963"/>
      <c r="CJ79" s="963"/>
      <c r="CK79" s="963"/>
      <c r="CL79" s="964"/>
      <c r="CM79" s="962"/>
      <c r="CN79" s="963"/>
      <c r="CO79" s="963"/>
      <c r="CP79" s="963"/>
      <c r="CQ79" s="964"/>
      <c r="CR79" s="962"/>
      <c r="CS79" s="963"/>
      <c r="CT79" s="963"/>
      <c r="CU79" s="963"/>
      <c r="CV79" s="964"/>
      <c r="CW79" s="962"/>
      <c r="CX79" s="963"/>
      <c r="CY79" s="963"/>
      <c r="CZ79" s="963"/>
      <c r="DA79" s="964"/>
      <c r="DB79" s="962"/>
      <c r="DC79" s="963"/>
      <c r="DD79" s="963"/>
      <c r="DE79" s="963"/>
      <c r="DF79" s="964"/>
      <c r="DG79" s="962"/>
      <c r="DH79" s="963"/>
      <c r="DI79" s="963"/>
      <c r="DJ79" s="963"/>
      <c r="DK79" s="964"/>
      <c r="DL79" s="962"/>
      <c r="DM79" s="963"/>
      <c r="DN79" s="963"/>
      <c r="DO79" s="963"/>
      <c r="DP79" s="964"/>
      <c r="DQ79" s="962"/>
      <c r="DR79" s="963"/>
      <c r="DS79" s="963"/>
      <c r="DT79" s="963"/>
      <c r="DU79" s="964"/>
      <c r="DV79" s="951"/>
      <c r="DW79" s="952"/>
      <c r="DX79" s="952"/>
      <c r="DY79" s="952"/>
      <c r="DZ79" s="953"/>
      <c r="EA79" s="218"/>
    </row>
    <row r="80" spans="1:131" ht="26.25" customHeight="1" x14ac:dyDescent="0.2">
      <c r="A80" s="226">
        <v>13</v>
      </c>
      <c r="B80" s="721"/>
      <c r="C80" s="722"/>
      <c r="D80" s="722"/>
      <c r="E80" s="722"/>
      <c r="F80" s="722"/>
      <c r="G80" s="722"/>
      <c r="H80" s="722"/>
      <c r="I80" s="722"/>
      <c r="J80" s="722"/>
      <c r="K80" s="722"/>
      <c r="L80" s="722"/>
      <c r="M80" s="722"/>
      <c r="N80" s="722"/>
      <c r="O80" s="722"/>
      <c r="P80" s="723"/>
      <c r="Q80" s="980"/>
      <c r="R80" s="977"/>
      <c r="S80" s="977"/>
      <c r="T80" s="977"/>
      <c r="U80" s="977"/>
      <c r="V80" s="977"/>
      <c r="W80" s="977"/>
      <c r="X80" s="977"/>
      <c r="Y80" s="977"/>
      <c r="Z80" s="977"/>
      <c r="AA80" s="977"/>
      <c r="AB80" s="977"/>
      <c r="AC80" s="977"/>
      <c r="AD80" s="977"/>
      <c r="AE80" s="977"/>
      <c r="AF80" s="977"/>
      <c r="AG80" s="977"/>
      <c r="AH80" s="977"/>
      <c r="AI80" s="977"/>
      <c r="AJ80" s="977"/>
      <c r="AK80" s="977"/>
      <c r="AL80" s="977"/>
      <c r="AM80" s="977"/>
      <c r="AN80" s="977"/>
      <c r="AO80" s="977"/>
      <c r="AP80" s="977"/>
      <c r="AQ80" s="977"/>
      <c r="AR80" s="977"/>
      <c r="AS80" s="977"/>
      <c r="AT80" s="977"/>
      <c r="AU80" s="977"/>
      <c r="AV80" s="977"/>
      <c r="AW80" s="977"/>
      <c r="AX80" s="977"/>
      <c r="AY80" s="977"/>
      <c r="AZ80" s="978"/>
      <c r="BA80" s="978"/>
      <c r="BB80" s="978"/>
      <c r="BC80" s="978"/>
      <c r="BD80" s="979"/>
      <c r="BE80" s="229"/>
      <c r="BF80" s="229"/>
      <c r="BG80" s="229"/>
      <c r="BH80" s="229"/>
      <c r="BI80" s="229"/>
      <c r="BJ80" s="229"/>
      <c r="BK80" s="229"/>
      <c r="BL80" s="229"/>
      <c r="BM80" s="229"/>
      <c r="BN80" s="229"/>
      <c r="BO80" s="229"/>
      <c r="BP80" s="229"/>
      <c r="BQ80" s="226">
        <v>74</v>
      </c>
      <c r="BR80" s="231"/>
      <c r="BS80" s="951"/>
      <c r="BT80" s="952"/>
      <c r="BU80" s="952"/>
      <c r="BV80" s="952"/>
      <c r="BW80" s="952"/>
      <c r="BX80" s="952"/>
      <c r="BY80" s="952"/>
      <c r="BZ80" s="952"/>
      <c r="CA80" s="952"/>
      <c r="CB80" s="952"/>
      <c r="CC80" s="952"/>
      <c r="CD80" s="952"/>
      <c r="CE80" s="952"/>
      <c r="CF80" s="952"/>
      <c r="CG80" s="961"/>
      <c r="CH80" s="962"/>
      <c r="CI80" s="963"/>
      <c r="CJ80" s="963"/>
      <c r="CK80" s="963"/>
      <c r="CL80" s="964"/>
      <c r="CM80" s="962"/>
      <c r="CN80" s="963"/>
      <c r="CO80" s="963"/>
      <c r="CP80" s="963"/>
      <c r="CQ80" s="964"/>
      <c r="CR80" s="962"/>
      <c r="CS80" s="963"/>
      <c r="CT80" s="963"/>
      <c r="CU80" s="963"/>
      <c r="CV80" s="964"/>
      <c r="CW80" s="962"/>
      <c r="CX80" s="963"/>
      <c r="CY80" s="963"/>
      <c r="CZ80" s="963"/>
      <c r="DA80" s="964"/>
      <c r="DB80" s="962"/>
      <c r="DC80" s="963"/>
      <c r="DD80" s="963"/>
      <c r="DE80" s="963"/>
      <c r="DF80" s="964"/>
      <c r="DG80" s="962"/>
      <c r="DH80" s="963"/>
      <c r="DI80" s="963"/>
      <c r="DJ80" s="963"/>
      <c r="DK80" s="964"/>
      <c r="DL80" s="962"/>
      <c r="DM80" s="963"/>
      <c r="DN80" s="963"/>
      <c r="DO80" s="963"/>
      <c r="DP80" s="964"/>
      <c r="DQ80" s="962"/>
      <c r="DR80" s="963"/>
      <c r="DS80" s="963"/>
      <c r="DT80" s="963"/>
      <c r="DU80" s="964"/>
      <c r="DV80" s="951"/>
      <c r="DW80" s="952"/>
      <c r="DX80" s="952"/>
      <c r="DY80" s="952"/>
      <c r="DZ80" s="953"/>
      <c r="EA80" s="218"/>
    </row>
    <row r="81" spans="1:131" ht="26.25" customHeight="1" x14ac:dyDescent="0.2">
      <c r="A81" s="226">
        <v>14</v>
      </c>
      <c r="B81" s="721"/>
      <c r="C81" s="722"/>
      <c r="D81" s="722"/>
      <c r="E81" s="722"/>
      <c r="F81" s="722"/>
      <c r="G81" s="722"/>
      <c r="H81" s="722"/>
      <c r="I81" s="722"/>
      <c r="J81" s="722"/>
      <c r="K81" s="722"/>
      <c r="L81" s="722"/>
      <c r="M81" s="722"/>
      <c r="N81" s="722"/>
      <c r="O81" s="722"/>
      <c r="P81" s="723"/>
      <c r="Q81" s="980"/>
      <c r="R81" s="977"/>
      <c r="S81" s="977"/>
      <c r="T81" s="977"/>
      <c r="U81" s="977"/>
      <c r="V81" s="977"/>
      <c r="W81" s="977"/>
      <c r="X81" s="977"/>
      <c r="Y81" s="977"/>
      <c r="Z81" s="977"/>
      <c r="AA81" s="977"/>
      <c r="AB81" s="977"/>
      <c r="AC81" s="977"/>
      <c r="AD81" s="977"/>
      <c r="AE81" s="977"/>
      <c r="AF81" s="977"/>
      <c r="AG81" s="977"/>
      <c r="AH81" s="977"/>
      <c r="AI81" s="977"/>
      <c r="AJ81" s="977"/>
      <c r="AK81" s="977"/>
      <c r="AL81" s="977"/>
      <c r="AM81" s="977"/>
      <c r="AN81" s="977"/>
      <c r="AO81" s="977"/>
      <c r="AP81" s="977"/>
      <c r="AQ81" s="977"/>
      <c r="AR81" s="977"/>
      <c r="AS81" s="977"/>
      <c r="AT81" s="977"/>
      <c r="AU81" s="977"/>
      <c r="AV81" s="977"/>
      <c r="AW81" s="977"/>
      <c r="AX81" s="977"/>
      <c r="AY81" s="977"/>
      <c r="AZ81" s="978"/>
      <c r="BA81" s="978"/>
      <c r="BB81" s="978"/>
      <c r="BC81" s="978"/>
      <c r="BD81" s="979"/>
      <c r="BE81" s="229"/>
      <c r="BF81" s="229"/>
      <c r="BG81" s="229"/>
      <c r="BH81" s="229"/>
      <c r="BI81" s="229"/>
      <c r="BJ81" s="229"/>
      <c r="BK81" s="229"/>
      <c r="BL81" s="229"/>
      <c r="BM81" s="229"/>
      <c r="BN81" s="229"/>
      <c r="BO81" s="229"/>
      <c r="BP81" s="229"/>
      <c r="BQ81" s="226">
        <v>75</v>
      </c>
      <c r="BR81" s="231"/>
      <c r="BS81" s="951"/>
      <c r="BT81" s="952"/>
      <c r="BU81" s="952"/>
      <c r="BV81" s="952"/>
      <c r="BW81" s="952"/>
      <c r="BX81" s="952"/>
      <c r="BY81" s="952"/>
      <c r="BZ81" s="952"/>
      <c r="CA81" s="952"/>
      <c r="CB81" s="952"/>
      <c r="CC81" s="952"/>
      <c r="CD81" s="952"/>
      <c r="CE81" s="952"/>
      <c r="CF81" s="952"/>
      <c r="CG81" s="961"/>
      <c r="CH81" s="962"/>
      <c r="CI81" s="963"/>
      <c r="CJ81" s="963"/>
      <c r="CK81" s="963"/>
      <c r="CL81" s="964"/>
      <c r="CM81" s="962"/>
      <c r="CN81" s="963"/>
      <c r="CO81" s="963"/>
      <c r="CP81" s="963"/>
      <c r="CQ81" s="964"/>
      <c r="CR81" s="962"/>
      <c r="CS81" s="963"/>
      <c r="CT81" s="963"/>
      <c r="CU81" s="963"/>
      <c r="CV81" s="964"/>
      <c r="CW81" s="962"/>
      <c r="CX81" s="963"/>
      <c r="CY81" s="963"/>
      <c r="CZ81" s="963"/>
      <c r="DA81" s="964"/>
      <c r="DB81" s="962"/>
      <c r="DC81" s="963"/>
      <c r="DD81" s="963"/>
      <c r="DE81" s="963"/>
      <c r="DF81" s="964"/>
      <c r="DG81" s="962"/>
      <c r="DH81" s="963"/>
      <c r="DI81" s="963"/>
      <c r="DJ81" s="963"/>
      <c r="DK81" s="964"/>
      <c r="DL81" s="962"/>
      <c r="DM81" s="963"/>
      <c r="DN81" s="963"/>
      <c r="DO81" s="963"/>
      <c r="DP81" s="964"/>
      <c r="DQ81" s="962"/>
      <c r="DR81" s="963"/>
      <c r="DS81" s="963"/>
      <c r="DT81" s="963"/>
      <c r="DU81" s="964"/>
      <c r="DV81" s="951"/>
      <c r="DW81" s="952"/>
      <c r="DX81" s="952"/>
      <c r="DY81" s="952"/>
      <c r="DZ81" s="953"/>
      <c r="EA81" s="218"/>
    </row>
    <row r="82" spans="1:131" ht="26.25" customHeight="1" x14ac:dyDescent="0.2">
      <c r="A82" s="226">
        <v>15</v>
      </c>
      <c r="B82" s="721"/>
      <c r="C82" s="722"/>
      <c r="D82" s="722"/>
      <c r="E82" s="722"/>
      <c r="F82" s="722"/>
      <c r="G82" s="722"/>
      <c r="H82" s="722"/>
      <c r="I82" s="722"/>
      <c r="J82" s="722"/>
      <c r="K82" s="722"/>
      <c r="L82" s="722"/>
      <c r="M82" s="722"/>
      <c r="N82" s="722"/>
      <c r="O82" s="722"/>
      <c r="P82" s="723"/>
      <c r="Q82" s="980"/>
      <c r="R82" s="977"/>
      <c r="S82" s="977"/>
      <c r="T82" s="977"/>
      <c r="U82" s="977"/>
      <c r="V82" s="977"/>
      <c r="W82" s="977"/>
      <c r="X82" s="977"/>
      <c r="Y82" s="977"/>
      <c r="Z82" s="977"/>
      <c r="AA82" s="977"/>
      <c r="AB82" s="977"/>
      <c r="AC82" s="977"/>
      <c r="AD82" s="977"/>
      <c r="AE82" s="977"/>
      <c r="AF82" s="977"/>
      <c r="AG82" s="977"/>
      <c r="AH82" s="977"/>
      <c r="AI82" s="977"/>
      <c r="AJ82" s="977"/>
      <c r="AK82" s="977"/>
      <c r="AL82" s="977"/>
      <c r="AM82" s="977"/>
      <c r="AN82" s="977"/>
      <c r="AO82" s="977"/>
      <c r="AP82" s="977"/>
      <c r="AQ82" s="977"/>
      <c r="AR82" s="977"/>
      <c r="AS82" s="977"/>
      <c r="AT82" s="977"/>
      <c r="AU82" s="977"/>
      <c r="AV82" s="977"/>
      <c r="AW82" s="977"/>
      <c r="AX82" s="977"/>
      <c r="AY82" s="977"/>
      <c r="AZ82" s="978"/>
      <c r="BA82" s="978"/>
      <c r="BB82" s="978"/>
      <c r="BC82" s="978"/>
      <c r="BD82" s="979"/>
      <c r="BE82" s="229"/>
      <c r="BF82" s="229"/>
      <c r="BG82" s="229"/>
      <c r="BH82" s="229"/>
      <c r="BI82" s="229"/>
      <c r="BJ82" s="229"/>
      <c r="BK82" s="229"/>
      <c r="BL82" s="229"/>
      <c r="BM82" s="229"/>
      <c r="BN82" s="229"/>
      <c r="BO82" s="229"/>
      <c r="BP82" s="229"/>
      <c r="BQ82" s="226">
        <v>76</v>
      </c>
      <c r="BR82" s="231"/>
      <c r="BS82" s="951"/>
      <c r="BT82" s="952"/>
      <c r="BU82" s="952"/>
      <c r="BV82" s="952"/>
      <c r="BW82" s="952"/>
      <c r="BX82" s="952"/>
      <c r="BY82" s="952"/>
      <c r="BZ82" s="952"/>
      <c r="CA82" s="952"/>
      <c r="CB82" s="952"/>
      <c r="CC82" s="952"/>
      <c r="CD82" s="952"/>
      <c r="CE82" s="952"/>
      <c r="CF82" s="952"/>
      <c r="CG82" s="961"/>
      <c r="CH82" s="962"/>
      <c r="CI82" s="963"/>
      <c r="CJ82" s="963"/>
      <c r="CK82" s="963"/>
      <c r="CL82" s="964"/>
      <c r="CM82" s="962"/>
      <c r="CN82" s="963"/>
      <c r="CO82" s="963"/>
      <c r="CP82" s="963"/>
      <c r="CQ82" s="964"/>
      <c r="CR82" s="962"/>
      <c r="CS82" s="963"/>
      <c r="CT82" s="963"/>
      <c r="CU82" s="963"/>
      <c r="CV82" s="964"/>
      <c r="CW82" s="962"/>
      <c r="CX82" s="963"/>
      <c r="CY82" s="963"/>
      <c r="CZ82" s="963"/>
      <c r="DA82" s="964"/>
      <c r="DB82" s="962"/>
      <c r="DC82" s="963"/>
      <c r="DD82" s="963"/>
      <c r="DE82" s="963"/>
      <c r="DF82" s="964"/>
      <c r="DG82" s="962"/>
      <c r="DH82" s="963"/>
      <c r="DI82" s="963"/>
      <c r="DJ82" s="963"/>
      <c r="DK82" s="964"/>
      <c r="DL82" s="962"/>
      <c r="DM82" s="963"/>
      <c r="DN82" s="963"/>
      <c r="DO82" s="963"/>
      <c r="DP82" s="964"/>
      <c r="DQ82" s="962"/>
      <c r="DR82" s="963"/>
      <c r="DS82" s="963"/>
      <c r="DT82" s="963"/>
      <c r="DU82" s="964"/>
      <c r="DV82" s="951"/>
      <c r="DW82" s="952"/>
      <c r="DX82" s="952"/>
      <c r="DY82" s="952"/>
      <c r="DZ82" s="953"/>
      <c r="EA82" s="218"/>
    </row>
    <row r="83" spans="1:131" ht="26.25" customHeight="1" x14ac:dyDescent="0.2">
      <c r="A83" s="226">
        <v>16</v>
      </c>
      <c r="B83" s="721"/>
      <c r="C83" s="722"/>
      <c r="D83" s="722"/>
      <c r="E83" s="722"/>
      <c r="F83" s="722"/>
      <c r="G83" s="722"/>
      <c r="H83" s="722"/>
      <c r="I83" s="722"/>
      <c r="J83" s="722"/>
      <c r="K83" s="722"/>
      <c r="L83" s="722"/>
      <c r="M83" s="722"/>
      <c r="N83" s="722"/>
      <c r="O83" s="722"/>
      <c r="P83" s="723"/>
      <c r="Q83" s="980"/>
      <c r="R83" s="977"/>
      <c r="S83" s="977"/>
      <c r="T83" s="977"/>
      <c r="U83" s="977"/>
      <c r="V83" s="977"/>
      <c r="W83" s="977"/>
      <c r="X83" s="977"/>
      <c r="Y83" s="977"/>
      <c r="Z83" s="977"/>
      <c r="AA83" s="977"/>
      <c r="AB83" s="977"/>
      <c r="AC83" s="977"/>
      <c r="AD83" s="977"/>
      <c r="AE83" s="977"/>
      <c r="AF83" s="977"/>
      <c r="AG83" s="977"/>
      <c r="AH83" s="977"/>
      <c r="AI83" s="977"/>
      <c r="AJ83" s="977"/>
      <c r="AK83" s="977"/>
      <c r="AL83" s="977"/>
      <c r="AM83" s="977"/>
      <c r="AN83" s="977"/>
      <c r="AO83" s="977"/>
      <c r="AP83" s="977"/>
      <c r="AQ83" s="977"/>
      <c r="AR83" s="977"/>
      <c r="AS83" s="977"/>
      <c r="AT83" s="977"/>
      <c r="AU83" s="977"/>
      <c r="AV83" s="977"/>
      <c r="AW83" s="977"/>
      <c r="AX83" s="977"/>
      <c r="AY83" s="977"/>
      <c r="AZ83" s="978"/>
      <c r="BA83" s="978"/>
      <c r="BB83" s="978"/>
      <c r="BC83" s="978"/>
      <c r="BD83" s="979"/>
      <c r="BE83" s="229"/>
      <c r="BF83" s="229"/>
      <c r="BG83" s="229"/>
      <c r="BH83" s="229"/>
      <c r="BI83" s="229"/>
      <c r="BJ83" s="229"/>
      <c r="BK83" s="229"/>
      <c r="BL83" s="229"/>
      <c r="BM83" s="229"/>
      <c r="BN83" s="229"/>
      <c r="BO83" s="229"/>
      <c r="BP83" s="229"/>
      <c r="BQ83" s="226">
        <v>77</v>
      </c>
      <c r="BR83" s="231"/>
      <c r="BS83" s="951"/>
      <c r="BT83" s="952"/>
      <c r="BU83" s="952"/>
      <c r="BV83" s="952"/>
      <c r="BW83" s="952"/>
      <c r="BX83" s="952"/>
      <c r="BY83" s="952"/>
      <c r="BZ83" s="952"/>
      <c r="CA83" s="952"/>
      <c r="CB83" s="952"/>
      <c r="CC83" s="952"/>
      <c r="CD83" s="952"/>
      <c r="CE83" s="952"/>
      <c r="CF83" s="952"/>
      <c r="CG83" s="961"/>
      <c r="CH83" s="962"/>
      <c r="CI83" s="963"/>
      <c r="CJ83" s="963"/>
      <c r="CK83" s="963"/>
      <c r="CL83" s="964"/>
      <c r="CM83" s="962"/>
      <c r="CN83" s="963"/>
      <c r="CO83" s="963"/>
      <c r="CP83" s="963"/>
      <c r="CQ83" s="964"/>
      <c r="CR83" s="962"/>
      <c r="CS83" s="963"/>
      <c r="CT83" s="963"/>
      <c r="CU83" s="963"/>
      <c r="CV83" s="964"/>
      <c r="CW83" s="962"/>
      <c r="CX83" s="963"/>
      <c r="CY83" s="963"/>
      <c r="CZ83" s="963"/>
      <c r="DA83" s="964"/>
      <c r="DB83" s="962"/>
      <c r="DC83" s="963"/>
      <c r="DD83" s="963"/>
      <c r="DE83" s="963"/>
      <c r="DF83" s="964"/>
      <c r="DG83" s="962"/>
      <c r="DH83" s="963"/>
      <c r="DI83" s="963"/>
      <c r="DJ83" s="963"/>
      <c r="DK83" s="964"/>
      <c r="DL83" s="962"/>
      <c r="DM83" s="963"/>
      <c r="DN83" s="963"/>
      <c r="DO83" s="963"/>
      <c r="DP83" s="964"/>
      <c r="DQ83" s="962"/>
      <c r="DR83" s="963"/>
      <c r="DS83" s="963"/>
      <c r="DT83" s="963"/>
      <c r="DU83" s="964"/>
      <c r="DV83" s="951"/>
      <c r="DW83" s="952"/>
      <c r="DX83" s="952"/>
      <c r="DY83" s="952"/>
      <c r="DZ83" s="953"/>
      <c r="EA83" s="218"/>
    </row>
    <row r="84" spans="1:131" ht="26.25" customHeight="1" x14ac:dyDescent="0.2">
      <c r="A84" s="226">
        <v>17</v>
      </c>
      <c r="B84" s="721"/>
      <c r="C84" s="722"/>
      <c r="D84" s="722"/>
      <c r="E84" s="722"/>
      <c r="F84" s="722"/>
      <c r="G84" s="722"/>
      <c r="H84" s="722"/>
      <c r="I84" s="722"/>
      <c r="J84" s="722"/>
      <c r="K84" s="722"/>
      <c r="L84" s="722"/>
      <c r="M84" s="722"/>
      <c r="N84" s="722"/>
      <c r="O84" s="722"/>
      <c r="P84" s="723"/>
      <c r="Q84" s="980"/>
      <c r="R84" s="977"/>
      <c r="S84" s="977"/>
      <c r="T84" s="977"/>
      <c r="U84" s="977"/>
      <c r="V84" s="977"/>
      <c r="W84" s="977"/>
      <c r="X84" s="977"/>
      <c r="Y84" s="977"/>
      <c r="Z84" s="977"/>
      <c r="AA84" s="977"/>
      <c r="AB84" s="977"/>
      <c r="AC84" s="977"/>
      <c r="AD84" s="977"/>
      <c r="AE84" s="977"/>
      <c r="AF84" s="977"/>
      <c r="AG84" s="977"/>
      <c r="AH84" s="977"/>
      <c r="AI84" s="977"/>
      <c r="AJ84" s="977"/>
      <c r="AK84" s="977"/>
      <c r="AL84" s="977"/>
      <c r="AM84" s="977"/>
      <c r="AN84" s="977"/>
      <c r="AO84" s="977"/>
      <c r="AP84" s="977"/>
      <c r="AQ84" s="977"/>
      <c r="AR84" s="977"/>
      <c r="AS84" s="977"/>
      <c r="AT84" s="977"/>
      <c r="AU84" s="977"/>
      <c r="AV84" s="977"/>
      <c r="AW84" s="977"/>
      <c r="AX84" s="977"/>
      <c r="AY84" s="977"/>
      <c r="AZ84" s="978"/>
      <c r="BA84" s="978"/>
      <c r="BB84" s="978"/>
      <c r="BC84" s="978"/>
      <c r="BD84" s="979"/>
      <c r="BE84" s="229"/>
      <c r="BF84" s="229"/>
      <c r="BG84" s="229"/>
      <c r="BH84" s="229"/>
      <c r="BI84" s="229"/>
      <c r="BJ84" s="229"/>
      <c r="BK84" s="229"/>
      <c r="BL84" s="229"/>
      <c r="BM84" s="229"/>
      <c r="BN84" s="229"/>
      <c r="BO84" s="229"/>
      <c r="BP84" s="229"/>
      <c r="BQ84" s="226">
        <v>78</v>
      </c>
      <c r="BR84" s="231"/>
      <c r="BS84" s="951"/>
      <c r="BT84" s="952"/>
      <c r="BU84" s="952"/>
      <c r="BV84" s="952"/>
      <c r="BW84" s="952"/>
      <c r="BX84" s="952"/>
      <c r="BY84" s="952"/>
      <c r="BZ84" s="952"/>
      <c r="CA84" s="952"/>
      <c r="CB84" s="952"/>
      <c r="CC84" s="952"/>
      <c r="CD84" s="952"/>
      <c r="CE84" s="952"/>
      <c r="CF84" s="952"/>
      <c r="CG84" s="961"/>
      <c r="CH84" s="962"/>
      <c r="CI84" s="963"/>
      <c r="CJ84" s="963"/>
      <c r="CK84" s="963"/>
      <c r="CL84" s="964"/>
      <c r="CM84" s="962"/>
      <c r="CN84" s="963"/>
      <c r="CO84" s="963"/>
      <c r="CP84" s="963"/>
      <c r="CQ84" s="964"/>
      <c r="CR84" s="962"/>
      <c r="CS84" s="963"/>
      <c r="CT84" s="963"/>
      <c r="CU84" s="963"/>
      <c r="CV84" s="964"/>
      <c r="CW84" s="962"/>
      <c r="CX84" s="963"/>
      <c r="CY84" s="963"/>
      <c r="CZ84" s="963"/>
      <c r="DA84" s="964"/>
      <c r="DB84" s="962"/>
      <c r="DC84" s="963"/>
      <c r="DD84" s="963"/>
      <c r="DE84" s="963"/>
      <c r="DF84" s="964"/>
      <c r="DG84" s="962"/>
      <c r="DH84" s="963"/>
      <c r="DI84" s="963"/>
      <c r="DJ84" s="963"/>
      <c r="DK84" s="964"/>
      <c r="DL84" s="962"/>
      <c r="DM84" s="963"/>
      <c r="DN84" s="963"/>
      <c r="DO84" s="963"/>
      <c r="DP84" s="964"/>
      <c r="DQ84" s="962"/>
      <c r="DR84" s="963"/>
      <c r="DS84" s="963"/>
      <c r="DT84" s="963"/>
      <c r="DU84" s="964"/>
      <c r="DV84" s="951"/>
      <c r="DW84" s="952"/>
      <c r="DX84" s="952"/>
      <c r="DY84" s="952"/>
      <c r="DZ84" s="953"/>
      <c r="EA84" s="218"/>
    </row>
    <row r="85" spans="1:131" ht="26.25" customHeight="1" x14ac:dyDescent="0.2">
      <c r="A85" s="226">
        <v>18</v>
      </c>
      <c r="B85" s="721"/>
      <c r="C85" s="722"/>
      <c r="D85" s="722"/>
      <c r="E85" s="722"/>
      <c r="F85" s="722"/>
      <c r="G85" s="722"/>
      <c r="H85" s="722"/>
      <c r="I85" s="722"/>
      <c r="J85" s="722"/>
      <c r="K85" s="722"/>
      <c r="L85" s="722"/>
      <c r="M85" s="722"/>
      <c r="N85" s="722"/>
      <c r="O85" s="722"/>
      <c r="P85" s="723"/>
      <c r="Q85" s="980"/>
      <c r="R85" s="977"/>
      <c r="S85" s="977"/>
      <c r="T85" s="977"/>
      <c r="U85" s="977"/>
      <c r="V85" s="977"/>
      <c r="W85" s="977"/>
      <c r="X85" s="977"/>
      <c r="Y85" s="977"/>
      <c r="Z85" s="977"/>
      <c r="AA85" s="977"/>
      <c r="AB85" s="977"/>
      <c r="AC85" s="977"/>
      <c r="AD85" s="977"/>
      <c r="AE85" s="977"/>
      <c r="AF85" s="977"/>
      <c r="AG85" s="977"/>
      <c r="AH85" s="977"/>
      <c r="AI85" s="977"/>
      <c r="AJ85" s="977"/>
      <c r="AK85" s="977"/>
      <c r="AL85" s="977"/>
      <c r="AM85" s="977"/>
      <c r="AN85" s="977"/>
      <c r="AO85" s="977"/>
      <c r="AP85" s="977"/>
      <c r="AQ85" s="977"/>
      <c r="AR85" s="977"/>
      <c r="AS85" s="977"/>
      <c r="AT85" s="977"/>
      <c r="AU85" s="977"/>
      <c r="AV85" s="977"/>
      <c r="AW85" s="977"/>
      <c r="AX85" s="977"/>
      <c r="AY85" s="977"/>
      <c r="AZ85" s="978"/>
      <c r="BA85" s="978"/>
      <c r="BB85" s="978"/>
      <c r="BC85" s="978"/>
      <c r="BD85" s="979"/>
      <c r="BE85" s="229"/>
      <c r="BF85" s="229"/>
      <c r="BG85" s="229"/>
      <c r="BH85" s="229"/>
      <c r="BI85" s="229"/>
      <c r="BJ85" s="229"/>
      <c r="BK85" s="229"/>
      <c r="BL85" s="229"/>
      <c r="BM85" s="229"/>
      <c r="BN85" s="229"/>
      <c r="BO85" s="229"/>
      <c r="BP85" s="229"/>
      <c r="BQ85" s="226">
        <v>79</v>
      </c>
      <c r="BR85" s="231"/>
      <c r="BS85" s="951"/>
      <c r="BT85" s="952"/>
      <c r="BU85" s="952"/>
      <c r="BV85" s="952"/>
      <c r="BW85" s="952"/>
      <c r="BX85" s="952"/>
      <c r="BY85" s="952"/>
      <c r="BZ85" s="952"/>
      <c r="CA85" s="952"/>
      <c r="CB85" s="952"/>
      <c r="CC85" s="952"/>
      <c r="CD85" s="952"/>
      <c r="CE85" s="952"/>
      <c r="CF85" s="952"/>
      <c r="CG85" s="961"/>
      <c r="CH85" s="962"/>
      <c r="CI85" s="963"/>
      <c r="CJ85" s="963"/>
      <c r="CK85" s="963"/>
      <c r="CL85" s="964"/>
      <c r="CM85" s="962"/>
      <c r="CN85" s="963"/>
      <c r="CO85" s="963"/>
      <c r="CP85" s="963"/>
      <c r="CQ85" s="964"/>
      <c r="CR85" s="962"/>
      <c r="CS85" s="963"/>
      <c r="CT85" s="963"/>
      <c r="CU85" s="963"/>
      <c r="CV85" s="964"/>
      <c r="CW85" s="962"/>
      <c r="CX85" s="963"/>
      <c r="CY85" s="963"/>
      <c r="CZ85" s="963"/>
      <c r="DA85" s="964"/>
      <c r="DB85" s="962"/>
      <c r="DC85" s="963"/>
      <c r="DD85" s="963"/>
      <c r="DE85" s="963"/>
      <c r="DF85" s="964"/>
      <c r="DG85" s="962"/>
      <c r="DH85" s="963"/>
      <c r="DI85" s="963"/>
      <c r="DJ85" s="963"/>
      <c r="DK85" s="964"/>
      <c r="DL85" s="962"/>
      <c r="DM85" s="963"/>
      <c r="DN85" s="963"/>
      <c r="DO85" s="963"/>
      <c r="DP85" s="964"/>
      <c r="DQ85" s="962"/>
      <c r="DR85" s="963"/>
      <c r="DS85" s="963"/>
      <c r="DT85" s="963"/>
      <c r="DU85" s="964"/>
      <c r="DV85" s="951"/>
      <c r="DW85" s="952"/>
      <c r="DX85" s="952"/>
      <c r="DY85" s="952"/>
      <c r="DZ85" s="953"/>
      <c r="EA85" s="218"/>
    </row>
    <row r="86" spans="1:131" ht="26.25" customHeight="1" x14ac:dyDescent="0.2">
      <c r="A86" s="226">
        <v>19</v>
      </c>
      <c r="B86" s="721"/>
      <c r="C86" s="722"/>
      <c r="D86" s="722"/>
      <c r="E86" s="722"/>
      <c r="F86" s="722"/>
      <c r="G86" s="722"/>
      <c r="H86" s="722"/>
      <c r="I86" s="722"/>
      <c r="J86" s="722"/>
      <c r="K86" s="722"/>
      <c r="L86" s="722"/>
      <c r="M86" s="722"/>
      <c r="N86" s="722"/>
      <c r="O86" s="722"/>
      <c r="P86" s="723"/>
      <c r="Q86" s="980"/>
      <c r="R86" s="977"/>
      <c r="S86" s="977"/>
      <c r="T86" s="977"/>
      <c r="U86" s="977"/>
      <c r="V86" s="977"/>
      <c r="W86" s="977"/>
      <c r="X86" s="977"/>
      <c r="Y86" s="977"/>
      <c r="Z86" s="977"/>
      <c r="AA86" s="977"/>
      <c r="AB86" s="977"/>
      <c r="AC86" s="977"/>
      <c r="AD86" s="977"/>
      <c r="AE86" s="977"/>
      <c r="AF86" s="977"/>
      <c r="AG86" s="977"/>
      <c r="AH86" s="977"/>
      <c r="AI86" s="977"/>
      <c r="AJ86" s="977"/>
      <c r="AK86" s="977"/>
      <c r="AL86" s="977"/>
      <c r="AM86" s="977"/>
      <c r="AN86" s="977"/>
      <c r="AO86" s="977"/>
      <c r="AP86" s="977"/>
      <c r="AQ86" s="977"/>
      <c r="AR86" s="977"/>
      <c r="AS86" s="977"/>
      <c r="AT86" s="977"/>
      <c r="AU86" s="977"/>
      <c r="AV86" s="977"/>
      <c r="AW86" s="977"/>
      <c r="AX86" s="977"/>
      <c r="AY86" s="977"/>
      <c r="AZ86" s="978"/>
      <c r="BA86" s="978"/>
      <c r="BB86" s="978"/>
      <c r="BC86" s="978"/>
      <c r="BD86" s="979"/>
      <c r="BE86" s="229"/>
      <c r="BF86" s="229"/>
      <c r="BG86" s="229"/>
      <c r="BH86" s="229"/>
      <c r="BI86" s="229"/>
      <c r="BJ86" s="229"/>
      <c r="BK86" s="229"/>
      <c r="BL86" s="229"/>
      <c r="BM86" s="229"/>
      <c r="BN86" s="229"/>
      <c r="BO86" s="229"/>
      <c r="BP86" s="229"/>
      <c r="BQ86" s="226">
        <v>80</v>
      </c>
      <c r="BR86" s="231"/>
      <c r="BS86" s="951"/>
      <c r="BT86" s="952"/>
      <c r="BU86" s="952"/>
      <c r="BV86" s="952"/>
      <c r="BW86" s="952"/>
      <c r="BX86" s="952"/>
      <c r="BY86" s="952"/>
      <c r="BZ86" s="952"/>
      <c r="CA86" s="952"/>
      <c r="CB86" s="952"/>
      <c r="CC86" s="952"/>
      <c r="CD86" s="952"/>
      <c r="CE86" s="952"/>
      <c r="CF86" s="952"/>
      <c r="CG86" s="961"/>
      <c r="CH86" s="962"/>
      <c r="CI86" s="963"/>
      <c r="CJ86" s="963"/>
      <c r="CK86" s="963"/>
      <c r="CL86" s="964"/>
      <c r="CM86" s="962"/>
      <c r="CN86" s="963"/>
      <c r="CO86" s="963"/>
      <c r="CP86" s="963"/>
      <c r="CQ86" s="964"/>
      <c r="CR86" s="962"/>
      <c r="CS86" s="963"/>
      <c r="CT86" s="963"/>
      <c r="CU86" s="963"/>
      <c r="CV86" s="964"/>
      <c r="CW86" s="962"/>
      <c r="CX86" s="963"/>
      <c r="CY86" s="963"/>
      <c r="CZ86" s="963"/>
      <c r="DA86" s="964"/>
      <c r="DB86" s="962"/>
      <c r="DC86" s="963"/>
      <c r="DD86" s="963"/>
      <c r="DE86" s="963"/>
      <c r="DF86" s="964"/>
      <c r="DG86" s="962"/>
      <c r="DH86" s="963"/>
      <c r="DI86" s="963"/>
      <c r="DJ86" s="963"/>
      <c r="DK86" s="964"/>
      <c r="DL86" s="962"/>
      <c r="DM86" s="963"/>
      <c r="DN86" s="963"/>
      <c r="DO86" s="963"/>
      <c r="DP86" s="964"/>
      <c r="DQ86" s="962"/>
      <c r="DR86" s="963"/>
      <c r="DS86" s="963"/>
      <c r="DT86" s="963"/>
      <c r="DU86" s="964"/>
      <c r="DV86" s="951"/>
      <c r="DW86" s="952"/>
      <c r="DX86" s="952"/>
      <c r="DY86" s="952"/>
      <c r="DZ86" s="953"/>
      <c r="EA86" s="218"/>
    </row>
    <row r="87" spans="1:131" ht="26.25" customHeight="1" x14ac:dyDescent="0.2">
      <c r="A87" s="232">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29"/>
      <c r="BF87" s="229"/>
      <c r="BG87" s="229"/>
      <c r="BH87" s="229"/>
      <c r="BI87" s="229"/>
      <c r="BJ87" s="229"/>
      <c r="BK87" s="229"/>
      <c r="BL87" s="229"/>
      <c r="BM87" s="229"/>
      <c r="BN87" s="229"/>
      <c r="BO87" s="229"/>
      <c r="BP87" s="229"/>
      <c r="BQ87" s="226">
        <v>81</v>
      </c>
      <c r="BR87" s="231"/>
      <c r="BS87" s="951"/>
      <c r="BT87" s="952"/>
      <c r="BU87" s="952"/>
      <c r="BV87" s="952"/>
      <c r="BW87" s="952"/>
      <c r="BX87" s="952"/>
      <c r="BY87" s="952"/>
      <c r="BZ87" s="952"/>
      <c r="CA87" s="952"/>
      <c r="CB87" s="952"/>
      <c r="CC87" s="952"/>
      <c r="CD87" s="952"/>
      <c r="CE87" s="952"/>
      <c r="CF87" s="952"/>
      <c r="CG87" s="961"/>
      <c r="CH87" s="962"/>
      <c r="CI87" s="963"/>
      <c r="CJ87" s="963"/>
      <c r="CK87" s="963"/>
      <c r="CL87" s="964"/>
      <c r="CM87" s="962"/>
      <c r="CN87" s="963"/>
      <c r="CO87" s="963"/>
      <c r="CP87" s="963"/>
      <c r="CQ87" s="964"/>
      <c r="CR87" s="962"/>
      <c r="CS87" s="963"/>
      <c r="CT87" s="963"/>
      <c r="CU87" s="963"/>
      <c r="CV87" s="964"/>
      <c r="CW87" s="962"/>
      <c r="CX87" s="963"/>
      <c r="CY87" s="963"/>
      <c r="CZ87" s="963"/>
      <c r="DA87" s="964"/>
      <c r="DB87" s="962"/>
      <c r="DC87" s="963"/>
      <c r="DD87" s="963"/>
      <c r="DE87" s="963"/>
      <c r="DF87" s="964"/>
      <c r="DG87" s="962"/>
      <c r="DH87" s="963"/>
      <c r="DI87" s="963"/>
      <c r="DJ87" s="963"/>
      <c r="DK87" s="964"/>
      <c r="DL87" s="962"/>
      <c r="DM87" s="963"/>
      <c r="DN87" s="963"/>
      <c r="DO87" s="963"/>
      <c r="DP87" s="964"/>
      <c r="DQ87" s="962"/>
      <c r="DR87" s="963"/>
      <c r="DS87" s="963"/>
      <c r="DT87" s="963"/>
      <c r="DU87" s="964"/>
      <c r="DV87" s="951"/>
      <c r="DW87" s="952"/>
      <c r="DX87" s="952"/>
      <c r="DY87" s="952"/>
      <c r="DZ87" s="953"/>
      <c r="EA87" s="218"/>
    </row>
    <row r="88" spans="1:131" ht="26.25" customHeight="1" thickBot="1" x14ac:dyDescent="0.25">
      <c r="A88" s="228" t="s">
        <v>376</v>
      </c>
      <c r="B88" s="943" t="s">
        <v>399</v>
      </c>
      <c r="C88" s="944"/>
      <c r="D88" s="944"/>
      <c r="E88" s="944"/>
      <c r="F88" s="944"/>
      <c r="G88" s="944"/>
      <c r="H88" s="944"/>
      <c r="I88" s="944"/>
      <c r="J88" s="944"/>
      <c r="K88" s="944"/>
      <c r="L88" s="944"/>
      <c r="M88" s="944"/>
      <c r="N88" s="944"/>
      <c r="O88" s="944"/>
      <c r="P88" s="954"/>
      <c r="Q88" s="968"/>
      <c r="R88" s="969"/>
      <c r="S88" s="969"/>
      <c r="T88" s="969"/>
      <c r="U88" s="969"/>
      <c r="V88" s="969"/>
      <c r="W88" s="969"/>
      <c r="X88" s="969"/>
      <c r="Y88" s="969"/>
      <c r="Z88" s="969"/>
      <c r="AA88" s="969"/>
      <c r="AB88" s="969"/>
      <c r="AC88" s="969"/>
      <c r="AD88" s="969"/>
      <c r="AE88" s="969"/>
      <c r="AF88" s="965">
        <v>7773</v>
      </c>
      <c r="AG88" s="965"/>
      <c r="AH88" s="965"/>
      <c r="AI88" s="965"/>
      <c r="AJ88" s="965"/>
      <c r="AK88" s="969"/>
      <c r="AL88" s="969"/>
      <c r="AM88" s="969"/>
      <c r="AN88" s="969"/>
      <c r="AO88" s="969"/>
      <c r="AP88" s="965">
        <v>3262</v>
      </c>
      <c r="AQ88" s="965"/>
      <c r="AR88" s="965"/>
      <c r="AS88" s="965"/>
      <c r="AT88" s="965"/>
      <c r="AU88" s="965">
        <v>753</v>
      </c>
      <c r="AV88" s="965"/>
      <c r="AW88" s="965"/>
      <c r="AX88" s="965"/>
      <c r="AY88" s="965"/>
      <c r="AZ88" s="966"/>
      <c r="BA88" s="966"/>
      <c r="BB88" s="966"/>
      <c r="BC88" s="966"/>
      <c r="BD88" s="967"/>
      <c r="BE88" s="229"/>
      <c r="BF88" s="229"/>
      <c r="BG88" s="229"/>
      <c r="BH88" s="229"/>
      <c r="BI88" s="229"/>
      <c r="BJ88" s="229"/>
      <c r="BK88" s="229"/>
      <c r="BL88" s="229"/>
      <c r="BM88" s="229"/>
      <c r="BN88" s="229"/>
      <c r="BO88" s="229"/>
      <c r="BP88" s="229"/>
      <c r="BQ88" s="226">
        <v>82</v>
      </c>
      <c r="BR88" s="231"/>
      <c r="BS88" s="951"/>
      <c r="BT88" s="952"/>
      <c r="BU88" s="952"/>
      <c r="BV88" s="952"/>
      <c r="BW88" s="952"/>
      <c r="BX88" s="952"/>
      <c r="BY88" s="952"/>
      <c r="BZ88" s="952"/>
      <c r="CA88" s="952"/>
      <c r="CB88" s="952"/>
      <c r="CC88" s="952"/>
      <c r="CD88" s="952"/>
      <c r="CE88" s="952"/>
      <c r="CF88" s="952"/>
      <c r="CG88" s="961"/>
      <c r="CH88" s="962"/>
      <c r="CI88" s="963"/>
      <c r="CJ88" s="963"/>
      <c r="CK88" s="963"/>
      <c r="CL88" s="964"/>
      <c r="CM88" s="962"/>
      <c r="CN88" s="963"/>
      <c r="CO88" s="963"/>
      <c r="CP88" s="963"/>
      <c r="CQ88" s="964"/>
      <c r="CR88" s="962"/>
      <c r="CS88" s="963"/>
      <c r="CT88" s="963"/>
      <c r="CU88" s="963"/>
      <c r="CV88" s="964"/>
      <c r="CW88" s="962"/>
      <c r="CX88" s="963"/>
      <c r="CY88" s="963"/>
      <c r="CZ88" s="963"/>
      <c r="DA88" s="964"/>
      <c r="DB88" s="962"/>
      <c r="DC88" s="963"/>
      <c r="DD88" s="963"/>
      <c r="DE88" s="963"/>
      <c r="DF88" s="964"/>
      <c r="DG88" s="962"/>
      <c r="DH88" s="963"/>
      <c r="DI88" s="963"/>
      <c r="DJ88" s="963"/>
      <c r="DK88" s="964"/>
      <c r="DL88" s="962"/>
      <c r="DM88" s="963"/>
      <c r="DN88" s="963"/>
      <c r="DO88" s="963"/>
      <c r="DP88" s="964"/>
      <c r="DQ88" s="962"/>
      <c r="DR88" s="963"/>
      <c r="DS88" s="963"/>
      <c r="DT88" s="963"/>
      <c r="DU88" s="964"/>
      <c r="DV88" s="951"/>
      <c r="DW88" s="952"/>
      <c r="DX88" s="952"/>
      <c r="DY88" s="952"/>
      <c r="DZ88" s="953"/>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51"/>
      <c r="BT89" s="952"/>
      <c r="BU89" s="952"/>
      <c r="BV89" s="952"/>
      <c r="BW89" s="952"/>
      <c r="BX89" s="952"/>
      <c r="BY89" s="952"/>
      <c r="BZ89" s="952"/>
      <c r="CA89" s="952"/>
      <c r="CB89" s="952"/>
      <c r="CC89" s="952"/>
      <c r="CD89" s="952"/>
      <c r="CE89" s="952"/>
      <c r="CF89" s="952"/>
      <c r="CG89" s="961"/>
      <c r="CH89" s="962"/>
      <c r="CI89" s="963"/>
      <c r="CJ89" s="963"/>
      <c r="CK89" s="963"/>
      <c r="CL89" s="964"/>
      <c r="CM89" s="962"/>
      <c r="CN89" s="963"/>
      <c r="CO89" s="963"/>
      <c r="CP89" s="963"/>
      <c r="CQ89" s="964"/>
      <c r="CR89" s="962"/>
      <c r="CS89" s="963"/>
      <c r="CT89" s="963"/>
      <c r="CU89" s="963"/>
      <c r="CV89" s="964"/>
      <c r="CW89" s="962"/>
      <c r="CX89" s="963"/>
      <c r="CY89" s="963"/>
      <c r="CZ89" s="963"/>
      <c r="DA89" s="964"/>
      <c r="DB89" s="962"/>
      <c r="DC89" s="963"/>
      <c r="DD89" s="963"/>
      <c r="DE89" s="963"/>
      <c r="DF89" s="964"/>
      <c r="DG89" s="962"/>
      <c r="DH89" s="963"/>
      <c r="DI89" s="963"/>
      <c r="DJ89" s="963"/>
      <c r="DK89" s="964"/>
      <c r="DL89" s="962"/>
      <c r="DM89" s="963"/>
      <c r="DN89" s="963"/>
      <c r="DO89" s="963"/>
      <c r="DP89" s="964"/>
      <c r="DQ89" s="962"/>
      <c r="DR89" s="963"/>
      <c r="DS89" s="963"/>
      <c r="DT89" s="963"/>
      <c r="DU89" s="964"/>
      <c r="DV89" s="951"/>
      <c r="DW89" s="952"/>
      <c r="DX89" s="952"/>
      <c r="DY89" s="952"/>
      <c r="DZ89" s="953"/>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51"/>
      <c r="BT90" s="952"/>
      <c r="BU90" s="952"/>
      <c r="BV90" s="952"/>
      <c r="BW90" s="952"/>
      <c r="BX90" s="952"/>
      <c r="BY90" s="952"/>
      <c r="BZ90" s="952"/>
      <c r="CA90" s="952"/>
      <c r="CB90" s="952"/>
      <c r="CC90" s="952"/>
      <c r="CD90" s="952"/>
      <c r="CE90" s="952"/>
      <c r="CF90" s="952"/>
      <c r="CG90" s="961"/>
      <c r="CH90" s="962"/>
      <c r="CI90" s="963"/>
      <c r="CJ90" s="963"/>
      <c r="CK90" s="963"/>
      <c r="CL90" s="964"/>
      <c r="CM90" s="962"/>
      <c r="CN90" s="963"/>
      <c r="CO90" s="963"/>
      <c r="CP90" s="963"/>
      <c r="CQ90" s="964"/>
      <c r="CR90" s="962"/>
      <c r="CS90" s="963"/>
      <c r="CT90" s="963"/>
      <c r="CU90" s="963"/>
      <c r="CV90" s="964"/>
      <c r="CW90" s="962"/>
      <c r="CX90" s="963"/>
      <c r="CY90" s="963"/>
      <c r="CZ90" s="963"/>
      <c r="DA90" s="964"/>
      <c r="DB90" s="962"/>
      <c r="DC90" s="963"/>
      <c r="DD90" s="963"/>
      <c r="DE90" s="963"/>
      <c r="DF90" s="964"/>
      <c r="DG90" s="962"/>
      <c r="DH90" s="963"/>
      <c r="DI90" s="963"/>
      <c r="DJ90" s="963"/>
      <c r="DK90" s="964"/>
      <c r="DL90" s="962"/>
      <c r="DM90" s="963"/>
      <c r="DN90" s="963"/>
      <c r="DO90" s="963"/>
      <c r="DP90" s="964"/>
      <c r="DQ90" s="962"/>
      <c r="DR90" s="963"/>
      <c r="DS90" s="963"/>
      <c r="DT90" s="963"/>
      <c r="DU90" s="964"/>
      <c r="DV90" s="951"/>
      <c r="DW90" s="952"/>
      <c r="DX90" s="952"/>
      <c r="DY90" s="952"/>
      <c r="DZ90" s="953"/>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51"/>
      <c r="BT91" s="952"/>
      <c r="BU91" s="952"/>
      <c r="BV91" s="952"/>
      <c r="BW91" s="952"/>
      <c r="BX91" s="952"/>
      <c r="BY91" s="952"/>
      <c r="BZ91" s="952"/>
      <c r="CA91" s="952"/>
      <c r="CB91" s="952"/>
      <c r="CC91" s="952"/>
      <c r="CD91" s="952"/>
      <c r="CE91" s="952"/>
      <c r="CF91" s="952"/>
      <c r="CG91" s="961"/>
      <c r="CH91" s="962"/>
      <c r="CI91" s="963"/>
      <c r="CJ91" s="963"/>
      <c r="CK91" s="963"/>
      <c r="CL91" s="964"/>
      <c r="CM91" s="962"/>
      <c r="CN91" s="963"/>
      <c r="CO91" s="963"/>
      <c r="CP91" s="963"/>
      <c r="CQ91" s="964"/>
      <c r="CR91" s="962"/>
      <c r="CS91" s="963"/>
      <c r="CT91" s="963"/>
      <c r="CU91" s="963"/>
      <c r="CV91" s="964"/>
      <c r="CW91" s="962"/>
      <c r="CX91" s="963"/>
      <c r="CY91" s="963"/>
      <c r="CZ91" s="963"/>
      <c r="DA91" s="964"/>
      <c r="DB91" s="962"/>
      <c r="DC91" s="963"/>
      <c r="DD91" s="963"/>
      <c r="DE91" s="963"/>
      <c r="DF91" s="964"/>
      <c r="DG91" s="962"/>
      <c r="DH91" s="963"/>
      <c r="DI91" s="963"/>
      <c r="DJ91" s="963"/>
      <c r="DK91" s="964"/>
      <c r="DL91" s="962"/>
      <c r="DM91" s="963"/>
      <c r="DN91" s="963"/>
      <c r="DO91" s="963"/>
      <c r="DP91" s="964"/>
      <c r="DQ91" s="962"/>
      <c r="DR91" s="963"/>
      <c r="DS91" s="963"/>
      <c r="DT91" s="963"/>
      <c r="DU91" s="964"/>
      <c r="DV91" s="951"/>
      <c r="DW91" s="952"/>
      <c r="DX91" s="952"/>
      <c r="DY91" s="952"/>
      <c r="DZ91" s="953"/>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51"/>
      <c r="BT92" s="952"/>
      <c r="BU92" s="952"/>
      <c r="BV92" s="952"/>
      <c r="BW92" s="952"/>
      <c r="BX92" s="952"/>
      <c r="BY92" s="952"/>
      <c r="BZ92" s="952"/>
      <c r="CA92" s="952"/>
      <c r="CB92" s="952"/>
      <c r="CC92" s="952"/>
      <c r="CD92" s="952"/>
      <c r="CE92" s="952"/>
      <c r="CF92" s="952"/>
      <c r="CG92" s="961"/>
      <c r="CH92" s="962"/>
      <c r="CI92" s="963"/>
      <c r="CJ92" s="963"/>
      <c r="CK92" s="963"/>
      <c r="CL92" s="964"/>
      <c r="CM92" s="962"/>
      <c r="CN92" s="963"/>
      <c r="CO92" s="963"/>
      <c r="CP92" s="963"/>
      <c r="CQ92" s="964"/>
      <c r="CR92" s="962"/>
      <c r="CS92" s="963"/>
      <c r="CT92" s="963"/>
      <c r="CU92" s="963"/>
      <c r="CV92" s="964"/>
      <c r="CW92" s="962"/>
      <c r="CX92" s="963"/>
      <c r="CY92" s="963"/>
      <c r="CZ92" s="963"/>
      <c r="DA92" s="964"/>
      <c r="DB92" s="962"/>
      <c r="DC92" s="963"/>
      <c r="DD92" s="963"/>
      <c r="DE92" s="963"/>
      <c r="DF92" s="964"/>
      <c r="DG92" s="962"/>
      <c r="DH92" s="963"/>
      <c r="DI92" s="963"/>
      <c r="DJ92" s="963"/>
      <c r="DK92" s="964"/>
      <c r="DL92" s="962"/>
      <c r="DM92" s="963"/>
      <c r="DN92" s="963"/>
      <c r="DO92" s="963"/>
      <c r="DP92" s="964"/>
      <c r="DQ92" s="962"/>
      <c r="DR92" s="963"/>
      <c r="DS92" s="963"/>
      <c r="DT92" s="963"/>
      <c r="DU92" s="964"/>
      <c r="DV92" s="951"/>
      <c r="DW92" s="952"/>
      <c r="DX92" s="952"/>
      <c r="DY92" s="952"/>
      <c r="DZ92" s="953"/>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51"/>
      <c r="BT93" s="952"/>
      <c r="BU93" s="952"/>
      <c r="BV93" s="952"/>
      <c r="BW93" s="952"/>
      <c r="BX93" s="952"/>
      <c r="BY93" s="952"/>
      <c r="BZ93" s="952"/>
      <c r="CA93" s="952"/>
      <c r="CB93" s="952"/>
      <c r="CC93" s="952"/>
      <c r="CD93" s="952"/>
      <c r="CE93" s="952"/>
      <c r="CF93" s="952"/>
      <c r="CG93" s="961"/>
      <c r="CH93" s="962"/>
      <c r="CI93" s="963"/>
      <c r="CJ93" s="963"/>
      <c r="CK93" s="963"/>
      <c r="CL93" s="964"/>
      <c r="CM93" s="962"/>
      <c r="CN93" s="963"/>
      <c r="CO93" s="963"/>
      <c r="CP93" s="963"/>
      <c r="CQ93" s="964"/>
      <c r="CR93" s="962"/>
      <c r="CS93" s="963"/>
      <c r="CT93" s="963"/>
      <c r="CU93" s="963"/>
      <c r="CV93" s="964"/>
      <c r="CW93" s="962"/>
      <c r="CX93" s="963"/>
      <c r="CY93" s="963"/>
      <c r="CZ93" s="963"/>
      <c r="DA93" s="964"/>
      <c r="DB93" s="962"/>
      <c r="DC93" s="963"/>
      <c r="DD93" s="963"/>
      <c r="DE93" s="963"/>
      <c r="DF93" s="964"/>
      <c r="DG93" s="962"/>
      <c r="DH93" s="963"/>
      <c r="DI93" s="963"/>
      <c r="DJ93" s="963"/>
      <c r="DK93" s="964"/>
      <c r="DL93" s="962"/>
      <c r="DM93" s="963"/>
      <c r="DN93" s="963"/>
      <c r="DO93" s="963"/>
      <c r="DP93" s="964"/>
      <c r="DQ93" s="962"/>
      <c r="DR93" s="963"/>
      <c r="DS93" s="963"/>
      <c r="DT93" s="963"/>
      <c r="DU93" s="964"/>
      <c r="DV93" s="951"/>
      <c r="DW93" s="952"/>
      <c r="DX93" s="952"/>
      <c r="DY93" s="952"/>
      <c r="DZ93" s="953"/>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51"/>
      <c r="BT94" s="952"/>
      <c r="BU94" s="952"/>
      <c r="BV94" s="952"/>
      <c r="BW94" s="952"/>
      <c r="BX94" s="952"/>
      <c r="BY94" s="952"/>
      <c r="BZ94" s="952"/>
      <c r="CA94" s="952"/>
      <c r="CB94" s="952"/>
      <c r="CC94" s="952"/>
      <c r="CD94" s="952"/>
      <c r="CE94" s="952"/>
      <c r="CF94" s="952"/>
      <c r="CG94" s="961"/>
      <c r="CH94" s="962"/>
      <c r="CI94" s="963"/>
      <c r="CJ94" s="963"/>
      <c r="CK94" s="963"/>
      <c r="CL94" s="964"/>
      <c r="CM94" s="962"/>
      <c r="CN94" s="963"/>
      <c r="CO94" s="963"/>
      <c r="CP94" s="963"/>
      <c r="CQ94" s="964"/>
      <c r="CR94" s="962"/>
      <c r="CS94" s="963"/>
      <c r="CT94" s="963"/>
      <c r="CU94" s="963"/>
      <c r="CV94" s="964"/>
      <c r="CW94" s="962"/>
      <c r="CX94" s="963"/>
      <c r="CY94" s="963"/>
      <c r="CZ94" s="963"/>
      <c r="DA94" s="964"/>
      <c r="DB94" s="962"/>
      <c r="DC94" s="963"/>
      <c r="DD94" s="963"/>
      <c r="DE94" s="963"/>
      <c r="DF94" s="964"/>
      <c r="DG94" s="962"/>
      <c r="DH94" s="963"/>
      <c r="DI94" s="963"/>
      <c r="DJ94" s="963"/>
      <c r="DK94" s="964"/>
      <c r="DL94" s="962"/>
      <c r="DM94" s="963"/>
      <c r="DN94" s="963"/>
      <c r="DO94" s="963"/>
      <c r="DP94" s="964"/>
      <c r="DQ94" s="962"/>
      <c r="DR94" s="963"/>
      <c r="DS94" s="963"/>
      <c r="DT94" s="963"/>
      <c r="DU94" s="964"/>
      <c r="DV94" s="951"/>
      <c r="DW94" s="952"/>
      <c r="DX94" s="952"/>
      <c r="DY94" s="952"/>
      <c r="DZ94" s="953"/>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51"/>
      <c r="BT95" s="952"/>
      <c r="BU95" s="952"/>
      <c r="BV95" s="952"/>
      <c r="BW95" s="952"/>
      <c r="BX95" s="952"/>
      <c r="BY95" s="952"/>
      <c r="BZ95" s="952"/>
      <c r="CA95" s="952"/>
      <c r="CB95" s="952"/>
      <c r="CC95" s="952"/>
      <c r="CD95" s="952"/>
      <c r="CE95" s="952"/>
      <c r="CF95" s="952"/>
      <c r="CG95" s="961"/>
      <c r="CH95" s="962"/>
      <c r="CI95" s="963"/>
      <c r="CJ95" s="963"/>
      <c r="CK95" s="963"/>
      <c r="CL95" s="964"/>
      <c r="CM95" s="962"/>
      <c r="CN95" s="963"/>
      <c r="CO95" s="963"/>
      <c r="CP95" s="963"/>
      <c r="CQ95" s="964"/>
      <c r="CR95" s="962"/>
      <c r="CS95" s="963"/>
      <c r="CT95" s="963"/>
      <c r="CU95" s="963"/>
      <c r="CV95" s="964"/>
      <c r="CW95" s="962"/>
      <c r="CX95" s="963"/>
      <c r="CY95" s="963"/>
      <c r="CZ95" s="963"/>
      <c r="DA95" s="964"/>
      <c r="DB95" s="962"/>
      <c r="DC95" s="963"/>
      <c r="DD95" s="963"/>
      <c r="DE95" s="963"/>
      <c r="DF95" s="964"/>
      <c r="DG95" s="962"/>
      <c r="DH95" s="963"/>
      <c r="DI95" s="963"/>
      <c r="DJ95" s="963"/>
      <c r="DK95" s="964"/>
      <c r="DL95" s="962"/>
      <c r="DM95" s="963"/>
      <c r="DN95" s="963"/>
      <c r="DO95" s="963"/>
      <c r="DP95" s="964"/>
      <c r="DQ95" s="962"/>
      <c r="DR95" s="963"/>
      <c r="DS95" s="963"/>
      <c r="DT95" s="963"/>
      <c r="DU95" s="964"/>
      <c r="DV95" s="951"/>
      <c r="DW95" s="952"/>
      <c r="DX95" s="952"/>
      <c r="DY95" s="952"/>
      <c r="DZ95" s="953"/>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51"/>
      <c r="BT96" s="952"/>
      <c r="BU96" s="952"/>
      <c r="BV96" s="952"/>
      <c r="BW96" s="952"/>
      <c r="BX96" s="952"/>
      <c r="BY96" s="952"/>
      <c r="BZ96" s="952"/>
      <c r="CA96" s="952"/>
      <c r="CB96" s="952"/>
      <c r="CC96" s="952"/>
      <c r="CD96" s="952"/>
      <c r="CE96" s="952"/>
      <c r="CF96" s="952"/>
      <c r="CG96" s="961"/>
      <c r="CH96" s="962"/>
      <c r="CI96" s="963"/>
      <c r="CJ96" s="963"/>
      <c r="CK96" s="963"/>
      <c r="CL96" s="964"/>
      <c r="CM96" s="962"/>
      <c r="CN96" s="963"/>
      <c r="CO96" s="963"/>
      <c r="CP96" s="963"/>
      <c r="CQ96" s="964"/>
      <c r="CR96" s="962"/>
      <c r="CS96" s="963"/>
      <c r="CT96" s="963"/>
      <c r="CU96" s="963"/>
      <c r="CV96" s="964"/>
      <c r="CW96" s="962"/>
      <c r="CX96" s="963"/>
      <c r="CY96" s="963"/>
      <c r="CZ96" s="963"/>
      <c r="DA96" s="964"/>
      <c r="DB96" s="962"/>
      <c r="DC96" s="963"/>
      <c r="DD96" s="963"/>
      <c r="DE96" s="963"/>
      <c r="DF96" s="964"/>
      <c r="DG96" s="962"/>
      <c r="DH96" s="963"/>
      <c r="DI96" s="963"/>
      <c r="DJ96" s="963"/>
      <c r="DK96" s="964"/>
      <c r="DL96" s="962"/>
      <c r="DM96" s="963"/>
      <c r="DN96" s="963"/>
      <c r="DO96" s="963"/>
      <c r="DP96" s="964"/>
      <c r="DQ96" s="962"/>
      <c r="DR96" s="963"/>
      <c r="DS96" s="963"/>
      <c r="DT96" s="963"/>
      <c r="DU96" s="964"/>
      <c r="DV96" s="951"/>
      <c r="DW96" s="952"/>
      <c r="DX96" s="952"/>
      <c r="DY96" s="952"/>
      <c r="DZ96" s="953"/>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51"/>
      <c r="BT97" s="952"/>
      <c r="BU97" s="952"/>
      <c r="BV97" s="952"/>
      <c r="BW97" s="952"/>
      <c r="BX97" s="952"/>
      <c r="BY97" s="952"/>
      <c r="BZ97" s="952"/>
      <c r="CA97" s="952"/>
      <c r="CB97" s="952"/>
      <c r="CC97" s="952"/>
      <c r="CD97" s="952"/>
      <c r="CE97" s="952"/>
      <c r="CF97" s="952"/>
      <c r="CG97" s="961"/>
      <c r="CH97" s="962"/>
      <c r="CI97" s="963"/>
      <c r="CJ97" s="963"/>
      <c r="CK97" s="963"/>
      <c r="CL97" s="964"/>
      <c r="CM97" s="962"/>
      <c r="CN97" s="963"/>
      <c r="CO97" s="963"/>
      <c r="CP97" s="963"/>
      <c r="CQ97" s="964"/>
      <c r="CR97" s="962"/>
      <c r="CS97" s="963"/>
      <c r="CT97" s="963"/>
      <c r="CU97" s="963"/>
      <c r="CV97" s="964"/>
      <c r="CW97" s="962"/>
      <c r="CX97" s="963"/>
      <c r="CY97" s="963"/>
      <c r="CZ97" s="963"/>
      <c r="DA97" s="964"/>
      <c r="DB97" s="962"/>
      <c r="DC97" s="963"/>
      <c r="DD97" s="963"/>
      <c r="DE97" s="963"/>
      <c r="DF97" s="964"/>
      <c r="DG97" s="962"/>
      <c r="DH97" s="963"/>
      <c r="DI97" s="963"/>
      <c r="DJ97" s="963"/>
      <c r="DK97" s="964"/>
      <c r="DL97" s="962"/>
      <c r="DM97" s="963"/>
      <c r="DN97" s="963"/>
      <c r="DO97" s="963"/>
      <c r="DP97" s="964"/>
      <c r="DQ97" s="962"/>
      <c r="DR97" s="963"/>
      <c r="DS97" s="963"/>
      <c r="DT97" s="963"/>
      <c r="DU97" s="964"/>
      <c r="DV97" s="951"/>
      <c r="DW97" s="952"/>
      <c r="DX97" s="952"/>
      <c r="DY97" s="952"/>
      <c r="DZ97" s="953"/>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51"/>
      <c r="BT98" s="952"/>
      <c r="BU98" s="952"/>
      <c r="BV98" s="952"/>
      <c r="BW98" s="952"/>
      <c r="BX98" s="952"/>
      <c r="BY98" s="952"/>
      <c r="BZ98" s="952"/>
      <c r="CA98" s="952"/>
      <c r="CB98" s="952"/>
      <c r="CC98" s="952"/>
      <c r="CD98" s="952"/>
      <c r="CE98" s="952"/>
      <c r="CF98" s="952"/>
      <c r="CG98" s="961"/>
      <c r="CH98" s="962"/>
      <c r="CI98" s="963"/>
      <c r="CJ98" s="963"/>
      <c r="CK98" s="963"/>
      <c r="CL98" s="964"/>
      <c r="CM98" s="962"/>
      <c r="CN98" s="963"/>
      <c r="CO98" s="963"/>
      <c r="CP98" s="963"/>
      <c r="CQ98" s="964"/>
      <c r="CR98" s="962"/>
      <c r="CS98" s="963"/>
      <c r="CT98" s="963"/>
      <c r="CU98" s="963"/>
      <c r="CV98" s="964"/>
      <c r="CW98" s="962"/>
      <c r="CX98" s="963"/>
      <c r="CY98" s="963"/>
      <c r="CZ98" s="963"/>
      <c r="DA98" s="964"/>
      <c r="DB98" s="962"/>
      <c r="DC98" s="963"/>
      <c r="DD98" s="963"/>
      <c r="DE98" s="963"/>
      <c r="DF98" s="964"/>
      <c r="DG98" s="962"/>
      <c r="DH98" s="963"/>
      <c r="DI98" s="963"/>
      <c r="DJ98" s="963"/>
      <c r="DK98" s="964"/>
      <c r="DL98" s="962"/>
      <c r="DM98" s="963"/>
      <c r="DN98" s="963"/>
      <c r="DO98" s="963"/>
      <c r="DP98" s="964"/>
      <c r="DQ98" s="962"/>
      <c r="DR98" s="963"/>
      <c r="DS98" s="963"/>
      <c r="DT98" s="963"/>
      <c r="DU98" s="964"/>
      <c r="DV98" s="951"/>
      <c r="DW98" s="952"/>
      <c r="DX98" s="952"/>
      <c r="DY98" s="952"/>
      <c r="DZ98" s="953"/>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51"/>
      <c r="BT99" s="952"/>
      <c r="BU99" s="952"/>
      <c r="BV99" s="952"/>
      <c r="BW99" s="952"/>
      <c r="BX99" s="952"/>
      <c r="BY99" s="952"/>
      <c r="BZ99" s="952"/>
      <c r="CA99" s="952"/>
      <c r="CB99" s="952"/>
      <c r="CC99" s="952"/>
      <c r="CD99" s="952"/>
      <c r="CE99" s="952"/>
      <c r="CF99" s="952"/>
      <c r="CG99" s="961"/>
      <c r="CH99" s="962"/>
      <c r="CI99" s="963"/>
      <c r="CJ99" s="963"/>
      <c r="CK99" s="963"/>
      <c r="CL99" s="964"/>
      <c r="CM99" s="962"/>
      <c r="CN99" s="963"/>
      <c r="CO99" s="963"/>
      <c r="CP99" s="963"/>
      <c r="CQ99" s="964"/>
      <c r="CR99" s="962"/>
      <c r="CS99" s="963"/>
      <c r="CT99" s="963"/>
      <c r="CU99" s="963"/>
      <c r="CV99" s="964"/>
      <c r="CW99" s="962"/>
      <c r="CX99" s="963"/>
      <c r="CY99" s="963"/>
      <c r="CZ99" s="963"/>
      <c r="DA99" s="964"/>
      <c r="DB99" s="962"/>
      <c r="DC99" s="963"/>
      <c r="DD99" s="963"/>
      <c r="DE99" s="963"/>
      <c r="DF99" s="964"/>
      <c r="DG99" s="962"/>
      <c r="DH99" s="963"/>
      <c r="DI99" s="963"/>
      <c r="DJ99" s="963"/>
      <c r="DK99" s="964"/>
      <c r="DL99" s="962"/>
      <c r="DM99" s="963"/>
      <c r="DN99" s="963"/>
      <c r="DO99" s="963"/>
      <c r="DP99" s="964"/>
      <c r="DQ99" s="962"/>
      <c r="DR99" s="963"/>
      <c r="DS99" s="963"/>
      <c r="DT99" s="963"/>
      <c r="DU99" s="964"/>
      <c r="DV99" s="951"/>
      <c r="DW99" s="952"/>
      <c r="DX99" s="952"/>
      <c r="DY99" s="952"/>
      <c r="DZ99" s="953"/>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51"/>
      <c r="BT100" s="952"/>
      <c r="BU100" s="952"/>
      <c r="BV100" s="952"/>
      <c r="BW100" s="952"/>
      <c r="BX100" s="952"/>
      <c r="BY100" s="952"/>
      <c r="BZ100" s="952"/>
      <c r="CA100" s="952"/>
      <c r="CB100" s="952"/>
      <c r="CC100" s="952"/>
      <c r="CD100" s="952"/>
      <c r="CE100" s="952"/>
      <c r="CF100" s="952"/>
      <c r="CG100" s="961"/>
      <c r="CH100" s="962"/>
      <c r="CI100" s="963"/>
      <c r="CJ100" s="963"/>
      <c r="CK100" s="963"/>
      <c r="CL100" s="964"/>
      <c r="CM100" s="962"/>
      <c r="CN100" s="963"/>
      <c r="CO100" s="963"/>
      <c r="CP100" s="963"/>
      <c r="CQ100" s="964"/>
      <c r="CR100" s="962"/>
      <c r="CS100" s="963"/>
      <c r="CT100" s="963"/>
      <c r="CU100" s="963"/>
      <c r="CV100" s="964"/>
      <c r="CW100" s="962"/>
      <c r="CX100" s="963"/>
      <c r="CY100" s="963"/>
      <c r="CZ100" s="963"/>
      <c r="DA100" s="964"/>
      <c r="DB100" s="962"/>
      <c r="DC100" s="963"/>
      <c r="DD100" s="963"/>
      <c r="DE100" s="963"/>
      <c r="DF100" s="964"/>
      <c r="DG100" s="962"/>
      <c r="DH100" s="963"/>
      <c r="DI100" s="963"/>
      <c r="DJ100" s="963"/>
      <c r="DK100" s="964"/>
      <c r="DL100" s="962"/>
      <c r="DM100" s="963"/>
      <c r="DN100" s="963"/>
      <c r="DO100" s="963"/>
      <c r="DP100" s="964"/>
      <c r="DQ100" s="962"/>
      <c r="DR100" s="963"/>
      <c r="DS100" s="963"/>
      <c r="DT100" s="963"/>
      <c r="DU100" s="964"/>
      <c r="DV100" s="951"/>
      <c r="DW100" s="952"/>
      <c r="DX100" s="952"/>
      <c r="DY100" s="952"/>
      <c r="DZ100" s="953"/>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51"/>
      <c r="BT101" s="952"/>
      <c r="BU101" s="952"/>
      <c r="BV101" s="952"/>
      <c r="BW101" s="952"/>
      <c r="BX101" s="952"/>
      <c r="BY101" s="952"/>
      <c r="BZ101" s="952"/>
      <c r="CA101" s="952"/>
      <c r="CB101" s="952"/>
      <c r="CC101" s="952"/>
      <c r="CD101" s="952"/>
      <c r="CE101" s="952"/>
      <c r="CF101" s="952"/>
      <c r="CG101" s="961"/>
      <c r="CH101" s="962"/>
      <c r="CI101" s="963"/>
      <c r="CJ101" s="963"/>
      <c r="CK101" s="963"/>
      <c r="CL101" s="964"/>
      <c r="CM101" s="962"/>
      <c r="CN101" s="963"/>
      <c r="CO101" s="963"/>
      <c r="CP101" s="963"/>
      <c r="CQ101" s="964"/>
      <c r="CR101" s="962"/>
      <c r="CS101" s="963"/>
      <c r="CT101" s="963"/>
      <c r="CU101" s="963"/>
      <c r="CV101" s="964"/>
      <c r="CW101" s="962"/>
      <c r="CX101" s="963"/>
      <c r="CY101" s="963"/>
      <c r="CZ101" s="963"/>
      <c r="DA101" s="964"/>
      <c r="DB101" s="962"/>
      <c r="DC101" s="963"/>
      <c r="DD101" s="963"/>
      <c r="DE101" s="963"/>
      <c r="DF101" s="964"/>
      <c r="DG101" s="962"/>
      <c r="DH101" s="963"/>
      <c r="DI101" s="963"/>
      <c r="DJ101" s="963"/>
      <c r="DK101" s="964"/>
      <c r="DL101" s="962"/>
      <c r="DM101" s="963"/>
      <c r="DN101" s="963"/>
      <c r="DO101" s="963"/>
      <c r="DP101" s="964"/>
      <c r="DQ101" s="962"/>
      <c r="DR101" s="963"/>
      <c r="DS101" s="963"/>
      <c r="DT101" s="963"/>
      <c r="DU101" s="964"/>
      <c r="DV101" s="951"/>
      <c r="DW101" s="952"/>
      <c r="DX101" s="952"/>
      <c r="DY101" s="952"/>
      <c r="DZ101" s="953"/>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43" t="s">
        <v>400</v>
      </c>
      <c r="BS102" s="944"/>
      <c r="BT102" s="944"/>
      <c r="BU102" s="944"/>
      <c r="BV102" s="944"/>
      <c r="BW102" s="944"/>
      <c r="BX102" s="944"/>
      <c r="BY102" s="944"/>
      <c r="BZ102" s="944"/>
      <c r="CA102" s="944"/>
      <c r="CB102" s="944"/>
      <c r="CC102" s="944"/>
      <c r="CD102" s="944"/>
      <c r="CE102" s="944"/>
      <c r="CF102" s="944"/>
      <c r="CG102" s="954"/>
      <c r="CH102" s="955"/>
      <c r="CI102" s="956"/>
      <c r="CJ102" s="956"/>
      <c r="CK102" s="956"/>
      <c r="CL102" s="957"/>
      <c r="CM102" s="955"/>
      <c r="CN102" s="956"/>
      <c r="CO102" s="956"/>
      <c r="CP102" s="956"/>
      <c r="CQ102" s="957"/>
      <c r="CR102" s="958">
        <v>5</v>
      </c>
      <c r="CS102" s="959"/>
      <c r="CT102" s="959"/>
      <c r="CU102" s="959"/>
      <c r="CV102" s="960"/>
      <c r="CW102" s="958"/>
      <c r="CX102" s="959"/>
      <c r="CY102" s="959"/>
      <c r="CZ102" s="959"/>
      <c r="DA102" s="960"/>
      <c r="DB102" s="958"/>
      <c r="DC102" s="959"/>
      <c r="DD102" s="959"/>
      <c r="DE102" s="959"/>
      <c r="DF102" s="960"/>
      <c r="DG102" s="958"/>
      <c r="DH102" s="959"/>
      <c r="DI102" s="959"/>
      <c r="DJ102" s="959"/>
      <c r="DK102" s="960"/>
      <c r="DL102" s="958"/>
      <c r="DM102" s="959"/>
      <c r="DN102" s="959"/>
      <c r="DO102" s="959"/>
      <c r="DP102" s="960"/>
      <c r="DQ102" s="958"/>
      <c r="DR102" s="959"/>
      <c r="DS102" s="959"/>
      <c r="DT102" s="959"/>
      <c r="DU102" s="960"/>
      <c r="DV102" s="943"/>
      <c r="DW102" s="944"/>
      <c r="DX102" s="944"/>
      <c r="DY102" s="944"/>
      <c r="DZ102" s="945"/>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6" t="s">
        <v>401</v>
      </c>
      <c r="BR103" s="946"/>
      <c r="BS103" s="946"/>
      <c r="BT103" s="946"/>
      <c r="BU103" s="946"/>
      <c r="BV103" s="946"/>
      <c r="BW103" s="946"/>
      <c r="BX103" s="946"/>
      <c r="BY103" s="946"/>
      <c r="BZ103" s="946"/>
      <c r="CA103" s="946"/>
      <c r="CB103" s="946"/>
      <c r="CC103" s="946"/>
      <c r="CD103" s="946"/>
      <c r="CE103" s="946"/>
      <c r="CF103" s="946"/>
      <c r="CG103" s="946"/>
      <c r="CH103" s="946"/>
      <c r="CI103" s="946"/>
      <c r="CJ103" s="946"/>
      <c r="CK103" s="946"/>
      <c r="CL103" s="946"/>
      <c r="CM103" s="946"/>
      <c r="CN103" s="946"/>
      <c r="CO103" s="946"/>
      <c r="CP103" s="946"/>
      <c r="CQ103" s="946"/>
      <c r="CR103" s="946"/>
      <c r="CS103" s="946"/>
      <c r="CT103" s="946"/>
      <c r="CU103" s="946"/>
      <c r="CV103" s="946"/>
      <c r="CW103" s="946"/>
      <c r="CX103" s="946"/>
      <c r="CY103" s="946"/>
      <c r="CZ103" s="946"/>
      <c r="DA103" s="946"/>
      <c r="DB103" s="946"/>
      <c r="DC103" s="946"/>
      <c r="DD103" s="946"/>
      <c r="DE103" s="946"/>
      <c r="DF103" s="946"/>
      <c r="DG103" s="946"/>
      <c r="DH103" s="946"/>
      <c r="DI103" s="946"/>
      <c r="DJ103" s="946"/>
      <c r="DK103" s="946"/>
      <c r="DL103" s="946"/>
      <c r="DM103" s="946"/>
      <c r="DN103" s="946"/>
      <c r="DO103" s="946"/>
      <c r="DP103" s="946"/>
      <c r="DQ103" s="946"/>
      <c r="DR103" s="946"/>
      <c r="DS103" s="946"/>
      <c r="DT103" s="946"/>
      <c r="DU103" s="946"/>
      <c r="DV103" s="946"/>
      <c r="DW103" s="946"/>
      <c r="DX103" s="946"/>
      <c r="DY103" s="946"/>
      <c r="DZ103" s="946"/>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7" t="s">
        <v>402</v>
      </c>
      <c r="BR104" s="947"/>
      <c r="BS104" s="947"/>
      <c r="BT104" s="947"/>
      <c r="BU104" s="947"/>
      <c r="BV104" s="947"/>
      <c r="BW104" s="947"/>
      <c r="BX104" s="947"/>
      <c r="BY104" s="947"/>
      <c r="BZ104" s="947"/>
      <c r="CA104" s="947"/>
      <c r="CB104" s="947"/>
      <c r="CC104" s="947"/>
      <c r="CD104" s="947"/>
      <c r="CE104" s="947"/>
      <c r="CF104" s="947"/>
      <c r="CG104" s="947"/>
      <c r="CH104" s="947"/>
      <c r="CI104" s="947"/>
      <c r="CJ104" s="947"/>
      <c r="CK104" s="947"/>
      <c r="CL104" s="947"/>
      <c r="CM104" s="947"/>
      <c r="CN104" s="947"/>
      <c r="CO104" s="947"/>
      <c r="CP104" s="947"/>
      <c r="CQ104" s="947"/>
      <c r="CR104" s="947"/>
      <c r="CS104" s="947"/>
      <c r="CT104" s="947"/>
      <c r="CU104" s="947"/>
      <c r="CV104" s="947"/>
      <c r="CW104" s="947"/>
      <c r="CX104" s="947"/>
      <c r="CY104" s="947"/>
      <c r="CZ104" s="947"/>
      <c r="DA104" s="947"/>
      <c r="DB104" s="947"/>
      <c r="DC104" s="947"/>
      <c r="DD104" s="947"/>
      <c r="DE104" s="947"/>
      <c r="DF104" s="947"/>
      <c r="DG104" s="947"/>
      <c r="DH104" s="947"/>
      <c r="DI104" s="947"/>
      <c r="DJ104" s="947"/>
      <c r="DK104" s="947"/>
      <c r="DL104" s="947"/>
      <c r="DM104" s="947"/>
      <c r="DN104" s="947"/>
      <c r="DO104" s="947"/>
      <c r="DP104" s="947"/>
      <c r="DQ104" s="947"/>
      <c r="DR104" s="947"/>
      <c r="DS104" s="947"/>
      <c r="DT104" s="947"/>
      <c r="DU104" s="947"/>
      <c r="DV104" s="947"/>
      <c r="DW104" s="947"/>
      <c r="DX104" s="947"/>
      <c r="DY104" s="947"/>
      <c r="DZ104" s="947"/>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8" t="s">
        <v>405</v>
      </c>
      <c r="B108" s="949"/>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949"/>
      <c r="AG108" s="949"/>
      <c r="AH108" s="949"/>
      <c r="AI108" s="949"/>
      <c r="AJ108" s="949"/>
      <c r="AK108" s="949"/>
      <c r="AL108" s="949"/>
      <c r="AM108" s="949"/>
      <c r="AN108" s="949"/>
      <c r="AO108" s="949"/>
      <c r="AP108" s="949"/>
      <c r="AQ108" s="949"/>
      <c r="AR108" s="949"/>
      <c r="AS108" s="949"/>
      <c r="AT108" s="950"/>
      <c r="AU108" s="948" t="s">
        <v>406</v>
      </c>
      <c r="AV108" s="949"/>
      <c r="AW108" s="949"/>
      <c r="AX108" s="949"/>
      <c r="AY108" s="949"/>
      <c r="AZ108" s="949"/>
      <c r="BA108" s="949"/>
      <c r="BB108" s="949"/>
      <c r="BC108" s="949"/>
      <c r="BD108" s="949"/>
      <c r="BE108" s="949"/>
      <c r="BF108" s="949"/>
      <c r="BG108" s="949"/>
      <c r="BH108" s="949"/>
      <c r="BI108" s="949"/>
      <c r="BJ108" s="949"/>
      <c r="BK108" s="949"/>
      <c r="BL108" s="949"/>
      <c r="BM108" s="949"/>
      <c r="BN108" s="949"/>
      <c r="BO108" s="949"/>
      <c r="BP108" s="949"/>
      <c r="BQ108" s="949"/>
      <c r="BR108" s="949"/>
      <c r="BS108" s="949"/>
      <c r="BT108" s="949"/>
      <c r="BU108" s="949"/>
      <c r="BV108" s="949"/>
      <c r="BW108" s="949"/>
      <c r="BX108" s="949"/>
      <c r="BY108" s="949"/>
      <c r="BZ108" s="949"/>
      <c r="CA108" s="949"/>
      <c r="CB108" s="949"/>
      <c r="CC108" s="949"/>
      <c r="CD108" s="949"/>
      <c r="CE108" s="949"/>
      <c r="CF108" s="949"/>
      <c r="CG108" s="949"/>
      <c r="CH108" s="949"/>
      <c r="CI108" s="949"/>
      <c r="CJ108" s="949"/>
      <c r="CK108" s="949"/>
      <c r="CL108" s="949"/>
      <c r="CM108" s="949"/>
      <c r="CN108" s="949"/>
      <c r="CO108" s="949"/>
      <c r="CP108" s="949"/>
      <c r="CQ108" s="949"/>
      <c r="CR108" s="949"/>
      <c r="CS108" s="949"/>
      <c r="CT108" s="949"/>
      <c r="CU108" s="949"/>
      <c r="CV108" s="949"/>
      <c r="CW108" s="949"/>
      <c r="CX108" s="949"/>
      <c r="CY108" s="949"/>
      <c r="CZ108" s="949"/>
      <c r="DA108" s="949"/>
      <c r="DB108" s="949"/>
      <c r="DC108" s="949"/>
      <c r="DD108" s="949"/>
      <c r="DE108" s="949"/>
      <c r="DF108" s="949"/>
      <c r="DG108" s="949"/>
      <c r="DH108" s="949"/>
      <c r="DI108" s="949"/>
      <c r="DJ108" s="949"/>
      <c r="DK108" s="949"/>
      <c r="DL108" s="949"/>
      <c r="DM108" s="949"/>
      <c r="DN108" s="949"/>
      <c r="DO108" s="949"/>
      <c r="DP108" s="949"/>
      <c r="DQ108" s="949"/>
      <c r="DR108" s="949"/>
      <c r="DS108" s="949"/>
      <c r="DT108" s="949"/>
      <c r="DU108" s="949"/>
      <c r="DV108" s="949"/>
      <c r="DW108" s="949"/>
      <c r="DX108" s="949"/>
      <c r="DY108" s="949"/>
      <c r="DZ108" s="950"/>
    </row>
    <row r="109" spans="1:131" s="218" customFormat="1" ht="26.25" customHeight="1" x14ac:dyDescent="0.2">
      <c r="A109" s="901" t="s">
        <v>407</v>
      </c>
      <c r="B109" s="902"/>
      <c r="C109" s="902"/>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3"/>
      <c r="AA109" s="904" t="s">
        <v>408</v>
      </c>
      <c r="AB109" s="902"/>
      <c r="AC109" s="902"/>
      <c r="AD109" s="902"/>
      <c r="AE109" s="903"/>
      <c r="AF109" s="904" t="s">
        <v>409</v>
      </c>
      <c r="AG109" s="902"/>
      <c r="AH109" s="902"/>
      <c r="AI109" s="902"/>
      <c r="AJ109" s="903"/>
      <c r="AK109" s="904" t="s">
        <v>295</v>
      </c>
      <c r="AL109" s="902"/>
      <c r="AM109" s="902"/>
      <c r="AN109" s="902"/>
      <c r="AO109" s="903"/>
      <c r="AP109" s="904" t="s">
        <v>410</v>
      </c>
      <c r="AQ109" s="902"/>
      <c r="AR109" s="902"/>
      <c r="AS109" s="902"/>
      <c r="AT109" s="935"/>
      <c r="AU109" s="901" t="s">
        <v>407</v>
      </c>
      <c r="AV109" s="902"/>
      <c r="AW109" s="902"/>
      <c r="AX109" s="902"/>
      <c r="AY109" s="902"/>
      <c r="AZ109" s="902"/>
      <c r="BA109" s="902"/>
      <c r="BB109" s="902"/>
      <c r="BC109" s="902"/>
      <c r="BD109" s="902"/>
      <c r="BE109" s="902"/>
      <c r="BF109" s="902"/>
      <c r="BG109" s="902"/>
      <c r="BH109" s="902"/>
      <c r="BI109" s="902"/>
      <c r="BJ109" s="902"/>
      <c r="BK109" s="902"/>
      <c r="BL109" s="902"/>
      <c r="BM109" s="902"/>
      <c r="BN109" s="902"/>
      <c r="BO109" s="902"/>
      <c r="BP109" s="903"/>
      <c r="BQ109" s="904" t="s">
        <v>408</v>
      </c>
      <c r="BR109" s="902"/>
      <c r="BS109" s="902"/>
      <c r="BT109" s="902"/>
      <c r="BU109" s="903"/>
      <c r="BV109" s="904" t="s">
        <v>409</v>
      </c>
      <c r="BW109" s="902"/>
      <c r="BX109" s="902"/>
      <c r="BY109" s="902"/>
      <c r="BZ109" s="903"/>
      <c r="CA109" s="904" t="s">
        <v>295</v>
      </c>
      <c r="CB109" s="902"/>
      <c r="CC109" s="902"/>
      <c r="CD109" s="902"/>
      <c r="CE109" s="903"/>
      <c r="CF109" s="942" t="s">
        <v>410</v>
      </c>
      <c r="CG109" s="942"/>
      <c r="CH109" s="942"/>
      <c r="CI109" s="942"/>
      <c r="CJ109" s="942"/>
      <c r="CK109" s="904" t="s">
        <v>411</v>
      </c>
      <c r="CL109" s="902"/>
      <c r="CM109" s="902"/>
      <c r="CN109" s="902"/>
      <c r="CO109" s="902"/>
      <c r="CP109" s="902"/>
      <c r="CQ109" s="902"/>
      <c r="CR109" s="902"/>
      <c r="CS109" s="902"/>
      <c r="CT109" s="902"/>
      <c r="CU109" s="902"/>
      <c r="CV109" s="902"/>
      <c r="CW109" s="902"/>
      <c r="CX109" s="902"/>
      <c r="CY109" s="902"/>
      <c r="CZ109" s="902"/>
      <c r="DA109" s="902"/>
      <c r="DB109" s="902"/>
      <c r="DC109" s="902"/>
      <c r="DD109" s="902"/>
      <c r="DE109" s="902"/>
      <c r="DF109" s="903"/>
      <c r="DG109" s="904" t="s">
        <v>408</v>
      </c>
      <c r="DH109" s="902"/>
      <c r="DI109" s="902"/>
      <c r="DJ109" s="902"/>
      <c r="DK109" s="903"/>
      <c r="DL109" s="904" t="s">
        <v>409</v>
      </c>
      <c r="DM109" s="902"/>
      <c r="DN109" s="902"/>
      <c r="DO109" s="902"/>
      <c r="DP109" s="903"/>
      <c r="DQ109" s="904" t="s">
        <v>295</v>
      </c>
      <c r="DR109" s="902"/>
      <c r="DS109" s="902"/>
      <c r="DT109" s="902"/>
      <c r="DU109" s="903"/>
      <c r="DV109" s="904" t="s">
        <v>410</v>
      </c>
      <c r="DW109" s="902"/>
      <c r="DX109" s="902"/>
      <c r="DY109" s="902"/>
      <c r="DZ109" s="935"/>
    </row>
    <row r="110" spans="1:131" s="218" customFormat="1" ht="26.25" customHeight="1" x14ac:dyDescent="0.2">
      <c r="A110" s="813" t="s">
        <v>412</v>
      </c>
      <c r="B110" s="814"/>
      <c r="C110" s="814"/>
      <c r="D110" s="814"/>
      <c r="E110" s="814"/>
      <c r="F110" s="814"/>
      <c r="G110" s="814"/>
      <c r="H110" s="814"/>
      <c r="I110" s="814"/>
      <c r="J110" s="814"/>
      <c r="K110" s="814"/>
      <c r="L110" s="814"/>
      <c r="M110" s="814"/>
      <c r="N110" s="814"/>
      <c r="O110" s="814"/>
      <c r="P110" s="814"/>
      <c r="Q110" s="814"/>
      <c r="R110" s="814"/>
      <c r="S110" s="814"/>
      <c r="T110" s="814"/>
      <c r="U110" s="814"/>
      <c r="V110" s="814"/>
      <c r="W110" s="814"/>
      <c r="X110" s="814"/>
      <c r="Y110" s="814"/>
      <c r="Z110" s="815"/>
      <c r="AA110" s="894">
        <v>647718</v>
      </c>
      <c r="AB110" s="895"/>
      <c r="AC110" s="895"/>
      <c r="AD110" s="895"/>
      <c r="AE110" s="896"/>
      <c r="AF110" s="897">
        <v>612293</v>
      </c>
      <c r="AG110" s="895"/>
      <c r="AH110" s="895"/>
      <c r="AI110" s="895"/>
      <c r="AJ110" s="896"/>
      <c r="AK110" s="897">
        <v>581274</v>
      </c>
      <c r="AL110" s="895"/>
      <c r="AM110" s="895"/>
      <c r="AN110" s="895"/>
      <c r="AO110" s="896"/>
      <c r="AP110" s="898">
        <v>18.7</v>
      </c>
      <c r="AQ110" s="899"/>
      <c r="AR110" s="899"/>
      <c r="AS110" s="899"/>
      <c r="AT110" s="900"/>
      <c r="AU110" s="936" t="s">
        <v>69</v>
      </c>
      <c r="AV110" s="937"/>
      <c r="AW110" s="937"/>
      <c r="AX110" s="937"/>
      <c r="AY110" s="937"/>
      <c r="AZ110" s="866" t="s">
        <v>413</v>
      </c>
      <c r="BA110" s="814"/>
      <c r="BB110" s="814"/>
      <c r="BC110" s="814"/>
      <c r="BD110" s="814"/>
      <c r="BE110" s="814"/>
      <c r="BF110" s="814"/>
      <c r="BG110" s="814"/>
      <c r="BH110" s="814"/>
      <c r="BI110" s="814"/>
      <c r="BJ110" s="814"/>
      <c r="BK110" s="814"/>
      <c r="BL110" s="814"/>
      <c r="BM110" s="814"/>
      <c r="BN110" s="814"/>
      <c r="BO110" s="814"/>
      <c r="BP110" s="815"/>
      <c r="BQ110" s="867">
        <v>4752035</v>
      </c>
      <c r="BR110" s="848"/>
      <c r="BS110" s="848"/>
      <c r="BT110" s="848"/>
      <c r="BU110" s="848"/>
      <c r="BV110" s="848">
        <v>4493792</v>
      </c>
      <c r="BW110" s="848"/>
      <c r="BX110" s="848"/>
      <c r="BY110" s="848"/>
      <c r="BZ110" s="848"/>
      <c r="CA110" s="848">
        <v>4346748</v>
      </c>
      <c r="CB110" s="848"/>
      <c r="CC110" s="848"/>
      <c r="CD110" s="848"/>
      <c r="CE110" s="848"/>
      <c r="CF110" s="872">
        <v>140</v>
      </c>
      <c r="CG110" s="873"/>
      <c r="CH110" s="873"/>
      <c r="CI110" s="873"/>
      <c r="CJ110" s="873"/>
      <c r="CK110" s="932" t="s">
        <v>414</v>
      </c>
      <c r="CL110" s="825"/>
      <c r="CM110" s="866" t="s">
        <v>415</v>
      </c>
      <c r="CN110" s="814"/>
      <c r="CO110" s="814"/>
      <c r="CP110" s="814"/>
      <c r="CQ110" s="814"/>
      <c r="CR110" s="814"/>
      <c r="CS110" s="814"/>
      <c r="CT110" s="814"/>
      <c r="CU110" s="814"/>
      <c r="CV110" s="814"/>
      <c r="CW110" s="814"/>
      <c r="CX110" s="814"/>
      <c r="CY110" s="814"/>
      <c r="CZ110" s="814"/>
      <c r="DA110" s="814"/>
      <c r="DB110" s="814"/>
      <c r="DC110" s="814"/>
      <c r="DD110" s="814"/>
      <c r="DE110" s="814"/>
      <c r="DF110" s="815"/>
      <c r="DG110" s="867" t="s">
        <v>122</v>
      </c>
      <c r="DH110" s="848"/>
      <c r="DI110" s="848"/>
      <c r="DJ110" s="848"/>
      <c r="DK110" s="848"/>
      <c r="DL110" s="848" t="s">
        <v>122</v>
      </c>
      <c r="DM110" s="848"/>
      <c r="DN110" s="848"/>
      <c r="DO110" s="848"/>
      <c r="DP110" s="848"/>
      <c r="DQ110" s="848" t="s">
        <v>122</v>
      </c>
      <c r="DR110" s="848"/>
      <c r="DS110" s="848"/>
      <c r="DT110" s="848"/>
      <c r="DU110" s="848"/>
      <c r="DV110" s="849" t="s">
        <v>122</v>
      </c>
      <c r="DW110" s="849"/>
      <c r="DX110" s="849"/>
      <c r="DY110" s="849"/>
      <c r="DZ110" s="850"/>
    </row>
    <row r="111" spans="1:131" s="218" customFormat="1" ht="26.25" customHeight="1" x14ac:dyDescent="0.2">
      <c r="A111" s="780" t="s">
        <v>416</v>
      </c>
      <c r="B111" s="781"/>
      <c r="C111" s="781"/>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931"/>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938"/>
      <c r="AV111" s="939"/>
      <c r="AW111" s="939"/>
      <c r="AX111" s="939"/>
      <c r="AY111" s="939"/>
      <c r="AZ111" s="821" t="s">
        <v>417</v>
      </c>
      <c r="BA111" s="758"/>
      <c r="BB111" s="758"/>
      <c r="BC111" s="758"/>
      <c r="BD111" s="758"/>
      <c r="BE111" s="758"/>
      <c r="BF111" s="758"/>
      <c r="BG111" s="758"/>
      <c r="BH111" s="758"/>
      <c r="BI111" s="758"/>
      <c r="BJ111" s="758"/>
      <c r="BK111" s="758"/>
      <c r="BL111" s="758"/>
      <c r="BM111" s="758"/>
      <c r="BN111" s="758"/>
      <c r="BO111" s="758"/>
      <c r="BP111" s="759"/>
      <c r="BQ111" s="822" t="s">
        <v>122</v>
      </c>
      <c r="BR111" s="823"/>
      <c r="BS111" s="823"/>
      <c r="BT111" s="823"/>
      <c r="BU111" s="823"/>
      <c r="BV111" s="823" t="s">
        <v>122</v>
      </c>
      <c r="BW111" s="823"/>
      <c r="BX111" s="823"/>
      <c r="BY111" s="823"/>
      <c r="BZ111" s="823"/>
      <c r="CA111" s="823" t="s">
        <v>122</v>
      </c>
      <c r="CB111" s="823"/>
      <c r="CC111" s="823"/>
      <c r="CD111" s="823"/>
      <c r="CE111" s="823"/>
      <c r="CF111" s="881" t="s">
        <v>122</v>
      </c>
      <c r="CG111" s="882"/>
      <c r="CH111" s="882"/>
      <c r="CI111" s="882"/>
      <c r="CJ111" s="882"/>
      <c r="CK111" s="933"/>
      <c r="CL111" s="827"/>
      <c r="CM111" s="821" t="s">
        <v>418</v>
      </c>
      <c r="CN111" s="758"/>
      <c r="CO111" s="758"/>
      <c r="CP111" s="758"/>
      <c r="CQ111" s="758"/>
      <c r="CR111" s="758"/>
      <c r="CS111" s="758"/>
      <c r="CT111" s="758"/>
      <c r="CU111" s="758"/>
      <c r="CV111" s="758"/>
      <c r="CW111" s="758"/>
      <c r="CX111" s="758"/>
      <c r="CY111" s="758"/>
      <c r="CZ111" s="758"/>
      <c r="DA111" s="758"/>
      <c r="DB111" s="758"/>
      <c r="DC111" s="758"/>
      <c r="DD111" s="758"/>
      <c r="DE111" s="758"/>
      <c r="DF111" s="759"/>
      <c r="DG111" s="822" t="s">
        <v>122</v>
      </c>
      <c r="DH111" s="823"/>
      <c r="DI111" s="823"/>
      <c r="DJ111" s="823"/>
      <c r="DK111" s="823"/>
      <c r="DL111" s="823" t="s">
        <v>122</v>
      </c>
      <c r="DM111" s="823"/>
      <c r="DN111" s="823"/>
      <c r="DO111" s="823"/>
      <c r="DP111" s="823"/>
      <c r="DQ111" s="823" t="s">
        <v>122</v>
      </c>
      <c r="DR111" s="823"/>
      <c r="DS111" s="823"/>
      <c r="DT111" s="823"/>
      <c r="DU111" s="823"/>
      <c r="DV111" s="800" t="s">
        <v>122</v>
      </c>
      <c r="DW111" s="800"/>
      <c r="DX111" s="800"/>
      <c r="DY111" s="800"/>
      <c r="DZ111" s="801"/>
    </row>
    <row r="112" spans="1:131" s="218" customFormat="1" ht="26.25" customHeight="1" x14ac:dyDescent="0.2">
      <c r="A112" s="918" t="s">
        <v>419</v>
      </c>
      <c r="B112" s="919"/>
      <c r="C112" s="758" t="s">
        <v>420</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85" t="s">
        <v>122</v>
      </c>
      <c r="AB112" s="786"/>
      <c r="AC112" s="786"/>
      <c r="AD112" s="786"/>
      <c r="AE112" s="787"/>
      <c r="AF112" s="788" t="s">
        <v>122</v>
      </c>
      <c r="AG112" s="786"/>
      <c r="AH112" s="786"/>
      <c r="AI112" s="786"/>
      <c r="AJ112" s="787"/>
      <c r="AK112" s="788" t="s">
        <v>122</v>
      </c>
      <c r="AL112" s="786"/>
      <c r="AM112" s="786"/>
      <c r="AN112" s="786"/>
      <c r="AO112" s="787"/>
      <c r="AP112" s="830" t="s">
        <v>122</v>
      </c>
      <c r="AQ112" s="831"/>
      <c r="AR112" s="831"/>
      <c r="AS112" s="831"/>
      <c r="AT112" s="832"/>
      <c r="AU112" s="938"/>
      <c r="AV112" s="939"/>
      <c r="AW112" s="939"/>
      <c r="AX112" s="939"/>
      <c r="AY112" s="939"/>
      <c r="AZ112" s="821" t="s">
        <v>421</v>
      </c>
      <c r="BA112" s="758"/>
      <c r="BB112" s="758"/>
      <c r="BC112" s="758"/>
      <c r="BD112" s="758"/>
      <c r="BE112" s="758"/>
      <c r="BF112" s="758"/>
      <c r="BG112" s="758"/>
      <c r="BH112" s="758"/>
      <c r="BI112" s="758"/>
      <c r="BJ112" s="758"/>
      <c r="BK112" s="758"/>
      <c r="BL112" s="758"/>
      <c r="BM112" s="758"/>
      <c r="BN112" s="758"/>
      <c r="BO112" s="758"/>
      <c r="BP112" s="759"/>
      <c r="BQ112" s="822">
        <v>416153</v>
      </c>
      <c r="BR112" s="823"/>
      <c r="BS112" s="823"/>
      <c r="BT112" s="823"/>
      <c r="BU112" s="823"/>
      <c r="BV112" s="823">
        <v>398433</v>
      </c>
      <c r="BW112" s="823"/>
      <c r="BX112" s="823"/>
      <c r="BY112" s="823"/>
      <c r="BZ112" s="823"/>
      <c r="CA112" s="823">
        <v>394971</v>
      </c>
      <c r="CB112" s="823"/>
      <c r="CC112" s="823"/>
      <c r="CD112" s="823"/>
      <c r="CE112" s="823"/>
      <c r="CF112" s="881">
        <v>12.7</v>
      </c>
      <c r="CG112" s="882"/>
      <c r="CH112" s="882"/>
      <c r="CI112" s="882"/>
      <c r="CJ112" s="882"/>
      <c r="CK112" s="933"/>
      <c r="CL112" s="827"/>
      <c r="CM112" s="821" t="s">
        <v>422</v>
      </c>
      <c r="CN112" s="758"/>
      <c r="CO112" s="758"/>
      <c r="CP112" s="758"/>
      <c r="CQ112" s="758"/>
      <c r="CR112" s="758"/>
      <c r="CS112" s="758"/>
      <c r="CT112" s="758"/>
      <c r="CU112" s="758"/>
      <c r="CV112" s="758"/>
      <c r="CW112" s="758"/>
      <c r="CX112" s="758"/>
      <c r="CY112" s="758"/>
      <c r="CZ112" s="758"/>
      <c r="DA112" s="758"/>
      <c r="DB112" s="758"/>
      <c r="DC112" s="758"/>
      <c r="DD112" s="758"/>
      <c r="DE112" s="758"/>
      <c r="DF112" s="759"/>
      <c r="DG112" s="822" t="s">
        <v>122</v>
      </c>
      <c r="DH112" s="823"/>
      <c r="DI112" s="823"/>
      <c r="DJ112" s="823"/>
      <c r="DK112" s="823"/>
      <c r="DL112" s="823" t="s">
        <v>122</v>
      </c>
      <c r="DM112" s="823"/>
      <c r="DN112" s="823"/>
      <c r="DO112" s="823"/>
      <c r="DP112" s="823"/>
      <c r="DQ112" s="823" t="s">
        <v>122</v>
      </c>
      <c r="DR112" s="823"/>
      <c r="DS112" s="823"/>
      <c r="DT112" s="823"/>
      <c r="DU112" s="823"/>
      <c r="DV112" s="800" t="s">
        <v>122</v>
      </c>
      <c r="DW112" s="800"/>
      <c r="DX112" s="800"/>
      <c r="DY112" s="800"/>
      <c r="DZ112" s="801"/>
    </row>
    <row r="113" spans="1:130" s="218" customFormat="1" ht="26.25" customHeight="1" x14ac:dyDescent="0.2">
      <c r="A113" s="920"/>
      <c r="B113" s="921"/>
      <c r="C113" s="758" t="s">
        <v>423</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924">
        <v>67914</v>
      </c>
      <c r="AB113" s="925"/>
      <c r="AC113" s="925"/>
      <c r="AD113" s="925"/>
      <c r="AE113" s="926"/>
      <c r="AF113" s="927">
        <v>70786</v>
      </c>
      <c r="AG113" s="925"/>
      <c r="AH113" s="925"/>
      <c r="AI113" s="925"/>
      <c r="AJ113" s="926"/>
      <c r="AK113" s="927">
        <v>76318</v>
      </c>
      <c r="AL113" s="925"/>
      <c r="AM113" s="925"/>
      <c r="AN113" s="925"/>
      <c r="AO113" s="926"/>
      <c r="AP113" s="928">
        <v>2.5</v>
      </c>
      <c r="AQ113" s="929"/>
      <c r="AR113" s="929"/>
      <c r="AS113" s="929"/>
      <c r="AT113" s="930"/>
      <c r="AU113" s="938"/>
      <c r="AV113" s="939"/>
      <c r="AW113" s="939"/>
      <c r="AX113" s="939"/>
      <c r="AY113" s="939"/>
      <c r="AZ113" s="821" t="s">
        <v>424</v>
      </c>
      <c r="BA113" s="758"/>
      <c r="BB113" s="758"/>
      <c r="BC113" s="758"/>
      <c r="BD113" s="758"/>
      <c r="BE113" s="758"/>
      <c r="BF113" s="758"/>
      <c r="BG113" s="758"/>
      <c r="BH113" s="758"/>
      <c r="BI113" s="758"/>
      <c r="BJ113" s="758"/>
      <c r="BK113" s="758"/>
      <c r="BL113" s="758"/>
      <c r="BM113" s="758"/>
      <c r="BN113" s="758"/>
      <c r="BO113" s="758"/>
      <c r="BP113" s="759"/>
      <c r="BQ113" s="822">
        <v>545291</v>
      </c>
      <c r="BR113" s="823"/>
      <c r="BS113" s="823"/>
      <c r="BT113" s="823"/>
      <c r="BU113" s="823"/>
      <c r="BV113" s="823">
        <v>680131</v>
      </c>
      <c r="BW113" s="823"/>
      <c r="BX113" s="823"/>
      <c r="BY113" s="823"/>
      <c r="BZ113" s="823"/>
      <c r="CA113" s="823">
        <v>752985</v>
      </c>
      <c r="CB113" s="823"/>
      <c r="CC113" s="823"/>
      <c r="CD113" s="823"/>
      <c r="CE113" s="823"/>
      <c r="CF113" s="881">
        <v>24.2</v>
      </c>
      <c r="CG113" s="882"/>
      <c r="CH113" s="882"/>
      <c r="CI113" s="882"/>
      <c r="CJ113" s="882"/>
      <c r="CK113" s="933"/>
      <c r="CL113" s="827"/>
      <c r="CM113" s="821" t="s">
        <v>425</v>
      </c>
      <c r="CN113" s="758"/>
      <c r="CO113" s="758"/>
      <c r="CP113" s="758"/>
      <c r="CQ113" s="758"/>
      <c r="CR113" s="758"/>
      <c r="CS113" s="758"/>
      <c r="CT113" s="758"/>
      <c r="CU113" s="758"/>
      <c r="CV113" s="758"/>
      <c r="CW113" s="758"/>
      <c r="CX113" s="758"/>
      <c r="CY113" s="758"/>
      <c r="CZ113" s="758"/>
      <c r="DA113" s="758"/>
      <c r="DB113" s="758"/>
      <c r="DC113" s="758"/>
      <c r="DD113" s="758"/>
      <c r="DE113" s="758"/>
      <c r="DF113" s="759"/>
      <c r="DG113" s="785" t="s">
        <v>122</v>
      </c>
      <c r="DH113" s="786"/>
      <c r="DI113" s="786"/>
      <c r="DJ113" s="786"/>
      <c r="DK113" s="787"/>
      <c r="DL113" s="788" t="s">
        <v>122</v>
      </c>
      <c r="DM113" s="786"/>
      <c r="DN113" s="786"/>
      <c r="DO113" s="786"/>
      <c r="DP113" s="787"/>
      <c r="DQ113" s="788" t="s">
        <v>122</v>
      </c>
      <c r="DR113" s="786"/>
      <c r="DS113" s="786"/>
      <c r="DT113" s="786"/>
      <c r="DU113" s="787"/>
      <c r="DV113" s="830" t="s">
        <v>122</v>
      </c>
      <c r="DW113" s="831"/>
      <c r="DX113" s="831"/>
      <c r="DY113" s="831"/>
      <c r="DZ113" s="832"/>
    </row>
    <row r="114" spans="1:130" s="218" customFormat="1" ht="26.25" customHeight="1" x14ac:dyDescent="0.2">
      <c r="A114" s="920"/>
      <c r="B114" s="921"/>
      <c r="C114" s="758" t="s">
        <v>426</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85">
        <v>78017</v>
      </c>
      <c r="AB114" s="786"/>
      <c r="AC114" s="786"/>
      <c r="AD114" s="786"/>
      <c r="AE114" s="787"/>
      <c r="AF114" s="788">
        <v>76680</v>
      </c>
      <c r="AG114" s="786"/>
      <c r="AH114" s="786"/>
      <c r="AI114" s="786"/>
      <c r="AJ114" s="787"/>
      <c r="AK114" s="788">
        <v>82668</v>
      </c>
      <c r="AL114" s="786"/>
      <c r="AM114" s="786"/>
      <c r="AN114" s="786"/>
      <c r="AO114" s="787"/>
      <c r="AP114" s="830">
        <v>2.7</v>
      </c>
      <c r="AQ114" s="831"/>
      <c r="AR114" s="831"/>
      <c r="AS114" s="831"/>
      <c r="AT114" s="832"/>
      <c r="AU114" s="938"/>
      <c r="AV114" s="939"/>
      <c r="AW114" s="939"/>
      <c r="AX114" s="939"/>
      <c r="AY114" s="939"/>
      <c r="AZ114" s="821" t="s">
        <v>427</v>
      </c>
      <c r="BA114" s="758"/>
      <c r="BB114" s="758"/>
      <c r="BC114" s="758"/>
      <c r="BD114" s="758"/>
      <c r="BE114" s="758"/>
      <c r="BF114" s="758"/>
      <c r="BG114" s="758"/>
      <c r="BH114" s="758"/>
      <c r="BI114" s="758"/>
      <c r="BJ114" s="758"/>
      <c r="BK114" s="758"/>
      <c r="BL114" s="758"/>
      <c r="BM114" s="758"/>
      <c r="BN114" s="758"/>
      <c r="BO114" s="758"/>
      <c r="BP114" s="759"/>
      <c r="BQ114" s="822">
        <v>1447068</v>
      </c>
      <c r="BR114" s="823"/>
      <c r="BS114" s="823"/>
      <c r="BT114" s="823"/>
      <c r="BU114" s="823"/>
      <c r="BV114" s="823">
        <v>1377994</v>
      </c>
      <c r="BW114" s="823"/>
      <c r="BX114" s="823"/>
      <c r="BY114" s="823"/>
      <c r="BZ114" s="823"/>
      <c r="CA114" s="823">
        <v>1386417</v>
      </c>
      <c r="CB114" s="823"/>
      <c r="CC114" s="823"/>
      <c r="CD114" s="823"/>
      <c r="CE114" s="823"/>
      <c r="CF114" s="881">
        <v>44.6</v>
      </c>
      <c r="CG114" s="882"/>
      <c r="CH114" s="882"/>
      <c r="CI114" s="882"/>
      <c r="CJ114" s="882"/>
      <c r="CK114" s="933"/>
      <c r="CL114" s="827"/>
      <c r="CM114" s="821" t="s">
        <v>428</v>
      </c>
      <c r="CN114" s="758"/>
      <c r="CO114" s="758"/>
      <c r="CP114" s="758"/>
      <c r="CQ114" s="758"/>
      <c r="CR114" s="758"/>
      <c r="CS114" s="758"/>
      <c r="CT114" s="758"/>
      <c r="CU114" s="758"/>
      <c r="CV114" s="758"/>
      <c r="CW114" s="758"/>
      <c r="CX114" s="758"/>
      <c r="CY114" s="758"/>
      <c r="CZ114" s="758"/>
      <c r="DA114" s="758"/>
      <c r="DB114" s="758"/>
      <c r="DC114" s="758"/>
      <c r="DD114" s="758"/>
      <c r="DE114" s="758"/>
      <c r="DF114" s="759"/>
      <c r="DG114" s="785" t="s">
        <v>122</v>
      </c>
      <c r="DH114" s="786"/>
      <c r="DI114" s="786"/>
      <c r="DJ114" s="786"/>
      <c r="DK114" s="787"/>
      <c r="DL114" s="788" t="s">
        <v>122</v>
      </c>
      <c r="DM114" s="786"/>
      <c r="DN114" s="786"/>
      <c r="DO114" s="786"/>
      <c r="DP114" s="787"/>
      <c r="DQ114" s="788" t="s">
        <v>122</v>
      </c>
      <c r="DR114" s="786"/>
      <c r="DS114" s="786"/>
      <c r="DT114" s="786"/>
      <c r="DU114" s="787"/>
      <c r="DV114" s="830" t="s">
        <v>122</v>
      </c>
      <c r="DW114" s="831"/>
      <c r="DX114" s="831"/>
      <c r="DY114" s="831"/>
      <c r="DZ114" s="832"/>
    </row>
    <row r="115" spans="1:130" s="218" customFormat="1" ht="26.25" customHeight="1" x14ac:dyDescent="0.2">
      <c r="A115" s="920"/>
      <c r="B115" s="921"/>
      <c r="C115" s="758" t="s">
        <v>429</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938"/>
      <c r="AV115" s="939"/>
      <c r="AW115" s="939"/>
      <c r="AX115" s="939"/>
      <c r="AY115" s="939"/>
      <c r="AZ115" s="821" t="s">
        <v>430</v>
      </c>
      <c r="BA115" s="758"/>
      <c r="BB115" s="758"/>
      <c r="BC115" s="758"/>
      <c r="BD115" s="758"/>
      <c r="BE115" s="758"/>
      <c r="BF115" s="758"/>
      <c r="BG115" s="758"/>
      <c r="BH115" s="758"/>
      <c r="BI115" s="758"/>
      <c r="BJ115" s="758"/>
      <c r="BK115" s="758"/>
      <c r="BL115" s="758"/>
      <c r="BM115" s="758"/>
      <c r="BN115" s="758"/>
      <c r="BO115" s="758"/>
      <c r="BP115" s="759"/>
      <c r="BQ115" s="822" t="s">
        <v>122</v>
      </c>
      <c r="BR115" s="823"/>
      <c r="BS115" s="823"/>
      <c r="BT115" s="823"/>
      <c r="BU115" s="823"/>
      <c r="BV115" s="823" t="s">
        <v>122</v>
      </c>
      <c r="BW115" s="823"/>
      <c r="BX115" s="823"/>
      <c r="BY115" s="823"/>
      <c r="BZ115" s="823"/>
      <c r="CA115" s="823" t="s">
        <v>122</v>
      </c>
      <c r="CB115" s="823"/>
      <c r="CC115" s="823"/>
      <c r="CD115" s="823"/>
      <c r="CE115" s="823"/>
      <c r="CF115" s="881" t="s">
        <v>122</v>
      </c>
      <c r="CG115" s="882"/>
      <c r="CH115" s="882"/>
      <c r="CI115" s="882"/>
      <c r="CJ115" s="882"/>
      <c r="CK115" s="933"/>
      <c r="CL115" s="827"/>
      <c r="CM115" s="821" t="s">
        <v>431</v>
      </c>
      <c r="CN115" s="758"/>
      <c r="CO115" s="758"/>
      <c r="CP115" s="758"/>
      <c r="CQ115" s="758"/>
      <c r="CR115" s="758"/>
      <c r="CS115" s="758"/>
      <c r="CT115" s="758"/>
      <c r="CU115" s="758"/>
      <c r="CV115" s="758"/>
      <c r="CW115" s="758"/>
      <c r="CX115" s="758"/>
      <c r="CY115" s="758"/>
      <c r="CZ115" s="758"/>
      <c r="DA115" s="758"/>
      <c r="DB115" s="758"/>
      <c r="DC115" s="758"/>
      <c r="DD115" s="758"/>
      <c r="DE115" s="758"/>
      <c r="DF115" s="759"/>
      <c r="DG115" s="785" t="s">
        <v>122</v>
      </c>
      <c r="DH115" s="786"/>
      <c r="DI115" s="786"/>
      <c r="DJ115" s="786"/>
      <c r="DK115" s="787"/>
      <c r="DL115" s="788" t="s">
        <v>122</v>
      </c>
      <c r="DM115" s="786"/>
      <c r="DN115" s="786"/>
      <c r="DO115" s="786"/>
      <c r="DP115" s="787"/>
      <c r="DQ115" s="788" t="s">
        <v>122</v>
      </c>
      <c r="DR115" s="786"/>
      <c r="DS115" s="786"/>
      <c r="DT115" s="786"/>
      <c r="DU115" s="787"/>
      <c r="DV115" s="830" t="s">
        <v>122</v>
      </c>
      <c r="DW115" s="831"/>
      <c r="DX115" s="831"/>
      <c r="DY115" s="831"/>
      <c r="DZ115" s="832"/>
    </row>
    <row r="116" spans="1:130" s="218" customFormat="1" ht="26.25" customHeight="1" x14ac:dyDescent="0.2">
      <c r="A116" s="922"/>
      <c r="B116" s="923"/>
      <c r="C116" s="845" t="s">
        <v>432</v>
      </c>
      <c r="D116" s="845"/>
      <c r="E116" s="845"/>
      <c r="F116" s="845"/>
      <c r="G116" s="845"/>
      <c r="H116" s="845"/>
      <c r="I116" s="845"/>
      <c r="J116" s="845"/>
      <c r="K116" s="845"/>
      <c r="L116" s="845"/>
      <c r="M116" s="845"/>
      <c r="N116" s="845"/>
      <c r="O116" s="845"/>
      <c r="P116" s="845"/>
      <c r="Q116" s="845"/>
      <c r="R116" s="845"/>
      <c r="S116" s="845"/>
      <c r="T116" s="845"/>
      <c r="U116" s="845"/>
      <c r="V116" s="845"/>
      <c r="W116" s="845"/>
      <c r="X116" s="845"/>
      <c r="Y116" s="845"/>
      <c r="Z116" s="846"/>
      <c r="AA116" s="785" t="s">
        <v>122</v>
      </c>
      <c r="AB116" s="786"/>
      <c r="AC116" s="786"/>
      <c r="AD116" s="786"/>
      <c r="AE116" s="787"/>
      <c r="AF116" s="788" t="s">
        <v>122</v>
      </c>
      <c r="AG116" s="786"/>
      <c r="AH116" s="786"/>
      <c r="AI116" s="786"/>
      <c r="AJ116" s="787"/>
      <c r="AK116" s="788" t="s">
        <v>122</v>
      </c>
      <c r="AL116" s="786"/>
      <c r="AM116" s="786"/>
      <c r="AN116" s="786"/>
      <c r="AO116" s="787"/>
      <c r="AP116" s="830" t="s">
        <v>122</v>
      </c>
      <c r="AQ116" s="831"/>
      <c r="AR116" s="831"/>
      <c r="AS116" s="831"/>
      <c r="AT116" s="832"/>
      <c r="AU116" s="938"/>
      <c r="AV116" s="939"/>
      <c r="AW116" s="939"/>
      <c r="AX116" s="939"/>
      <c r="AY116" s="939"/>
      <c r="AZ116" s="915" t="s">
        <v>433</v>
      </c>
      <c r="BA116" s="916"/>
      <c r="BB116" s="916"/>
      <c r="BC116" s="916"/>
      <c r="BD116" s="916"/>
      <c r="BE116" s="916"/>
      <c r="BF116" s="916"/>
      <c r="BG116" s="916"/>
      <c r="BH116" s="916"/>
      <c r="BI116" s="916"/>
      <c r="BJ116" s="916"/>
      <c r="BK116" s="916"/>
      <c r="BL116" s="916"/>
      <c r="BM116" s="916"/>
      <c r="BN116" s="916"/>
      <c r="BO116" s="916"/>
      <c r="BP116" s="917"/>
      <c r="BQ116" s="822" t="s">
        <v>122</v>
      </c>
      <c r="BR116" s="823"/>
      <c r="BS116" s="823"/>
      <c r="BT116" s="823"/>
      <c r="BU116" s="823"/>
      <c r="BV116" s="823" t="s">
        <v>122</v>
      </c>
      <c r="BW116" s="823"/>
      <c r="BX116" s="823"/>
      <c r="BY116" s="823"/>
      <c r="BZ116" s="823"/>
      <c r="CA116" s="823" t="s">
        <v>122</v>
      </c>
      <c r="CB116" s="823"/>
      <c r="CC116" s="823"/>
      <c r="CD116" s="823"/>
      <c r="CE116" s="823"/>
      <c r="CF116" s="881" t="s">
        <v>122</v>
      </c>
      <c r="CG116" s="882"/>
      <c r="CH116" s="882"/>
      <c r="CI116" s="882"/>
      <c r="CJ116" s="882"/>
      <c r="CK116" s="933"/>
      <c r="CL116" s="827"/>
      <c r="CM116" s="821" t="s">
        <v>434</v>
      </c>
      <c r="CN116" s="758"/>
      <c r="CO116" s="758"/>
      <c r="CP116" s="758"/>
      <c r="CQ116" s="758"/>
      <c r="CR116" s="758"/>
      <c r="CS116" s="758"/>
      <c r="CT116" s="758"/>
      <c r="CU116" s="758"/>
      <c r="CV116" s="758"/>
      <c r="CW116" s="758"/>
      <c r="CX116" s="758"/>
      <c r="CY116" s="758"/>
      <c r="CZ116" s="758"/>
      <c r="DA116" s="758"/>
      <c r="DB116" s="758"/>
      <c r="DC116" s="758"/>
      <c r="DD116" s="758"/>
      <c r="DE116" s="758"/>
      <c r="DF116" s="759"/>
      <c r="DG116" s="785" t="s">
        <v>122</v>
      </c>
      <c r="DH116" s="786"/>
      <c r="DI116" s="786"/>
      <c r="DJ116" s="786"/>
      <c r="DK116" s="787"/>
      <c r="DL116" s="788" t="s">
        <v>122</v>
      </c>
      <c r="DM116" s="786"/>
      <c r="DN116" s="786"/>
      <c r="DO116" s="786"/>
      <c r="DP116" s="787"/>
      <c r="DQ116" s="788" t="s">
        <v>122</v>
      </c>
      <c r="DR116" s="786"/>
      <c r="DS116" s="786"/>
      <c r="DT116" s="786"/>
      <c r="DU116" s="787"/>
      <c r="DV116" s="830" t="s">
        <v>122</v>
      </c>
      <c r="DW116" s="831"/>
      <c r="DX116" s="831"/>
      <c r="DY116" s="831"/>
      <c r="DZ116" s="832"/>
    </row>
    <row r="117" spans="1:130" s="218" customFormat="1" ht="26.25" customHeight="1" x14ac:dyDescent="0.2">
      <c r="A117" s="901" t="s">
        <v>178</v>
      </c>
      <c r="B117" s="902"/>
      <c r="C117" s="902"/>
      <c r="D117" s="902"/>
      <c r="E117" s="902"/>
      <c r="F117" s="902"/>
      <c r="G117" s="902"/>
      <c r="H117" s="902"/>
      <c r="I117" s="902"/>
      <c r="J117" s="902"/>
      <c r="K117" s="902"/>
      <c r="L117" s="902"/>
      <c r="M117" s="902"/>
      <c r="N117" s="902"/>
      <c r="O117" s="902"/>
      <c r="P117" s="902"/>
      <c r="Q117" s="902"/>
      <c r="R117" s="902"/>
      <c r="S117" s="902"/>
      <c r="T117" s="902"/>
      <c r="U117" s="902"/>
      <c r="V117" s="902"/>
      <c r="W117" s="902"/>
      <c r="X117" s="902"/>
      <c r="Y117" s="883" t="s">
        <v>435</v>
      </c>
      <c r="Z117" s="903"/>
      <c r="AA117" s="908">
        <v>793649</v>
      </c>
      <c r="AB117" s="909"/>
      <c r="AC117" s="909"/>
      <c r="AD117" s="909"/>
      <c r="AE117" s="910"/>
      <c r="AF117" s="911">
        <v>759759</v>
      </c>
      <c r="AG117" s="909"/>
      <c r="AH117" s="909"/>
      <c r="AI117" s="909"/>
      <c r="AJ117" s="910"/>
      <c r="AK117" s="911">
        <v>740260</v>
      </c>
      <c r="AL117" s="909"/>
      <c r="AM117" s="909"/>
      <c r="AN117" s="909"/>
      <c r="AO117" s="910"/>
      <c r="AP117" s="912"/>
      <c r="AQ117" s="913"/>
      <c r="AR117" s="913"/>
      <c r="AS117" s="913"/>
      <c r="AT117" s="914"/>
      <c r="AU117" s="938"/>
      <c r="AV117" s="939"/>
      <c r="AW117" s="939"/>
      <c r="AX117" s="939"/>
      <c r="AY117" s="939"/>
      <c r="AZ117" s="869" t="s">
        <v>436</v>
      </c>
      <c r="BA117" s="870"/>
      <c r="BB117" s="870"/>
      <c r="BC117" s="870"/>
      <c r="BD117" s="870"/>
      <c r="BE117" s="870"/>
      <c r="BF117" s="870"/>
      <c r="BG117" s="870"/>
      <c r="BH117" s="870"/>
      <c r="BI117" s="870"/>
      <c r="BJ117" s="870"/>
      <c r="BK117" s="870"/>
      <c r="BL117" s="870"/>
      <c r="BM117" s="870"/>
      <c r="BN117" s="870"/>
      <c r="BO117" s="870"/>
      <c r="BP117" s="871"/>
      <c r="BQ117" s="822" t="s">
        <v>122</v>
      </c>
      <c r="BR117" s="823"/>
      <c r="BS117" s="823"/>
      <c r="BT117" s="823"/>
      <c r="BU117" s="823"/>
      <c r="BV117" s="823" t="s">
        <v>122</v>
      </c>
      <c r="BW117" s="823"/>
      <c r="BX117" s="823"/>
      <c r="BY117" s="823"/>
      <c r="BZ117" s="823"/>
      <c r="CA117" s="823" t="s">
        <v>122</v>
      </c>
      <c r="CB117" s="823"/>
      <c r="CC117" s="823"/>
      <c r="CD117" s="823"/>
      <c r="CE117" s="823"/>
      <c r="CF117" s="881" t="s">
        <v>122</v>
      </c>
      <c r="CG117" s="882"/>
      <c r="CH117" s="882"/>
      <c r="CI117" s="882"/>
      <c r="CJ117" s="882"/>
      <c r="CK117" s="933"/>
      <c r="CL117" s="827"/>
      <c r="CM117" s="821" t="s">
        <v>437</v>
      </c>
      <c r="CN117" s="758"/>
      <c r="CO117" s="758"/>
      <c r="CP117" s="758"/>
      <c r="CQ117" s="758"/>
      <c r="CR117" s="758"/>
      <c r="CS117" s="758"/>
      <c r="CT117" s="758"/>
      <c r="CU117" s="758"/>
      <c r="CV117" s="758"/>
      <c r="CW117" s="758"/>
      <c r="CX117" s="758"/>
      <c r="CY117" s="758"/>
      <c r="CZ117" s="758"/>
      <c r="DA117" s="758"/>
      <c r="DB117" s="758"/>
      <c r="DC117" s="758"/>
      <c r="DD117" s="758"/>
      <c r="DE117" s="758"/>
      <c r="DF117" s="759"/>
      <c r="DG117" s="785" t="s">
        <v>122</v>
      </c>
      <c r="DH117" s="786"/>
      <c r="DI117" s="786"/>
      <c r="DJ117" s="786"/>
      <c r="DK117" s="787"/>
      <c r="DL117" s="788" t="s">
        <v>122</v>
      </c>
      <c r="DM117" s="786"/>
      <c r="DN117" s="786"/>
      <c r="DO117" s="786"/>
      <c r="DP117" s="787"/>
      <c r="DQ117" s="788" t="s">
        <v>122</v>
      </c>
      <c r="DR117" s="786"/>
      <c r="DS117" s="786"/>
      <c r="DT117" s="786"/>
      <c r="DU117" s="787"/>
      <c r="DV117" s="830" t="s">
        <v>122</v>
      </c>
      <c r="DW117" s="831"/>
      <c r="DX117" s="831"/>
      <c r="DY117" s="831"/>
      <c r="DZ117" s="832"/>
    </row>
    <row r="118" spans="1:130" s="218" customFormat="1" ht="26.25" customHeight="1" x14ac:dyDescent="0.2">
      <c r="A118" s="901" t="s">
        <v>411</v>
      </c>
      <c r="B118" s="902"/>
      <c r="C118" s="902"/>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3"/>
      <c r="AA118" s="904" t="s">
        <v>408</v>
      </c>
      <c r="AB118" s="902"/>
      <c r="AC118" s="902"/>
      <c r="AD118" s="902"/>
      <c r="AE118" s="903"/>
      <c r="AF118" s="904" t="s">
        <v>409</v>
      </c>
      <c r="AG118" s="902"/>
      <c r="AH118" s="902"/>
      <c r="AI118" s="902"/>
      <c r="AJ118" s="903"/>
      <c r="AK118" s="904" t="s">
        <v>295</v>
      </c>
      <c r="AL118" s="902"/>
      <c r="AM118" s="902"/>
      <c r="AN118" s="902"/>
      <c r="AO118" s="903"/>
      <c r="AP118" s="905" t="s">
        <v>410</v>
      </c>
      <c r="AQ118" s="906"/>
      <c r="AR118" s="906"/>
      <c r="AS118" s="906"/>
      <c r="AT118" s="907"/>
      <c r="AU118" s="938"/>
      <c r="AV118" s="939"/>
      <c r="AW118" s="939"/>
      <c r="AX118" s="939"/>
      <c r="AY118" s="939"/>
      <c r="AZ118" s="844" t="s">
        <v>438</v>
      </c>
      <c r="BA118" s="845"/>
      <c r="BB118" s="845"/>
      <c r="BC118" s="845"/>
      <c r="BD118" s="845"/>
      <c r="BE118" s="845"/>
      <c r="BF118" s="845"/>
      <c r="BG118" s="845"/>
      <c r="BH118" s="845"/>
      <c r="BI118" s="845"/>
      <c r="BJ118" s="845"/>
      <c r="BK118" s="845"/>
      <c r="BL118" s="845"/>
      <c r="BM118" s="845"/>
      <c r="BN118" s="845"/>
      <c r="BO118" s="845"/>
      <c r="BP118" s="846"/>
      <c r="BQ118" s="885" t="s">
        <v>122</v>
      </c>
      <c r="BR118" s="851"/>
      <c r="BS118" s="851"/>
      <c r="BT118" s="851"/>
      <c r="BU118" s="851"/>
      <c r="BV118" s="851" t="s">
        <v>122</v>
      </c>
      <c r="BW118" s="851"/>
      <c r="BX118" s="851"/>
      <c r="BY118" s="851"/>
      <c r="BZ118" s="851"/>
      <c r="CA118" s="851" t="s">
        <v>122</v>
      </c>
      <c r="CB118" s="851"/>
      <c r="CC118" s="851"/>
      <c r="CD118" s="851"/>
      <c r="CE118" s="851"/>
      <c r="CF118" s="881" t="s">
        <v>122</v>
      </c>
      <c r="CG118" s="882"/>
      <c r="CH118" s="882"/>
      <c r="CI118" s="882"/>
      <c r="CJ118" s="882"/>
      <c r="CK118" s="933"/>
      <c r="CL118" s="827"/>
      <c r="CM118" s="821" t="s">
        <v>439</v>
      </c>
      <c r="CN118" s="758"/>
      <c r="CO118" s="758"/>
      <c r="CP118" s="758"/>
      <c r="CQ118" s="758"/>
      <c r="CR118" s="758"/>
      <c r="CS118" s="758"/>
      <c r="CT118" s="758"/>
      <c r="CU118" s="758"/>
      <c r="CV118" s="758"/>
      <c r="CW118" s="758"/>
      <c r="CX118" s="758"/>
      <c r="CY118" s="758"/>
      <c r="CZ118" s="758"/>
      <c r="DA118" s="758"/>
      <c r="DB118" s="758"/>
      <c r="DC118" s="758"/>
      <c r="DD118" s="758"/>
      <c r="DE118" s="758"/>
      <c r="DF118" s="759"/>
      <c r="DG118" s="785" t="s">
        <v>122</v>
      </c>
      <c r="DH118" s="786"/>
      <c r="DI118" s="786"/>
      <c r="DJ118" s="786"/>
      <c r="DK118" s="787"/>
      <c r="DL118" s="788" t="s">
        <v>122</v>
      </c>
      <c r="DM118" s="786"/>
      <c r="DN118" s="786"/>
      <c r="DO118" s="786"/>
      <c r="DP118" s="787"/>
      <c r="DQ118" s="788" t="s">
        <v>122</v>
      </c>
      <c r="DR118" s="786"/>
      <c r="DS118" s="786"/>
      <c r="DT118" s="786"/>
      <c r="DU118" s="787"/>
      <c r="DV118" s="830" t="s">
        <v>122</v>
      </c>
      <c r="DW118" s="831"/>
      <c r="DX118" s="831"/>
      <c r="DY118" s="831"/>
      <c r="DZ118" s="832"/>
    </row>
    <row r="119" spans="1:130" s="218" customFormat="1" ht="26.25" customHeight="1" x14ac:dyDescent="0.2">
      <c r="A119" s="824" t="s">
        <v>414</v>
      </c>
      <c r="B119" s="825"/>
      <c r="C119" s="866" t="s">
        <v>415</v>
      </c>
      <c r="D119" s="814"/>
      <c r="E119" s="814"/>
      <c r="F119" s="814"/>
      <c r="G119" s="814"/>
      <c r="H119" s="814"/>
      <c r="I119" s="814"/>
      <c r="J119" s="814"/>
      <c r="K119" s="814"/>
      <c r="L119" s="814"/>
      <c r="M119" s="814"/>
      <c r="N119" s="814"/>
      <c r="O119" s="814"/>
      <c r="P119" s="814"/>
      <c r="Q119" s="814"/>
      <c r="R119" s="814"/>
      <c r="S119" s="814"/>
      <c r="T119" s="814"/>
      <c r="U119" s="814"/>
      <c r="V119" s="814"/>
      <c r="W119" s="814"/>
      <c r="X119" s="814"/>
      <c r="Y119" s="814"/>
      <c r="Z119" s="815"/>
      <c r="AA119" s="894" t="s">
        <v>122</v>
      </c>
      <c r="AB119" s="895"/>
      <c r="AC119" s="895"/>
      <c r="AD119" s="895"/>
      <c r="AE119" s="896"/>
      <c r="AF119" s="897" t="s">
        <v>122</v>
      </c>
      <c r="AG119" s="895"/>
      <c r="AH119" s="895"/>
      <c r="AI119" s="895"/>
      <c r="AJ119" s="896"/>
      <c r="AK119" s="897" t="s">
        <v>122</v>
      </c>
      <c r="AL119" s="895"/>
      <c r="AM119" s="895"/>
      <c r="AN119" s="895"/>
      <c r="AO119" s="896"/>
      <c r="AP119" s="898" t="s">
        <v>122</v>
      </c>
      <c r="AQ119" s="899"/>
      <c r="AR119" s="899"/>
      <c r="AS119" s="899"/>
      <c r="AT119" s="900"/>
      <c r="AU119" s="940"/>
      <c r="AV119" s="941"/>
      <c r="AW119" s="941"/>
      <c r="AX119" s="941"/>
      <c r="AY119" s="941"/>
      <c r="AZ119" s="239" t="s">
        <v>178</v>
      </c>
      <c r="BA119" s="239"/>
      <c r="BB119" s="239"/>
      <c r="BC119" s="239"/>
      <c r="BD119" s="239"/>
      <c r="BE119" s="239"/>
      <c r="BF119" s="239"/>
      <c r="BG119" s="239"/>
      <c r="BH119" s="239"/>
      <c r="BI119" s="239"/>
      <c r="BJ119" s="239"/>
      <c r="BK119" s="239"/>
      <c r="BL119" s="239"/>
      <c r="BM119" s="239"/>
      <c r="BN119" s="239"/>
      <c r="BO119" s="883" t="s">
        <v>440</v>
      </c>
      <c r="BP119" s="884"/>
      <c r="BQ119" s="885">
        <v>7160547</v>
      </c>
      <c r="BR119" s="851"/>
      <c r="BS119" s="851"/>
      <c r="BT119" s="851"/>
      <c r="BU119" s="851"/>
      <c r="BV119" s="851">
        <v>6950350</v>
      </c>
      <c r="BW119" s="851"/>
      <c r="BX119" s="851"/>
      <c r="BY119" s="851"/>
      <c r="BZ119" s="851"/>
      <c r="CA119" s="851">
        <v>6881121</v>
      </c>
      <c r="CB119" s="851"/>
      <c r="CC119" s="851"/>
      <c r="CD119" s="851"/>
      <c r="CE119" s="851"/>
      <c r="CF119" s="754"/>
      <c r="CG119" s="755"/>
      <c r="CH119" s="755"/>
      <c r="CI119" s="755"/>
      <c r="CJ119" s="840"/>
      <c r="CK119" s="934"/>
      <c r="CL119" s="829"/>
      <c r="CM119" s="844" t="s">
        <v>441</v>
      </c>
      <c r="CN119" s="845"/>
      <c r="CO119" s="845"/>
      <c r="CP119" s="845"/>
      <c r="CQ119" s="845"/>
      <c r="CR119" s="845"/>
      <c r="CS119" s="845"/>
      <c r="CT119" s="845"/>
      <c r="CU119" s="845"/>
      <c r="CV119" s="845"/>
      <c r="CW119" s="845"/>
      <c r="CX119" s="845"/>
      <c r="CY119" s="845"/>
      <c r="CZ119" s="845"/>
      <c r="DA119" s="845"/>
      <c r="DB119" s="845"/>
      <c r="DC119" s="845"/>
      <c r="DD119" s="845"/>
      <c r="DE119" s="845"/>
      <c r="DF119" s="846"/>
      <c r="DG119" s="769" t="s">
        <v>122</v>
      </c>
      <c r="DH119" s="770"/>
      <c r="DI119" s="770"/>
      <c r="DJ119" s="770"/>
      <c r="DK119" s="771"/>
      <c r="DL119" s="772" t="s">
        <v>122</v>
      </c>
      <c r="DM119" s="770"/>
      <c r="DN119" s="770"/>
      <c r="DO119" s="770"/>
      <c r="DP119" s="771"/>
      <c r="DQ119" s="772" t="s">
        <v>122</v>
      </c>
      <c r="DR119" s="770"/>
      <c r="DS119" s="770"/>
      <c r="DT119" s="770"/>
      <c r="DU119" s="771"/>
      <c r="DV119" s="854" t="s">
        <v>122</v>
      </c>
      <c r="DW119" s="855"/>
      <c r="DX119" s="855"/>
      <c r="DY119" s="855"/>
      <c r="DZ119" s="856"/>
    </row>
    <row r="120" spans="1:130" s="218" customFormat="1" ht="26.25" customHeight="1" x14ac:dyDescent="0.2">
      <c r="A120" s="826"/>
      <c r="B120" s="827"/>
      <c r="C120" s="821" t="s">
        <v>418</v>
      </c>
      <c r="D120" s="758"/>
      <c r="E120" s="758"/>
      <c r="F120" s="758"/>
      <c r="G120" s="758"/>
      <c r="H120" s="758"/>
      <c r="I120" s="758"/>
      <c r="J120" s="758"/>
      <c r="K120" s="758"/>
      <c r="L120" s="758"/>
      <c r="M120" s="758"/>
      <c r="N120" s="758"/>
      <c r="O120" s="758"/>
      <c r="P120" s="758"/>
      <c r="Q120" s="758"/>
      <c r="R120" s="758"/>
      <c r="S120" s="758"/>
      <c r="T120" s="758"/>
      <c r="U120" s="758"/>
      <c r="V120" s="758"/>
      <c r="W120" s="758"/>
      <c r="X120" s="758"/>
      <c r="Y120" s="758"/>
      <c r="Z120" s="759"/>
      <c r="AA120" s="785" t="s">
        <v>122</v>
      </c>
      <c r="AB120" s="786"/>
      <c r="AC120" s="786"/>
      <c r="AD120" s="786"/>
      <c r="AE120" s="787"/>
      <c r="AF120" s="788" t="s">
        <v>122</v>
      </c>
      <c r="AG120" s="786"/>
      <c r="AH120" s="786"/>
      <c r="AI120" s="786"/>
      <c r="AJ120" s="787"/>
      <c r="AK120" s="788" t="s">
        <v>122</v>
      </c>
      <c r="AL120" s="786"/>
      <c r="AM120" s="786"/>
      <c r="AN120" s="786"/>
      <c r="AO120" s="787"/>
      <c r="AP120" s="830" t="s">
        <v>122</v>
      </c>
      <c r="AQ120" s="831"/>
      <c r="AR120" s="831"/>
      <c r="AS120" s="831"/>
      <c r="AT120" s="832"/>
      <c r="AU120" s="886" t="s">
        <v>442</v>
      </c>
      <c r="AV120" s="887"/>
      <c r="AW120" s="887"/>
      <c r="AX120" s="887"/>
      <c r="AY120" s="888"/>
      <c r="AZ120" s="866" t="s">
        <v>443</v>
      </c>
      <c r="BA120" s="814"/>
      <c r="BB120" s="814"/>
      <c r="BC120" s="814"/>
      <c r="BD120" s="814"/>
      <c r="BE120" s="814"/>
      <c r="BF120" s="814"/>
      <c r="BG120" s="814"/>
      <c r="BH120" s="814"/>
      <c r="BI120" s="814"/>
      <c r="BJ120" s="814"/>
      <c r="BK120" s="814"/>
      <c r="BL120" s="814"/>
      <c r="BM120" s="814"/>
      <c r="BN120" s="814"/>
      <c r="BO120" s="814"/>
      <c r="BP120" s="815"/>
      <c r="BQ120" s="867">
        <v>3205751</v>
      </c>
      <c r="BR120" s="848"/>
      <c r="BS120" s="848"/>
      <c r="BT120" s="848"/>
      <c r="BU120" s="848"/>
      <c r="BV120" s="848">
        <v>3388963</v>
      </c>
      <c r="BW120" s="848"/>
      <c r="BX120" s="848"/>
      <c r="BY120" s="848"/>
      <c r="BZ120" s="848"/>
      <c r="CA120" s="848">
        <v>2960784</v>
      </c>
      <c r="CB120" s="848"/>
      <c r="CC120" s="848"/>
      <c r="CD120" s="848"/>
      <c r="CE120" s="848"/>
      <c r="CF120" s="872">
        <v>95.3</v>
      </c>
      <c r="CG120" s="873"/>
      <c r="CH120" s="873"/>
      <c r="CI120" s="873"/>
      <c r="CJ120" s="873"/>
      <c r="CK120" s="874" t="s">
        <v>444</v>
      </c>
      <c r="CL120" s="858"/>
      <c r="CM120" s="858"/>
      <c r="CN120" s="858"/>
      <c r="CO120" s="859"/>
      <c r="CP120" s="878" t="s">
        <v>391</v>
      </c>
      <c r="CQ120" s="879"/>
      <c r="CR120" s="879"/>
      <c r="CS120" s="879"/>
      <c r="CT120" s="879"/>
      <c r="CU120" s="879"/>
      <c r="CV120" s="879"/>
      <c r="CW120" s="879"/>
      <c r="CX120" s="879"/>
      <c r="CY120" s="879"/>
      <c r="CZ120" s="879"/>
      <c r="DA120" s="879"/>
      <c r="DB120" s="879"/>
      <c r="DC120" s="879"/>
      <c r="DD120" s="879"/>
      <c r="DE120" s="879"/>
      <c r="DF120" s="880"/>
      <c r="DG120" s="867">
        <v>346156</v>
      </c>
      <c r="DH120" s="848"/>
      <c r="DI120" s="848"/>
      <c r="DJ120" s="848"/>
      <c r="DK120" s="848"/>
      <c r="DL120" s="848">
        <v>306862</v>
      </c>
      <c r="DM120" s="848"/>
      <c r="DN120" s="848"/>
      <c r="DO120" s="848"/>
      <c r="DP120" s="848"/>
      <c r="DQ120" s="848">
        <v>290937</v>
      </c>
      <c r="DR120" s="848"/>
      <c r="DS120" s="848"/>
      <c r="DT120" s="848"/>
      <c r="DU120" s="848"/>
      <c r="DV120" s="849">
        <v>9.4</v>
      </c>
      <c r="DW120" s="849"/>
      <c r="DX120" s="849"/>
      <c r="DY120" s="849"/>
      <c r="DZ120" s="850"/>
    </row>
    <row r="121" spans="1:130" s="218" customFormat="1" ht="26.25" customHeight="1" x14ac:dyDescent="0.2">
      <c r="A121" s="826"/>
      <c r="B121" s="827"/>
      <c r="C121" s="869" t="s">
        <v>445</v>
      </c>
      <c r="D121" s="870"/>
      <c r="E121" s="870"/>
      <c r="F121" s="870"/>
      <c r="G121" s="870"/>
      <c r="H121" s="870"/>
      <c r="I121" s="870"/>
      <c r="J121" s="870"/>
      <c r="K121" s="870"/>
      <c r="L121" s="870"/>
      <c r="M121" s="870"/>
      <c r="N121" s="870"/>
      <c r="O121" s="870"/>
      <c r="P121" s="870"/>
      <c r="Q121" s="870"/>
      <c r="R121" s="870"/>
      <c r="S121" s="870"/>
      <c r="T121" s="870"/>
      <c r="U121" s="870"/>
      <c r="V121" s="870"/>
      <c r="W121" s="870"/>
      <c r="X121" s="870"/>
      <c r="Y121" s="870"/>
      <c r="Z121" s="871"/>
      <c r="AA121" s="785" t="s">
        <v>122</v>
      </c>
      <c r="AB121" s="786"/>
      <c r="AC121" s="786"/>
      <c r="AD121" s="786"/>
      <c r="AE121" s="787"/>
      <c r="AF121" s="788" t="s">
        <v>122</v>
      </c>
      <c r="AG121" s="786"/>
      <c r="AH121" s="786"/>
      <c r="AI121" s="786"/>
      <c r="AJ121" s="787"/>
      <c r="AK121" s="788" t="s">
        <v>122</v>
      </c>
      <c r="AL121" s="786"/>
      <c r="AM121" s="786"/>
      <c r="AN121" s="786"/>
      <c r="AO121" s="787"/>
      <c r="AP121" s="830" t="s">
        <v>122</v>
      </c>
      <c r="AQ121" s="831"/>
      <c r="AR121" s="831"/>
      <c r="AS121" s="831"/>
      <c r="AT121" s="832"/>
      <c r="AU121" s="889"/>
      <c r="AV121" s="890"/>
      <c r="AW121" s="890"/>
      <c r="AX121" s="890"/>
      <c r="AY121" s="891"/>
      <c r="AZ121" s="821" t="s">
        <v>446</v>
      </c>
      <c r="BA121" s="758"/>
      <c r="BB121" s="758"/>
      <c r="BC121" s="758"/>
      <c r="BD121" s="758"/>
      <c r="BE121" s="758"/>
      <c r="BF121" s="758"/>
      <c r="BG121" s="758"/>
      <c r="BH121" s="758"/>
      <c r="BI121" s="758"/>
      <c r="BJ121" s="758"/>
      <c r="BK121" s="758"/>
      <c r="BL121" s="758"/>
      <c r="BM121" s="758"/>
      <c r="BN121" s="758"/>
      <c r="BO121" s="758"/>
      <c r="BP121" s="759"/>
      <c r="BQ121" s="822" t="s">
        <v>122</v>
      </c>
      <c r="BR121" s="823"/>
      <c r="BS121" s="823"/>
      <c r="BT121" s="823"/>
      <c r="BU121" s="823"/>
      <c r="BV121" s="823" t="s">
        <v>122</v>
      </c>
      <c r="BW121" s="823"/>
      <c r="BX121" s="823"/>
      <c r="BY121" s="823"/>
      <c r="BZ121" s="823"/>
      <c r="CA121" s="823" t="s">
        <v>122</v>
      </c>
      <c r="CB121" s="823"/>
      <c r="CC121" s="823"/>
      <c r="CD121" s="823"/>
      <c r="CE121" s="823"/>
      <c r="CF121" s="881" t="s">
        <v>122</v>
      </c>
      <c r="CG121" s="882"/>
      <c r="CH121" s="882"/>
      <c r="CI121" s="882"/>
      <c r="CJ121" s="882"/>
      <c r="CK121" s="875"/>
      <c r="CL121" s="861"/>
      <c r="CM121" s="861"/>
      <c r="CN121" s="861"/>
      <c r="CO121" s="862"/>
      <c r="CP121" s="841" t="s">
        <v>393</v>
      </c>
      <c r="CQ121" s="842"/>
      <c r="CR121" s="842"/>
      <c r="CS121" s="842"/>
      <c r="CT121" s="842"/>
      <c r="CU121" s="842"/>
      <c r="CV121" s="842"/>
      <c r="CW121" s="842"/>
      <c r="CX121" s="842"/>
      <c r="CY121" s="842"/>
      <c r="CZ121" s="842"/>
      <c r="DA121" s="842"/>
      <c r="DB121" s="842"/>
      <c r="DC121" s="842"/>
      <c r="DD121" s="842"/>
      <c r="DE121" s="842"/>
      <c r="DF121" s="843"/>
      <c r="DG121" s="822" t="s">
        <v>122</v>
      </c>
      <c r="DH121" s="823"/>
      <c r="DI121" s="823"/>
      <c r="DJ121" s="823"/>
      <c r="DK121" s="823"/>
      <c r="DL121" s="823" t="s">
        <v>122</v>
      </c>
      <c r="DM121" s="823"/>
      <c r="DN121" s="823"/>
      <c r="DO121" s="823"/>
      <c r="DP121" s="823"/>
      <c r="DQ121" s="823">
        <v>104034</v>
      </c>
      <c r="DR121" s="823"/>
      <c r="DS121" s="823"/>
      <c r="DT121" s="823"/>
      <c r="DU121" s="823"/>
      <c r="DV121" s="800">
        <v>3.4</v>
      </c>
      <c r="DW121" s="800"/>
      <c r="DX121" s="800"/>
      <c r="DY121" s="800"/>
      <c r="DZ121" s="801"/>
    </row>
    <row r="122" spans="1:130" s="218" customFormat="1" ht="26.25" customHeight="1" x14ac:dyDescent="0.2">
      <c r="A122" s="826"/>
      <c r="B122" s="827"/>
      <c r="C122" s="821" t="s">
        <v>428</v>
      </c>
      <c r="D122" s="758"/>
      <c r="E122" s="758"/>
      <c r="F122" s="758"/>
      <c r="G122" s="758"/>
      <c r="H122" s="758"/>
      <c r="I122" s="758"/>
      <c r="J122" s="758"/>
      <c r="K122" s="758"/>
      <c r="L122" s="758"/>
      <c r="M122" s="758"/>
      <c r="N122" s="758"/>
      <c r="O122" s="758"/>
      <c r="P122" s="758"/>
      <c r="Q122" s="758"/>
      <c r="R122" s="758"/>
      <c r="S122" s="758"/>
      <c r="T122" s="758"/>
      <c r="U122" s="758"/>
      <c r="V122" s="758"/>
      <c r="W122" s="758"/>
      <c r="X122" s="758"/>
      <c r="Y122" s="758"/>
      <c r="Z122" s="759"/>
      <c r="AA122" s="785" t="s">
        <v>122</v>
      </c>
      <c r="AB122" s="786"/>
      <c r="AC122" s="786"/>
      <c r="AD122" s="786"/>
      <c r="AE122" s="787"/>
      <c r="AF122" s="788" t="s">
        <v>122</v>
      </c>
      <c r="AG122" s="786"/>
      <c r="AH122" s="786"/>
      <c r="AI122" s="786"/>
      <c r="AJ122" s="787"/>
      <c r="AK122" s="788" t="s">
        <v>122</v>
      </c>
      <c r="AL122" s="786"/>
      <c r="AM122" s="786"/>
      <c r="AN122" s="786"/>
      <c r="AO122" s="787"/>
      <c r="AP122" s="830" t="s">
        <v>122</v>
      </c>
      <c r="AQ122" s="831"/>
      <c r="AR122" s="831"/>
      <c r="AS122" s="831"/>
      <c r="AT122" s="832"/>
      <c r="AU122" s="889"/>
      <c r="AV122" s="890"/>
      <c r="AW122" s="890"/>
      <c r="AX122" s="890"/>
      <c r="AY122" s="891"/>
      <c r="AZ122" s="844" t="s">
        <v>447</v>
      </c>
      <c r="BA122" s="845"/>
      <c r="BB122" s="845"/>
      <c r="BC122" s="845"/>
      <c r="BD122" s="845"/>
      <c r="BE122" s="845"/>
      <c r="BF122" s="845"/>
      <c r="BG122" s="845"/>
      <c r="BH122" s="845"/>
      <c r="BI122" s="845"/>
      <c r="BJ122" s="845"/>
      <c r="BK122" s="845"/>
      <c r="BL122" s="845"/>
      <c r="BM122" s="845"/>
      <c r="BN122" s="845"/>
      <c r="BO122" s="845"/>
      <c r="BP122" s="846"/>
      <c r="BQ122" s="885">
        <v>4346371</v>
      </c>
      <c r="BR122" s="851"/>
      <c r="BS122" s="851"/>
      <c r="BT122" s="851"/>
      <c r="BU122" s="851"/>
      <c r="BV122" s="851">
        <v>4290701</v>
      </c>
      <c r="BW122" s="851"/>
      <c r="BX122" s="851"/>
      <c r="BY122" s="851"/>
      <c r="BZ122" s="851"/>
      <c r="CA122" s="851">
        <v>4133907</v>
      </c>
      <c r="CB122" s="851"/>
      <c r="CC122" s="851"/>
      <c r="CD122" s="851"/>
      <c r="CE122" s="851"/>
      <c r="CF122" s="852">
        <v>133.1</v>
      </c>
      <c r="CG122" s="853"/>
      <c r="CH122" s="853"/>
      <c r="CI122" s="853"/>
      <c r="CJ122" s="853"/>
      <c r="CK122" s="875"/>
      <c r="CL122" s="861"/>
      <c r="CM122" s="861"/>
      <c r="CN122" s="861"/>
      <c r="CO122" s="862"/>
      <c r="CP122" s="841" t="s">
        <v>389</v>
      </c>
      <c r="CQ122" s="842"/>
      <c r="CR122" s="842"/>
      <c r="CS122" s="842"/>
      <c r="CT122" s="842"/>
      <c r="CU122" s="842"/>
      <c r="CV122" s="842"/>
      <c r="CW122" s="842"/>
      <c r="CX122" s="842"/>
      <c r="CY122" s="842"/>
      <c r="CZ122" s="842"/>
      <c r="DA122" s="842"/>
      <c r="DB122" s="842"/>
      <c r="DC122" s="842"/>
      <c r="DD122" s="842"/>
      <c r="DE122" s="842"/>
      <c r="DF122" s="843"/>
      <c r="DG122" s="822" t="s">
        <v>122</v>
      </c>
      <c r="DH122" s="823"/>
      <c r="DI122" s="823"/>
      <c r="DJ122" s="823"/>
      <c r="DK122" s="823"/>
      <c r="DL122" s="823" t="s">
        <v>122</v>
      </c>
      <c r="DM122" s="823"/>
      <c r="DN122" s="823"/>
      <c r="DO122" s="823"/>
      <c r="DP122" s="823"/>
      <c r="DQ122" s="823" t="s">
        <v>122</v>
      </c>
      <c r="DR122" s="823"/>
      <c r="DS122" s="823"/>
      <c r="DT122" s="823"/>
      <c r="DU122" s="823"/>
      <c r="DV122" s="800" t="s">
        <v>122</v>
      </c>
      <c r="DW122" s="800"/>
      <c r="DX122" s="800"/>
      <c r="DY122" s="800"/>
      <c r="DZ122" s="801"/>
    </row>
    <row r="123" spans="1:130" s="218" customFormat="1" ht="26.25" customHeight="1" x14ac:dyDescent="0.2">
      <c r="A123" s="826"/>
      <c r="B123" s="827"/>
      <c r="C123" s="821" t="s">
        <v>434</v>
      </c>
      <c r="D123" s="758"/>
      <c r="E123" s="758"/>
      <c r="F123" s="758"/>
      <c r="G123" s="758"/>
      <c r="H123" s="758"/>
      <c r="I123" s="758"/>
      <c r="J123" s="758"/>
      <c r="K123" s="758"/>
      <c r="L123" s="758"/>
      <c r="M123" s="758"/>
      <c r="N123" s="758"/>
      <c r="O123" s="758"/>
      <c r="P123" s="758"/>
      <c r="Q123" s="758"/>
      <c r="R123" s="758"/>
      <c r="S123" s="758"/>
      <c r="T123" s="758"/>
      <c r="U123" s="758"/>
      <c r="V123" s="758"/>
      <c r="W123" s="758"/>
      <c r="X123" s="758"/>
      <c r="Y123" s="758"/>
      <c r="Z123" s="759"/>
      <c r="AA123" s="785" t="s">
        <v>122</v>
      </c>
      <c r="AB123" s="786"/>
      <c r="AC123" s="786"/>
      <c r="AD123" s="786"/>
      <c r="AE123" s="787"/>
      <c r="AF123" s="788" t="s">
        <v>122</v>
      </c>
      <c r="AG123" s="786"/>
      <c r="AH123" s="786"/>
      <c r="AI123" s="786"/>
      <c r="AJ123" s="787"/>
      <c r="AK123" s="788" t="s">
        <v>122</v>
      </c>
      <c r="AL123" s="786"/>
      <c r="AM123" s="786"/>
      <c r="AN123" s="786"/>
      <c r="AO123" s="787"/>
      <c r="AP123" s="830" t="s">
        <v>122</v>
      </c>
      <c r="AQ123" s="831"/>
      <c r="AR123" s="831"/>
      <c r="AS123" s="831"/>
      <c r="AT123" s="832"/>
      <c r="AU123" s="892"/>
      <c r="AV123" s="893"/>
      <c r="AW123" s="893"/>
      <c r="AX123" s="893"/>
      <c r="AY123" s="893"/>
      <c r="AZ123" s="239" t="s">
        <v>178</v>
      </c>
      <c r="BA123" s="239"/>
      <c r="BB123" s="239"/>
      <c r="BC123" s="239"/>
      <c r="BD123" s="239"/>
      <c r="BE123" s="239"/>
      <c r="BF123" s="239"/>
      <c r="BG123" s="239"/>
      <c r="BH123" s="239"/>
      <c r="BI123" s="239"/>
      <c r="BJ123" s="239"/>
      <c r="BK123" s="239"/>
      <c r="BL123" s="239"/>
      <c r="BM123" s="239"/>
      <c r="BN123" s="239"/>
      <c r="BO123" s="883" t="s">
        <v>448</v>
      </c>
      <c r="BP123" s="884"/>
      <c r="BQ123" s="838">
        <v>7552122</v>
      </c>
      <c r="BR123" s="839"/>
      <c r="BS123" s="839"/>
      <c r="BT123" s="839"/>
      <c r="BU123" s="839"/>
      <c r="BV123" s="839">
        <v>7679664</v>
      </c>
      <c r="BW123" s="839"/>
      <c r="BX123" s="839"/>
      <c r="BY123" s="839"/>
      <c r="BZ123" s="839"/>
      <c r="CA123" s="839">
        <v>7094691</v>
      </c>
      <c r="CB123" s="839"/>
      <c r="CC123" s="839"/>
      <c r="CD123" s="839"/>
      <c r="CE123" s="839"/>
      <c r="CF123" s="754"/>
      <c r="CG123" s="755"/>
      <c r="CH123" s="755"/>
      <c r="CI123" s="755"/>
      <c r="CJ123" s="840"/>
      <c r="CK123" s="875"/>
      <c r="CL123" s="861"/>
      <c r="CM123" s="861"/>
      <c r="CN123" s="861"/>
      <c r="CO123" s="862"/>
      <c r="CP123" s="841" t="s">
        <v>390</v>
      </c>
      <c r="CQ123" s="842"/>
      <c r="CR123" s="842"/>
      <c r="CS123" s="842"/>
      <c r="CT123" s="842"/>
      <c r="CU123" s="842"/>
      <c r="CV123" s="842"/>
      <c r="CW123" s="842"/>
      <c r="CX123" s="842"/>
      <c r="CY123" s="842"/>
      <c r="CZ123" s="842"/>
      <c r="DA123" s="842"/>
      <c r="DB123" s="842"/>
      <c r="DC123" s="842"/>
      <c r="DD123" s="842"/>
      <c r="DE123" s="842"/>
      <c r="DF123" s="843"/>
      <c r="DG123" s="785" t="s">
        <v>122</v>
      </c>
      <c r="DH123" s="786"/>
      <c r="DI123" s="786"/>
      <c r="DJ123" s="786"/>
      <c r="DK123" s="787"/>
      <c r="DL123" s="788" t="s">
        <v>122</v>
      </c>
      <c r="DM123" s="786"/>
      <c r="DN123" s="786"/>
      <c r="DO123" s="786"/>
      <c r="DP123" s="787"/>
      <c r="DQ123" s="788" t="s">
        <v>122</v>
      </c>
      <c r="DR123" s="786"/>
      <c r="DS123" s="786"/>
      <c r="DT123" s="786"/>
      <c r="DU123" s="787"/>
      <c r="DV123" s="830" t="s">
        <v>122</v>
      </c>
      <c r="DW123" s="831"/>
      <c r="DX123" s="831"/>
      <c r="DY123" s="831"/>
      <c r="DZ123" s="832"/>
    </row>
    <row r="124" spans="1:130" s="218" customFormat="1" ht="26.25" customHeight="1" thickBot="1" x14ac:dyDescent="0.25">
      <c r="A124" s="826"/>
      <c r="B124" s="827"/>
      <c r="C124" s="821" t="s">
        <v>437</v>
      </c>
      <c r="D124" s="758"/>
      <c r="E124" s="758"/>
      <c r="F124" s="758"/>
      <c r="G124" s="758"/>
      <c r="H124" s="758"/>
      <c r="I124" s="758"/>
      <c r="J124" s="758"/>
      <c r="K124" s="758"/>
      <c r="L124" s="758"/>
      <c r="M124" s="758"/>
      <c r="N124" s="758"/>
      <c r="O124" s="758"/>
      <c r="P124" s="758"/>
      <c r="Q124" s="758"/>
      <c r="R124" s="758"/>
      <c r="S124" s="758"/>
      <c r="T124" s="758"/>
      <c r="U124" s="758"/>
      <c r="V124" s="758"/>
      <c r="W124" s="758"/>
      <c r="X124" s="758"/>
      <c r="Y124" s="758"/>
      <c r="Z124" s="759"/>
      <c r="AA124" s="785" t="s">
        <v>122</v>
      </c>
      <c r="AB124" s="786"/>
      <c r="AC124" s="786"/>
      <c r="AD124" s="786"/>
      <c r="AE124" s="787"/>
      <c r="AF124" s="788" t="s">
        <v>122</v>
      </c>
      <c r="AG124" s="786"/>
      <c r="AH124" s="786"/>
      <c r="AI124" s="786"/>
      <c r="AJ124" s="787"/>
      <c r="AK124" s="788" t="s">
        <v>122</v>
      </c>
      <c r="AL124" s="786"/>
      <c r="AM124" s="786"/>
      <c r="AN124" s="786"/>
      <c r="AO124" s="787"/>
      <c r="AP124" s="830" t="s">
        <v>122</v>
      </c>
      <c r="AQ124" s="831"/>
      <c r="AR124" s="831"/>
      <c r="AS124" s="831"/>
      <c r="AT124" s="832"/>
      <c r="AU124" s="833" t="s">
        <v>449</v>
      </c>
      <c r="AV124" s="834"/>
      <c r="AW124" s="834"/>
      <c r="AX124" s="834"/>
      <c r="AY124" s="834"/>
      <c r="AZ124" s="834"/>
      <c r="BA124" s="834"/>
      <c r="BB124" s="834"/>
      <c r="BC124" s="834"/>
      <c r="BD124" s="834"/>
      <c r="BE124" s="834"/>
      <c r="BF124" s="834"/>
      <c r="BG124" s="834"/>
      <c r="BH124" s="834"/>
      <c r="BI124" s="834"/>
      <c r="BJ124" s="834"/>
      <c r="BK124" s="834"/>
      <c r="BL124" s="834"/>
      <c r="BM124" s="834"/>
      <c r="BN124" s="834"/>
      <c r="BO124" s="834"/>
      <c r="BP124" s="835"/>
      <c r="BQ124" s="836" t="s">
        <v>122</v>
      </c>
      <c r="BR124" s="837"/>
      <c r="BS124" s="837"/>
      <c r="BT124" s="837"/>
      <c r="BU124" s="837"/>
      <c r="BV124" s="837" t="s">
        <v>122</v>
      </c>
      <c r="BW124" s="837"/>
      <c r="BX124" s="837"/>
      <c r="BY124" s="837"/>
      <c r="BZ124" s="837"/>
      <c r="CA124" s="837" t="s">
        <v>122</v>
      </c>
      <c r="CB124" s="837"/>
      <c r="CC124" s="837"/>
      <c r="CD124" s="837"/>
      <c r="CE124" s="837"/>
      <c r="CF124" s="732"/>
      <c r="CG124" s="733"/>
      <c r="CH124" s="733"/>
      <c r="CI124" s="733"/>
      <c r="CJ124" s="868"/>
      <c r="CK124" s="876"/>
      <c r="CL124" s="876"/>
      <c r="CM124" s="876"/>
      <c r="CN124" s="876"/>
      <c r="CO124" s="877"/>
      <c r="CP124" s="841" t="s">
        <v>450</v>
      </c>
      <c r="CQ124" s="842"/>
      <c r="CR124" s="842"/>
      <c r="CS124" s="842"/>
      <c r="CT124" s="842"/>
      <c r="CU124" s="842"/>
      <c r="CV124" s="842"/>
      <c r="CW124" s="842"/>
      <c r="CX124" s="842"/>
      <c r="CY124" s="842"/>
      <c r="CZ124" s="842"/>
      <c r="DA124" s="842"/>
      <c r="DB124" s="842"/>
      <c r="DC124" s="842"/>
      <c r="DD124" s="842"/>
      <c r="DE124" s="842"/>
      <c r="DF124" s="843"/>
      <c r="DG124" s="769">
        <v>69997</v>
      </c>
      <c r="DH124" s="770"/>
      <c r="DI124" s="770"/>
      <c r="DJ124" s="770"/>
      <c r="DK124" s="771"/>
      <c r="DL124" s="772">
        <v>91571</v>
      </c>
      <c r="DM124" s="770"/>
      <c r="DN124" s="770"/>
      <c r="DO124" s="770"/>
      <c r="DP124" s="771"/>
      <c r="DQ124" s="772" t="s">
        <v>122</v>
      </c>
      <c r="DR124" s="770"/>
      <c r="DS124" s="770"/>
      <c r="DT124" s="770"/>
      <c r="DU124" s="771"/>
      <c r="DV124" s="854" t="s">
        <v>122</v>
      </c>
      <c r="DW124" s="855"/>
      <c r="DX124" s="855"/>
      <c r="DY124" s="855"/>
      <c r="DZ124" s="856"/>
    </row>
    <row r="125" spans="1:130" s="218" customFormat="1" ht="26.25" customHeight="1" x14ac:dyDescent="0.2">
      <c r="A125" s="826"/>
      <c r="B125" s="827"/>
      <c r="C125" s="821" t="s">
        <v>439</v>
      </c>
      <c r="D125" s="758"/>
      <c r="E125" s="758"/>
      <c r="F125" s="758"/>
      <c r="G125" s="758"/>
      <c r="H125" s="758"/>
      <c r="I125" s="758"/>
      <c r="J125" s="758"/>
      <c r="K125" s="758"/>
      <c r="L125" s="758"/>
      <c r="M125" s="758"/>
      <c r="N125" s="758"/>
      <c r="O125" s="758"/>
      <c r="P125" s="758"/>
      <c r="Q125" s="758"/>
      <c r="R125" s="758"/>
      <c r="S125" s="758"/>
      <c r="T125" s="758"/>
      <c r="U125" s="758"/>
      <c r="V125" s="758"/>
      <c r="W125" s="758"/>
      <c r="X125" s="758"/>
      <c r="Y125" s="758"/>
      <c r="Z125" s="759"/>
      <c r="AA125" s="785" t="s">
        <v>122</v>
      </c>
      <c r="AB125" s="786"/>
      <c r="AC125" s="786"/>
      <c r="AD125" s="786"/>
      <c r="AE125" s="787"/>
      <c r="AF125" s="788" t="s">
        <v>122</v>
      </c>
      <c r="AG125" s="786"/>
      <c r="AH125" s="786"/>
      <c r="AI125" s="786"/>
      <c r="AJ125" s="787"/>
      <c r="AK125" s="788" t="s">
        <v>122</v>
      </c>
      <c r="AL125" s="786"/>
      <c r="AM125" s="786"/>
      <c r="AN125" s="786"/>
      <c r="AO125" s="787"/>
      <c r="AP125" s="830" t="s">
        <v>122</v>
      </c>
      <c r="AQ125" s="831"/>
      <c r="AR125" s="831"/>
      <c r="AS125" s="831"/>
      <c r="AT125" s="832"/>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7" t="s">
        <v>451</v>
      </c>
      <c r="CL125" s="858"/>
      <c r="CM125" s="858"/>
      <c r="CN125" s="858"/>
      <c r="CO125" s="859"/>
      <c r="CP125" s="866" t="s">
        <v>452</v>
      </c>
      <c r="CQ125" s="814"/>
      <c r="CR125" s="814"/>
      <c r="CS125" s="814"/>
      <c r="CT125" s="814"/>
      <c r="CU125" s="814"/>
      <c r="CV125" s="814"/>
      <c r="CW125" s="814"/>
      <c r="CX125" s="814"/>
      <c r="CY125" s="814"/>
      <c r="CZ125" s="814"/>
      <c r="DA125" s="814"/>
      <c r="DB125" s="814"/>
      <c r="DC125" s="814"/>
      <c r="DD125" s="814"/>
      <c r="DE125" s="814"/>
      <c r="DF125" s="815"/>
      <c r="DG125" s="867" t="s">
        <v>122</v>
      </c>
      <c r="DH125" s="848"/>
      <c r="DI125" s="848"/>
      <c r="DJ125" s="848"/>
      <c r="DK125" s="848"/>
      <c r="DL125" s="848" t="s">
        <v>122</v>
      </c>
      <c r="DM125" s="848"/>
      <c r="DN125" s="848"/>
      <c r="DO125" s="848"/>
      <c r="DP125" s="848"/>
      <c r="DQ125" s="848" t="s">
        <v>122</v>
      </c>
      <c r="DR125" s="848"/>
      <c r="DS125" s="848"/>
      <c r="DT125" s="848"/>
      <c r="DU125" s="848"/>
      <c r="DV125" s="849" t="s">
        <v>122</v>
      </c>
      <c r="DW125" s="849"/>
      <c r="DX125" s="849"/>
      <c r="DY125" s="849"/>
      <c r="DZ125" s="850"/>
    </row>
    <row r="126" spans="1:130" s="218" customFormat="1" ht="26.25" customHeight="1" thickBot="1" x14ac:dyDescent="0.25">
      <c r="A126" s="826"/>
      <c r="B126" s="827"/>
      <c r="C126" s="821" t="s">
        <v>441</v>
      </c>
      <c r="D126" s="758"/>
      <c r="E126" s="758"/>
      <c r="F126" s="758"/>
      <c r="G126" s="758"/>
      <c r="H126" s="758"/>
      <c r="I126" s="758"/>
      <c r="J126" s="758"/>
      <c r="K126" s="758"/>
      <c r="L126" s="758"/>
      <c r="M126" s="758"/>
      <c r="N126" s="758"/>
      <c r="O126" s="758"/>
      <c r="P126" s="758"/>
      <c r="Q126" s="758"/>
      <c r="R126" s="758"/>
      <c r="S126" s="758"/>
      <c r="T126" s="758"/>
      <c r="U126" s="758"/>
      <c r="V126" s="758"/>
      <c r="W126" s="758"/>
      <c r="X126" s="758"/>
      <c r="Y126" s="758"/>
      <c r="Z126" s="759"/>
      <c r="AA126" s="785" t="s">
        <v>122</v>
      </c>
      <c r="AB126" s="786"/>
      <c r="AC126" s="786"/>
      <c r="AD126" s="786"/>
      <c r="AE126" s="787"/>
      <c r="AF126" s="788" t="s">
        <v>122</v>
      </c>
      <c r="AG126" s="786"/>
      <c r="AH126" s="786"/>
      <c r="AI126" s="786"/>
      <c r="AJ126" s="787"/>
      <c r="AK126" s="788" t="s">
        <v>122</v>
      </c>
      <c r="AL126" s="786"/>
      <c r="AM126" s="786"/>
      <c r="AN126" s="786"/>
      <c r="AO126" s="787"/>
      <c r="AP126" s="830" t="s">
        <v>122</v>
      </c>
      <c r="AQ126" s="831"/>
      <c r="AR126" s="831"/>
      <c r="AS126" s="831"/>
      <c r="AT126" s="832"/>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60"/>
      <c r="CL126" s="861"/>
      <c r="CM126" s="861"/>
      <c r="CN126" s="861"/>
      <c r="CO126" s="862"/>
      <c r="CP126" s="821" t="s">
        <v>453</v>
      </c>
      <c r="CQ126" s="758"/>
      <c r="CR126" s="758"/>
      <c r="CS126" s="758"/>
      <c r="CT126" s="758"/>
      <c r="CU126" s="758"/>
      <c r="CV126" s="758"/>
      <c r="CW126" s="758"/>
      <c r="CX126" s="758"/>
      <c r="CY126" s="758"/>
      <c r="CZ126" s="758"/>
      <c r="DA126" s="758"/>
      <c r="DB126" s="758"/>
      <c r="DC126" s="758"/>
      <c r="DD126" s="758"/>
      <c r="DE126" s="758"/>
      <c r="DF126" s="759"/>
      <c r="DG126" s="822" t="s">
        <v>122</v>
      </c>
      <c r="DH126" s="823"/>
      <c r="DI126" s="823"/>
      <c r="DJ126" s="823"/>
      <c r="DK126" s="823"/>
      <c r="DL126" s="823" t="s">
        <v>122</v>
      </c>
      <c r="DM126" s="823"/>
      <c r="DN126" s="823"/>
      <c r="DO126" s="823"/>
      <c r="DP126" s="823"/>
      <c r="DQ126" s="823" t="s">
        <v>122</v>
      </c>
      <c r="DR126" s="823"/>
      <c r="DS126" s="823"/>
      <c r="DT126" s="823"/>
      <c r="DU126" s="823"/>
      <c r="DV126" s="800" t="s">
        <v>122</v>
      </c>
      <c r="DW126" s="800"/>
      <c r="DX126" s="800"/>
      <c r="DY126" s="800"/>
      <c r="DZ126" s="801"/>
    </row>
    <row r="127" spans="1:130" s="218" customFormat="1" ht="26.25" customHeight="1" x14ac:dyDescent="0.2">
      <c r="A127" s="828"/>
      <c r="B127" s="829"/>
      <c r="C127" s="844" t="s">
        <v>454</v>
      </c>
      <c r="D127" s="845"/>
      <c r="E127" s="845"/>
      <c r="F127" s="845"/>
      <c r="G127" s="845"/>
      <c r="H127" s="845"/>
      <c r="I127" s="845"/>
      <c r="J127" s="845"/>
      <c r="K127" s="845"/>
      <c r="L127" s="845"/>
      <c r="M127" s="845"/>
      <c r="N127" s="845"/>
      <c r="O127" s="845"/>
      <c r="P127" s="845"/>
      <c r="Q127" s="845"/>
      <c r="R127" s="845"/>
      <c r="S127" s="845"/>
      <c r="T127" s="845"/>
      <c r="U127" s="845"/>
      <c r="V127" s="845"/>
      <c r="W127" s="845"/>
      <c r="X127" s="845"/>
      <c r="Y127" s="845"/>
      <c r="Z127" s="846"/>
      <c r="AA127" s="785" t="s">
        <v>122</v>
      </c>
      <c r="AB127" s="786"/>
      <c r="AC127" s="786"/>
      <c r="AD127" s="786"/>
      <c r="AE127" s="787"/>
      <c r="AF127" s="788" t="s">
        <v>122</v>
      </c>
      <c r="AG127" s="786"/>
      <c r="AH127" s="786"/>
      <c r="AI127" s="786"/>
      <c r="AJ127" s="787"/>
      <c r="AK127" s="788" t="s">
        <v>122</v>
      </c>
      <c r="AL127" s="786"/>
      <c r="AM127" s="786"/>
      <c r="AN127" s="786"/>
      <c r="AO127" s="787"/>
      <c r="AP127" s="830" t="s">
        <v>122</v>
      </c>
      <c r="AQ127" s="831"/>
      <c r="AR127" s="831"/>
      <c r="AS127" s="831"/>
      <c r="AT127" s="832"/>
      <c r="AU127" s="220"/>
      <c r="AV127" s="220"/>
      <c r="AW127" s="220"/>
      <c r="AX127" s="847" t="s">
        <v>455</v>
      </c>
      <c r="AY127" s="818"/>
      <c r="AZ127" s="818"/>
      <c r="BA127" s="818"/>
      <c r="BB127" s="818"/>
      <c r="BC127" s="818"/>
      <c r="BD127" s="818"/>
      <c r="BE127" s="819"/>
      <c r="BF127" s="817" t="s">
        <v>456</v>
      </c>
      <c r="BG127" s="818"/>
      <c r="BH127" s="818"/>
      <c r="BI127" s="818"/>
      <c r="BJ127" s="818"/>
      <c r="BK127" s="818"/>
      <c r="BL127" s="819"/>
      <c r="BM127" s="817" t="s">
        <v>457</v>
      </c>
      <c r="BN127" s="818"/>
      <c r="BO127" s="818"/>
      <c r="BP127" s="818"/>
      <c r="BQ127" s="818"/>
      <c r="BR127" s="818"/>
      <c r="BS127" s="819"/>
      <c r="BT127" s="817" t="s">
        <v>458</v>
      </c>
      <c r="BU127" s="818"/>
      <c r="BV127" s="818"/>
      <c r="BW127" s="818"/>
      <c r="BX127" s="818"/>
      <c r="BY127" s="818"/>
      <c r="BZ127" s="820"/>
      <c r="CA127" s="220"/>
      <c r="CB127" s="220"/>
      <c r="CC127" s="220"/>
      <c r="CD127" s="243"/>
      <c r="CE127" s="243"/>
      <c r="CF127" s="243"/>
      <c r="CG127" s="220"/>
      <c r="CH127" s="220"/>
      <c r="CI127" s="220"/>
      <c r="CJ127" s="242"/>
      <c r="CK127" s="860"/>
      <c r="CL127" s="861"/>
      <c r="CM127" s="861"/>
      <c r="CN127" s="861"/>
      <c r="CO127" s="862"/>
      <c r="CP127" s="821" t="s">
        <v>459</v>
      </c>
      <c r="CQ127" s="758"/>
      <c r="CR127" s="758"/>
      <c r="CS127" s="758"/>
      <c r="CT127" s="758"/>
      <c r="CU127" s="758"/>
      <c r="CV127" s="758"/>
      <c r="CW127" s="758"/>
      <c r="CX127" s="758"/>
      <c r="CY127" s="758"/>
      <c r="CZ127" s="758"/>
      <c r="DA127" s="758"/>
      <c r="DB127" s="758"/>
      <c r="DC127" s="758"/>
      <c r="DD127" s="758"/>
      <c r="DE127" s="758"/>
      <c r="DF127" s="759"/>
      <c r="DG127" s="822" t="s">
        <v>122</v>
      </c>
      <c r="DH127" s="823"/>
      <c r="DI127" s="823"/>
      <c r="DJ127" s="823"/>
      <c r="DK127" s="823"/>
      <c r="DL127" s="823" t="s">
        <v>122</v>
      </c>
      <c r="DM127" s="823"/>
      <c r="DN127" s="823"/>
      <c r="DO127" s="823"/>
      <c r="DP127" s="823"/>
      <c r="DQ127" s="823" t="s">
        <v>122</v>
      </c>
      <c r="DR127" s="823"/>
      <c r="DS127" s="823"/>
      <c r="DT127" s="823"/>
      <c r="DU127" s="823"/>
      <c r="DV127" s="800" t="s">
        <v>122</v>
      </c>
      <c r="DW127" s="800"/>
      <c r="DX127" s="800"/>
      <c r="DY127" s="800"/>
      <c r="DZ127" s="801"/>
    </row>
    <row r="128" spans="1:130" s="218" customFormat="1" ht="26.25" customHeight="1" thickBot="1" x14ac:dyDescent="0.25">
      <c r="A128" s="802" t="s">
        <v>460</v>
      </c>
      <c r="B128" s="803"/>
      <c r="C128" s="803"/>
      <c r="D128" s="803"/>
      <c r="E128" s="803"/>
      <c r="F128" s="803"/>
      <c r="G128" s="803"/>
      <c r="H128" s="803"/>
      <c r="I128" s="803"/>
      <c r="J128" s="803"/>
      <c r="K128" s="803"/>
      <c r="L128" s="803"/>
      <c r="M128" s="803"/>
      <c r="N128" s="803"/>
      <c r="O128" s="803"/>
      <c r="P128" s="803"/>
      <c r="Q128" s="803"/>
      <c r="R128" s="803"/>
      <c r="S128" s="803"/>
      <c r="T128" s="803"/>
      <c r="U128" s="803"/>
      <c r="V128" s="803"/>
      <c r="W128" s="804" t="s">
        <v>461</v>
      </c>
      <c r="X128" s="804"/>
      <c r="Y128" s="804"/>
      <c r="Z128" s="805"/>
      <c r="AA128" s="806" t="s">
        <v>122</v>
      </c>
      <c r="AB128" s="807"/>
      <c r="AC128" s="807"/>
      <c r="AD128" s="807"/>
      <c r="AE128" s="808"/>
      <c r="AF128" s="809" t="s">
        <v>122</v>
      </c>
      <c r="AG128" s="807"/>
      <c r="AH128" s="807"/>
      <c r="AI128" s="807"/>
      <c r="AJ128" s="808"/>
      <c r="AK128" s="809" t="s">
        <v>122</v>
      </c>
      <c r="AL128" s="807"/>
      <c r="AM128" s="807"/>
      <c r="AN128" s="807"/>
      <c r="AO128" s="808"/>
      <c r="AP128" s="810"/>
      <c r="AQ128" s="811"/>
      <c r="AR128" s="811"/>
      <c r="AS128" s="811"/>
      <c r="AT128" s="812"/>
      <c r="AU128" s="220"/>
      <c r="AV128" s="220"/>
      <c r="AW128" s="220"/>
      <c r="AX128" s="813" t="s">
        <v>462</v>
      </c>
      <c r="AY128" s="814"/>
      <c r="AZ128" s="814"/>
      <c r="BA128" s="814"/>
      <c r="BB128" s="814"/>
      <c r="BC128" s="814"/>
      <c r="BD128" s="814"/>
      <c r="BE128" s="815"/>
      <c r="BF128" s="792" t="s">
        <v>122</v>
      </c>
      <c r="BG128" s="793"/>
      <c r="BH128" s="793"/>
      <c r="BI128" s="793"/>
      <c r="BJ128" s="793"/>
      <c r="BK128" s="793"/>
      <c r="BL128" s="816"/>
      <c r="BM128" s="792">
        <v>15</v>
      </c>
      <c r="BN128" s="793"/>
      <c r="BO128" s="793"/>
      <c r="BP128" s="793"/>
      <c r="BQ128" s="793"/>
      <c r="BR128" s="793"/>
      <c r="BS128" s="816"/>
      <c r="BT128" s="792">
        <v>20</v>
      </c>
      <c r="BU128" s="793"/>
      <c r="BV128" s="793"/>
      <c r="BW128" s="793"/>
      <c r="BX128" s="793"/>
      <c r="BY128" s="793"/>
      <c r="BZ128" s="794"/>
      <c r="CA128" s="243"/>
      <c r="CB128" s="243"/>
      <c r="CC128" s="243"/>
      <c r="CD128" s="243"/>
      <c r="CE128" s="243"/>
      <c r="CF128" s="243"/>
      <c r="CG128" s="220"/>
      <c r="CH128" s="220"/>
      <c r="CI128" s="220"/>
      <c r="CJ128" s="242"/>
      <c r="CK128" s="863"/>
      <c r="CL128" s="864"/>
      <c r="CM128" s="864"/>
      <c r="CN128" s="864"/>
      <c r="CO128" s="865"/>
      <c r="CP128" s="795" t="s">
        <v>463</v>
      </c>
      <c r="CQ128" s="736"/>
      <c r="CR128" s="736"/>
      <c r="CS128" s="736"/>
      <c r="CT128" s="736"/>
      <c r="CU128" s="736"/>
      <c r="CV128" s="736"/>
      <c r="CW128" s="736"/>
      <c r="CX128" s="736"/>
      <c r="CY128" s="736"/>
      <c r="CZ128" s="736"/>
      <c r="DA128" s="736"/>
      <c r="DB128" s="736"/>
      <c r="DC128" s="736"/>
      <c r="DD128" s="736"/>
      <c r="DE128" s="736"/>
      <c r="DF128" s="737"/>
      <c r="DG128" s="796" t="s">
        <v>122</v>
      </c>
      <c r="DH128" s="797"/>
      <c r="DI128" s="797"/>
      <c r="DJ128" s="797"/>
      <c r="DK128" s="797"/>
      <c r="DL128" s="797" t="s">
        <v>122</v>
      </c>
      <c r="DM128" s="797"/>
      <c r="DN128" s="797"/>
      <c r="DO128" s="797"/>
      <c r="DP128" s="797"/>
      <c r="DQ128" s="797" t="s">
        <v>122</v>
      </c>
      <c r="DR128" s="797"/>
      <c r="DS128" s="797"/>
      <c r="DT128" s="797"/>
      <c r="DU128" s="797"/>
      <c r="DV128" s="798" t="s">
        <v>122</v>
      </c>
      <c r="DW128" s="798"/>
      <c r="DX128" s="798"/>
      <c r="DY128" s="798"/>
      <c r="DZ128" s="799"/>
    </row>
    <row r="129" spans="1:131" s="218" customFormat="1" ht="26.25" customHeight="1" x14ac:dyDescent="0.2">
      <c r="A129" s="780" t="s">
        <v>102</v>
      </c>
      <c r="B129" s="781"/>
      <c r="C129" s="781"/>
      <c r="D129" s="781"/>
      <c r="E129" s="781"/>
      <c r="F129" s="781"/>
      <c r="G129" s="781"/>
      <c r="H129" s="781"/>
      <c r="I129" s="781"/>
      <c r="J129" s="781"/>
      <c r="K129" s="781"/>
      <c r="L129" s="781"/>
      <c r="M129" s="781"/>
      <c r="N129" s="781"/>
      <c r="O129" s="781"/>
      <c r="P129" s="781"/>
      <c r="Q129" s="781"/>
      <c r="R129" s="781"/>
      <c r="S129" s="781"/>
      <c r="T129" s="781"/>
      <c r="U129" s="781"/>
      <c r="V129" s="781"/>
      <c r="W129" s="782" t="s">
        <v>464</v>
      </c>
      <c r="X129" s="783"/>
      <c r="Y129" s="783"/>
      <c r="Z129" s="784"/>
      <c r="AA129" s="785">
        <v>3594389</v>
      </c>
      <c r="AB129" s="786"/>
      <c r="AC129" s="786"/>
      <c r="AD129" s="786"/>
      <c r="AE129" s="787"/>
      <c r="AF129" s="788">
        <v>3551927</v>
      </c>
      <c r="AG129" s="786"/>
      <c r="AH129" s="786"/>
      <c r="AI129" s="786"/>
      <c r="AJ129" s="787"/>
      <c r="AK129" s="788">
        <v>3601165</v>
      </c>
      <c r="AL129" s="786"/>
      <c r="AM129" s="786"/>
      <c r="AN129" s="786"/>
      <c r="AO129" s="787"/>
      <c r="AP129" s="789"/>
      <c r="AQ129" s="790"/>
      <c r="AR129" s="790"/>
      <c r="AS129" s="790"/>
      <c r="AT129" s="791"/>
      <c r="AU129" s="221"/>
      <c r="AV129" s="221"/>
      <c r="AW129" s="221"/>
      <c r="AX129" s="757" t="s">
        <v>465</v>
      </c>
      <c r="AY129" s="758"/>
      <c r="AZ129" s="758"/>
      <c r="BA129" s="758"/>
      <c r="BB129" s="758"/>
      <c r="BC129" s="758"/>
      <c r="BD129" s="758"/>
      <c r="BE129" s="759"/>
      <c r="BF129" s="776" t="s">
        <v>122</v>
      </c>
      <c r="BG129" s="777"/>
      <c r="BH129" s="777"/>
      <c r="BI129" s="777"/>
      <c r="BJ129" s="777"/>
      <c r="BK129" s="777"/>
      <c r="BL129" s="778"/>
      <c r="BM129" s="776">
        <v>20</v>
      </c>
      <c r="BN129" s="777"/>
      <c r="BO129" s="777"/>
      <c r="BP129" s="777"/>
      <c r="BQ129" s="777"/>
      <c r="BR129" s="777"/>
      <c r="BS129" s="778"/>
      <c r="BT129" s="776">
        <v>30</v>
      </c>
      <c r="BU129" s="777"/>
      <c r="BV129" s="777"/>
      <c r="BW129" s="777"/>
      <c r="BX129" s="777"/>
      <c r="BY129" s="777"/>
      <c r="BZ129" s="77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80" t="s">
        <v>466</v>
      </c>
      <c r="B130" s="781"/>
      <c r="C130" s="781"/>
      <c r="D130" s="781"/>
      <c r="E130" s="781"/>
      <c r="F130" s="781"/>
      <c r="G130" s="781"/>
      <c r="H130" s="781"/>
      <c r="I130" s="781"/>
      <c r="J130" s="781"/>
      <c r="K130" s="781"/>
      <c r="L130" s="781"/>
      <c r="M130" s="781"/>
      <c r="N130" s="781"/>
      <c r="O130" s="781"/>
      <c r="P130" s="781"/>
      <c r="Q130" s="781"/>
      <c r="R130" s="781"/>
      <c r="S130" s="781"/>
      <c r="T130" s="781"/>
      <c r="U130" s="781"/>
      <c r="V130" s="781"/>
      <c r="W130" s="782" t="s">
        <v>467</v>
      </c>
      <c r="X130" s="783"/>
      <c r="Y130" s="783"/>
      <c r="Z130" s="784"/>
      <c r="AA130" s="785">
        <v>561744</v>
      </c>
      <c r="AB130" s="786"/>
      <c r="AC130" s="786"/>
      <c r="AD130" s="786"/>
      <c r="AE130" s="787"/>
      <c r="AF130" s="788">
        <v>537332</v>
      </c>
      <c r="AG130" s="786"/>
      <c r="AH130" s="786"/>
      <c r="AI130" s="786"/>
      <c r="AJ130" s="787"/>
      <c r="AK130" s="788">
        <v>495886</v>
      </c>
      <c r="AL130" s="786"/>
      <c r="AM130" s="786"/>
      <c r="AN130" s="786"/>
      <c r="AO130" s="787"/>
      <c r="AP130" s="789"/>
      <c r="AQ130" s="790"/>
      <c r="AR130" s="790"/>
      <c r="AS130" s="790"/>
      <c r="AT130" s="791"/>
      <c r="AU130" s="221"/>
      <c r="AV130" s="221"/>
      <c r="AW130" s="221"/>
      <c r="AX130" s="757" t="s">
        <v>468</v>
      </c>
      <c r="AY130" s="758"/>
      <c r="AZ130" s="758"/>
      <c r="BA130" s="758"/>
      <c r="BB130" s="758"/>
      <c r="BC130" s="758"/>
      <c r="BD130" s="758"/>
      <c r="BE130" s="759"/>
      <c r="BF130" s="760">
        <v>7.6</v>
      </c>
      <c r="BG130" s="761"/>
      <c r="BH130" s="761"/>
      <c r="BI130" s="761"/>
      <c r="BJ130" s="761"/>
      <c r="BK130" s="761"/>
      <c r="BL130" s="762"/>
      <c r="BM130" s="760">
        <v>25</v>
      </c>
      <c r="BN130" s="761"/>
      <c r="BO130" s="761"/>
      <c r="BP130" s="761"/>
      <c r="BQ130" s="761"/>
      <c r="BR130" s="761"/>
      <c r="BS130" s="762"/>
      <c r="BT130" s="760">
        <v>35</v>
      </c>
      <c r="BU130" s="761"/>
      <c r="BV130" s="761"/>
      <c r="BW130" s="761"/>
      <c r="BX130" s="761"/>
      <c r="BY130" s="761"/>
      <c r="BZ130" s="76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64"/>
      <c r="B131" s="765"/>
      <c r="C131" s="765"/>
      <c r="D131" s="765"/>
      <c r="E131" s="765"/>
      <c r="F131" s="765"/>
      <c r="G131" s="765"/>
      <c r="H131" s="765"/>
      <c r="I131" s="765"/>
      <c r="J131" s="765"/>
      <c r="K131" s="765"/>
      <c r="L131" s="765"/>
      <c r="M131" s="765"/>
      <c r="N131" s="765"/>
      <c r="O131" s="765"/>
      <c r="P131" s="765"/>
      <c r="Q131" s="765"/>
      <c r="R131" s="765"/>
      <c r="S131" s="765"/>
      <c r="T131" s="765"/>
      <c r="U131" s="765"/>
      <c r="V131" s="765"/>
      <c r="W131" s="766" t="s">
        <v>469</v>
      </c>
      <c r="X131" s="767"/>
      <c r="Y131" s="767"/>
      <c r="Z131" s="768"/>
      <c r="AA131" s="769">
        <v>3032645</v>
      </c>
      <c r="AB131" s="770"/>
      <c r="AC131" s="770"/>
      <c r="AD131" s="770"/>
      <c r="AE131" s="771"/>
      <c r="AF131" s="772">
        <v>3014595</v>
      </c>
      <c r="AG131" s="770"/>
      <c r="AH131" s="770"/>
      <c r="AI131" s="770"/>
      <c r="AJ131" s="771"/>
      <c r="AK131" s="772">
        <v>3105279</v>
      </c>
      <c r="AL131" s="770"/>
      <c r="AM131" s="770"/>
      <c r="AN131" s="770"/>
      <c r="AO131" s="771"/>
      <c r="AP131" s="773"/>
      <c r="AQ131" s="774"/>
      <c r="AR131" s="774"/>
      <c r="AS131" s="774"/>
      <c r="AT131" s="775"/>
      <c r="AU131" s="221"/>
      <c r="AV131" s="221"/>
      <c r="AW131" s="221"/>
      <c r="AX131" s="735" t="s">
        <v>470</v>
      </c>
      <c r="AY131" s="736"/>
      <c r="AZ131" s="736"/>
      <c r="BA131" s="736"/>
      <c r="BB131" s="736"/>
      <c r="BC131" s="736"/>
      <c r="BD131" s="736"/>
      <c r="BE131" s="737"/>
      <c r="BF131" s="738" t="s">
        <v>122</v>
      </c>
      <c r="BG131" s="739"/>
      <c r="BH131" s="739"/>
      <c r="BI131" s="739"/>
      <c r="BJ131" s="739"/>
      <c r="BK131" s="739"/>
      <c r="BL131" s="740"/>
      <c r="BM131" s="738">
        <v>350</v>
      </c>
      <c r="BN131" s="739"/>
      <c r="BO131" s="739"/>
      <c r="BP131" s="739"/>
      <c r="BQ131" s="739"/>
      <c r="BR131" s="739"/>
      <c r="BS131" s="740"/>
      <c r="BT131" s="741"/>
      <c r="BU131" s="742"/>
      <c r="BV131" s="742"/>
      <c r="BW131" s="742"/>
      <c r="BX131" s="742"/>
      <c r="BY131" s="742"/>
      <c r="BZ131" s="743"/>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44" t="s">
        <v>471</v>
      </c>
      <c r="B132" s="745"/>
      <c r="C132" s="745"/>
      <c r="D132" s="745"/>
      <c r="E132" s="745"/>
      <c r="F132" s="745"/>
      <c r="G132" s="745"/>
      <c r="H132" s="745"/>
      <c r="I132" s="745"/>
      <c r="J132" s="745"/>
      <c r="K132" s="745"/>
      <c r="L132" s="745"/>
      <c r="M132" s="745"/>
      <c r="N132" s="745"/>
      <c r="O132" s="745"/>
      <c r="P132" s="745"/>
      <c r="Q132" s="745"/>
      <c r="R132" s="745"/>
      <c r="S132" s="745"/>
      <c r="T132" s="745"/>
      <c r="U132" s="745"/>
      <c r="V132" s="748" t="s">
        <v>472</v>
      </c>
      <c r="W132" s="748"/>
      <c r="X132" s="748"/>
      <c r="Y132" s="748"/>
      <c r="Z132" s="749"/>
      <c r="AA132" s="750">
        <v>7.6469550509999999</v>
      </c>
      <c r="AB132" s="751"/>
      <c r="AC132" s="751"/>
      <c r="AD132" s="751"/>
      <c r="AE132" s="752"/>
      <c r="AF132" s="753">
        <v>7.3783377200000002</v>
      </c>
      <c r="AG132" s="751"/>
      <c r="AH132" s="751"/>
      <c r="AI132" s="751"/>
      <c r="AJ132" s="752"/>
      <c r="AK132" s="753">
        <v>7.8696310379999996</v>
      </c>
      <c r="AL132" s="751"/>
      <c r="AM132" s="751"/>
      <c r="AN132" s="751"/>
      <c r="AO132" s="752"/>
      <c r="AP132" s="754"/>
      <c r="AQ132" s="755"/>
      <c r="AR132" s="755"/>
      <c r="AS132" s="755"/>
      <c r="AT132" s="756"/>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6"/>
      <c r="B133" s="747"/>
      <c r="C133" s="747"/>
      <c r="D133" s="747"/>
      <c r="E133" s="747"/>
      <c r="F133" s="747"/>
      <c r="G133" s="747"/>
      <c r="H133" s="747"/>
      <c r="I133" s="747"/>
      <c r="J133" s="747"/>
      <c r="K133" s="747"/>
      <c r="L133" s="747"/>
      <c r="M133" s="747"/>
      <c r="N133" s="747"/>
      <c r="O133" s="747"/>
      <c r="P133" s="747"/>
      <c r="Q133" s="747"/>
      <c r="R133" s="747"/>
      <c r="S133" s="747"/>
      <c r="T133" s="747"/>
      <c r="U133" s="747"/>
      <c r="V133" s="727" t="s">
        <v>473</v>
      </c>
      <c r="W133" s="727"/>
      <c r="X133" s="727"/>
      <c r="Y133" s="727"/>
      <c r="Z133" s="728"/>
      <c r="AA133" s="729">
        <v>8.1</v>
      </c>
      <c r="AB133" s="730"/>
      <c r="AC133" s="730"/>
      <c r="AD133" s="730"/>
      <c r="AE133" s="731"/>
      <c r="AF133" s="729">
        <v>7.8</v>
      </c>
      <c r="AG133" s="730"/>
      <c r="AH133" s="730"/>
      <c r="AI133" s="730"/>
      <c r="AJ133" s="731"/>
      <c r="AK133" s="729">
        <v>7.6</v>
      </c>
      <c r="AL133" s="730"/>
      <c r="AM133" s="730"/>
      <c r="AN133" s="730"/>
      <c r="AO133" s="731"/>
      <c r="AP133" s="732"/>
      <c r="AQ133" s="733"/>
      <c r="AR133" s="733"/>
      <c r="AS133" s="733"/>
      <c r="AT133" s="73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dxA9bwbbDIi7Id5UKbERFmJmTdjGMMXDGRYfzr4T930bfCSl+WHUvwnfxc0c1nbe53pC9u4ZgfE4oyv/kQf8A==" saltValue="NfQt9lE0VQd14amezltn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B73:P73"/>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9LLEqETuus+xUNarVMSbQP6wixCxH6q07DtJ/XabtwRkvi8LpOTYSVUyDLQtrSeNz9p97eWSZLMQGiDSYe4FUQ==" saltValue="dGv1ahxgnrGK1bwadajf4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Zc/VCGHoyPxOTxEaqfbgQ94sTxnU8j7FmZlr6xJaclVpp7+0FSLX1+9FtCflVdHwLM6YVBUUdD9rBg1MHROqQ==" saltValue="ST5asCcvrQ0su5GlaAkiJ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482</v>
      </c>
      <c r="AL9" s="1130"/>
      <c r="AM9" s="1130"/>
      <c r="AN9" s="1131"/>
      <c r="AO9" s="269">
        <v>912161</v>
      </c>
      <c r="AP9" s="269">
        <v>148730</v>
      </c>
      <c r="AQ9" s="270">
        <v>154424</v>
      </c>
      <c r="AR9" s="271">
        <v>-3.7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483</v>
      </c>
      <c r="AL10" s="1130"/>
      <c r="AM10" s="1130"/>
      <c r="AN10" s="1131"/>
      <c r="AO10" s="272">
        <v>259744</v>
      </c>
      <c r="AP10" s="272">
        <v>42352</v>
      </c>
      <c r="AQ10" s="273">
        <v>18194</v>
      </c>
      <c r="AR10" s="274">
        <v>132.80000000000001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484</v>
      </c>
      <c r="AL11" s="1130"/>
      <c r="AM11" s="1130"/>
      <c r="AN11" s="1131"/>
      <c r="AO11" s="272">
        <v>75447</v>
      </c>
      <c r="AP11" s="272">
        <v>12302</v>
      </c>
      <c r="AQ11" s="273">
        <v>1285</v>
      </c>
      <c r="AR11" s="274">
        <v>857.4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485</v>
      </c>
      <c r="AL12" s="1130"/>
      <c r="AM12" s="1130"/>
      <c r="AN12" s="1131"/>
      <c r="AO12" s="272" t="s">
        <v>486</v>
      </c>
      <c r="AP12" s="272" t="s">
        <v>486</v>
      </c>
      <c r="AQ12" s="273" t="s">
        <v>486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487</v>
      </c>
      <c r="AL13" s="1130"/>
      <c r="AM13" s="1130"/>
      <c r="AN13" s="1131"/>
      <c r="AO13" s="272">
        <v>45279</v>
      </c>
      <c r="AP13" s="272">
        <v>7383</v>
      </c>
      <c r="AQ13" s="273">
        <v>5735</v>
      </c>
      <c r="AR13" s="274">
        <v>28.7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488</v>
      </c>
      <c r="AL14" s="1130"/>
      <c r="AM14" s="1130"/>
      <c r="AN14" s="1131"/>
      <c r="AO14" s="272">
        <v>25795</v>
      </c>
      <c r="AP14" s="272">
        <v>4206</v>
      </c>
      <c r="AQ14" s="273">
        <v>2950</v>
      </c>
      <c r="AR14" s="274">
        <v>42.6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489</v>
      </c>
      <c r="AL15" s="1133"/>
      <c r="AM15" s="1133"/>
      <c r="AN15" s="1134"/>
      <c r="AO15" s="272">
        <v>-66692</v>
      </c>
      <c r="AP15" s="272">
        <v>-10874</v>
      </c>
      <c r="AQ15" s="273">
        <v>-9110</v>
      </c>
      <c r="AR15" s="274">
        <v>19.399999999999999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178</v>
      </c>
      <c r="AL16" s="1133"/>
      <c r="AM16" s="1133"/>
      <c r="AN16" s="1134"/>
      <c r="AO16" s="272">
        <v>1251734</v>
      </c>
      <c r="AP16" s="272">
        <v>204098</v>
      </c>
      <c r="AQ16" s="273">
        <v>173477</v>
      </c>
      <c r="AR16" s="274">
        <v>17.7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494</v>
      </c>
      <c r="AL21" s="1136"/>
      <c r="AM21" s="1136"/>
      <c r="AN21" s="1137"/>
      <c r="AO21" s="285">
        <v>15.16</v>
      </c>
      <c r="AP21" s="286">
        <v>14.28</v>
      </c>
      <c r="AQ21" s="287">
        <v>0.88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495</v>
      </c>
      <c r="AL22" s="1136"/>
      <c r="AM22" s="1136"/>
      <c r="AN22" s="1137"/>
      <c r="AO22" s="290">
        <v>97.6</v>
      </c>
      <c r="AP22" s="291">
        <v>96</v>
      </c>
      <c r="AQ22" s="292">
        <v>1.6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8" t="s">
        <v>496</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499</v>
      </c>
      <c r="AL32" s="1120"/>
      <c r="AM32" s="1120"/>
      <c r="AN32" s="1121"/>
      <c r="AO32" s="300">
        <v>581274</v>
      </c>
      <c r="AP32" s="300">
        <v>94778</v>
      </c>
      <c r="AQ32" s="301">
        <v>83140</v>
      </c>
      <c r="AR32" s="302">
        <v>14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500</v>
      </c>
      <c r="AL33" s="1120"/>
      <c r="AM33" s="1120"/>
      <c r="AN33" s="1121"/>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501</v>
      </c>
      <c r="AL34" s="1120"/>
      <c r="AM34" s="1120"/>
      <c r="AN34" s="1121"/>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502</v>
      </c>
      <c r="AL35" s="1120"/>
      <c r="AM35" s="1120"/>
      <c r="AN35" s="1121"/>
      <c r="AO35" s="300">
        <v>76318</v>
      </c>
      <c r="AP35" s="300">
        <v>12444</v>
      </c>
      <c r="AQ35" s="301">
        <v>26106</v>
      </c>
      <c r="AR35" s="302">
        <v>-52.3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503</v>
      </c>
      <c r="AL36" s="1120"/>
      <c r="AM36" s="1120"/>
      <c r="AN36" s="1121"/>
      <c r="AO36" s="300">
        <v>82668</v>
      </c>
      <c r="AP36" s="300">
        <v>13479</v>
      </c>
      <c r="AQ36" s="301">
        <v>4689</v>
      </c>
      <c r="AR36" s="302">
        <v>187.5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504</v>
      </c>
      <c r="AL37" s="1120"/>
      <c r="AM37" s="1120"/>
      <c r="AN37" s="1121"/>
      <c r="AO37" s="300" t="s">
        <v>486</v>
      </c>
      <c r="AP37" s="300" t="s">
        <v>486</v>
      </c>
      <c r="AQ37" s="301">
        <v>554</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505</v>
      </c>
      <c r="AL38" s="1123"/>
      <c r="AM38" s="1123"/>
      <c r="AN38" s="1124"/>
      <c r="AO38" s="303" t="s">
        <v>486</v>
      </c>
      <c r="AP38" s="303" t="s">
        <v>486</v>
      </c>
      <c r="AQ38" s="304">
        <v>7</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506</v>
      </c>
      <c r="AL39" s="1123"/>
      <c r="AM39" s="1123"/>
      <c r="AN39" s="1124"/>
      <c r="AO39" s="300" t="s">
        <v>486</v>
      </c>
      <c r="AP39" s="300" t="s">
        <v>486</v>
      </c>
      <c r="AQ39" s="301">
        <v>-2038</v>
      </c>
      <c r="AR39" s="302" t="s">
        <v>486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507</v>
      </c>
      <c r="AL40" s="1120"/>
      <c r="AM40" s="1120"/>
      <c r="AN40" s="1121"/>
      <c r="AO40" s="300">
        <v>-495886</v>
      </c>
      <c r="AP40" s="300">
        <v>-80855</v>
      </c>
      <c r="AQ40" s="301">
        <v>-74354</v>
      </c>
      <c r="AR40" s="302">
        <v>8.6999999999999993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288</v>
      </c>
      <c r="AL41" s="1126"/>
      <c r="AM41" s="1126"/>
      <c r="AN41" s="1127"/>
      <c r="AO41" s="300">
        <v>244374</v>
      </c>
      <c r="AP41" s="300">
        <v>39846</v>
      </c>
      <c r="AQ41" s="301">
        <v>38106</v>
      </c>
      <c r="AR41" s="302">
        <v>4.5999999999999996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477</v>
      </c>
      <c r="AN49" s="1114" t="s">
        <v>510</v>
      </c>
      <c r="AO49" s="1115"/>
      <c r="AP49" s="1115"/>
      <c r="AQ49" s="1115"/>
      <c r="AR49" s="1116"/>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782525</v>
      </c>
      <c r="AN51" s="322">
        <v>111678</v>
      </c>
      <c r="AO51" s="323">
        <v>67.3</v>
      </c>
      <c r="AP51" s="324">
        <v>126525</v>
      </c>
      <c r="AQ51" s="325">
        <v>0.2</v>
      </c>
      <c r="AR51" s="326">
        <v>67.099999999999994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488464</v>
      </c>
      <c r="AN52" s="330">
        <v>69711</v>
      </c>
      <c r="AO52" s="331">
        <v>98.3</v>
      </c>
      <c r="AP52" s="332">
        <v>67052</v>
      </c>
      <c r="AQ52" s="333">
        <v>18.100000000000001</v>
      </c>
      <c r="AR52" s="334">
        <v>80.2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397520</v>
      </c>
      <c r="AN53" s="322">
        <v>58614</v>
      </c>
      <c r="AO53" s="323">
        <v>-47.5</v>
      </c>
      <c r="AP53" s="324">
        <v>122054</v>
      </c>
      <c r="AQ53" s="325">
        <v>-3.5</v>
      </c>
      <c r="AR53" s="326">
        <v>-44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264316</v>
      </c>
      <c r="AN54" s="330">
        <v>38973</v>
      </c>
      <c r="AO54" s="331">
        <v>-44.1</v>
      </c>
      <c r="AP54" s="332">
        <v>68298</v>
      </c>
      <c r="AQ54" s="333">
        <v>1.9</v>
      </c>
      <c r="AR54" s="334">
        <v>-46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329041</v>
      </c>
      <c r="AN55" s="322">
        <v>50243</v>
      </c>
      <c r="AO55" s="323">
        <v>-14.3</v>
      </c>
      <c r="AP55" s="324">
        <v>111644</v>
      </c>
      <c r="AQ55" s="325">
        <v>-8.5</v>
      </c>
      <c r="AR55" s="326">
        <v>-5.8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234389</v>
      </c>
      <c r="AN56" s="330">
        <v>35790</v>
      </c>
      <c r="AO56" s="331">
        <v>-8.1999999999999993</v>
      </c>
      <c r="AP56" s="332">
        <v>66606</v>
      </c>
      <c r="AQ56" s="333">
        <v>-2.5</v>
      </c>
      <c r="AR56" s="334">
        <v>-5.7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422979</v>
      </c>
      <c r="AN57" s="322">
        <v>66969</v>
      </c>
      <c r="AO57" s="323">
        <v>33.299999999999997</v>
      </c>
      <c r="AP57" s="324">
        <v>127917</v>
      </c>
      <c r="AQ57" s="325">
        <v>14.6</v>
      </c>
      <c r="AR57" s="326">
        <v>18.7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290885</v>
      </c>
      <c r="AN58" s="330">
        <v>46055</v>
      </c>
      <c r="AO58" s="331">
        <v>28.7</v>
      </c>
      <c r="AP58" s="332">
        <v>69746</v>
      </c>
      <c r="AQ58" s="333">
        <v>4.7</v>
      </c>
      <c r="AR58" s="334">
        <v>24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697230</v>
      </c>
      <c r="AN59" s="322">
        <v>113685</v>
      </c>
      <c r="AO59" s="323">
        <v>69.8</v>
      </c>
      <c r="AP59" s="324">
        <v>135931</v>
      </c>
      <c r="AQ59" s="325">
        <v>6.3</v>
      </c>
      <c r="AR59" s="326">
        <v>63.5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441275</v>
      </c>
      <c r="AN60" s="330">
        <v>71951</v>
      </c>
      <c r="AO60" s="331">
        <v>56.2</v>
      </c>
      <c r="AP60" s="332">
        <v>75320</v>
      </c>
      <c r="AQ60" s="333">
        <v>8</v>
      </c>
      <c r="AR60" s="334">
        <v>48.2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525859</v>
      </c>
      <c r="AN61" s="337">
        <v>80238</v>
      </c>
      <c r="AO61" s="338">
        <v>21.7</v>
      </c>
      <c r="AP61" s="339">
        <v>124814</v>
      </c>
      <c r="AQ61" s="340">
        <v>1.8</v>
      </c>
      <c r="AR61" s="326">
        <v>19.899999999999999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343866</v>
      </c>
      <c r="AN62" s="330">
        <v>52496</v>
      </c>
      <c r="AO62" s="331">
        <v>26.2</v>
      </c>
      <c r="AP62" s="332">
        <v>69404</v>
      </c>
      <c r="AQ62" s="333">
        <v>6</v>
      </c>
      <c r="AR62" s="334">
        <v>20.2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eYUW54Sb3qAz5TA8fI3cKDlt/dq+/ctqNoODS8JHw8RRUyas7tOXCxINllnEh4OIDTv2wcw4IU1g6Ooycq3Bvg==" saltValue="ARw3cbbl2rZa07qdKYHI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XXLoPiRnhIJISVjeoPLIpGMsmbpbzD+/H/cj48TcZ7AtOmdPDMxE28enkl50zUtVztGVefbNeQBBCYQ2b1TS9w==" saltValue="iQ0K8zEEleE2n9IIMmAGn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c19uHbo694NOshkDjJyi7GUQqILWsl9OtUgSJ49m1LObMTEBBCuern5/+LGPB83aCusAkSxBOfWc19vBHN+vng==" saltValue="oFQv/F7s1KWf9RJS15mjh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8" t="s">
        <v>3</v>
      </c>
      <c r="D47" s="1138"/>
      <c r="E47" s="1139"/>
      <c r="F47" s="11">
        <v>40.49</v>
      </c>
      <c r="G47" s="12">
        <v>45.84</v>
      </c>
      <c r="H47" s="12">
        <v>59.57</v>
      </c>
      <c r="I47" s="12">
        <v>64.849999999999994</v>
      </c>
      <c r="J47" s="13">
        <v>69.72</v>
      </c>
    </row>
    <row r="48" spans="2:10" ht="57.75" customHeight="1" x14ac:dyDescent="0.2">
      <c r="B48" s="14"/>
      <c r="C48" s="1140" t="s">
        <v>4</v>
      </c>
      <c r="D48" s="1140"/>
      <c r="E48" s="1141"/>
      <c r="F48" s="15">
        <v>0.65</v>
      </c>
      <c r="G48" s="16">
        <v>2.73</v>
      </c>
      <c r="H48" s="16">
        <v>2.91</v>
      </c>
      <c r="I48" s="16">
        <v>2.89</v>
      </c>
      <c r="J48" s="17">
        <v>3.03</v>
      </c>
    </row>
    <row r="49" spans="2:10" ht="57.75" customHeight="1" thickBot="1" x14ac:dyDescent="0.25">
      <c r="B49" s="18"/>
      <c r="C49" s="1142" t="s">
        <v>5</v>
      </c>
      <c r="D49" s="1142"/>
      <c r="E49" s="1143"/>
      <c r="F49" s="19">
        <v>5.1100000000000003</v>
      </c>
      <c r="G49" s="20">
        <v>10.28</v>
      </c>
      <c r="H49" s="20">
        <v>11.93</v>
      </c>
      <c r="I49" s="20">
        <v>4.5199999999999996</v>
      </c>
      <c r="J49" s="21">
        <v>5.93</v>
      </c>
    </row>
    <row r="50" spans="2:10" ht="13.2" x14ac:dyDescent="0.2"/>
  </sheetData>
  <sheetProtection algorithmName="SHA-512" hashValue="shZFMEKBlHM4H2mFvmBCfvlXco29hnVPOv3VhFL6zd3f1Hf5qmPlNgkrZmhwRGhClq4BmEwHjKK7YEzDhmi4HQ==" saltValue="ryEwIKV1hdgAUhd8DX4Jc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0FF2AAA-5DFE-4576-993F-1B9B12941E5A}">
  <ds:schemaRefs>
    <ds:schemaRef ds:uri="http://schemas.microsoft.com/sharepoint/v3/contenttype/forms"/>
  </ds:schemaRefs>
</ds:datastoreItem>
</file>

<file path=customXml/itemProps2.xml><?xml version="1.0" encoding="utf-8"?>
<ds:datastoreItem xmlns:ds="http://schemas.openxmlformats.org/officeDocument/2006/customXml" ds:itemID="{35AD1DD4-6426-42A9-BB51-377CC8FE34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46BADF-E92E-4219-B9EB-C27CAA611EE7}">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2026-03-11T07:38:31Z</cp:lastPrinted>
  <dcterms:created xsi:type="dcterms:W3CDTF">2026-02-26T09:35:34Z</dcterms:created>
  <dcterms:modified xsi:type="dcterms:W3CDTF">2026-03-18T10:55:32Z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