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5D7C7922-CE9E-4E8C-9F1F-1084B8AFFB3E}" xr6:coauthVersionLast="47" xr6:coauthVersionMax="47" xr10:uidLastSave="{00000000-0000-0000-0000-000000000000}"/>
  <bookViews>
    <workbookView xWindow="-110" yWindow="-110" windowWidth="19420" windowHeight="10300" tabRatio="795" xr2:uid="{00000000-000D-0000-FFFF-FFFF00000000}"/>
  </bookViews>
  <sheets>
    <sheet name="説明" sheetId="24" r:id="rId1"/>
    <sheet name="基本入力表" sheetId="2" r:id="rId2"/>
    <sheet name="使用申込書" sheetId="1" r:id="rId3"/>
    <sheet name="減免申請書" sheetId="3" r:id="rId4"/>
    <sheet name="プログラム (1泊2日)" sheetId="13" r:id="rId5"/>
    <sheet name="プログラム(2泊３日）" sheetId="10" r:id="rId6"/>
    <sheet name="プログラム(3泊4日）" sheetId="14" r:id="rId7"/>
    <sheet name="プログラム(4泊5日）" sheetId="25" r:id="rId8"/>
    <sheet name="利用者名簿（1泊2日記入例）" sheetId="15" r:id="rId9"/>
    <sheet name="利用者名簿（2泊以上記入例）" sheetId="26" r:id="rId10"/>
    <sheet name="利用者名簿（25人用）" sheetId="18" r:id="rId11"/>
    <sheet name="利用者名簿（50人用）" sheetId="19" r:id="rId12"/>
    <sheet name="利用者名簿（75人用）" sheetId="20" r:id="rId13"/>
    <sheet name="利用者名簿（100人用）" sheetId="21" r:id="rId14"/>
    <sheet name="利用者名簿（125人用）" sheetId="22" r:id="rId15"/>
    <sheet name="利用者名簿(150人用）" sheetId="23" r:id="rId16"/>
  </sheets>
  <definedNames>
    <definedName name="_xlnm.Print_Area" localSheetId="4">'プログラム (1泊2日)'!$A$2:$F$52</definedName>
    <definedName name="_xlnm.Print_Area" localSheetId="5">'プログラム(2泊３日）'!$A$2:$I$52</definedName>
    <definedName name="_xlnm.Print_Area" localSheetId="6">'プログラム(3泊4日）'!$A$2:$L$52</definedName>
    <definedName name="_xlnm.Print_Area" localSheetId="7">'プログラム(4泊5日）'!$A$2:$O$52</definedName>
    <definedName name="_xlnm.Print_Area" localSheetId="3">減免申請書!$B$2:$AK$53</definedName>
    <definedName name="_xlnm.Print_Area" localSheetId="2">使用申込書!$A$2:$AJ$52</definedName>
    <definedName name="_xlnm.Print_Area" localSheetId="13">'利用者名簿（100人用）'!$B$2:$L$38</definedName>
    <definedName name="_xlnm.Print_Area" localSheetId="14">'利用者名簿（125人用）'!$B$2:$L$38</definedName>
    <definedName name="_xlnm.Print_Area" localSheetId="15">'利用者名簿(150人用）'!$B$2:$L$38</definedName>
    <definedName name="_xlnm.Print_Area" localSheetId="8">'利用者名簿（1泊2日記入例）'!$B$2:$L$38</definedName>
    <definedName name="_xlnm.Print_Area" localSheetId="10">'利用者名簿（25人用）'!$B$2:$L$38</definedName>
    <definedName name="_xlnm.Print_Area" localSheetId="9">'利用者名簿（2泊以上記入例）'!$B$2:$L$38</definedName>
    <definedName name="_xlnm.Print_Area" localSheetId="11">'利用者名簿（50人用）'!$B$2:$L$38</definedName>
    <definedName name="_xlnm.Print_Area" localSheetId="12">'利用者名簿（75人用）'!$B$2:$L$38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L9" i="26"/>
  <c r="K9" i="26"/>
  <c r="J9" i="26"/>
  <c r="I9" i="26"/>
  <c r="H9" i="26"/>
  <c r="I6" i="26"/>
  <c r="D6" i="26"/>
  <c r="D4" i="26"/>
  <c r="E9" i="13"/>
  <c r="B9" i="13"/>
  <c r="H9" i="10"/>
  <c r="N9" i="25"/>
  <c r="K9" i="25"/>
  <c r="H9" i="25"/>
  <c r="E9" i="25"/>
  <c r="B9" i="25"/>
  <c r="C6" i="25"/>
  <c r="C5" i="25"/>
  <c r="C4" i="25"/>
  <c r="C3" i="25"/>
  <c r="B9" i="14"/>
  <c r="K9" i="14"/>
  <c r="H9" i="14" l="1"/>
  <c r="E9" i="14"/>
  <c r="E9" i="10"/>
  <c r="B9" i="10"/>
  <c r="E20" i="3" l="1"/>
  <c r="U20" i="3"/>
  <c r="U15" i="3"/>
  <c r="T15" i="1"/>
  <c r="D6" i="23" l="1"/>
  <c r="D6" i="22"/>
  <c r="I6" i="23"/>
  <c r="I6" i="22"/>
  <c r="I6" i="21"/>
  <c r="D6" i="21"/>
  <c r="D6" i="20"/>
  <c r="I6" i="20"/>
  <c r="I6" i="19"/>
  <c r="D6" i="19"/>
  <c r="I6" i="18"/>
  <c r="D6" i="18"/>
  <c r="AB6" i="3"/>
  <c r="T20" i="1"/>
  <c r="D20" i="1"/>
  <c r="AA6" i="1"/>
  <c r="D4" i="20" l="1"/>
  <c r="D4" i="21"/>
  <c r="D4" i="22"/>
  <c r="D4" i="23"/>
  <c r="D4" i="19"/>
  <c r="D4" i="18"/>
  <c r="D4" i="15"/>
  <c r="L9" i="23" l="1"/>
  <c r="K9" i="23"/>
  <c r="J9" i="23"/>
  <c r="I9" i="23"/>
  <c r="H9" i="23"/>
  <c r="L9" i="22" l="1"/>
  <c r="K9" i="22"/>
  <c r="J9" i="22"/>
  <c r="I9" i="22"/>
  <c r="H9" i="22"/>
  <c r="L9" i="21"/>
  <c r="K9" i="21"/>
  <c r="J9" i="21"/>
  <c r="I9" i="21"/>
  <c r="H9" i="21"/>
  <c r="L9" i="20"/>
  <c r="K9" i="20"/>
  <c r="J9" i="20"/>
  <c r="I9" i="20"/>
  <c r="H9" i="20"/>
  <c r="L9" i="19"/>
  <c r="K9" i="19"/>
  <c r="J9" i="19"/>
  <c r="I9" i="19"/>
  <c r="H9" i="19"/>
  <c r="L9" i="18"/>
  <c r="K9" i="18"/>
  <c r="J9" i="18"/>
  <c r="I9" i="18"/>
  <c r="H9" i="18"/>
  <c r="T12" i="1"/>
  <c r="H9" i="15"/>
  <c r="D6" i="15"/>
  <c r="I6" i="15"/>
  <c r="L9" i="15" l="1"/>
  <c r="K9" i="15"/>
  <c r="J9" i="15"/>
  <c r="I9" i="15"/>
  <c r="H5" i="14" l="1"/>
  <c r="C5" i="14"/>
  <c r="C6" i="14"/>
  <c r="C6" i="10"/>
  <c r="G5" i="10"/>
  <c r="C5" i="10"/>
  <c r="C5" i="13"/>
  <c r="C4" i="14" l="1"/>
  <c r="C3" i="14"/>
  <c r="AD12" i="3" l="1"/>
  <c r="AC12" i="1"/>
  <c r="C6" i="13" l="1"/>
  <c r="E5" i="13"/>
  <c r="C4" i="13" l="1"/>
  <c r="C3" i="13"/>
  <c r="C4" i="10"/>
  <c r="U10" i="3" l="1"/>
  <c r="M21" i="2" l="1"/>
  <c r="C3" i="10" l="1"/>
  <c r="AA27" i="3" l="1"/>
  <c r="V27" i="3"/>
  <c r="R27" i="3"/>
  <c r="N27" i="3"/>
  <c r="Z27" i="1"/>
  <c r="U27" i="1"/>
  <c r="Q27" i="1"/>
  <c r="M27" i="1"/>
  <c r="AF26" i="3" l="1"/>
  <c r="AF25" i="3"/>
  <c r="AF24" i="3"/>
  <c r="AF23" i="3"/>
  <c r="AF20" i="3"/>
  <c r="P20" i="3"/>
  <c r="E19" i="3"/>
  <c r="U11" i="3"/>
  <c r="U14" i="3"/>
  <c r="U13" i="3"/>
  <c r="U12" i="3"/>
  <c r="AF27" i="3" l="1"/>
  <c r="AE26" i="1"/>
  <c r="AE25" i="1"/>
  <c r="AE24" i="1"/>
  <c r="AE23" i="1"/>
  <c r="B39" i="1"/>
  <c r="AE27" i="1" l="1"/>
  <c r="AE20" i="1"/>
  <c r="O20" i="1"/>
  <c r="D19" i="1"/>
  <c r="T11" i="1"/>
  <c r="T10" i="1"/>
  <c r="T14" i="1"/>
  <c r="T13" i="1"/>
</calcChain>
</file>

<file path=xl/sharedStrings.xml><?xml version="1.0" encoding="utf-8"?>
<sst xmlns="http://schemas.openxmlformats.org/spreadsheetml/2006/main" count="919" uniqueCount="259">
  <si>
    <t>使用目的</t>
    <rPh sb="0" eb="2">
      <t>シヨウ</t>
    </rPh>
    <rPh sb="2" eb="4">
      <t>モクテキ</t>
    </rPh>
    <phoneticPr fontId="1"/>
  </si>
  <si>
    <t>使用日時</t>
    <rPh sb="0" eb="2">
      <t>シヨウ</t>
    </rPh>
    <rPh sb="2" eb="4">
      <t>ニチジ</t>
    </rPh>
    <phoneticPr fontId="1"/>
  </si>
  <si>
    <t>使用人員</t>
    <rPh sb="0" eb="2">
      <t>シヨウ</t>
    </rPh>
    <rPh sb="2" eb="4">
      <t>ジンイン</t>
    </rPh>
    <phoneticPr fontId="1"/>
  </si>
  <si>
    <t>使用施設</t>
    <rPh sb="0" eb="2">
      <t>シヨウ</t>
    </rPh>
    <rPh sb="2" eb="4">
      <t>シセツ</t>
    </rPh>
    <phoneticPr fontId="1"/>
  </si>
  <si>
    <t>(使用時間)</t>
    <rPh sb="1" eb="3">
      <t>シヨウ</t>
    </rPh>
    <rPh sb="3" eb="5">
      <t>ジカン</t>
    </rPh>
    <phoneticPr fontId="1"/>
  </si>
  <si>
    <t>(○印を)</t>
    <rPh sb="2" eb="3">
      <t>シルシ</t>
    </rPh>
    <phoneticPr fontId="1"/>
  </si>
  <si>
    <t>１号室</t>
    <rPh sb="1" eb="3">
      <t>ゴウシツ</t>
    </rPh>
    <phoneticPr fontId="1"/>
  </si>
  <si>
    <t>３号室</t>
    <rPh sb="1" eb="3">
      <t>ゴウシツ</t>
    </rPh>
    <phoneticPr fontId="1"/>
  </si>
  <si>
    <t>４号室</t>
    <rPh sb="1" eb="3">
      <t>ゴウシツ</t>
    </rPh>
    <phoneticPr fontId="1"/>
  </si>
  <si>
    <t>５号室</t>
    <rPh sb="1" eb="3">
      <t>ゴウシツ</t>
    </rPh>
    <phoneticPr fontId="1"/>
  </si>
  <si>
    <t>６号室</t>
    <rPh sb="1" eb="3">
      <t>ゴウシツ</t>
    </rPh>
    <phoneticPr fontId="1"/>
  </si>
  <si>
    <t>７号室</t>
    <rPh sb="1" eb="3">
      <t>ゴウシツ</t>
    </rPh>
    <phoneticPr fontId="1"/>
  </si>
  <si>
    <t>８号室</t>
    <rPh sb="1" eb="3">
      <t>ゴウシツ</t>
    </rPh>
    <phoneticPr fontId="1"/>
  </si>
  <si>
    <t>９号室</t>
    <rPh sb="1" eb="3">
      <t>ゴウシツ</t>
    </rPh>
    <phoneticPr fontId="1"/>
  </si>
  <si>
    <t>10号室</t>
    <rPh sb="2" eb="4">
      <t>ゴウシツ</t>
    </rPh>
    <phoneticPr fontId="1"/>
  </si>
  <si>
    <t>11号室</t>
    <rPh sb="2" eb="4">
      <t>ゴウシツ</t>
    </rPh>
    <phoneticPr fontId="1"/>
  </si>
  <si>
    <t>12号室</t>
    <rPh sb="2" eb="4">
      <t>ゴウシツ</t>
    </rPh>
    <phoneticPr fontId="1"/>
  </si>
  <si>
    <t>リーダー室１</t>
    <rPh sb="4" eb="5">
      <t>シツ</t>
    </rPh>
    <phoneticPr fontId="1"/>
  </si>
  <si>
    <t>第１研修室</t>
    <rPh sb="0" eb="1">
      <t>ダイ</t>
    </rPh>
    <rPh sb="2" eb="5">
      <t>ケンシュウシツ</t>
    </rPh>
    <phoneticPr fontId="1"/>
  </si>
  <si>
    <t>昼</t>
    <rPh sb="0" eb="1">
      <t>ヒル</t>
    </rPh>
    <phoneticPr fontId="1"/>
  </si>
  <si>
    <t>夜</t>
    <rPh sb="0" eb="1">
      <t>ヨル</t>
    </rPh>
    <phoneticPr fontId="1"/>
  </si>
  <si>
    <t>第２研修室</t>
    <rPh sb="0" eb="1">
      <t>ダイ</t>
    </rPh>
    <rPh sb="2" eb="5">
      <t>ケンシュウシツ</t>
    </rPh>
    <phoneticPr fontId="1"/>
  </si>
  <si>
    <t>高校生以下又は
これに準ずる者</t>
    <rPh sb="0" eb="3">
      <t>コウコウセイ</t>
    </rPh>
    <rPh sb="3" eb="5">
      <t>イカ</t>
    </rPh>
    <rPh sb="5" eb="6">
      <t>マタ</t>
    </rPh>
    <phoneticPr fontId="1"/>
  </si>
  <si>
    <t>県内者</t>
    <rPh sb="0" eb="2">
      <t>ケンナイ</t>
    </rPh>
    <rPh sb="2" eb="3">
      <t>シャ</t>
    </rPh>
    <phoneticPr fontId="1"/>
  </si>
  <si>
    <t>引率者・指導者</t>
    <rPh sb="0" eb="3">
      <t>インソツシャ</t>
    </rPh>
    <rPh sb="4" eb="7">
      <t>シドウシャ</t>
    </rPh>
    <phoneticPr fontId="1"/>
  </si>
  <si>
    <t>計</t>
    <rPh sb="0" eb="1">
      <t>ケイ</t>
    </rPh>
    <phoneticPr fontId="1"/>
  </si>
  <si>
    <t>男</t>
    <rPh sb="0" eb="1">
      <t>ダン</t>
    </rPh>
    <phoneticPr fontId="1"/>
  </si>
  <si>
    <t>女</t>
    <rPh sb="0" eb="1">
      <t>ジョ</t>
    </rPh>
    <phoneticPr fontId="1"/>
  </si>
  <si>
    <t>県外者</t>
    <rPh sb="0" eb="3">
      <t>ケンガイシャ</t>
    </rPh>
    <phoneticPr fontId="1"/>
  </si>
  <si>
    <t>（申込者）</t>
    <rPh sb="1" eb="4">
      <t>モウシコミシャ</t>
    </rPh>
    <phoneticPr fontId="1"/>
  </si>
  <si>
    <t>団体名</t>
    <rPh sb="0" eb="3">
      <t>ダンタイメイ</t>
    </rPh>
    <phoneticPr fontId="1"/>
  </si>
  <si>
    <t>フリガナ</t>
    <phoneticPr fontId="1"/>
  </si>
  <si>
    <t>使用責任者氏名</t>
    <rPh sb="0" eb="2">
      <t>シヨウ</t>
    </rPh>
    <rPh sb="2" eb="5">
      <t>セキニンシャ</t>
    </rPh>
    <rPh sb="5" eb="7">
      <t>シメイ</t>
    </rPh>
    <phoneticPr fontId="1"/>
  </si>
  <si>
    <t>所在地(住所)</t>
    <rPh sb="0" eb="3">
      <t>ショザイチ</t>
    </rPh>
    <rPh sb="4" eb="6">
      <t>ジュウショ</t>
    </rPh>
    <phoneticPr fontId="1"/>
  </si>
  <si>
    <t>ＦＡＸ番号</t>
    <rPh sb="3" eb="5">
      <t>バンゴウ</t>
    </rPh>
    <phoneticPr fontId="1"/>
  </si>
  <si>
    <t>時間</t>
    <rPh sb="0" eb="2">
      <t>ジカン</t>
    </rPh>
    <phoneticPr fontId="1"/>
  </si>
  <si>
    <t>Ａ棟</t>
    <rPh sb="1" eb="2">
      <t>トウ</t>
    </rPh>
    <phoneticPr fontId="1"/>
  </si>
  <si>
    <t>Ｂ棟</t>
    <rPh sb="1" eb="2">
      <t>トウ</t>
    </rPh>
    <phoneticPr fontId="1"/>
  </si>
  <si>
    <t>　昼</t>
    <rPh sb="1" eb="2">
      <t>ヒル</t>
    </rPh>
    <phoneticPr fontId="1"/>
  </si>
  <si>
    <t>　夜</t>
    <rPh sb="1" eb="2">
      <t>ヨル</t>
    </rPh>
    <phoneticPr fontId="1"/>
  </si>
  <si>
    <t>暴力団対象外</t>
    <rPh sb="0" eb="3">
      <t>ボウリョクダン</t>
    </rPh>
    <rPh sb="3" eb="6">
      <t>タイショウガイ</t>
    </rPh>
    <phoneticPr fontId="1"/>
  </si>
  <si>
    <t>レ</t>
    <phoneticPr fontId="1"/>
  </si>
  <si>
    <t>・</t>
    <phoneticPr fontId="1"/>
  </si>
  <si>
    <t>時から</t>
    <rPh sb="0" eb="1">
      <t>ジ</t>
    </rPh>
    <phoneticPr fontId="1"/>
  </si>
  <si>
    <t>時まで</t>
    <rPh sb="0" eb="1">
      <t>ジ</t>
    </rPh>
    <phoneticPr fontId="1"/>
  </si>
  <si>
    <t>担当者</t>
    <rPh sb="0" eb="3">
      <t>タントウシャ</t>
    </rPh>
    <phoneticPr fontId="1"/>
  </si>
  <si>
    <t>指導係長</t>
    <rPh sb="0" eb="2">
      <t>シドウ</t>
    </rPh>
    <rPh sb="2" eb="4">
      <t>カカリチョウ</t>
    </rPh>
    <phoneticPr fontId="1"/>
  </si>
  <si>
    <t>管理係長</t>
    <rPh sb="0" eb="2">
      <t>カンリ</t>
    </rPh>
    <rPh sb="2" eb="4">
      <t>カカリチョウ</t>
    </rPh>
    <phoneticPr fontId="1"/>
  </si>
  <si>
    <t>・　　・</t>
    <phoneticPr fontId="1"/>
  </si>
  <si>
    <t>　次のとおり使用させてください。</t>
    <rPh sb="1" eb="2">
      <t>ツギ</t>
    </rPh>
    <rPh sb="6" eb="8">
      <t>シヨウ</t>
    </rPh>
    <phoneticPr fontId="1"/>
  </si>
  <si>
    <t>(</t>
    <phoneticPr fontId="1"/>
  </si>
  <si>
    <t>)</t>
    <phoneticPr fontId="1"/>
  </si>
  <si>
    <t>(</t>
    <phoneticPr fontId="1"/>
  </si>
  <si>
    <t>・</t>
    <phoneticPr fontId="1"/>
  </si>
  <si>
    <t>2号室</t>
    <rPh sb="1" eb="3">
      <t>ゴウシツ</t>
    </rPh>
    <phoneticPr fontId="1"/>
  </si>
  <si>
    <t>行削除しない</t>
    <rPh sb="0" eb="1">
      <t>ギョウ</t>
    </rPh>
    <rPh sb="1" eb="3">
      <t>サクジョ</t>
    </rPh>
    <phoneticPr fontId="1"/>
  </si>
  <si>
    <t>（データ欄）</t>
    <rPh sb="4" eb="5">
      <t>ラン</t>
    </rPh>
    <phoneticPr fontId="1"/>
  </si>
  <si>
    <t>備　　　考</t>
    <rPh sb="0" eb="1">
      <t>ソナエ</t>
    </rPh>
    <rPh sb="4" eb="5">
      <t>コウ</t>
    </rPh>
    <phoneticPr fontId="1"/>
  </si>
  <si>
    <t>区　　　分</t>
    <rPh sb="0" eb="1">
      <t>ク</t>
    </rPh>
    <rPh sb="4" eb="5">
      <t>ブン</t>
    </rPh>
    <phoneticPr fontId="1"/>
  </si>
  <si>
    <t>甲　　類</t>
    <rPh sb="0" eb="1">
      <t>コウ</t>
    </rPh>
    <rPh sb="3" eb="4">
      <t>タグイ</t>
    </rPh>
    <phoneticPr fontId="1"/>
  </si>
  <si>
    <t>乙　　類</t>
    <rPh sb="0" eb="1">
      <t>オツ</t>
    </rPh>
    <rPh sb="3" eb="4">
      <t>タグイ</t>
    </rPh>
    <phoneticPr fontId="1"/>
  </si>
  <si>
    <t>利　用　者</t>
    <rPh sb="0" eb="1">
      <t>リ</t>
    </rPh>
    <rPh sb="2" eb="3">
      <t>ヨウ</t>
    </rPh>
    <rPh sb="4" eb="5">
      <t>シャ</t>
    </rPh>
    <phoneticPr fontId="1"/>
  </si>
  <si>
    <t>所　　長</t>
    <rPh sb="0" eb="1">
      <t>ショ</t>
    </rPh>
    <rPh sb="3" eb="4">
      <t>チョウ</t>
    </rPh>
    <phoneticPr fontId="1"/>
  </si>
  <si>
    <t>所　　　員</t>
    <rPh sb="0" eb="1">
      <t>ショ</t>
    </rPh>
    <rPh sb="4" eb="5">
      <t>イン</t>
    </rPh>
    <phoneticPr fontId="1"/>
  </si>
  <si>
    <t>　自己または自己の団体の役員等は、暴力団（暴力団員による不当な行為の防止等に関する法律</t>
    <rPh sb="1" eb="3">
      <t>ジコ</t>
    </rPh>
    <rPh sb="6" eb="8">
      <t>ジコ</t>
    </rPh>
    <rPh sb="9" eb="11">
      <t>ダンタイ</t>
    </rPh>
    <rPh sb="12" eb="14">
      <t>ヤクイン</t>
    </rPh>
    <rPh sb="14" eb="15">
      <t>トウ</t>
    </rPh>
    <rPh sb="17" eb="20">
      <t>ボウリョクダン</t>
    </rPh>
    <rPh sb="21" eb="23">
      <t>ボウリョク</t>
    </rPh>
    <rPh sb="23" eb="25">
      <t>ダンイン</t>
    </rPh>
    <rPh sb="28" eb="30">
      <t>フトウ</t>
    </rPh>
    <rPh sb="31" eb="33">
      <t>コウイ</t>
    </rPh>
    <rPh sb="34" eb="36">
      <t>ボウシ</t>
    </rPh>
    <rPh sb="36" eb="37">
      <t>トウ</t>
    </rPh>
    <rPh sb="38" eb="39">
      <t>カン</t>
    </rPh>
    <rPh sb="41" eb="43">
      <t>ホウリツ</t>
    </rPh>
    <phoneticPr fontId="1"/>
  </si>
  <si>
    <t>(平成３年法律第７７号)第２条第２号に規定する暴力団員(同条第６号に規定する暴力団員をいう。</t>
    <rPh sb="1" eb="3">
      <t>ヘイセイ</t>
    </rPh>
    <rPh sb="4" eb="5">
      <t>ネン</t>
    </rPh>
    <rPh sb="5" eb="7">
      <t>ホウリツ</t>
    </rPh>
    <rPh sb="7" eb="8">
      <t>ダイ</t>
    </rPh>
    <rPh sb="10" eb="11">
      <t>ゴウ</t>
    </rPh>
    <rPh sb="12" eb="13">
      <t>ダイ</t>
    </rPh>
    <rPh sb="14" eb="15">
      <t>ジョウ</t>
    </rPh>
    <rPh sb="15" eb="16">
      <t>ダイ</t>
    </rPh>
    <rPh sb="17" eb="18">
      <t>ゴウ</t>
    </rPh>
    <rPh sb="19" eb="21">
      <t>キテイ</t>
    </rPh>
    <rPh sb="23" eb="25">
      <t>ボウリョク</t>
    </rPh>
    <rPh sb="25" eb="27">
      <t>ダンイン</t>
    </rPh>
    <rPh sb="28" eb="30">
      <t>ドウジョウ</t>
    </rPh>
    <rPh sb="30" eb="31">
      <t>ダイ</t>
    </rPh>
    <rPh sb="32" eb="33">
      <t>ゴウ</t>
    </rPh>
    <rPh sb="34" eb="36">
      <t>キテイ</t>
    </rPh>
    <rPh sb="38" eb="40">
      <t>ボウリョク</t>
    </rPh>
    <rPh sb="40" eb="42">
      <t>ダンイン</t>
    </rPh>
    <phoneticPr fontId="1"/>
  </si>
  <si>
    <t>以下同じ。）又は暴力団員と社会的に非難されるべき関係を有している者(以下「暴力団員等」という。）</t>
    <rPh sb="0" eb="2">
      <t>イカ</t>
    </rPh>
    <rPh sb="2" eb="3">
      <t>オナ</t>
    </rPh>
    <rPh sb="6" eb="7">
      <t>マタ</t>
    </rPh>
    <rPh sb="8" eb="10">
      <t>ボウリョク</t>
    </rPh>
    <rPh sb="10" eb="12">
      <t>ダンイン</t>
    </rPh>
    <rPh sb="13" eb="16">
      <t>シャカイテキ</t>
    </rPh>
    <rPh sb="17" eb="19">
      <t>ヒナン</t>
    </rPh>
    <rPh sb="24" eb="26">
      <t>カンケイ</t>
    </rPh>
    <rPh sb="27" eb="28">
      <t>ユウ</t>
    </rPh>
    <rPh sb="32" eb="33">
      <t>モノ</t>
    </rPh>
    <rPh sb="34" eb="36">
      <t>イカ</t>
    </rPh>
    <rPh sb="37" eb="39">
      <t>ボウリョク</t>
    </rPh>
    <rPh sb="39" eb="41">
      <t>ダンイン</t>
    </rPh>
    <rPh sb="41" eb="42">
      <t>トウ</t>
    </rPh>
    <phoneticPr fontId="1"/>
  </si>
  <si>
    <t>には該当しません。</t>
    <rPh sb="2" eb="4">
      <t>ガイトウ</t>
    </rPh>
    <phoneticPr fontId="1"/>
  </si>
  <si>
    <t>＊　群馬県では、事業から暴力団等を排除するため、申請者に暴力団等でない旨の制約をお願いして</t>
    <rPh sb="2" eb="5">
      <t>グンマケン</t>
    </rPh>
    <rPh sb="8" eb="10">
      <t>ジギョウ</t>
    </rPh>
    <rPh sb="12" eb="15">
      <t>ボウリョクダン</t>
    </rPh>
    <rPh sb="15" eb="16">
      <t>トウ</t>
    </rPh>
    <rPh sb="17" eb="19">
      <t>ハイジョ</t>
    </rPh>
    <rPh sb="24" eb="27">
      <t>シンセイシャ</t>
    </rPh>
    <rPh sb="28" eb="31">
      <t>ボウリョクダン</t>
    </rPh>
    <rPh sb="31" eb="32">
      <t>トウ</t>
    </rPh>
    <rPh sb="35" eb="36">
      <t>ムネ</t>
    </rPh>
    <rPh sb="37" eb="39">
      <t>セイヤク</t>
    </rPh>
    <rPh sb="41" eb="42">
      <t>ネガ</t>
    </rPh>
    <phoneticPr fontId="1"/>
  </si>
  <si>
    <t>います。また、群馬県警察本部に照会する場合があります。この様式に記載された個人情報は、本</t>
    <rPh sb="7" eb="10">
      <t>グンマケン</t>
    </rPh>
    <rPh sb="10" eb="12">
      <t>ケイサツ</t>
    </rPh>
    <rPh sb="12" eb="14">
      <t>ホンブ</t>
    </rPh>
    <rPh sb="15" eb="17">
      <t>ショウカイ</t>
    </rPh>
    <rPh sb="19" eb="21">
      <t>バアイ</t>
    </rPh>
    <rPh sb="29" eb="31">
      <t>ヨウシキ</t>
    </rPh>
    <rPh sb="32" eb="34">
      <t>キサイ</t>
    </rPh>
    <rPh sb="37" eb="39">
      <t>コジン</t>
    </rPh>
    <rPh sb="39" eb="41">
      <t>ジョウホウ</t>
    </rPh>
    <rPh sb="43" eb="44">
      <t>ホン</t>
    </rPh>
    <phoneticPr fontId="1"/>
  </si>
  <si>
    <t>事務の目的及び本事務から暴力団等を排除する目的以外には使用しません。</t>
    <rPh sb="0" eb="2">
      <t>ジム</t>
    </rPh>
    <rPh sb="3" eb="5">
      <t>モクテキ</t>
    </rPh>
    <rPh sb="5" eb="6">
      <t>オヨ</t>
    </rPh>
    <rPh sb="7" eb="8">
      <t>ホン</t>
    </rPh>
    <rPh sb="8" eb="10">
      <t>ジム</t>
    </rPh>
    <rPh sb="12" eb="15">
      <t>ボウリョクダン</t>
    </rPh>
    <rPh sb="15" eb="16">
      <t>トウ</t>
    </rPh>
    <rPh sb="17" eb="19">
      <t>ハイジョ</t>
    </rPh>
    <rPh sb="21" eb="23">
      <t>モクテキ</t>
    </rPh>
    <rPh sb="23" eb="25">
      <t>イガイ</t>
    </rPh>
    <rPh sb="27" eb="29">
      <t>シヨウ</t>
    </rPh>
    <phoneticPr fontId="1"/>
  </si>
  <si>
    <t>注　「甲類」とは高校生以下の者（これらに準ずると知事が認めた者を含む。以下同じ。）及びその引率者を含む</t>
    <rPh sb="0" eb="1">
      <t>チュウ</t>
    </rPh>
    <rPh sb="3" eb="5">
      <t>コウルイ</t>
    </rPh>
    <rPh sb="8" eb="11">
      <t>コウコウセイ</t>
    </rPh>
    <rPh sb="11" eb="13">
      <t>イカ</t>
    </rPh>
    <rPh sb="14" eb="15">
      <t>モノ</t>
    </rPh>
    <rPh sb="20" eb="21">
      <t>ジュン</t>
    </rPh>
    <rPh sb="24" eb="26">
      <t>チジ</t>
    </rPh>
    <rPh sb="27" eb="28">
      <t>ミト</t>
    </rPh>
    <rPh sb="30" eb="31">
      <t>モノ</t>
    </rPh>
    <rPh sb="32" eb="33">
      <t>フクム</t>
    </rPh>
    <rPh sb="35" eb="37">
      <t>イカ</t>
    </rPh>
    <rPh sb="37" eb="38">
      <t>オナ</t>
    </rPh>
    <rPh sb="41" eb="42">
      <t>オヨ</t>
    </rPh>
    <rPh sb="45" eb="47">
      <t>インソツ</t>
    </rPh>
    <rPh sb="47" eb="48">
      <t>シャ</t>
    </rPh>
    <rPh sb="49" eb="50">
      <t>フクム</t>
    </rPh>
    <phoneticPr fontId="1"/>
  </si>
  <si>
    <t>団体、高校生以下の者及び指導者（高校生以下の者を指導する者をいう。以下同じ。）を含む団体又は</t>
    <rPh sb="0" eb="2">
      <t>ダンタイ</t>
    </rPh>
    <rPh sb="3" eb="6">
      <t>コウコウセイ</t>
    </rPh>
    <rPh sb="6" eb="8">
      <t>イカ</t>
    </rPh>
    <rPh sb="9" eb="10">
      <t>モノ</t>
    </rPh>
    <rPh sb="10" eb="11">
      <t>オヨ</t>
    </rPh>
    <rPh sb="12" eb="15">
      <t>シドウシャ</t>
    </rPh>
    <rPh sb="16" eb="19">
      <t>コウコウセイ</t>
    </rPh>
    <rPh sb="19" eb="21">
      <t>イカ</t>
    </rPh>
    <rPh sb="22" eb="23">
      <t>モノ</t>
    </rPh>
    <rPh sb="24" eb="26">
      <t>シドウ</t>
    </rPh>
    <rPh sb="28" eb="29">
      <t>モノ</t>
    </rPh>
    <rPh sb="33" eb="35">
      <t>イカ</t>
    </rPh>
    <rPh sb="35" eb="36">
      <t>オナ</t>
    </rPh>
    <rPh sb="40" eb="41">
      <t>フク</t>
    </rPh>
    <rPh sb="42" eb="44">
      <t>ダンタイ</t>
    </rPh>
    <rPh sb="44" eb="45">
      <t>マタ</t>
    </rPh>
    <phoneticPr fontId="1"/>
  </si>
  <si>
    <t>指導者の団体であって、営利を目的としないものをいい、「乙類」とは甲類以外のものをいう。</t>
    <rPh sb="0" eb="3">
      <t>シドウシャ</t>
    </rPh>
    <rPh sb="4" eb="6">
      <t>ダンタイ</t>
    </rPh>
    <rPh sb="11" eb="13">
      <t>エイリ</t>
    </rPh>
    <rPh sb="14" eb="16">
      <t>モクテキ</t>
    </rPh>
    <rPh sb="27" eb="29">
      <t>オツルイ</t>
    </rPh>
    <rPh sb="32" eb="34">
      <t>コウルイ</t>
    </rPh>
    <rPh sb="34" eb="36">
      <t>イガイ</t>
    </rPh>
    <phoneticPr fontId="1"/>
  </si>
  <si>
    <t>　次の理由により使用料を減免してください。</t>
    <rPh sb="1" eb="2">
      <t>ツギ</t>
    </rPh>
    <rPh sb="3" eb="5">
      <t>リユウ</t>
    </rPh>
    <rPh sb="8" eb="11">
      <t>シヨウリョウ</t>
    </rPh>
    <rPh sb="12" eb="14">
      <t>ゲンメン</t>
    </rPh>
    <phoneticPr fontId="1"/>
  </si>
  <si>
    <t>減免基準</t>
    <rPh sb="0" eb="2">
      <t>ゲンメン</t>
    </rPh>
    <rPh sb="2" eb="4">
      <t>キジュン</t>
    </rPh>
    <phoneticPr fontId="1"/>
  </si>
  <si>
    <t>規則第６条１項</t>
    <rPh sb="0" eb="2">
      <t>キソク</t>
    </rPh>
    <rPh sb="2" eb="3">
      <t>ダイ</t>
    </rPh>
    <rPh sb="4" eb="5">
      <t>ジョウ</t>
    </rPh>
    <rPh sb="6" eb="7">
      <t>コウ</t>
    </rPh>
    <phoneticPr fontId="1"/>
  </si>
  <si>
    <t>使用料</t>
    <rPh sb="0" eb="3">
      <t>シヨウリョウ</t>
    </rPh>
    <phoneticPr fontId="1"/>
  </si>
  <si>
    <t>号適用※</t>
    <rPh sb="0" eb="1">
      <t>ゴウ</t>
    </rPh>
    <rPh sb="1" eb="3">
      <t>テキヨウ</t>
    </rPh>
    <phoneticPr fontId="1"/>
  </si>
  <si>
    <t>理　　　由</t>
    <rPh sb="0" eb="1">
      <t>リ</t>
    </rPh>
    <rPh sb="4" eb="5">
      <t>ヨシ</t>
    </rPh>
    <phoneticPr fontId="1"/>
  </si>
  <si>
    <t>適　　　応</t>
    <rPh sb="0" eb="1">
      <t>テキ</t>
    </rPh>
    <rPh sb="4" eb="5">
      <t>オウ</t>
    </rPh>
    <phoneticPr fontId="1"/>
  </si>
  <si>
    <t>注　太枠線内のみ記入してください。</t>
    <rPh sb="0" eb="1">
      <t>チュウ</t>
    </rPh>
    <rPh sb="2" eb="4">
      <t>フトワク</t>
    </rPh>
    <rPh sb="4" eb="6">
      <t>センナイ</t>
    </rPh>
    <rPh sb="8" eb="10">
      <t>キニュウ</t>
    </rPh>
    <phoneticPr fontId="1"/>
  </si>
  <si>
    <t>※　規則第６条１項の減免基準</t>
    <rPh sb="2" eb="4">
      <t>キソク</t>
    </rPh>
    <rPh sb="4" eb="5">
      <t>ダイ</t>
    </rPh>
    <rPh sb="6" eb="7">
      <t>ジョウ</t>
    </rPh>
    <rPh sb="8" eb="9">
      <t>コウ</t>
    </rPh>
    <rPh sb="10" eb="12">
      <t>ゲンメン</t>
    </rPh>
    <rPh sb="12" eb="14">
      <t>キジュン</t>
    </rPh>
    <phoneticPr fontId="1"/>
  </si>
  <si>
    <t>円</t>
    <rPh sb="0" eb="1">
      <t>エン</t>
    </rPh>
    <phoneticPr fontId="1"/>
  </si>
  <si>
    <t>１　県が主催し、又は共催する事業に使用するとき。</t>
    <rPh sb="2" eb="3">
      <t>ケン</t>
    </rPh>
    <rPh sb="4" eb="6">
      <t>シュサイ</t>
    </rPh>
    <rPh sb="8" eb="9">
      <t>マタ</t>
    </rPh>
    <rPh sb="10" eb="12">
      <t>キョウサイ</t>
    </rPh>
    <rPh sb="14" eb="16">
      <t>ジギョウ</t>
    </rPh>
    <rPh sb="17" eb="19">
      <t>シヨウ</t>
    </rPh>
    <phoneticPr fontId="1"/>
  </si>
  <si>
    <t>２　県内に在住する保育所、幼稚園、小学校、中学校、高等学校、中等教育学校もしくは特別支援学校又はこれらに</t>
    <rPh sb="2" eb="4">
      <t>ケンナイ</t>
    </rPh>
    <rPh sb="5" eb="7">
      <t>ザイジュウ</t>
    </rPh>
    <rPh sb="9" eb="12">
      <t>ホイクショ</t>
    </rPh>
    <rPh sb="13" eb="16">
      <t>ヨウチエン</t>
    </rPh>
    <rPh sb="17" eb="20">
      <t>ショウガッコウ</t>
    </rPh>
    <rPh sb="21" eb="24">
      <t>チュウガッコウ</t>
    </rPh>
    <rPh sb="25" eb="27">
      <t>コウトウ</t>
    </rPh>
    <rPh sb="27" eb="29">
      <t>ガッコウ</t>
    </rPh>
    <rPh sb="30" eb="32">
      <t>チュウトウ</t>
    </rPh>
    <rPh sb="32" eb="34">
      <t>キョウイク</t>
    </rPh>
    <rPh sb="34" eb="36">
      <t>ガッコウ</t>
    </rPh>
    <rPh sb="40" eb="42">
      <t>トクベツ</t>
    </rPh>
    <rPh sb="42" eb="44">
      <t>シエン</t>
    </rPh>
    <rPh sb="44" eb="46">
      <t>ガッコウ</t>
    </rPh>
    <rPh sb="46" eb="47">
      <t>マタ</t>
    </rPh>
    <phoneticPr fontId="1"/>
  </si>
  <si>
    <t>　　準ずると所長が認めた学校等（以下「学校」という。）が教育活動として使用するとき。</t>
    <rPh sb="2" eb="3">
      <t>ジュン</t>
    </rPh>
    <rPh sb="6" eb="8">
      <t>ショチョウ</t>
    </rPh>
    <rPh sb="9" eb="10">
      <t>ミト</t>
    </rPh>
    <rPh sb="12" eb="14">
      <t>ガッコウ</t>
    </rPh>
    <rPh sb="14" eb="15">
      <t>トウ</t>
    </rPh>
    <rPh sb="16" eb="18">
      <t>イカ</t>
    </rPh>
    <rPh sb="19" eb="21">
      <t>ガッコウ</t>
    </rPh>
    <rPh sb="28" eb="30">
      <t>キョウイク</t>
    </rPh>
    <rPh sb="30" eb="32">
      <t>カツドウ</t>
    </rPh>
    <rPh sb="35" eb="37">
      <t>シヨウ</t>
    </rPh>
    <phoneticPr fontId="1"/>
  </si>
  <si>
    <t>３　県内に在住し、又は県内に所在する学校に通学する高校生以下の者又はこれに準ずると所長が認めた者が、</t>
    <rPh sb="2" eb="4">
      <t>ケンナイ</t>
    </rPh>
    <rPh sb="5" eb="7">
      <t>ザイジュウ</t>
    </rPh>
    <rPh sb="9" eb="10">
      <t>マタ</t>
    </rPh>
    <rPh sb="11" eb="13">
      <t>ケンナイ</t>
    </rPh>
    <rPh sb="14" eb="16">
      <t>ショザイ</t>
    </rPh>
    <rPh sb="18" eb="20">
      <t>ガッコウ</t>
    </rPh>
    <rPh sb="21" eb="23">
      <t>ツウガク</t>
    </rPh>
    <rPh sb="25" eb="28">
      <t>コウコウセイ</t>
    </rPh>
    <rPh sb="28" eb="30">
      <t>イカ</t>
    </rPh>
    <rPh sb="31" eb="32">
      <t>モノ</t>
    </rPh>
    <rPh sb="32" eb="33">
      <t>マタ</t>
    </rPh>
    <rPh sb="37" eb="38">
      <t>ジュン</t>
    </rPh>
    <rPh sb="41" eb="43">
      <t>ショチョウ</t>
    </rPh>
    <rPh sb="44" eb="45">
      <t>ミト</t>
    </rPh>
    <rPh sb="47" eb="48">
      <t>モノ</t>
    </rPh>
    <phoneticPr fontId="1"/>
  </si>
  <si>
    <t>　　和室又はキャンプ場を使用するとき。</t>
    <rPh sb="2" eb="4">
      <t>ワシツ</t>
    </rPh>
    <rPh sb="4" eb="5">
      <t>マタ</t>
    </rPh>
    <rPh sb="10" eb="11">
      <t>ジョウ</t>
    </rPh>
    <rPh sb="12" eb="14">
      <t>シヨウ</t>
    </rPh>
    <phoneticPr fontId="1"/>
  </si>
  <si>
    <t>４　身体障害者手帳、療養手帳（同種の手帳を含む。）又は精神障害者保健福祉手帳の交付を受けた者及びその</t>
    <rPh sb="2" eb="4">
      <t>シンタイ</t>
    </rPh>
    <rPh sb="4" eb="7">
      <t>ショウガイシャ</t>
    </rPh>
    <rPh sb="7" eb="9">
      <t>テチョウ</t>
    </rPh>
    <rPh sb="10" eb="12">
      <t>リョウヨウ</t>
    </rPh>
    <rPh sb="12" eb="14">
      <t>テチョウ</t>
    </rPh>
    <rPh sb="15" eb="17">
      <t>ドウシュ</t>
    </rPh>
    <rPh sb="18" eb="20">
      <t>テチョウ</t>
    </rPh>
    <rPh sb="21" eb="22">
      <t>フク</t>
    </rPh>
    <rPh sb="25" eb="26">
      <t>マタ</t>
    </rPh>
    <rPh sb="27" eb="29">
      <t>セイシン</t>
    </rPh>
    <rPh sb="29" eb="32">
      <t>ショウガイシャ</t>
    </rPh>
    <rPh sb="32" eb="34">
      <t>ホケン</t>
    </rPh>
    <rPh sb="34" eb="36">
      <t>フクシ</t>
    </rPh>
    <rPh sb="36" eb="38">
      <t>テチョウ</t>
    </rPh>
    <rPh sb="39" eb="41">
      <t>コウフ</t>
    </rPh>
    <rPh sb="42" eb="43">
      <t>ウ</t>
    </rPh>
    <rPh sb="45" eb="46">
      <t>モノ</t>
    </rPh>
    <rPh sb="46" eb="47">
      <t>オヨ</t>
    </rPh>
    <phoneticPr fontId="1"/>
  </si>
  <si>
    <t>　　介護者一名が和室又はキャンプ場を使用するとき。</t>
    <rPh sb="2" eb="5">
      <t>カイゴシャ</t>
    </rPh>
    <rPh sb="5" eb="7">
      <t>イチメイ</t>
    </rPh>
    <phoneticPr fontId="1"/>
  </si>
  <si>
    <t>電話番号（固定）</t>
    <rPh sb="0" eb="2">
      <t>デンワ</t>
    </rPh>
    <rPh sb="2" eb="4">
      <t>バンゴウ</t>
    </rPh>
    <rPh sb="5" eb="7">
      <t>コテイ</t>
    </rPh>
    <phoneticPr fontId="1"/>
  </si>
  <si>
    <t>　　　</t>
    <phoneticPr fontId="1"/>
  </si>
  <si>
    <t>日</t>
    <rPh sb="0" eb="1">
      <t>ニチ</t>
    </rPh>
    <phoneticPr fontId="1"/>
  </si>
  <si>
    <t>　チェック（選択）</t>
    <rPh sb="6" eb="8">
      <t>センタク</t>
    </rPh>
    <phoneticPr fontId="1"/>
  </si>
  <si>
    <t>連絡先</t>
    <rPh sb="0" eb="3">
      <t>レンラクサキ</t>
    </rPh>
    <phoneticPr fontId="1"/>
  </si>
  <si>
    <t>から</t>
    <phoneticPr fontId="1"/>
  </si>
  <si>
    <t>入力票</t>
    <rPh sb="0" eb="2">
      <t>ニュウリョク</t>
    </rPh>
    <rPh sb="2" eb="3">
      <t>ヒョウ</t>
    </rPh>
    <phoneticPr fontId="1"/>
  </si>
  <si>
    <t>時刻</t>
    <rPh sb="0" eb="2">
      <t>ジコク</t>
    </rPh>
    <phoneticPr fontId="1"/>
  </si>
  <si>
    <t>１日目</t>
    <rPh sb="1" eb="2">
      <t>ニチ</t>
    </rPh>
    <rPh sb="2" eb="3">
      <t>メ</t>
    </rPh>
    <phoneticPr fontId="1"/>
  </si>
  <si>
    <t>通常プログラム</t>
    <rPh sb="0" eb="2">
      <t>ツウジョウ</t>
    </rPh>
    <phoneticPr fontId="1"/>
  </si>
  <si>
    <t>２日目</t>
    <rPh sb="1" eb="2">
      <t>ニチ</t>
    </rPh>
    <rPh sb="2" eb="3">
      <t>メ</t>
    </rPh>
    <phoneticPr fontId="1"/>
  </si>
  <si>
    <t>３日目</t>
    <rPh sb="1" eb="2">
      <t>ニチ</t>
    </rPh>
    <rPh sb="2" eb="3">
      <t>メ</t>
    </rPh>
    <phoneticPr fontId="1"/>
  </si>
  <si>
    <t>〃</t>
    <phoneticPr fontId="1"/>
  </si>
  <si>
    <t>※県外の方は障害者手帳をお持ちの方（介助者1名含む）が減免です。</t>
    <rPh sb="1" eb="3">
      <t>ケンガイ</t>
    </rPh>
    <rPh sb="4" eb="5">
      <t>カタ</t>
    </rPh>
    <rPh sb="6" eb="9">
      <t>ショウガイシャ</t>
    </rPh>
    <rPh sb="9" eb="11">
      <t>テチョウ</t>
    </rPh>
    <rPh sb="13" eb="14">
      <t>モ</t>
    </rPh>
    <rPh sb="16" eb="17">
      <t>カタ</t>
    </rPh>
    <rPh sb="18" eb="21">
      <t>カイジョシャ</t>
    </rPh>
    <rPh sb="22" eb="23">
      <t>メイ</t>
    </rPh>
    <rPh sb="23" eb="24">
      <t>フク</t>
    </rPh>
    <rPh sb="27" eb="29">
      <t>ゲンメン</t>
    </rPh>
    <phoneticPr fontId="1"/>
  </si>
  <si>
    <t>申請書類一式</t>
    <rPh sb="0" eb="2">
      <t>シンセイ</t>
    </rPh>
    <rPh sb="2" eb="4">
      <t>ショルイ</t>
    </rPh>
    <rPh sb="4" eb="6">
      <t>イッシキ</t>
    </rPh>
    <phoneticPr fontId="1"/>
  </si>
  <si>
    <t>①使用申込書</t>
    <rPh sb="1" eb="3">
      <t>シヨウ</t>
    </rPh>
    <rPh sb="3" eb="5">
      <t>モウシコ</t>
    </rPh>
    <rPh sb="5" eb="6">
      <t>ショ</t>
    </rPh>
    <phoneticPr fontId="1"/>
  </si>
  <si>
    <t>③プログラム</t>
    <phoneticPr fontId="1"/>
  </si>
  <si>
    <t>←建物等</t>
    <rPh sb="1" eb="3">
      <t>タテモノ</t>
    </rPh>
    <rPh sb="3" eb="4">
      <t>トウ</t>
    </rPh>
    <phoneticPr fontId="1"/>
  </si>
  <si>
    <t>②減免申請書（県内高校生以下の利用ある場合）</t>
    <rPh sb="1" eb="3">
      <t>ゲンメン</t>
    </rPh>
    <rPh sb="3" eb="6">
      <t>シンセイショ</t>
    </rPh>
    <rPh sb="7" eb="9">
      <t>ケンナイ</t>
    </rPh>
    <rPh sb="9" eb="12">
      <t>コウコウセイ</t>
    </rPh>
    <rPh sb="12" eb="14">
      <t>イカ</t>
    </rPh>
    <rPh sb="15" eb="17">
      <t>リヨウ</t>
    </rPh>
    <rPh sb="19" eb="21">
      <t>バアイ</t>
    </rPh>
    <phoneticPr fontId="1"/>
  </si>
  <si>
    <t>県の主催・共催事業</t>
    <rPh sb="0" eb="1">
      <t>ケン</t>
    </rPh>
    <rPh sb="2" eb="4">
      <t>シュサイ</t>
    </rPh>
    <rPh sb="5" eb="7">
      <t>キョウサイ</t>
    </rPh>
    <rPh sb="7" eb="9">
      <t>ジギョウ</t>
    </rPh>
    <phoneticPr fontId="1"/>
  </si>
  <si>
    <t>５　前号に掲げるもののほか、所長が特別の理由があると認めたとき。</t>
    <rPh sb="2" eb="4">
      <t>ゼンゴウ</t>
    </rPh>
    <rPh sb="5" eb="6">
      <t>カカ</t>
    </rPh>
    <rPh sb="14" eb="16">
      <t>ショチョウ</t>
    </rPh>
    <rPh sb="17" eb="19">
      <t>トクベツ</t>
    </rPh>
    <rPh sb="20" eb="22">
      <t>リユウ</t>
    </rPh>
    <rPh sb="26" eb="27">
      <t>ミト</t>
    </rPh>
    <phoneticPr fontId="1"/>
  </si>
  <si>
    <t>その他、特別と認められる場合</t>
    <rPh sb="2" eb="3">
      <t>タ</t>
    </rPh>
    <rPh sb="4" eb="6">
      <t>トクベツ</t>
    </rPh>
    <rPh sb="7" eb="8">
      <t>ミト</t>
    </rPh>
    <rPh sb="12" eb="14">
      <t>バアイ</t>
    </rPh>
    <phoneticPr fontId="1"/>
  </si>
  <si>
    <t>県内の高校以下の学校等の利用</t>
    <rPh sb="0" eb="2">
      <t>ケンナイ</t>
    </rPh>
    <rPh sb="3" eb="5">
      <t>コウコウ</t>
    </rPh>
    <rPh sb="5" eb="7">
      <t>イカ</t>
    </rPh>
    <rPh sb="8" eb="10">
      <t>ガッコウ</t>
    </rPh>
    <rPh sb="10" eb="11">
      <t>トウ</t>
    </rPh>
    <rPh sb="12" eb="14">
      <t>リヨウ</t>
    </rPh>
    <phoneticPr fontId="1"/>
  </si>
  <si>
    <t>県内の高校生以下の利用</t>
    <rPh sb="0" eb="2">
      <t>ケンナイ</t>
    </rPh>
    <rPh sb="3" eb="5">
      <t>コウコウ</t>
    </rPh>
    <rPh sb="5" eb="6">
      <t>セイ</t>
    </rPh>
    <rPh sb="6" eb="8">
      <t>イカ</t>
    </rPh>
    <rPh sb="9" eb="11">
      <t>リヨウ</t>
    </rPh>
    <phoneticPr fontId="1"/>
  </si>
  <si>
    <t>身障者手帳等を有する方</t>
  </si>
  <si>
    <t>　</t>
    <phoneticPr fontId="1"/>
  </si>
  <si>
    <t>　</t>
    <phoneticPr fontId="1"/>
  </si>
  <si>
    <t>←必ずチェックしてください。</t>
    <rPh sb="1" eb="2">
      <t>カナラ</t>
    </rPh>
    <phoneticPr fontId="1"/>
  </si>
  <si>
    <t>使用予定の施設</t>
    <rPh sb="0" eb="2">
      <t>シヨウ</t>
    </rPh>
    <rPh sb="2" eb="4">
      <t>ヨテイ</t>
    </rPh>
    <rPh sb="5" eb="7">
      <t>シセツ</t>
    </rPh>
    <phoneticPr fontId="1"/>
  </si>
  <si>
    <t>電話番号（携帯）</t>
    <rPh sb="0" eb="2">
      <t>デンワ</t>
    </rPh>
    <rPh sb="2" eb="4">
      <t>バンゴウ</t>
    </rPh>
    <rPh sb="5" eb="7">
      <t>ケイタイ</t>
    </rPh>
    <phoneticPr fontId="1"/>
  </si>
  <si>
    <t>※使用人員欄と備考欄（黄色）を、このページで入力します。</t>
    <rPh sb="1" eb="3">
      <t>シヨウ</t>
    </rPh>
    <rPh sb="3" eb="5">
      <t>ジンイン</t>
    </rPh>
    <rPh sb="5" eb="6">
      <t>ラン</t>
    </rPh>
    <rPh sb="7" eb="10">
      <t>ビコウラン</t>
    </rPh>
    <rPh sb="11" eb="13">
      <t>キイロ</t>
    </rPh>
    <rPh sb="22" eb="24">
      <t>ニュウリョク</t>
    </rPh>
    <phoneticPr fontId="1"/>
  </si>
  <si>
    <t>※使用人員欄（黄色）と理由（水色欄で選択、黄色欄）を、このページで入力します。</t>
    <rPh sb="1" eb="3">
      <t>シヨウ</t>
    </rPh>
    <rPh sb="3" eb="5">
      <t>ジンイン</t>
    </rPh>
    <rPh sb="5" eb="6">
      <t>ラン</t>
    </rPh>
    <rPh sb="11" eb="13">
      <t>リユウ</t>
    </rPh>
    <rPh sb="14" eb="16">
      <t>ミズイロ</t>
    </rPh>
    <rPh sb="16" eb="17">
      <t>ラン</t>
    </rPh>
    <rPh sb="18" eb="20">
      <t>センタク</t>
    </rPh>
    <rPh sb="21" eb="23">
      <t>キイロ</t>
    </rPh>
    <rPh sb="23" eb="24">
      <t>ラン</t>
    </rPh>
    <rPh sb="33" eb="35">
      <t>ニュウリョク</t>
    </rPh>
    <phoneticPr fontId="1"/>
  </si>
  <si>
    <t>黄色欄に記入します。</t>
    <rPh sb="0" eb="2">
      <t>キイロ</t>
    </rPh>
    <rPh sb="2" eb="3">
      <t>ラン</t>
    </rPh>
    <rPh sb="4" eb="6">
      <t>キニュウ</t>
    </rPh>
    <phoneticPr fontId="1"/>
  </si>
  <si>
    <t>○</t>
  </si>
  <si>
    <t>※このシートは、印刷する必要はありません。</t>
    <rPh sb="8" eb="10">
      <t>インサツ</t>
    </rPh>
    <rPh sb="12" eb="14">
      <t>ヒツヨウ</t>
    </rPh>
    <phoneticPr fontId="1"/>
  </si>
  <si>
    <t>④名簿→（1ページ25人。シートを1つ選んで入力してください）</t>
    <rPh sb="1" eb="3">
      <t>メイボ</t>
    </rPh>
    <rPh sb="11" eb="12">
      <t>ニン</t>
    </rPh>
    <rPh sb="19" eb="20">
      <t>エラ</t>
    </rPh>
    <rPh sb="22" eb="24">
      <t>ニュウリョク</t>
    </rPh>
    <phoneticPr fontId="1"/>
  </si>
  <si>
    <t>申請日</t>
    <rPh sb="0" eb="2">
      <t>シンセイ</t>
    </rPh>
    <rPh sb="2" eb="3">
      <t>ビ</t>
    </rPh>
    <phoneticPr fontId="1"/>
  </si>
  <si>
    <t>○申請に当たっては、次の内容を誓約の上、□にレを記入してください。</t>
    <rPh sb="1" eb="3">
      <t>シンセイ</t>
    </rPh>
    <rPh sb="4" eb="5">
      <t>ア</t>
    </rPh>
    <rPh sb="10" eb="11">
      <t>ツギ</t>
    </rPh>
    <rPh sb="12" eb="14">
      <t>ナイヨウ</t>
    </rPh>
    <rPh sb="15" eb="17">
      <t>セイヤク</t>
    </rPh>
    <rPh sb="18" eb="19">
      <t>ウエ</t>
    </rPh>
    <rPh sb="24" eb="26">
      <t>キニュウ</t>
    </rPh>
    <phoneticPr fontId="1"/>
  </si>
  <si>
    <t>第３研修室</t>
    <rPh sb="0" eb="1">
      <t>ダイ</t>
    </rPh>
    <rPh sb="2" eb="5">
      <t>ケンシュウシツ</t>
    </rPh>
    <phoneticPr fontId="1"/>
  </si>
  <si>
    <t>第１研修室（研修室大）</t>
    <rPh sb="0" eb="1">
      <t>ダイ</t>
    </rPh>
    <rPh sb="2" eb="5">
      <t>ケンシュウシツ</t>
    </rPh>
    <rPh sb="6" eb="9">
      <t>ケンシュウシツ</t>
    </rPh>
    <rPh sb="9" eb="10">
      <t>ダイ</t>
    </rPh>
    <phoneticPr fontId="1"/>
  </si>
  <si>
    <t>第２研修室（研修室中）</t>
    <rPh sb="0" eb="1">
      <t>ダイ</t>
    </rPh>
    <rPh sb="2" eb="5">
      <t>ケンシュウシツ</t>
    </rPh>
    <rPh sb="6" eb="9">
      <t>ケンシュウシツ</t>
    </rPh>
    <rPh sb="9" eb="10">
      <t>チュウ</t>
    </rPh>
    <phoneticPr fontId="1"/>
  </si>
  <si>
    <t>第３研修室（研修室小）</t>
    <rPh sb="0" eb="1">
      <t>ダイ</t>
    </rPh>
    <rPh sb="2" eb="5">
      <t>ケンシュウシツ</t>
    </rPh>
    <rPh sb="6" eb="9">
      <t>ケンシュウシツ</t>
    </rPh>
    <rPh sb="9" eb="10">
      <t>ショウ</t>
    </rPh>
    <phoneticPr fontId="1"/>
  </si>
  <si>
    <t>プレイホール</t>
    <phoneticPr fontId="1"/>
  </si>
  <si>
    <t>リーダー室2</t>
    <rPh sb="4" eb="5">
      <t>シツ</t>
    </rPh>
    <phoneticPr fontId="1"/>
  </si>
  <si>
    <t>リーダー室２</t>
    <rPh sb="4" eb="5">
      <t>シツ</t>
    </rPh>
    <phoneticPr fontId="1"/>
  </si>
  <si>
    <t>※東毛青少年自然の家</t>
    <rPh sb="1" eb="3">
      <t>トウモウ</t>
    </rPh>
    <rPh sb="3" eb="6">
      <t>セイショウネン</t>
    </rPh>
    <rPh sb="6" eb="8">
      <t>シゼン</t>
    </rPh>
    <rPh sb="9" eb="10">
      <t>イエ</t>
    </rPh>
    <phoneticPr fontId="1"/>
  </si>
  <si>
    <t>TEL：0277-78-5666</t>
    <phoneticPr fontId="1"/>
  </si>
  <si>
    <t>FAX：0277-78-7322</t>
    <phoneticPr fontId="1"/>
  </si>
  <si>
    <t>e-mail：kitoumo@pref.gunma.lg.jp</t>
    <phoneticPr fontId="1"/>
  </si>
  <si>
    <t>活動プログラム</t>
    <rPh sb="0" eb="2">
      <t>カツドウ</t>
    </rPh>
    <phoneticPr fontId="1"/>
  </si>
  <si>
    <t>所在地</t>
    <rPh sb="0" eb="3">
      <t>ショザイチ</t>
    </rPh>
    <phoneticPr fontId="1"/>
  </si>
  <si>
    <t>担当者名・携帯番号</t>
    <rPh sb="0" eb="3">
      <t>タントウシャ</t>
    </rPh>
    <rPh sb="3" eb="4">
      <t>メイ</t>
    </rPh>
    <rPh sb="5" eb="7">
      <t>ケイタイ</t>
    </rPh>
    <rPh sb="7" eb="9">
      <t>バンゴウ</t>
    </rPh>
    <phoneticPr fontId="1"/>
  </si>
  <si>
    <t>メールアドレス</t>
    <phoneticPr fontId="1"/>
  </si>
  <si>
    <t>←入力例：370-2301</t>
    <rPh sb="1" eb="3">
      <t>ニュウリョク</t>
    </rPh>
    <rPh sb="3" eb="4">
      <t>レイ</t>
    </rPh>
    <phoneticPr fontId="1"/>
  </si>
  <si>
    <t>昼食（　　　　人）</t>
    <rPh sb="0" eb="2">
      <t>チュウショク</t>
    </rPh>
    <rPh sb="7" eb="8">
      <t>ニン</t>
    </rPh>
    <phoneticPr fontId="1"/>
  </si>
  <si>
    <t>夕食（　　　　人）</t>
    <rPh sb="0" eb="2">
      <t>ユウショク</t>
    </rPh>
    <rPh sb="7" eb="8">
      <t>ニン</t>
    </rPh>
    <phoneticPr fontId="1"/>
  </si>
  <si>
    <t>夕べのつどい</t>
    <rPh sb="0" eb="1">
      <t>ユウ</t>
    </rPh>
    <phoneticPr fontId="1"/>
  </si>
  <si>
    <t>入浴</t>
    <rPh sb="0" eb="2">
      <t>ニュウヨク</t>
    </rPh>
    <phoneticPr fontId="1"/>
  </si>
  <si>
    <t>消灯</t>
    <rPh sb="0" eb="2">
      <t>ショウトウ</t>
    </rPh>
    <phoneticPr fontId="1"/>
  </si>
  <si>
    <t>朝のつどい</t>
    <rPh sb="0" eb="1">
      <t>アサ</t>
    </rPh>
    <phoneticPr fontId="1"/>
  </si>
  <si>
    <t>朝食（　　　人）</t>
    <rPh sb="0" eb="2">
      <t>チョウショク</t>
    </rPh>
    <rPh sb="6" eb="7">
      <t>ニン</t>
    </rPh>
    <phoneticPr fontId="1"/>
  </si>
  <si>
    <t>清掃</t>
    <rPh sb="0" eb="2">
      <t>セイソウ</t>
    </rPh>
    <phoneticPr fontId="1"/>
  </si>
  <si>
    <t>荷物の移動等</t>
    <rPh sb="0" eb="2">
      <t>ニモツ</t>
    </rPh>
    <rPh sb="3" eb="5">
      <t>イドウ</t>
    </rPh>
    <rPh sb="5" eb="6">
      <t>ナド</t>
    </rPh>
    <phoneticPr fontId="1"/>
  </si>
  <si>
    <t>利用日の担当者名</t>
    <rPh sb="0" eb="3">
      <t>リヨウビ</t>
    </rPh>
    <rPh sb="4" eb="7">
      <t>タントウシャ</t>
    </rPh>
    <rPh sb="7" eb="8">
      <t>メイ</t>
    </rPh>
    <phoneticPr fontId="1"/>
  </si>
  <si>
    <t>利用日の担当者携帯番号</t>
    <rPh sb="0" eb="3">
      <t>リヨウビ</t>
    </rPh>
    <rPh sb="4" eb="7">
      <t>タントウシャ</t>
    </rPh>
    <rPh sb="7" eb="9">
      <t>ケイタイ</t>
    </rPh>
    <rPh sb="9" eb="11">
      <t>バンゴウ</t>
    </rPh>
    <phoneticPr fontId="1"/>
  </si>
  <si>
    <t>利用日の担当者メールアドレス</t>
    <rPh sb="0" eb="3">
      <t>リヨウビ</t>
    </rPh>
    <rPh sb="4" eb="7">
      <t>タントウシャ</t>
    </rPh>
    <phoneticPr fontId="1"/>
  </si>
  <si>
    <r>
      <t>　</t>
    </r>
    <r>
      <rPr>
        <b/>
        <sz val="11"/>
        <color theme="1"/>
        <rFont val="ＭＳ Ｐ明朝"/>
        <family val="1"/>
        <charset val="128"/>
      </rPr>
      <t>別記様式第１号</t>
    </r>
    <r>
      <rPr>
        <sz val="11"/>
        <color theme="1"/>
        <rFont val="ＭＳ Ｐ明朝"/>
        <family val="1"/>
        <charset val="128"/>
      </rPr>
      <t>（第３条関係）</t>
    </r>
    <rPh sb="1" eb="3">
      <t>ベッキ</t>
    </rPh>
    <rPh sb="3" eb="5">
      <t>ヨウシキ</t>
    </rPh>
    <rPh sb="5" eb="6">
      <t>ダイ</t>
    </rPh>
    <rPh sb="7" eb="8">
      <t>ゴウ</t>
    </rPh>
    <rPh sb="9" eb="10">
      <t>ダイ</t>
    </rPh>
    <rPh sb="11" eb="12">
      <t>ジョウ</t>
    </rPh>
    <rPh sb="12" eb="14">
      <t>カンケイ</t>
    </rPh>
    <phoneticPr fontId="1"/>
  </si>
  <si>
    <t>青少年自然の家  使用申込書</t>
    <rPh sb="0" eb="3">
      <t>セイショウネン</t>
    </rPh>
    <rPh sb="3" eb="5">
      <t>シゼン</t>
    </rPh>
    <rPh sb="6" eb="7">
      <t>イエ</t>
    </rPh>
    <rPh sb="9" eb="11">
      <t>シヨウ</t>
    </rPh>
    <rPh sb="11" eb="13">
      <t>モウシコ</t>
    </rPh>
    <rPh sb="13" eb="14">
      <t>ショ</t>
    </rPh>
    <phoneticPr fontId="1"/>
  </si>
  <si>
    <t>　青少年自然の家　所長あて</t>
    <rPh sb="1" eb="4">
      <t>セイショウネン</t>
    </rPh>
    <rPh sb="4" eb="6">
      <t>シゼン</t>
    </rPh>
    <rPh sb="7" eb="8">
      <t>イエ</t>
    </rPh>
    <rPh sb="9" eb="11">
      <t>ショチョウ</t>
    </rPh>
    <phoneticPr fontId="1"/>
  </si>
  <si>
    <t>団体名・電話番号</t>
    <rPh sb="0" eb="3">
      <t>ダンタイメイ</t>
    </rPh>
    <rPh sb="4" eb="6">
      <t>デンワ</t>
    </rPh>
    <rPh sb="6" eb="8">
      <t>バンゴウ</t>
    </rPh>
    <phoneticPr fontId="1"/>
  </si>
  <si>
    <t>←カナカナ</t>
    <phoneticPr fontId="1"/>
  </si>
  <si>
    <t>使用目的（利用のねらい）</t>
    <rPh sb="0" eb="2">
      <t>シヨウ</t>
    </rPh>
    <rPh sb="2" eb="4">
      <t>モクテキ</t>
    </rPh>
    <rPh sb="5" eb="7">
      <t>リヨウ</t>
    </rPh>
    <phoneticPr fontId="1"/>
  </si>
  <si>
    <t>減免申請書の備考</t>
    <rPh sb="0" eb="5">
      <t>ゲンメンシンセイショ</t>
    </rPh>
    <rPh sb="6" eb="8">
      <t>ビコウ</t>
    </rPh>
    <phoneticPr fontId="1"/>
  </si>
  <si>
    <t>←具体的な使用の理由</t>
    <rPh sb="1" eb="4">
      <t>グタイテキ</t>
    </rPh>
    <rPh sb="5" eb="7">
      <t>シヨウ</t>
    </rPh>
    <rPh sb="8" eb="10">
      <t>リユウ</t>
    </rPh>
    <phoneticPr fontId="1"/>
  </si>
  <si>
    <t>←本所で活動することで身につけさせたい力などを記入</t>
    <rPh sb="1" eb="3">
      <t>ホンショ</t>
    </rPh>
    <rPh sb="4" eb="6">
      <t>カツドウ</t>
    </rPh>
    <rPh sb="11" eb="12">
      <t>ミ</t>
    </rPh>
    <rPh sb="19" eb="20">
      <t>チカラ</t>
    </rPh>
    <rPh sb="23" eb="25">
      <t>キニュウ</t>
    </rPh>
    <phoneticPr fontId="1"/>
  </si>
  <si>
    <r>
      <rPr>
        <b/>
        <sz val="11"/>
        <color theme="1"/>
        <rFont val="ＭＳ Ｐ明朝"/>
        <family val="1"/>
        <charset val="128"/>
      </rPr>
      <t>別記様式第３号</t>
    </r>
    <r>
      <rPr>
        <sz val="11"/>
        <color theme="1"/>
        <rFont val="ＭＳ Ｐ明朝"/>
        <family val="1"/>
        <charset val="128"/>
      </rPr>
      <t>（第６条関係）</t>
    </r>
    <rPh sb="0" eb="2">
      <t>ベッキ</t>
    </rPh>
    <rPh sb="2" eb="4">
      <t>ヨウシキ</t>
    </rPh>
    <rPh sb="4" eb="5">
      <t>ダイ</t>
    </rPh>
    <rPh sb="6" eb="7">
      <t>ゴウ</t>
    </rPh>
    <rPh sb="8" eb="9">
      <t>ダイ</t>
    </rPh>
    <rPh sb="10" eb="11">
      <t>ジョウ</t>
    </rPh>
    <rPh sb="11" eb="13">
      <t>カンケイ</t>
    </rPh>
    <phoneticPr fontId="1"/>
  </si>
  <si>
    <t>青少年自然の家使用料　減免申請書</t>
    <rPh sb="0" eb="3">
      <t>セイショウネン</t>
    </rPh>
    <rPh sb="3" eb="5">
      <t>シゼン</t>
    </rPh>
    <rPh sb="6" eb="7">
      <t>イエ</t>
    </rPh>
    <rPh sb="7" eb="9">
      <t>シヨウ</t>
    </rPh>
    <rPh sb="9" eb="10">
      <t>リョウ</t>
    </rPh>
    <rPh sb="11" eb="13">
      <t>ゲンメン</t>
    </rPh>
    <rPh sb="13" eb="15">
      <t>シンセイ</t>
    </rPh>
    <rPh sb="15" eb="16">
      <t>ショ</t>
    </rPh>
    <phoneticPr fontId="1"/>
  </si>
  <si>
    <t>青少年自然の家　所長あて</t>
    <rPh sb="0" eb="3">
      <t>セイショウネン</t>
    </rPh>
    <rPh sb="3" eb="5">
      <t>シゼン</t>
    </rPh>
    <rPh sb="6" eb="7">
      <t>イエ</t>
    </rPh>
    <rPh sb="8" eb="10">
      <t>ショチョウ</t>
    </rPh>
    <phoneticPr fontId="1"/>
  </si>
  <si>
    <t>施　設　利　用　者　名　簿</t>
    <rPh sb="0" eb="1">
      <t>ホドコ</t>
    </rPh>
    <rPh sb="2" eb="3">
      <t>セツ</t>
    </rPh>
    <rPh sb="4" eb="5">
      <t>リ</t>
    </rPh>
    <rPh sb="6" eb="7">
      <t>ヨウ</t>
    </rPh>
    <rPh sb="8" eb="9">
      <t>モノ</t>
    </rPh>
    <rPh sb="10" eb="11">
      <t>ナ</t>
    </rPh>
    <rPh sb="12" eb="13">
      <t>ボ</t>
    </rPh>
    <phoneticPr fontId="11"/>
  </si>
  <si>
    <t>No.</t>
    <phoneticPr fontId="1"/>
  </si>
  <si>
    <t>氏　　　　名</t>
    <rPh sb="0" eb="1">
      <t>シ</t>
    </rPh>
    <rPh sb="5" eb="6">
      <t>メイ</t>
    </rPh>
    <phoneticPr fontId="11"/>
  </si>
  <si>
    <t>区分</t>
    <rPh sb="0" eb="2">
      <t>クブン</t>
    </rPh>
    <phoneticPr fontId="11"/>
  </si>
  <si>
    <t>県内</t>
    <rPh sb="0" eb="2">
      <t>ケンナイ</t>
    </rPh>
    <phoneticPr fontId="11"/>
  </si>
  <si>
    <t>県外</t>
    <rPh sb="0" eb="2">
      <t>ケンガイ</t>
    </rPh>
    <phoneticPr fontId="11"/>
  </si>
  <si>
    <t>宿泊、日帰りの別</t>
    <rPh sb="0" eb="2">
      <t>シュクハク</t>
    </rPh>
    <rPh sb="3" eb="5">
      <t>ヒガエ</t>
    </rPh>
    <rPh sb="7" eb="8">
      <t>ベツ</t>
    </rPh>
    <phoneticPr fontId="11"/>
  </si>
  <si>
    <t>①</t>
  </si>
  <si>
    <t>②</t>
  </si>
  <si>
    <t>東毛太郎</t>
    <rPh sb="0" eb="2">
      <t>トウモウ</t>
    </rPh>
    <rPh sb="2" eb="4">
      <t>タロウ</t>
    </rPh>
    <phoneticPr fontId="1"/>
  </si>
  <si>
    <t>小</t>
    <rPh sb="0" eb="1">
      <t>ショウ</t>
    </rPh>
    <phoneticPr fontId="1"/>
  </si>
  <si>
    <t>〇</t>
  </si>
  <si>
    <t>東毛次郎</t>
    <rPh sb="0" eb="2">
      <t>トウモウ</t>
    </rPh>
    <rPh sb="2" eb="4">
      <t>ジロウ</t>
    </rPh>
    <phoneticPr fontId="1"/>
  </si>
  <si>
    <t>療</t>
    <rPh sb="0" eb="1">
      <t>リョウ</t>
    </rPh>
    <phoneticPr fontId="1"/>
  </si>
  <si>
    <t>藪塚花子</t>
    <rPh sb="0" eb="2">
      <t>ヤブヅカ</t>
    </rPh>
    <rPh sb="2" eb="4">
      <t>ハナコ</t>
    </rPh>
    <phoneticPr fontId="1"/>
  </si>
  <si>
    <t>群馬みどり</t>
    <rPh sb="0" eb="2">
      <t>グンマ</t>
    </rPh>
    <phoneticPr fontId="1"/>
  </si>
  <si>
    <t>身</t>
    <rPh sb="0" eb="1">
      <t>ミ</t>
    </rPh>
    <phoneticPr fontId="1"/>
  </si>
  <si>
    <t>引</t>
    <rPh sb="0" eb="1">
      <t>ヒ</t>
    </rPh>
    <phoneticPr fontId="1"/>
  </si>
  <si>
    <r>
      <t>※ 「宿泊、日帰りの別」欄には、ご利用の日にち、宿泊の方は</t>
    </r>
    <r>
      <rPr>
        <b/>
        <sz val="11"/>
        <rFont val="ＭＳ Ｐゴシック"/>
        <family val="3"/>
        <charset val="128"/>
      </rPr>
      <t>○</t>
    </r>
    <r>
      <rPr>
        <sz val="11"/>
        <rFont val="ＭＳ Ｐゴシック"/>
        <family val="3"/>
        <charset val="128"/>
      </rPr>
      <t>、日帰りの方は</t>
    </r>
    <r>
      <rPr>
        <b/>
        <sz val="11"/>
        <rFont val="ＭＳ Ｐゴシック"/>
        <family val="3"/>
        <charset val="128"/>
      </rPr>
      <t>日</t>
    </r>
    <r>
      <rPr>
        <sz val="11"/>
        <rFont val="ＭＳ Ｐゴシック"/>
        <family val="3"/>
        <charset val="128"/>
      </rPr>
      <t>と記入ください。</t>
    </r>
    <phoneticPr fontId="1"/>
  </si>
  <si>
    <t>幼</t>
    <rPh sb="0" eb="1">
      <t>ヨウ</t>
    </rPh>
    <phoneticPr fontId="1"/>
  </si>
  <si>
    <t>○</t>
    <phoneticPr fontId="1"/>
  </si>
  <si>
    <t>〇</t>
    <phoneticPr fontId="1"/>
  </si>
  <si>
    <t>中</t>
    <rPh sb="0" eb="1">
      <t>チュウ</t>
    </rPh>
    <phoneticPr fontId="1"/>
  </si>
  <si>
    <t>高</t>
    <rPh sb="0" eb="1">
      <t>コウ</t>
    </rPh>
    <phoneticPr fontId="1"/>
  </si>
  <si>
    <t xml:space="preserve">団 体 名 </t>
    <rPh sb="0" eb="1">
      <t>ダン</t>
    </rPh>
    <rPh sb="2" eb="3">
      <t>カラダ</t>
    </rPh>
    <rPh sb="4" eb="5">
      <t>メイ</t>
    </rPh>
    <phoneticPr fontId="11"/>
  </si>
  <si>
    <t>利用期間</t>
    <rPh sb="0" eb="2">
      <t>リヨウ</t>
    </rPh>
    <rPh sb="2" eb="4">
      <t>キカン</t>
    </rPh>
    <phoneticPr fontId="1"/>
  </si>
  <si>
    <r>
      <t>←</t>
    </r>
    <r>
      <rPr>
        <sz val="11"/>
        <color rgb="FFFF0000"/>
        <rFont val="HGPｺﾞｼｯｸM"/>
        <family val="3"/>
        <charset val="128"/>
      </rPr>
      <t>以下は、</t>
    </r>
    <r>
      <rPr>
        <sz val="11"/>
        <color rgb="FF0070C0"/>
        <rFont val="HGPｺﾞｼｯｸM"/>
        <family val="3"/>
        <charset val="128"/>
      </rPr>
      <t>場所と時間帯の</t>
    </r>
    <r>
      <rPr>
        <b/>
        <sz val="11"/>
        <color rgb="FFFF0000"/>
        <rFont val="HGPｺﾞｼｯｸM"/>
        <family val="3"/>
        <charset val="128"/>
      </rPr>
      <t>２箇所ずつチェック</t>
    </r>
    <r>
      <rPr>
        <sz val="11"/>
        <color rgb="FFFF0000"/>
        <rFont val="HGPｺﾞｼｯｸM"/>
        <family val="3"/>
        <charset val="128"/>
      </rPr>
      <t>してください。</t>
    </r>
    <rPh sb="1" eb="3">
      <t>イカ</t>
    </rPh>
    <rPh sb="5" eb="7">
      <t>バショ</t>
    </rPh>
    <rPh sb="8" eb="11">
      <t>ジカンタイ</t>
    </rPh>
    <rPh sb="13" eb="15">
      <t>カショ</t>
    </rPh>
    <phoneticPr fontId="1"/>
  </si>
  <si>
    <t>４日目</t>
    <rPh sb="1" eb="2">
      <t>ニチ</t>
    </rPh>
    <rPh sb="2" eb="3">
      <t>メ</t>
    </rPh>
    <phoneticPr fontId="1"/>
  </si>
  <si>
    <r>
      <t>※ 区分①欄には、小学生未満は幼、小学生は</t>
    </r>
    <r>
      <rPr>
        <b/>
        <sz val="11"/>
        <rFont val="ＭＳ Ｐゴシック"/>
        <family val="3"/>
        <charset val="128"/>
      </rPr>
      <t>小</t>
    </r>
    <r>
      <rPr>
        <sz val="11"/>
        <rFont val="ＭＳ Ｐゴシック"/>
        <family val="3"/>
        <charset val="128"/>
      </rPr>
      <t>、中学生は</t>
    </r>
    <r>
      <rPr>
        <b/>
        <sz val="11"/>
        <rFont val="ＭＳ Ｐゴシック"/>
        <family val="3"/>
        <charset val="128"/>
      </rPr>
      <t>中</t>
    </r>
    <r>
      <rPr>
        <sz val="11"/>
        <rFont val="ＭＳ Ｐゴシック"/>
        <family val="3"/>
        <charset val="128"/>
      </rPr>
      <t>、高校生は</t>
    </r>
    <r>
      <rPr>
        <b/>
        <sz val="11"/>
        <rFont val="ＭＳ Ｐゴシック"/>
        <family val="3"/>
        <charset val="128"/>
      </rPr>
      <t>高</t>
    </r>
    <r>
      <rPr>
        <sz val="11"/>
        <rFont val="ＭＳ Ｐゴシック"/>
        <family val="3"/>
        <charset val="128"/>
      </rPr>
      <t>、引率者は</t>
    </r>
    <r>
      <rPr>
        <b/>
        <sz val="11"/>
        <rFont val="ＭＳ Ｐゴシック"/>
        <family val="3"/>
        <charset val="128"/>
      </rPr>
      <t>引</t>
    </r>
    <r>
      <rPr>
        <sz val="11"/>
        <rFont val="ＭＳ Ｐゴシック"/>
        <family val="3"/>
        <charset val="128"/>
      </rPr>
      <t xml:space="preserve">を記入してください。（上記以外は空欄）
</t>
    </r>
    <rPh sb="2" eb="4">
      <t>クブン</t>
    </rPh>
    <rPh sb="5" eb="6">
      <t>ラン</t>
    </rPh>
    <rPh sb="9" eb="12">
      <t>ショウガクセイ</t>
    </rPh>
    <rPh sb="12" eb="14">
      <t>ミマン</t>
    </rPh>
    <rPh sb="15" eb="16">
      <t>ヨウ</t>
    </rPh>
    <rPh sb="17" eb="20">
      <t>ショウガクセイ</t>
    </rPh>
    <rPh sb="21" eb="22">
      <t>ショウ</t>
    </rPh>
    <rPh sb="23" eb="26">
      <t>チュウガクセイ</t>
    </rPh>
    <rPh sb="27" eb="28">
      <t>チュウ</t>
    </rPh>
    <rPh sb="29" eb="32">
      <t>コウコウセイ</t>
    </rPh>
    <rPh sb="33" eb="34">
      <t>タカ</t>
    </rPh>
    <rPh sb="35" eb="38">
      <t>インソツシャ</t>
    </rPh>
    <rPh sb="39" eb="40">
      <t>イン</t>
    </rPh>
    <rPh sb="41" eb="43">
      <t>キニュウ</t>
    </rPh>
    <rPh sb="51" eb="53">
      <t>ジョウキ</t>
    </rPh>
    <rPh sb="53" eb="55">
      <t>イガイ</t>
    </rPh>
    <rPh sb="56" eb="58">
      <t>クウラン</t>
    </rPh>
    <phoneticPr fontId="11"/>
  </si>
  <si>
    <r>
      <t>※ 区分②欄には、身体障害者手帳をお持ちの方は</t>
    </r>
    <r>
      <rPr>
        <b/>
        <sz val="11"/>
        <rFont val="ＭＳ Ｐゴシック"/>
        <family val="3"/>
        <charset val="128"/>
      </rPr>
      <t>身</t>
    </r>
    <r>
      <rPr>
        <sz val="11"/>
        <rFont val="ＭＳ Ｐゴシック"/>
        <family val="3"/>
        <charset val="128"/>
      </rPr>
      <t>、療育手帳をお持ちの方は</t>
    </r>
    <r>
      <rPr>
        <b/>
        <sz val="11"/>
        <rFont val="ＭＳ Ｐゴシック"/>
        <family val="3"/>
        <charset val="128"/>
      </rPr>
      <t>療</t>
    </r>
    <r>
      <rPr>
        <sz val="11"/>
        <rFont val="ＭＳ Ｐゴシック"/>
        <family val="3"/>
        <charset val="128"/>
      </rPr>
      <t>、精神障害者保健福祉手帳をお持ちの方は</t>
    </r>
    <r>
      <rPr>
        <b/>
        <sz val="11"/>
        <rFont val="ＭＳ Ｐゴシック"/>
        <family val="3"/>
        <charset val="128"/>
      </rPr>
      <t>精</t>
    </r>
    <r>
      <rPr>
        <sz val="11"/>
        <rFont val="ＭＳ Ｐゴシック"/>
        <family val="3"/>
        <charset val="128"/>
      </rPr>
      <t>を記入してください。</t>
    </r>
    <rPh sb="43" eb="45">
      <t>ホケン</t>
    </rPh>
    <rPh sb="45" eb="47">
      <t>フクシ</t>
    </rPh>
    <rPh sb="47" eb="49">
      <t>テチョウ</t>
    </rPh>
    <rPh sb="51" eb="52">
      <t>モ</t>
    </rPh>
    <rPh sb="54" eb="55">
      <t>カタ</t>
    </rPh>
    <rPh sb="56" eb="57">
      <t>セイ</t>
    </rPh>
    <rPh sb="58" eb="60">
      <t>キニュウ</t>
    </rPh>
    <phoneticPr fontId="1"/>
  </si>
  <si>
    <t>←基本入力表より自動入力</t>
    <rPh sb="1" eb="3">
      <t>キホン</t>
    </rPh>
    <rPh sb="3" eb="5">
      <t>ニュウリョク</t>
    </rPh>
    <rPh sb="5" eb="6">
      <t>ヒョウ</t>
    </rPh>
    <rPh sb="8" eb="10">
      <t>ジドウ</t>
    </rPh>
    <rPh sb="10" eb="12">
      <t>ニュウリョク</t>
    </rPh>
    <phoneticPr fontId="1"/>
  </si>
  <si>
    <t>　　　　(　　）は定員</t>
    <rPh sb="9" eb="11">
      <t>テイイン</t>
    </rPh>
    <phoneticPr fontId="1"/>
  </si>
  <si>
    <t>(　　）は定員</t>
    <rPh sb="5" eb="7">
      <t>テイイン</t>
    </rPh>
    <phoneticPr fontId="1"/>
  </si>
  <si>
    <t>利用日時　初日</t>
    <rPh sb="0" eb="2">
      <t>リヨウ</t>
    </rPh>
    <rPh sb="2" eb="4">
      <t>ニチジ</t>
    </rPh>
    <rPh sb="5" eb="7">
      <t>ショニチ</t>
    </rPh>
    <phoneticPr fontId="1"/>
  </si>
  <si>
    <t>　　　　　　　最終日</t>
    <rPh sb="7" eb="10">
      <t>サイシュウビ</t>
    </rPh>
    <phoneticPr fontId="1"/>
  </si>
  <si>
    <t>←基本入力表より自動入力されます。</t>
    <rPh sb="0" eb="6">
      <t>ヤジルシキホンニュウリョクヒョウ</t>
    </rPh>
    <rPh sb="8" eb="10">
      <t>ジドウ</t>
    </rPh>
    <rPh sb="10" eb="12">
      <t>ニュウリョク</t>
    </rPh>
    <phoneticPr fontId="1"/>
  </si>
  <si>
    <t>〃</t>
    <phoneticPr fontId="1"/>
  </si>
  <si>
    <t>←基本入力表より自動入力されます。</t>
    <rPh sb="1" eb="3">
      <t>キホン</t>
    </rPh>
    <rPh sb="3" eb="5">
      <t>ニュウリョク</t>
    </rPh>
    <rPh sb="5" eb="6">
      <t>ヒョウ</t>
    </rPh>
    <rPh sb="8" eb="10">
      <t>ジドウ</t>
    </rPh>
    <rPh sb="10" eb="12">
      <t>ニュウリョク</t>
    </rPh>
    <phoneticPr fontId="1"/>
  </si>
  <si>
    <t>住所１</t>
    <rPh sb="0" eb="2">
      <t>ジュウショ</t>
    </rPh>
    <phoneticPr fontId="1"/>
  </si>
  <si>
    <t>住所２</t>
    <rPh sb="0" eb="2">
      <t>ジュウショ</t>
    </rPh>
    <phoneticPr fontId="1"/>
  </si>
  <si>
    <t>郵便番号　〒</t>
    <rPh sb="0" eb="2">
      <t>ユウビン</t>
    </rPh>
    <rPh sb="2" eb="4">
      <t>バンゴウ</t>
    </rPh>
    <phoneticPr fontId="1"/>
  </si>
  <si>
    <t>このエクセルファイルの使用方法</t>
    <rPh sb="11" eb="13">
      <t>シヨウ</t>
    </rPh>
    <rPh sb="13" eb="15">
      <t>ホウホウ</t>
    </rPh>
    <phoneticPr fontId="1"/>
  </si>
  <si>
    <t>１　基本入力表に必要事項を入力します。</t>
    <rPh sb="2" eb="6">
      <t>キホンニュウリョク</t>
    </rPh>
    <rPh sb="6" eb="7">
      <t>ヒョウ</t>
    </rPh>
    <rPh sb="8" eb="12">
      <t>ヒツヨウジコウ</t>
    </rPh>
    <rPh sb="13" eb="15">
      <t>ニュウリョク</t>
    </rPh>
    <phoneticPr fontId="1"/>
  </si>
  <si>
    <t>２　１の入力操作を行うことで、「申込申請書」「減免申請書」「プログラム」「利用者名簿」の団体名等が自動入力されます。</t>
    <rPh sb="4" eb="6">
      <t>ニュウリョク</t>
    </rPh>
    <rPh sb="6" eb="8">
      <t>ソウサ</t>
    </rPh>
    <rPh sb="9" eb="10">
      <t>オコナ</t>
    </rPh>
    <rPh sb="16" eb="18">
      <t>モウシコミ</t>
    </rPh>
    <rPh sb="18" eb="21">
      <t>シンセイショ</t>
    </rPh>
    <rPh sb="23" eb="25">
      <t>ゲンメン</t>
    </rPh>
    <rPh sb="25" eb="28">
      <t>シンセイショ</t>
    </rPh>
    <rPh sb="37" eb="40">
      <t>リヨウシャ</t>
    </rPh>
    <rPh sb="40" eb="42">
      <t>メイボ</t>
    </rPh>
    <rPh sb="44" eb="47">
      <t>ダンタイメイ</t>
    </rPh>
    <rPh sb="47" eb="48">
      <t>トウ</t>
    </rPh>
    <rPh sb="49" eb="51">
      <t>ジドウ</t>
    </rPh>
    <rPh sb="51" eb="53">
      <t>ニュウリョク</t>
    </rPh>
    <phoneticPr fontId="1"/>
  </si>
  <si>
    <t>３　必要に応じて、プログラムや利用団体名簿に加筆してください。</t>
    <rPh sb="2" eb="4">
      <t>ヒツヨウ</t>
    </rPh>
    <rPh sb="5" eb="6">
      <t>オウ</t>
    </rPh>
    <rPh sb="15" eb="19">
      <t>リヨウダンタイ</t>
    </rPh>
    <rPh sb="19" eb="21">
      <t>メイボ</t>
    </rPh>
    <rPh sb="22" eb="24">
      <t>カヒツ</t>
    </rPh>
    <phoneticPr fontId="1"/>
  </si>
  <si>
    <t>４　それぞれのシートを印刷して利用して提出してください。</t>
    <rPh sb="11" eb="13">
      <t>インサツ</t>
    </rPh>
    <rPh sb="15" eb="17">
      <t>リヨウ</t>
    </rPh>
    <rPh sb="19" eb="21">
      <t>テイシュツ</t>
    </rPh>
    <phoneticPr fontId="1"/>
  </si>
  <si>
    <t>基本入力表</t>
    <rPh sb="0" eb="2">
      <t>キホン</t>
    </rPh>
    <rPh sb="2" eb="4">
      <t>ニュウリョク</t>
    </rPh>
    <rPh sb="4" eb="5">
      <t>ヒョウ</t>
    </rPh>
    <phoneticPr fontId="1"/>
  </si>
  <si>
    <t>使用申込書</t>
    <rPh sb="0" eb="2">
      <t>シヨウ</t>
    </rPh>
    <rPh sb="2" eb="5">
      <t>モウシコミショ</t>
    </rPh>
    <phoneticPr fontId="1"/>
  </si>
  <si>
    <t>減免申請書</t>
    <rPh sb="0" eb="2">
      <t>ゲンメン</t>
    </rPh>
    <rPh sb="2" eb="5">
      <t>シンセイショ</t>
    </rPh>
    <phoneticPr fontId="1"/>
  </si>
  <si>
    <t>プログラム（1泊2日）</t>
    <rPh sb="7" eb="8">
      <t>ハク</t>
    </rPh>
    <rPh sb="9" eb="10">
      <t>ニチ</t>
    </rPh>
    <phoneticPr fontId="1"/>
  </si>
  <si>
    <t>プログラム（2泊3日）</t>
    <rPh sb="7" eb="8">
      <t>ハク</t>
    </rPh>
    <rPh sb="9" eb="10">
      <t>ニチ</t>
    </rPh>
    <phoneticPr fontId="1"/>
  </si>
  <si>
    <t>プログラム（3泊4日）</t>
    <rPh sb="7" eb="8">
      <t>ハク</t>
    </rPh>
    <rPh sb="9" eb="10">
      <t>ニチ</t>
    </rPh>
    <phoneticPr fontId="1"/>
  </si>
  <si>
    <t>プログラム（4泊5日）</t>
    <rPh sb="7" eb="8">
      <t>ハク</t>
    </rPh>
    <rPh sb="9" eb="10">
      <t>ニチ</t>
    </rPh>
    <phoneticPr fontId="1"/>
  </si>
  <si>
    <t>利用者名簿（25人用）</t>
    <rPh sb="0" eb="3">
      <t>リヨウシャ</t>
    </rPh>
    <rPh sb="3" eb="5">
      <t>メイボ</t>
    </rPh>
    <rPh sb="8" eb="10">
      <t>ニンヨウ</t>
    </rPh>
    <phoneticPr fontId="1"/>
  </si>
  <si>
    <t>利用者名簿（50人用）</t>
    <rPh sb="0" eb="3">
      <t>リヨウシャ</t>
    </rPh>
    <rPh sb="3" eb="5">
      <t>メイボ</t>
    </rPh>
    <rPh sb="8" eb="9">
      <t>ニン</t>
    </rPh>
    <rPh sb="9" eb="10">
      <t>ヨウ</t>
    </rPh>
    <phoneticPr fontId="1"/>
  </si>
  <si>
    <t>利用者名簿（75人用）</t>
    <rPh sb="0" eb="3">
      <t>リヨウシャ</t>
    </rPh>
    <rPh sb="3" eb="5">
      <t>メイボ</t>
    </rPh>
    <rPh sb="8" eb="10">
      <t>ニンヨウ</t>
    </rPh>
    <phoneticPr fontId="1"/>
  </si>
  <si>
    <t>利用者名簿（100人用）</t>
    <rPh sb="0" eb="3">
      <t>リヨウシャ</t>
    </rPh>
    <rPh sb="3" eb="5">
      <t>メイボ</t>
    </rPh>
    <rPh sb="9" eb="10">
      <t>ニン</t>
    </rPh>
    <rPh sb="10" eb="11">
      <t>ヨウ</t>
    </rPh>
    <phoneticPr fontId="1"/>
  </si>
  <si>
    <t>利用者名簿（125人用）</t>
    <rPh sb="0" eb="3">
      <t>リヨウシャ</t>
    </rPh>
    <rPh sb="3" eb="5">
      <t>メイボ</t>
    </rPh>
    <rPh sb="9" eb="10">
      <t>ニン</t>
    </rPh>
    <rPh sb="10" eb="11">
      <t>ヨウ</t>
    </rPh>
    <phoneticPr fontId="1"/>
  </si>
  <si>
    <t>利用者名簿（150人用）</t>
    <rPh sb="0" eb="3">
      <t>リヨウシャ</t>
    </rPh>
    <rPh sb="3" eb="5">
      <t>メイボ</t>
    </rPh>
    <rPh sb="9" eb="10">
      <t>ニン</t>
    </rPh>
    <rPh sb="10" eb="11">
      <t>ヨウ</t>
    </rPh>
    <phoneticPr fontId="1"/>
  </si>
  <si>
    <t>黄色いセルの中に欄外の指示にしたがい入力の文字形式等に注意してください。</t>
    <rPh sb="0" eb="2">
      <t>キイロ</t>
    </rPh>
    <rPh sb="6" eb="7">
      <t>ナカ</t>
    </rPh>
    <rPh sb="8" eb="10">
      <t>ランガイ</t>
    </rPh>
    <rPh sb="11" eb="13">
      <t>シジ</t>
    </rPh>
    <rPh sb="18" eb="20">
      <t>ニュウリョク</t>
    </rPh>
    <rPh sb="21" eb="23">
      <t>モジ</t>
    </rPh>
    <rPh sb="23" eb="25">
      <t>ケイシキ</t>
    </rPh>
    <rPh sb="25" eb="26">
      <t>トウ</t>
    </rPh>
    <rPh sb="27" eb="29">
      <t>チュウイ</t>
    </rPh>
    <phoneticPr fontId="1"/>
  </si>
  <si>
    <t>クリックすると標記のシートが開きます。</t>
    <rPh sb="7" eb="9">
      <t>ヒョウキ</t>
    </rPh>
    <rPh sb="14" eb="15">
      <t>ヒラ</t>
    </rPh>
    <phoneticPr fontId="1"/>
  </si>
  <si>
    <t>消灯</t>
    <rPh sb="0" eb="2">
      <t>ショウトウ</t>
    </rPh>
    <phoneticPr fontId="1"/>
  </si>
  <si>
    <t>雨天時</t>
    <rPh sb="0" eb="3">
      <t>ウテンジ</t>
    </rPh>
    <phoneticPr fontId="1"/>
  </si>
  <si>
    <t>昼食（　　　　人）</t>
    <rPh sb="0" eb="2">
      <t>チュウショク</t>
    </rPh>
    <rPh sb="7" eb="8">
      <t>ニン</t>
    </rPh>
    <phoneticPr fontId="1"/>
  </si>
  <si>
    <t>係活動</t>
    <rPh sb="0" eb="1">
      <t>カカリ</t>
    </rPh>
    <rPh sb="1" eb="3">
      <t>カツドウ</t>
    </rPh>
    <phoneticPr fontId="1"/>
  </si>
  <si>
    <t>生年月日</t>
    <rPh sb="0" eb="2">
      <t>セイネン</t>
    </rPh>
    <rPh sb="2" eb="4">
      <t>ガッピ</t>
    </rPh>
    <phoneticPr fontId="1"/>
  </si>
  <si>
    <t>１号室　　（16）</t>
    <rPh sb="1" eb="3">
      <t>ゴウシツ</t>
    </rPh>
    <phoneticPr fontId="1"/>
  </si>
  <si>
    <t>２号室　　（16）</t>
    <rPh sb="1" eb="3">
      <t>ゴウシツ</t>
    </rPh>
    <phoneticPr fontId="1"/>
  </si>
  <si>
    <t>３号室　　（16）</t>
    <rPh sb="1" eb="3">
      <t>ゴウシツ</t>
    </rPh>
    <phoneticPr fontId="1"/>
  </si>
  <si>
    <t>４号室　　（16）</t>
    <rPh sb="1" eb="3">
      <t>ゴウシツ</t>
    </rPh>
    <phoneticPr fontId="1"/>
  </si>
  <si>
    <t>５号室　　（16）</t>
    <rPh sb="1" eb="3">
      <t>ゴウシツ</t>
    </rPh>
    <phoneticPr fontId="1"/>
  </si>
  <si>
    <t>６号室　　（16）</t>
    <rPh sb="1" eb="3">
      <t>ゴウシツ</t>
    </rPh>
    <phoneticPr fontId="1"/>
  </si>
  <si>
    <t>リーダー室１　（3）</t>
    <rPh sb="4" eb="5">
      <t>シツ</t>
    </rPh>
    <phoneticPr fontId="1"/>
  </si>
  <si>
    <t>リーダー室２　（5）</t>
    <rPh sb="4" eb="5">
      <t>シツ</t>
    </rPh>
    <phoneticPr fontId="1"/>
  </si>
  <si>
    <t>７号室　　（16）</t>
    <rPh sb="1" eb="3">
      <t>ゴウシツ</t>
    </rPh>
    <phoneticPr fontId="1"/>
  </si>
  <si>
    <t>８号室　　（16）</t>
    <rPh sb="1" eb="3">
      <t>ゴウシツ</t>
    </rPh>
    <phoneticPr fontId="1"/>
  </si>
  <si>
    <t>9号室    （16）</t>
    <rPh sb="1" eb="3">
      <t>ゴウシツ</t>
    </rPh>
    <phoneticPr fontId="1"/>
  </si>
  <si>
    <t>10号室   （16）</t>
    <rPh sb="2" eb="3">
      <t>ゴウ</t>
    </rPh>
    <rPh sb="3" eb="4">
      <t>シツ</t>
    </rPh>
    <phoneticPr fontId="1"/>
  </si>
  <si>
    <t>11号室   （16）</t>
    <rPh sb="2" eb="4">
      <t>ゴウシツ</t>
    </rPh>
    <phoneticPr fontId="1"/>
  </si>
  <si>
    <t>12号室   （16）</t>
    <rPh sb="2" eb="4">
      <t>ゴウシツ</t>
    </rPh>
    <phoneticPr fontId="1"/>
  </si>
  <si>
    <t>５日目</t>
    <rPh sb="1" eb="2">
      <t>ニチ</t>
    </rPh>
    <rPh sb="2" eb="3">
      <t>メ</t>
    </rPh>
    <phoneticPr fontId="1"/>
  </si>
  <si>
    <t>夕食の配膳開始</t>
    <rPh sb="0" eb="2">
      <t>ユウショク</t>
    </rPh>
    <rPh sb="3" eb="5">
      <t>ハイゼン</t>
    </rPh>
    <rPh sb="5" eb="7">
      <t>カイシ</t>
    </rPh>
    <phoneticPr fontId="1"/>
  </si>
  <si>
    <t>朝食の配膳開始</t>
    <rPh sb="0" eb="2">
      <t>チョウショク</t>
    </rPh>
    <rPh sb="3" eb="5">
      <t>ハイゼン</t>
    </rPh>
    <rPh sb="5" eb="7">
      <t>カイシ</t>
    </rPh>
    <phoneticPr fontId="1"/>
  </si>
  <si>
    <r>
      <rPr>
        <sz val="12"/>
        <color rgb="FFFF0000"/>
        <rFont val="HG丸ｺﾞｼｯｸM-PRO"/>
        <family val="3"/>
        <charset val="128"/>
      </rPr>
      <t>黄色欄に入力します。</t>
    </r>
    <r>
      <rPr>
        <sz val="12"/>
        <color rgb="FF0070C0"/>
        <rFont val="HG丸ｺﾞｼｯｸM-PRO"/>
        <family val="3"/>
        <charset val="128"/>
      </rPr>
      <t>水色欄はプルダウンから選択してください。</t>
    </r>
    <rPh sb="0" eb="2">
      <t>キイロ</t>
    </rPh>
    <rPh sb="2" eb="3">
      <t>ラン</t>
    </rPh>
    <rPh sb="4" eb="6">
      <t>ニュウリョク</t>
    </rPh>
    <rPh sb="10" eb="12">
      <t>ミズイロ</t>
    </rPh>
    <rPh sb="12" eb="13">
      <t>ラン</t>
    </rPh>
    <rPh sb="21" eb="23">
      <t>センタク</t>
    </rPh>
    <phoneticPr fontId="1"/>
  </si>
  <si>
    <t>※メールで提出する場合は、各書類をPDFに変換して送付してください。</t>
    <rPh sb="5" eb="7">
      <t>テイシュツ</t>
    </rPh>
    <rPh sb="9" eb="11">
      <t>バアイ</t>
    </rPh>
    <rPh sb="13" eb="14">
      <t>カク</t>
    </rPh>
    <rPh sb="14" eb="16">
      <t>ショルイ</t>
    </rPh>
    <rPh sb="21" eb="23">
      <t>ヘンカン</t>
    </rPh>
    <rPh sb="25" eb="27">
      <t>ソウフ</t>
    </rPh>
    <phoneticPr fontId="1"/>
  </si>
  <si>
    <t>※到着、出発時刻を明記してください。また、各活動の開始時刻を明記してください。
食事を注文する予定の場合には、（　　　　）内におよその人数を記入してください。注文しない場合は、（　　）内に×「ばつ」を記入してください。</t>
    <rPh sb="1" eb="3">
      <t>トウチャク</t>
    </rPh>
    <rPh sb="4" eb="6">
      <t>シュッパツ</t>
    </rPh>
    <rPh sb="6" eb="8">
      <t>ジコク</t>
    </rPh>
    <rPh sb="9" eb="11">
      <t>メイキ</t>
    </rPh>
    <rPh sb="21" eb="22">
      <t>カク</t>
    </rPh>
    <rPh sb="22" eb="24">
      <t>カツドウ</t>
    </rPh>
    <rPh sb="25" eb="27">
      <t>カイシ</t>
    </rPh>
    <rPh sb="27" eb="29">
      <t>ジコク</t>
    </rPh>
    <rPh sb="30" eb="32">
      <t>メイキ</t>
    </rPh>
    <rPh sb="40" eb="42">
      <t>ショクジ</t>
    </rPh>
    <rPh sb="43" eb="45">
      <t>チュウモン</t>
    </rPh>
    <rPh sb="47" eb="49">
      <t>ヨテイ</t>
    </rPh>
    <rPh sb="50" eb="52">
      <t>バアイ</t>
    </rPh>
    <rPh sb="61" eb="62">
      <t>ナイ</t>
    </rPh>
    <phoneticPr fontId="1"/>
  </si>
  <si>
    <r>
      <t>宿泊、日帰りの別</t>
    </r>
    <r>
      <rPr>
        <b/>
        <sz val="12"/>
        <color rgb="FFFF0000"/>
        <rFont val="ＭＳ Ｐゴシック"/>
        <family val="3"/>
        <charset val="128"/>
      </rPr>
      <t>（３泊４日の例）</t>
    </r>
    <rPh sb="0" eb="2">
      <t>シュクハク</t>
    </rPh>
    <rPh sb="3" eb="5">
      <t>ヒガエ</t>
    </rPh>
    <rPh sb="7" eb="8">
      <t>ベツ</t>
    </rPh>
    <rPh sb="10" eb="11">
      <t>ハク</t>
    </rPh>
    <rPh sb="12" eb="13">
      <t>ヒ</t>
    </rPh>
    <rPh sb="14" eb="15">
      <t>レイ</t>
    </rPh>
    <phoneticPr fontId="11"/>
  </si>
  <si>
    <t>※到着、出発時刻を明記してください。食事を注文する予定の場合には、（　　　　）内におよその人数を記入してください。食事を注文しない場合は、（　　）内に×「ばつ」を記入してください。</t>
    <rPh sb="1" eb="3">
      <t>トウチャク</t>
    </rPh>
    <rPh sb="4" eb="6">
      <t>シュッパツ</t>
    </rPh>
    <rPh sb="6" eb="8">
      <t>ジコク</t>
    </rPh>
    <rPh sb="9" eb="11">
      <t>メイキ</t>
    </rPh>
    <rPh sb="18" eb="20">
      <t>ショクジ</t>
    </rPh>
    <rPh sb="21" eb="23">
      <t>チュウモン</t>
    </rPh>
    <rPh sb="25" eb="27">
      <t>ヨテイ</t>
    </rPh>
    <rPh sb="28" eb="30">
      <t>バアイ</t>
    </rPh>
    <rPh sb="39" eb="40">
      <t>ナイ</t>
    </rPh>
    <phoneticPr fontId="1"/>
  </si>
  <si>
    <t>↑2026/6/2（半角）</t>
    <rPh sb="10" eb="12">
      <t>ハンカク</t>
    </rPh>
    <phoneticPr fontId="1"/>
  </si>
  <si>
    <t>←2026/4/12（半角）</t>
    <rPh sb="11" eb="13">
      <t>ハンカク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</si>
</sst>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aaa\)"/>
    <numFmt numFmtId="177" formatCode="[$-411]ggge&quot;年&quot;m&quot;月&quot;d&quot;日&quot;;@"/>
    <numFmt numFmtId="178" formatCode="[$-411]ggge&quot;年&quot;m&quot;月&quot;d&quot;日&quot;\(aaa\)"/>
    <numFmt numFmtId="179" formatCode="0_ "/>
    <numFmt numFmtId="180" formatCode="m/d;@"/>
    <numFmt numFmtId="181" formatCode="\(\ m&quot;月&quot;d&quot;日&quot;\(aaa\)\ \)"/>
  </numFmts>
  <fonts count="4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sz val="11"/>
      <color theme="1"/>
      <name val="HGPｺﾞｼｯｸM"/>
      <family val="3"/>
      <charset val="128"/>
    </font>
    <font>
      <sz val="11"/>
      <color rgb="FFFF0000"/>
      <name val="HGPｺﾞｼｯｸM"/>
      <family val="3"/>
      <charset val="128"/>
    </font>
    <font>
      <sz val="10"/>
      <color theme="1"/>
      <name val="ＭＳ Ｐ明朝"/>
      <family val="1"/>
      <charset val="128"/>
    </font>
    <font>
      <sz val="11"/>
      <color rgb="FFFF0000"/>
      <name val="ＭＳ Ｐ明朝"/>
      <family val="1"/>
      <charset val="128"/>
    </font>
    <font>
      <sz val="9"/>
      <color theme="1"/>
      <name val="ＭＳ Ｐ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1"/>
      <color theme="1"/>
      <name val="ＭＳ Ｐゴシック"/>
      <family val="3"/>
      <charset val="128"/>
    </font>
    <font>
      <sz val="22"/>
      <color theme="1"/>
      <name val="ＭＳ Ｐゴシック"/>
      <family val="3"/>
      <charset val="128"/>
    </font>
    <font>
      <sz val="11"/>
      <color theme="1"/>
      <name val="HG丸ｺﾞｼｯｸM-PRO"/>
      <family val="3"/>
      <charset val="128"/>
    </font>
    <font>
      <sz val="11"/>
      <color rgb="FF0070C0"/>
      <name val="HGPｺﾞｼｯｸM"/>
      <family val="3"/>
      <charset val="128"/>
    </font>
    <font>
      <sz val="10"/>
      <color theme="1"/>
      <name val="HGPｺﾞｼｯｸM"/>
      <family val="3"/>
      <charset val="128"/>
    </font>
    <font>
      <sz val="12"/>
      <color theme="1"/>
      <name val="ＭＳ ゴシック"/>
      <family val="3"/>
      <charset val="128"/>
    </font>
    <font>
      <b/>
      <sz val="11"/>
      <color rgb="FF0070C0"/>
      <name val="ＭＳ Ｐ明朝"/>
      <family val="1"/>
      <charset val="128"/>
    </font>
    <font>
      <sz val="11"/>
      <name val="ＭＳ Ｐ明朝"/>
      <family val="1"/>
      <charset val="128"/>
    </font>
    <font>
      <b/>
      <sz val="11"/>
      <color rgb="FFFF0000"/>
      <name val="HGPｺﾞｼｯｸM"/>
      <family val="3"/>
      <charset val="128"/>
    </font>
    <font>
      <sz val="11"/>
      <color rgb="FFFF0000"/>
      <name val="ＭＳ Ｐゴシック"/>
      <family val="3"/>
      <charset val="128"/>
    </font>
    <font>
      <b/>
      <sz val="10"/>
      <color rgb="FFFF0000"/>
      <name val="ＭＳ Ｐ明朝"/>
      <family val="1"/>
      <charset val="128"/>
    </font>
    <font>
      <sz val="11"/>
      <color theme="1"/>
      <name val="ＭＳ ゴシック"/>
      <family val="3"/>
      <charset val="128"/>
    </font>
    <font>
      <sz val="12"/>
      <color theme="1"/>
      <name val="HG丸ｺﾞｼｯｸM-PRO"/>
      <family val="3"/>
      <charset val="128"/>
    </font>
    <font>
      <sz val="12"/>
      <color rgb="FFFF0000"/>
      <name val="HG丸ｺﾞｼｯｸM-PRO"/>
      <family val="3"/>
      <charset val="128"/>
    </font>
    <font>
      <sz val="12"/>
      <color rgb="FF0070C0"/>
      <name val="HG丸ｺﾞｼｯｸM-PRO"/>
      <family val="3"/>
      <charset val="128"/>
    </font>
    <font>
      <b/>
      <sz val="11"/>
      <color theme="1"/>
      <name val="ＭＳ Ｐゴシック"/>
      <family val="3"/>
      <charset val="128"/>
    </font>
    <font>
      <b/>
      <sz val="11"/>
      <color theme="1"/>
      <name val="ＭＳ Ｐ明朝"/>
      <family val="1"/>
      <charset val="128"/>
    </font>
    <font>
      <b/>
      <sz val="20"/>
      <name val="ＭＳ Ｐゴシック"/>
      <family val="3"/>
      <charset val="128"/>
    </font>
    <font>
      <b/>
      <sz val="11"/>
      <name val="ＭＳ Ｐゴシック"/>
      <family val="3"/>
      <charset val="128"/>
    </font>
    <font>
      <sz val="11"/>
      <color theme="0"/>
      <name val="ＭＳ Ｐゴシック"/>
      <family val="2"/>
      <charset val="128"/>
      <scheme val="minor"/>
    </font>
    <font>
      <sz val="11"/>
      <name val="HGPｺﾞｼｯｸM"/>
      <family val="3"/>
      <charset val="128"/>
    </font>
    <font>
      <sz val="11"/>
      <color theme="0"/>
      <name val="ＭＳ Ｐゴシック"/>
      <family val="3"/>
      <charset val="128"/>
    </font>
    <font>
      <sz val="11"/>
      <color theme="0"/>
      <name val="ＭＳ Ｐゴシック"/>
      <family val="3"/>
      <charset val="128"/>
      <scheme val="minor"/>
    </font>
    <font>
      <sz val="11"/>
      <color rgb="FFFFFF00"/>
      <name val="ＭＳ Ｐゴシック"/>
      <family val="3"/>
      <charset val="128"/>
    </font>
    <font>
      <b/>
      <sz val="14"/>
      <color theme="1"/>
      <name val="HGPｺﾞｼｯｸM"/>
      <family val="3"/>
      <charset val="128"/>
    </font>
    <font>
      <sz val="14"/>
      <color theme="1"/>
      <name val="ＭＳ Ｐゴシック"/>
      <family val="2"/>
      <charset val="128"/>
      <scheme val="minor"/>
    </font>
    <font>
      <u/>
      <sz val="11"/>
      <color theme="10"/>
      <name val="ＭＳ Ｐゴシック"/>
      <family val="2"/>
      <charset val="128"/>
      <scheme val="minor"/>
    </font>
    <font>
      <sz val="12"/>
      <color theme="1"/>
      <name val="ＭＳ Ｐゴシック"/>
      <family val="2"/>
      <charset val="128"/>
      <scheme val="minor"/>
    </font>
    <font>
      <sz val="14"/>
      <color rgb="FFFF0000"/>
      <name val="ＭＳ Ｐゴシック"/>
      <family val="2"/>
      <charset val="128"/>
      <scheme val="minor"/>
    </font>
    <font>
      <u/>
      <sz val="14"/>
      <color theme="10"/>
      <name val="ＭＳ Ｐゴシック"/>
      <family val="2"/>
      <charset val="128"/>
      <scheme val="minor"/>
    </font>
    <font>
      <sz val="10"/>
      <color theme="1"/>
      <name val="ＭＳ Ｐゴシック"/>
      <family val="3"/>
      <charset val="128"/>
    </font>
    <font>
      <b/>
      <sz val="16"/>
      <color rgb="FFFF0000"/>
      <name val="HGPｺﾞｼｯｸM"/>
      <family val="3"/>
      <charset val="128"/>
    </font>
    <font>
      <b/>
      <sz val="14"/>
      <color rgb="FFFF0000"/>
      <name val="HGPｺﾞｼｯｸM"/>
      <family val="3"/>
      <charset val="128"/>
    </font>
    <font>
      <b/>
      <sz val="12"/>
      <color rgb="FFFF0000"/>
      <name val="ＭＳ Ｐゴシック"/>
      <family val="3"/>
      <charset val="128"/>
    </font>
  </fonts>
  <fills count="11">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CCFF"/>
        <bgColor indexed="64"/>
      </patternFill>
    </fill>
    <fill>
      <patternFill patternType="solid">
        <fgColor theme="0" tint="-0.14996795556505021"/>
        <bgColor indexed="64"/>
      </patternFill>
    </fill>
    <fill>
      <patternFill patternType="solid">
        <fgColor rgb="FFFFFF00"/>
        <bgColor indexed="64"/>
      </patternFill>
    </fill>
    <fill>
      <patternFill patternType="solid">
        <fgColor rgb="FF99FF66"/>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bottom style="hair">
        <color indexed="64"/>
      </bottom>
      <diagonal/>
    </border>
    <border>
      <left/>
      <right style="thin">
        <color indexed="64"/>
      </right>
      <top/>
      <bottom style="hair">
        <color indexed="64"/>
      </bottom>
      <diagonal/>
    </border>
    <border>
      <left style="medium">
        <color rgb="FF00B050"/>
      </left>
      <right/>
      <top style="medium">
        <color rgb="FF00B050"/>
      </top>
      <bottom style="hair">
        <color theme="1"/>
      </bottom>
      <diagonal/>
    </border>
    <border>
      <left/>
      <right/>
      <top style="medium">
        <color rgb="FF00B050"/>
      </top>
      <bottom style="hair">
        <color theme="1"/>
      </bottom>
      <diagonal/>
    </border>
    <border>
      <left/>
      <right style="medium">
        <color rgb="FF00B050"/>
      </right>
      <top style="medium">
        <color rgb="FF00B050"/>
      </top>
      <bottom style="hair">
        <color theme="1"/>
      </bottom>
      <diagonal/>
    </border>
    <border>
      <left style="medium">
        <color rgb="FF00B050"/>
      </left>
      <right/>
      <top style="hair">
        <color theme="1"/>
      </top>
      <bottom style="hair">
        <color theme="1"/>
      </bottom>
      <diagonal/>
    </border>
    <border>
      <left/>
      <right/>
      <top style="hair">
        <color theme="1"/>
      </top>
      <bottom style="hair">
        <color theme="1"/>
      </bottom>
      <diagonal/>
    </border>
    <border>
      <left/>
      <right style="medium">
        <color rgb="FF00B050"/>
      </right>
      <top style="hair">
        <color theme="1"/>
      </top>
      <bottom style="hair">
        <color theme="1"/>
      </bottom>
      <diagonal/>
    </border>
    <border>
      <left style="medium">
        <color rgb="FF00B050"/>
      </left>
      <right/>
      <top style="hair">
        <color theme="1"/>
      </top>
      <bottom style="medium">
        <color rgb="FF00B050"/>
      </bottom>
      <diagonal/>
    </border>
    <border>
      <left/>
      <right/>
      <top style="hair">
        <color theme="1"/>
      </top>
      <bottom style="medium">
        <color rgb="FF00B050"/>
      </bottom>
      <diagonal/>
    </border>
    <border>
      <left/>
      <right style="medium">
        <color rgb="FF00B050"/>
      </right>
      <top style="hair">
        <color theme="1"/>
      </top>
      <bottom style="medium">
        <color rgb="FF00B050"/>
      </bottom>
      <diagonal/>
    </border>
    <border>
      <left style="medium">
        <color auto="1"/>
      </left>
      <right/>
      <top style="medium">
        <color auto="1"/>
      </top>
      <bottom style="medium">
        <color indexed="64"/>
      </bottom>
      <diagonal/>
    </border>
    <border>
      <left style="thin">
        <color auto="1"/>
      </left>
      <right/>
      <top/>
      <bottom style="dotted">
        <color auto="1"/>
      </bottom>
      <diagonal/>
    </border>
    <border>
      <left/>
      <right style="medium">
        <color auto="1"/>
      </right>
      <top/>
      <bottom style="dotted">
        <color auto="1"/>
      </bottom>
      <diagonal/>
    </border>
    <border>
      <left style="thin">
        <color auto="1"/>
      </left>
      <right style="medium">
        <color indexed="64"/>
      </right>
      <top/>
      <bottom style="dotted">
        <color auto="1"/>
      </bottom>
      <diagonal/>
    </border>
    <border>
      <left style="medium">
        <color indexed="64"/>
      </left>
      <right style="thin">
        <color indexed="64"/>
      </right>
      <top/>
      <bottom style="dotted">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dotted">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thin">
        <color auto="1"/>
      </top>
      <bottom style="thin">
        <color auto="1"/>
      </bottom>
      <diagonal/>
    </border>
    <border>
      <left style="thick">
        <color auto="1"/>
      </left>
      <right style="thin">
        <color auto="1"/>
      </right>
      <top style="thick">
        <color auto="1"/>
      </top>
      <bottom style="dotted">
        <color auto="1"/>
      </bottom>
      <diagonal/>
    </border>
    <border>
      <left style="thin">
        <color auto="1"/>
      </left>
      <right style="thin">
        <color auto="1"/>
      </right>
      <top style="thick">
        <color auto="1"/>
      </top>
      <bottom style="dotted">
        <color auto="1"/>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auto="1"/>
      </right>
      <top style="dotted">
        <color auto="1"/>
      </top>
      <bottom style="thick">
        <color auto="1"/>
      </bottom>
      <diagonal/>
    </border>
    <border>
      <left style="thin">
        <color auto="1"/>
      </left>
      <right style="thin">
        <color auto="1"/>
      </right>
      <top style="dotted">
        <color auto="1"/>
      </top>
      <bottom style="thick">
        <color auto="1"/>
      </bottom>
      <diagonal/>
    </border>
    <border>
      <left style="thin">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0" fontId="10" fillId="0" borderId="0">
      <alignment vertical="center"/>
    </xf>
    <xf numFmtId="0" fontId="10" fillId="0" borderId="0"/>
    <xf numFmtId="0" fontId="41" fillId="0" borderId="0" applyNumberFormat="0" applyFill="0" applyBorder="0" applyAlignment="0" applyProtection="0">
      <alignment vertical="center"/>
    </xf>
  </cellStyleXfs>
  <cellXfs count="414">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0" xfId="0" applyFont="1" applyBorder="1" applyAlignment="1">
      <alignment vertical="center"/>
    </xf>
    <xf numFmtId="0" fontId="2" fillId="0" borderId="0" xfId="0" applyFont="1" applyBorder="1" applyAlignment="1">
      <alignment horizontal="distributed" vertical="center" wrapText="1"/>
    </xf>
    <xf numFmtId="0" fontId="5" fillId="0" borderId="10" xfId="0" applyFont="1" applyBorder="1">
      <alignment vertical="center"/>
    </xf>
    <xf numFmtId="0" fontId="5" fillId="0" borderId="0" xfId="0" applyFont="1">
      <alignment vertical="center"/>
    </xf>
    <xf numFmtId="0" fontId="5" fillId="0" borderId="3" xfId="0" applyFont="1" applyBorder="1">
      <alignment vertical="center"/>
    </xf>
    <xf numFmtId="0" fontId="5" fillId="0" borderId="2" xfId="0" applyFont="1" applyBorder="1">
      <alignment vertical="center"/>
    </xf>
    <xf numFmtId="0" fontId="5" fillId="0" borderId="22" xfId="0" applyFont="1" applyBorder="1">
      <alignment vertical="center"/>
    </xf>
    <xf numFmtId="0" fontId="5" fillId="0" borderId="5" xfId="0" applyFont="1" applyBorder="1">
      <alignment vertical="center"/>
    </xf>
    <xf numFmtId="0" fontId="5" fillId="0" borderId="19"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4" borderId="0" xfId="0" applyFont="1" applyFill="1">
      <alignment vertical="center"/>
    </xf>
    <xf numFmtId="0" fontId="5" fillId="0" borderId="0" xfId="0" applyFont="1" applyAlignment="1">
      <alignment horizontal="center" vertical="center"/>
    </xf>
    <xf numFmtId="0" fontId="6" fillId="0" borderId="5" xfId="0" applyFont="1" applyBorder="1">
      <alignment vertical="center"/>
    </xf>
    <xf numFmtId="0" fontId="5" fillId="3" borderId="18" xfId="0" applyFont="1" applyFill="1" applyBorder="1" applyAlignment="1">
      <alignment horizontal="center" vertical="center"/>
    </xf>
    <xf numFmtId="0" fontId="5" fillId="3" borderId="16" xfId="0" applyFont="1" applyFill="1" applyBorder="1" applyAlignment="1">
      <alignment horizontal="center" vertical="center"/>
    </xf>
    <xf numFmtId="0" fontId="5" fillId="0" borderId="24" xfId="0" applyFont="1" applyBorder="1" applyAlignment="1">
      <alignment horizontal="center"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35" xfId="0" applyFont="1" applyBorder="1">
      <alignment vertical="center"/>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4" fillId="0" borderId="11" xfId="0" applyFont="1" applyBorder="1" applyAlignment="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lignment vertical="center"/>
    </xf>
    <xf numFmtId="0" fontId="4" fillId="0" borderId="5" xfId="0" applyFont="1" applyBorder="1">
      <alignment vertical="center"/>
    </xf>
    <xf numFmtId="178" fontId="4" fillId="0" borderId="11" xfId="0" applyNumberFormat="1" applyFont="1" applyBorder="1" applyAlignment="1">
      <alignment vertical="center"/>
    </xf>
    <xf numFmtId="0" fontId="7" fillId="0" borderId="5" xfId="0" applyFont="1" applyBorder="1">
      <alignment vertical="center"/>
    </xf>
    <xf numFmtId="0" fontId="7" fillId="0" borderId="0"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0" xfId="0" applyFont="1">
      <alignment vertical="center"/>
    </xf>
    <xf numFmtId="0" fontId="5" fillId="5" borderId="17" xfId="0" applyFont="1" applyFill="1" applyBorder="1">
      <alignment vertical="center"/>
    </xf>
    <xf numFmtId="0" fontId="5" fillId="5" borderId="22" xfId="0" applyFont="1" applyFill="1" applyBorder="1">
      <alignment vertical="center"/>
    </xf>
    <xf numFmtId="0" fontId="7" fillId="0" borderId="3" xfId="0" applyFont="1" applyBorder="1">
      <alignment vertical="center"/>
    </xf>
    <xf numFmtId="0" fontId="9" fillId="0" borderId="3" xfId="0" applyFont="1" applyBorder="1">
      <alignment vertical="center"/>
    </xf>
    <xf numFmtId="0" fontId="9" fillId="0" borderId="0" xfId="0" applyFont="1" applyBorder="1">
      <alignment vertical="center"/>
    </xf>
    <xf numFmtId="0" fontId="9" fillId="0" borderId="0" xfId="0" applyFont="1">
      <alignmen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lignment vertical="center"/>
    </xf>
    <xf numFmtId="0" fontId="2" fillId="0" borderId="27" xfId="0" applyFont="1" applyBorder="1">
      <alignment vertical="center"/>
    </xf>
    <xf numFmtId="0" fontId="2" fillId="0" borderId="40" xfId="0" applyFont="1" applyBorder="1">
      <alignment vertical="center"/>
    </xf>
    <xf numFmtId="0" fontId="2" fillId="0" borderId="28" xfId="0" applyFont="1" applyBorder="1">
      <alignment vertical="center"/>
    </xf>
    <xf numFmtId="0" fontId="2" fillId="0" borderId="41" xfId="0" applyFont="1" applyBorder="1">
      <alignment vertical="center"/>
    </xf>
    <xf numFmtId="0" fontId="4" fillId="0" borderId="28" xfId="0" applyFont="1" applyBorder="1">
      <alignment vertical="center"/>
    </xf>
    <xf numFmtId="0" fontId="4" fillId="0" borderId="23" xfId="0" applyFont="1" applyBorder="1">
      <alignment vertical="center"/>
    </xf>
    <xf numFmtId="0" fontId="2" fillId="0" borderId="43" xfId="0" applyFont="1" applyBorder="1">
      <alignment vertical="center"/>
    </xf>
    <xf numFmtId="0" fontId="2" fillId="0" borderId="28" xfId="0" applyFont="1" applyBorder="1" applyAlignment="1">
      <alignment horizontal="center" vertical="center"/>
    </xf>
    <xf numFmtId="0" fontId="2" fillId="0" borderId="44" xfId="0" applyFont="1" applyBorder="1">
      <alignment vertical="center"/>
    </xf>
    <xf numFmtId="0" fontId="5" fillId="0" borderId="38" xfId="0" applyFont="1" applyBorder="1" applyAlignment="1">
      <alignment horizontal="center" vertical="center"/>
    </xf>
    <xf numFmtId="49" fontId="5" fillId="3" borderId="38" xfId="0" applyNumberFormat="1" applyFont="1" applyFill="1" applyBorder="1" applyAlignment="1">
      <alignment horizontal="center" vertical="center"/>
    </xf>
    <xf numFmtId="0" fontId="5" fillId="0" borderId="39" xfId="0" applyFont="1" applyBorder="1" applyAlignment="1">
      <alignment horizontal="center" vertical="center"/>
    </xf>
    <xf numFmtId="49" fontId="5" fillId="3" borderId="39" xfId="0" applyNumberFormat="1" applyFont="1" applyFill="1" applyBorder="1" applyAlignment="1">
      <alignment horizontal="center" vertical="center"/>
    </xf>
    <xf numFmtId="0" fontId="15" fillId="0" borderId="0" xfId="0" applyFont="1">
      <alignment vertical="center"/>
    </xf>
    <xf numFmtId="0" fontId="15" fillId="0" borderId="29" xfId="0" applyFont="1" applyBorder="1" applyAlignment="1">
      <alignment horizontal="center" vertical="center"/>
    </xf>
    <xf numFmtId="0" fontId="15" fillId="0" borderId="70" xfId="0" applyFont="1" applyBorder="1" applyAlignment="1">
      <alignment horizontal="center" vertical="center"/>
    </xf>
    <xf numFmtId="0" fontId="8" fillId="0" borderId="0" xfId="0" applyFont="1">
      <alignment vertical="center"/>
    </xf>
    <xf numFmtId="0" fontId="5" fillId="8" borderId="2" xfId="0" applyFont="1" applyFill="1" applyBorder="1">
      <alignment vertical="center"/>
    </xf>
    <xf numFmtId="0" fontId="5" fillId="8" borderId="3" xfId="0" applyFont="1" applyFill="1" applyBorder="1">
      <alignment vertical="center"/>
    </xf>
    <xf numFmtId="0" fontId="5" fillId="8" borderId="4" xfId="0" applyFont="1" applyFill="1" applyBorder="1">
      <alignment vertical="center"/>
    </xf>
    <xf numFmtId="0" fontId="5" fillId="6" borderId="77" xfId="0" applyFont="1" applyFill="1" applyBorder="1">
      <alignment vertical="center"/>
    </xf>
    <xf numFmtId="0" fontId="5" fillId="6" borderId="78" xfId="0" applyFont="1" applyFill="1" applyBorder="1">
      <alignment vertical="center"/>
    </xf>
    <xf numFmtId="0" fontId="5" fillId="6" borderId="79" xfId="0" applyFont="1" applyFill="1" applyBorder="1">
      <alignment vertical="center"/>
    </xf>
    <xf numFmtId="0" fontId="5" fillId="6" borderId="80" xfId="0" applyFont="1" applyFill="1" applyBorder="1">
      <alignment vertical="center"/>
    </xf>
    <xf numFmtId="0" fontId="5" fillId="6" borderId="81" xfId="0" applyFont="1" applyFill="1" applyBorder="1">
      <alignment vertical="center"/>
    </xf>
    <xf numFmtId="0" fontId="5" fillId="6" borderId="82" xfId="0" applyFont="1" applyFill="1" applyBorder="1">
      <alignment vertical="center"/>
    </xf>
    <xf numFmtId="0" fontId="5" fillId="6" borderId="83" xfId="0" applyFont="1" applyFill="1" applyBorder="1">
      <alignment vertical="center"/>
    </xf>
    <xf numFmtId="0" fontId="5" fillId="6" borderId="84" xfId="0" applyFont="1" applyFill="1" applyBorder="1">
      <alignment vertical="center"/>
    </xf>
    <xf numFmtId="0" fontId="5" fillId="6" borderId="85" xfId="0" applyFont="1" applyFill="1" applyBorder="1">
      <alignment vertical="center"/>
    </xf>
    <xf numFmtId="0" fontId="18" fillId="2" borderId="38" xfId="0" applyFont="1" applyFill="1" applyBorder="1">
      <alignment vertical="center"/>
    </xf>
    <xf numFmtId="0" fontId="18" fillId="2" borderId="39" xfId="0" applyFont="1" applyFill="1" applyBorder="1">
      <alignment vertical="center"/>
    </xf>
    <xf numFmtId="0" fontId="18" fillId="0" borderId="0" xfId="0" applyFont="1" applyBorder="1" applyAlignment="1">
      <alignment vertical="center"/>
    </xf>
    <xf numFmtId="0" fontId="18" fillId="0" borderId="6" xfId="0" applyFont="1" applyBorder="1" applyAlignment="1">
      <alignment vertical="center"/>
    </xf>
    <xf numFmtId="0" fontId="18" fillId="0" borderId="75" xfId="0" applyFont="1" applyBorder="1" applyAlignment="1">
      <alignment vertical="center"/>
    </xf>
    <xf numFmtId="0" fontId="18" fillId="0" borderId="76" xfId="0" applyFont="1" applyBorder="1" applyAlignment="1">
      <alignment vertical="center"/>
    </xf>
    <xf numFmtId="0" fontId="15" fillId="2" borderId="15" xfId="0" applyFont="1" applyFill="1" applyBorder="1">
      <alignment vertical="center"/>
    </xf>
    <xf numFmtId="0" fontId="15" fillId="2" borderId="72" xfId="0" applyFont="1" applyFill="1" applyBorder="1">
      <alignment vertical="center"/>
    </xf>
    <xf numFmtId="0" fontId="15" fillId="2" borderId="68" xfId="0" applyFont="1" applyFill="1" applyBorder="1">
      <alignment vertical="center"/>
    </xf>
    <xf numFmtId="0" fontId="15" fillId="2" borderId="69" xfId="0" applyFont="1" applyFill="1" applyBorder="1">
      <alignment vertical="center"/>
    </xf>
    <xf numFmtId="0" fontId="5" fillId="9" borderId="0" xfId="0" applyFont="1" applyFill="1">
      <alignment vertical="center"/>
    </xf>
    <xf numFmtId="0" fontId="20" fillId="9" borderId="0" xfId="0" applyFont="1" applyFill="1">
      <alignment vertical="center"/>
    </xf>
    <xf numFmtId="179" fontId="5" fillId="0" borderId="0" xfId="0" applyNumberFormat="1" applyFont="1">
      <alignment vertical="center"/>
    </xf>
    <xf numFmtId="0" fontId="2" fillId="5" borderId="0" xfId="0" applyFont="1" applyFill="1">
      <alignment vertical="center"/>
    </xf>
    <xf numFmtId="0" fontId="21" fillId="3" borderId="0" xfId="0" applyFont="1" applyFill="1" applyAlignment="1">
      <alignment horizontal="center" vertical="center"/>
    </xf>
    <xf numFmtId="0" fontId="23" fillId="0" borderId="0" xfId="0" applyFont="1">
      <alignment vertical="center"/>
    </xf>
    <xf numFmtId="0" fontId="24" fillId="5" borderId="0" xfId="0" applyFont="1" applyFill="1">
      <alignment vertical="center"/>
    </xf>
    <xf numFmtId="0" fontId="7" fillId="7" borderId="53" xfId="0" applyFont="1" applyFill="1" applyBorder="1">
      <alignment vertical="center"/>
    </xf>
    <xf numFmtId="0" fontId="7" fillId="7" borderId="54" xfId="0" applyFont="1" applyFill="1" applyBorder="1">
      <alignment vertical="center"/>
    </xf>
    <xf numFmtId="0" fontId="2" fillId="7" borderId="54" xfId="0" applyFont="1" applyFill="1" applyBorder="1">
      <alignment vertical="center"/>
    </xf>
    <xf numFmtId="0" fontId="2" fillId="7" borderId="55" xfId="0" applyFont="1" applyFill="1" applyBorder="1">
      <alignment vertical="center"/>
    </xf>
    <xf numFmtId="0" fontId="7" fillId="7" borderId="56" xfId="0" applyFont="1" applyFill="1" applyBorder="1">
      <alignment vertical="center"/>
    </xf>
    <xf numFmtId="0" fontId="7" fillId="7" borderId="57" xfId="0" applyFont="1" applyFill="1" applyBorder="1">
      <alignment vertical="center"/>
    </xf>
    <xf numFmtId="0" fontId="2" fillId="7" borderId="57" xfId="0" applyFont="1" applyFill="1" applyBorder="1">
      <alignment vertical="center"/>
    </xf>
    <xf numFmtId="0" fontId="2" fillId="7" borderId="58" xfId="0" applyFont="1" applyFill="1" applyBorder="1">
      <alignment vertical="center"/>
    </xf>
    <xf numFmtId="0" fontId="26" fillId="9" borderId="0" xfId="0" applyFont="1" applyFill="1">
      <alignment vertical="center"/>
    </xf>
    <xf numFmtId="177" fontId="18" fillId="2" borderId="1" xfId="0" applyNumberFormat="1" applyFont="1" applyFill="1" applyBorder="1" applyAlignment="1">
      <alignment horizontal="left" vertical="center"/>
    </xf>
    <xf numFmtId="177" fontId="18" fillId="2" borderId="38" xfId="0" applyNumberFormat="1" applyFont="1" applyFill="1" applyBorder="1" applyAlignment="1">
      <alignment horizontal="left" vertical="center"/>
    </xf>
    <xf numFmtId="177" fontId="18" fillId="2" borderId="39" xfId="0" applyNumberFormat="1" applyFont="1" applyFill="1" applyBorder="1" applyAlignment="1">
      <alignment horizontal="left" vertical="center"/>
    </xf>
    <xf numFmtId="0" fontId="27" fillId="0" borderId="0" xfId="0" applyFont="1">
      <alignment vertical="center"/>
    </xf>
    <xf numFmtId="0" fontId="5" fillId="10" borderId="37" xfId="0" applyFont="1" applyFill="1" applyBorder="1">
      <alignment vertical="center"/>
    </xf>
    <xf numFmtId="0" fontId="5" fillId="0" borderId="87" xfId="0" applyFont="1" applyBorder="1">
      <alignment vertical="center"/>
    </xf>
    <xf numFmtId="0" fontId="5" fillId="0" borderId="88" xfId="0" applyFont="1" applyBorder="1">
      <alignment vertical="center"/>
    </xf>
    <xf numFmtId="0" fontId="5" fillId="0" borderId="27" xfId="0" applyFont="1" applyBorder="1">
      <alignment vertical="center"/>
    </xf>
    <xf numFmtId="0" fontId="15" fillId="0" borderId="0" xfId="0" applyFont="1" applyFill="1" applyBorder="1" applyAlignment="1">
      <alignment horizontal="center" vertical="center"/>
    </xf>
    <xf numFmtId="0" fontId="15" fillId="2" borderId="71" xfId="0" applyFont="1" applyFill="1" applyBorder="1" applyAlignment="1">
      <alignment horizontal="center" vertical="center" shrinkToFit="1"/>
    </xf>
    <xf numFmtId="0" fontId="15" fillId="2" borderId="71" xfId="0" applyFont="1" applyFill="1" applyBorder="1" applyAlignment="1">
      <alignment vertical="center" shrinkToFit="1"/>
    </xf>
    <xf numFmtId="0" fontId="15" fillId="2" borderId="67" xfId="0" applyFont="1" applyFill="1" applyBorder="1" applyAlignment="1">
      <alignment vertical="center" shrinkToFit="1"/>
    </xf>
    <xf numFmtId="0" fontId="15" fillId="2" borderId="6" xfId="0" applyFont="1" applyFill="1" applyBorder="1" applyAlignment="1">
      <alignment horizontal="center" vertical="center" shrinkToFit="1"/>
    </xf>
    <xf numFmtId="0" fontId="15" fillId="2" borderId="6" xfId="0" applyFont="1" applyFill="1" applyBorder="1" applyAlignment="1">
      <alignment vertical="center" shrinkToFit="1"/>
    </xf>
    <xf numFmtId="0" fontId="15" fillId="2" borderId="65" xfId="0" applyFont="1" applyFill="1" applyBorder="1" applyAlignment="1">
      <alignment vertical="center" shrinkToFit="1"/>
    </xf>
    <xf numFmtId="20" fontId="15" fillId="2" borderId="71" xfId="0" applyNumberFormat="1" applyFont="1" applyFill="1" applyBorder="1" applyAlignment="1">
      <alignment vertical="center" shrinkToFit="1"/>
    </xf>
    <xf numFmtId="0" fontId="30" fillId="2" borderId="15" xfId="0" applyFont="1" applyFill="1" applyBorder="1">
      <alignment vertical="center"/>
    </xf>
    <xf numFmtId="0" fontId="15" fillId="0" borderId="0" xfId="0" applyFont="1" applyBorder="1">
      <alignment vertical="center"/>
    </xf>
    <xf numFmtId="0" fontId="15" fillId="2" borderId="15" xfId="0" applyFont="1" applyFill="1" applyBorder="1" applyAlignment="1">
      <alignment vertical="center" shrinkToFit="1"/>
    </xf>
    <xf numFmtId="20" fontId="15" fillId="2" borderId="0" xfId="0" applyNumberFormat="1" applyFont="1" applyFill="1">
      <alignment vertical="center"/>
    </xf>
    <xf numFmtId="20" fontId="15" fillId="2" borderId="6" xfId="0" applyNumberFormat="1" applyFont="1" applyFill="1" applyBorder="1" applyAlignment="1">
      <alignment vertical="center" shrinkToFit="1"/>
    </xf>
    <xf numFmtId="0" fontId="4" fillId="0" borderId="8" xfId="0" applyFont="1" applyBorder="1" applyAlignment="1">
      <alignment vertical="center" shrinkToFit="1"/>
    </xf>
    <xf numFmtId="0" fontId="5" fillId="10" borderId="0" xfId="0" applyFont="1" applyFill="1">
      <alignment vertical="center"/>
    </xf>
    <xf numFmtId="0" fontId="20" fillId="10" borderId="0" xfId="0" applyFont="1" applyFill="1">
      <alignment vertical="center"/>
    </xf>
    <xf numFmtId="0" fontId="19" fillId="0" borderId="0" xfId="0" applyFont="1" applyAlignment="1">
      <alignment horizontal="right" vertical="center"/>
    </xf>
    <xf numFmtId="0" fontId="5" fillId="10" borderId="0" xfId="0" applyFont="1" applyFill="1" applyBorder="1">
      <alignment vertical="center"/>
    </xf>
    <xf numFmtId="176" fontId="5" fillId="10" borderId="0" xfId="0" applyNumberFormat="1" applyFont="1" applyFill="1" applyBorder="1" applyAlignment="1">
      <alignment horizontal="left" vertical="center"/>
    </xf>
    <xf numFmtId="0" fontId="19" fillId="10" borderId="0" xfId="0" applyFont="1" applyFill="1" applyAlignment="1">
      <alignment horizontal="right" vertical="center"/>
    </xf>
    <xf numFmtId="0" fontId="25" fillId="0" borderId="41" xfId="0" applyFont="1" applyBorder="1" applyAlignment="1">
      <alignment vertical="center"/>
    </xf>
    <xf numFmtId="0" fontId="15" fillId="2" borderId="72" xfId="0" applyFont="1" applyFill="1" applyBorder="1" applyAlignment="1">
      <alignment vertical="center" shrinkToFit="1"/>
    </xf>
    <xf numFmtId="0" fontId="0" fillId="0" borderId="0" xfId="0" applyAlignment="1">
      <alignment horizontal="center" vertical="center"/>
    </xf>
    <xf numFmtId="0" fontId="15" fillId="0" borderId="29" xfId="0" applyFont="1" applyBorder="1" applyAlignment="1">
      <alignment horizontal="center" vertical="center" shrinkToFit="1"/>
    </xf>
    <xf numFmtId="0" fontId="10" fillId="0" borderId="0" xfId="2" applyAlignment="1">
      <alignment vertical="center"/>
    </xf>
    <xf numFmtId="0" fontId="10" fillId="10" borderId="0" xfId="2" applyFill="1" applyAlignment="1">
      <alignment horizontal="center" vertical="center"/>
    </xf>
    <xf numFmtId="0" fontId="10" fillId="10" borderId="0" xfId="2" applyFill="1" applyAlignment="1">
      <alignment vertical="center"/>
    </xf>
    <xf numFmtId="0" fontId="10" fillId="10" borderId="19" xfId="2" applyFill="1" applyBorder="1" applyAlignment="1">
      <alignment horizontal="center" vertical="center"/>
    </xf>
    <xf numFmtId="0" fontId="10" fillId="10" borderId="1" xfId="2" applyFill="1" applyBorder="1" applyAlignment="1">
      <alignment horizontal="center" vertical="center"/>
    </xf>
    <xf numFmtId="0" fontId="14" fillId="10" borderId="0" xfId="2" applyFont="1" applyFill="1" applyBorder="1" applyAlignment="1">
      <alignment horizontal="center" vertical="center"/>
    </xf>
    <xf numFmtId="0" fontId="10" fillId="10" borderId="0" xfId="2" applyFill="1" applyBorder="1" applyAlignment="1">
      <alignment vertical="center"/>
    </xf>
    <xf numFmtId="0" fontId="10" fillId="10" borderId="0" xfId="2" applyFill="1" applyBorder="1" applyAlignment="1">
      <alignment horizontal="center" vertical="center"/>
    </xf>
    <xf numFmtId="0" fontId="10" fillId="0" borderId="0" xfId="2"/>
    <xf numFmtId="0" fontId="15" fillId="0" borderId="70" xfId="0" applyFont="1" applyBorder="1" applyAlignment="1">
      <alignment horizontal="center" vertical="center" shrinkToFit="1"/>
    </xf>
    <xf numFmtId="0" fontId="10" fillId="0" borderId="0" xfId="2" applyBorder="1" applyAlignment="1">
      <alignment vertical="center"/>
    </xf>
    <xf numFmtId="0" fontId="0" fillId="0" borderId="0" xfId="0" applyBorder="1">
      <alignment vertical="center"/>
    </xf>
    <xf numFmtId="0" fontId="14" fillId="10" borderId="18" xfId="2" applyFont="1" applyFill="1" applyBorder="1" applyAlignment="1">
      <alignment horizontal="center" vertical="center"/>
    </xf>
    <xf numFmtId="0" fontId="10" fillId="2" borderId="1" xfId="2" applyFill="1" applyBorder="1" applyAlignment="1">
      <alignment horizontal="center" vertical="center"/>
    </xf>
    <xf numFmtId="0" fontId="14" fillId="10" borderId="20" xfId="2" applyFont="1" applyFill="1" applyBorder="1" applyAlignment="1">
      <alignment horizontal="center" vertical="center"/>
    </xf>
    <xf numFmtId="0" fontId="10" fillId="2" borderId="29" xfId="2" applyFill="1" applyBorder="1" applyAlignment="1">
      <alignment horizontal="center" vertical="center"/>
    </xf>
    <xf numFmtId="0" fontId="10" fillId="10" borderId="29" xfId="2" applyFill="1" applyBorder="1" applyAlignment="1">
      <alignment horizontal="center" vertical="center"/>
    </xf>
    <xf numFmtId="0" fontId="14" fillId="10" borderId="91" xfId="2" applyFont="1" applyFill="1" applyBorder="1" applyAlignment="1">
      <alignment horizontal="center" vertical="center"/>
    </xf>
    <xf numFmtId="0" fontId="10" fillId="2" borderId="14" xfId="2" applyFill="1" applyBorder="1" applyAlignment="1">
      <alignment horizontal="center" vertical="center"/>
    </xf>
    <xf numFmtId="0" fontId="10" fillId="10" borderId="14" xfId="2" applyFill="1" applyBorder="1" applyAlignment="1">
      <alignment horizontal="center" vertical="center"/>
    </xf>
    <xf numFmtId="0" fontId="12" fillId="10" borderId="94" xfId="2" applyFont="1" applyFill="1" applyBorder="1" applyAlignment="1">
      <alignment horizontal="center" vertical="center"/>
    </xf>
    <xf numFmtId="180" fontId="13" fillId="10" borderId="94" xfId="2" applyNumberFormat="1" applyFont="1" applyFill="1" applyBorder="1" applyAlignment="1">
      <alignment horizontal="center" vertical="center" shrinkToFit="1"/>
    </xf>
    <xf numFmtId="180" fontId="10" fillId="0" borderId="94" xfId="2" applyNumberFormat="1" applyBorder="1" applyAlignment="1">
      <alignment horizontal="center" vertical="center"/>
    </xf>
    <xf numFmtId="180" fontId="10" fillId="0" borderId="95" xfId="2" applyNumberFormat="1" applyBorder="1" applyAlignment="1">
      <alignment horizontal="center" vertical="center"/>
    </xf>
    <xf numFmtId="0" fontId="10" fillId="10" borderId="92" xfId="2" applyFill="1" applyBorder="1" applyAlignment="1">
      <alignment horizontal="center" vertical="center"/>
    </xf>
    <xf numFmtId="0" fontId="10" fillId="10" borderId="70" xfId="2" applyFill="1" applyBorder="1" applyAlignment="1">
      <alignment horizontal="center" vertical="center"/>
    </xf>
    <xf numFmtId="0" fontId="12" fillId="10" borderId="52" xfId="2" applyFont="1" applyFill="1" applyBorder="1" applyAlignment="1">
      <alignment vertical="center" shrinkToFit="1"/>
    </xf>
    <xf numFmtId="0" fontId="18" fillId="0" borderId="3" xfId="0" applyFont="1" applyBorder="1">
      <alignment vertical="center"/>
    </xf>
    <xf numFmtId="0" fontId="35" fillId="3" borderId="30" xfId="0" applyFont="1" applyFill="1" applyBorder="1" applyAlignment="1">
      <alignment horizontal="center" vertical="center"/>
    </xf>
    <xf numFmtId="0" fontId="35" fillId="3" borderId="34"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90" xfId="0" applyFont="1" applyFill="1" applyBorder="1" applyAlignment="1">
      <alignment horizontal="center" vertical="center"/>
    </xf>
    <xf numFmtId="0" fontId="5" fillId="0" borderId="89" xfId="0" applyFont="1" applyBorder="1">
      <alignment vertical="center"/>
    </xf>
    <xf numFmtId="0" fontId="5" fillId="3" borderId="91" xfId="0" applyFont="1" applyFill="1" applyBorder="1" applyAlignment="1">
      <alignment horizontal="center" vertical="center"/>
    </xf>
    <xf numFmtId="0" fontId="36" fillId="0" borderId="0" xfId="0" applyFont="1">
      <alignment vertical="center"/>
    </xf>
    <xf numFmtId="0" fontId="14" fillId="10" borderId="52" xfId="2" applyNumberFormat="1" applyFont="1" applyFill="1" applyBorder="1" applyAlignment="1">
      <alignment horizontal="center" vertical="center"/>
    </xf>
    <xf numFmtId="0" fontId="34" fillId="0" borderId="0" xfId="0" applyFont="1">
      <alignment vertical="center"/>
    </xf>
    <xf numFmtId="0" fontId="37" fillId="0" borderId="0" xfId="0" applyFont="1">
      <alignment vertical="center"/>
    </xf>
    <xf numFmtId="0" fontId="38" fillId="5" borderId="0" xfId="0" applyFont="1" applyFill="1">
      <alignment vertical="center"/>
    </xf>
    <xf numFmtId="0" fontId="14" fillId="10" borderId="28" xfId="2" applyFont="1" applyFill="1" applyBorder="1" applyAlignment="1">
      <alignment horizontal="center" vertical="center"/>
    </xf>
    <xf numFmtId="0" fontId="39" fillId="6" borderId="0" xfId="0" applyFont="1" applyFill="1" applyAlignment="1">
      <alignment horizontal="center" vertical="center"/>
    </xf>
    <xf numFmtId="0" fontId="5" fillId="0" borderId="75" xfId="0" applyFont="1" applyBorder="1">
      <alignment vertical="center"/>
    </xf>
    <xf numFmtId="0" fontId="18" fillId="2" borderId="98" xfId="0" applyFont="1" applyFill="1" applyBorder="1" applyAlignment="1">
      <alignment horizontal="left" vertical="center"/>
    </xf>
    <xf numFmtId="0" fontId="18" fillId="2" borderId="38" xfId="0" applyFont="1" applyFill="1" applyBorder="1" applyAlignment="1">
      <alignment horizontal="left" vertical="center"/>
    </xf>
    <xf numFmtId="0" fontId="18" fillId="2" borderId="98" xfId="0" applyFont="1" applyFill="1" applyBorder="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44" fillId="0" borderId="0" xfId="3" applyFont="1">
      <alignment vertical="center"/>
    </xf>
    <xf numFmtId="0" fontId="15" fillId="2" borderId="66" xfId="0" applyFont="1" applyFill="1" applyBorder="1" applyAlignment="1">
      <alignment horizontal="center" vertical="center" shrinkToFit="1"/>
    </xf>
    <xf numFmtId="0" fontId="15" fillId="2" borderId="107" xfId="0" applyFont="1" applyFill="1" applyBorder="1">
      <alignment vertical="center"/>
    </xf>
    <xf numFmtId="0" fontId="15" fillId="2" borderId="108" xfId="0" applyFont="1" applyFill="1" applyBorder="1">
      <alignment vertical="center"/>
    </xf>
    <xf numFmtId="20" fontId="15" fillId="2" borderId="28" xfId="0" applyNumberFormat="1" applyFont="1" applyFill="1" applyBorder="1">
      <alignment vertical="center"/>
    </xf>
    <xf numFmtId="0" fontId="5" fillId="6" borderId="80" xfId="0" applyFont="1" applyFill="1" applyBorder="1" applyAlignment="1">
      <alignment horizontal="left" vertical="center"/>
    </xf>
    <xf numFmtId="0" fontId="5" fillId="6" borderId="81" xfId="0" applyFont="1" applyFill="1" applyBorder="1" applyAlignment="1">
      <alignment horizontal="left" vertical="center"/>
    </xf>
    <xf numFmtId="0" fontId="5" fillId="6" borderId="82" xfId="0" applyFont="1" applyFill="1" applyBorder="1" applyAlignment="1">
      <alignment horizontal="left" vertical="center"/>
    </xf>
    <xf numFmtId="0" fontId="45" fillId="2" borderId="15" xfId="0" applyFont="1" applyFill="1" applyBorder="1">
      <alignment vertical="center"/>
    </xf>
    <xf numFmtId="0" fontId="5" fillId="0" borderId="0" xfId="0" applyFont="1" applyAlignment="1">
      <alignment horizontal="left" vertical="center"/>
    </xf>
    <xf numFmtId="0" fontId="46" fillId="0" borderId="0" xfId="0" applyFont="1">
      <alignment vertical="center"/>
    </xf>
    <xf numFmtId="0" fontId="15" fillId="0" borderId="29" xfId="0" applyFont="1" applyBorder="1" applyAlignment="1">
      <alignment horizontal="center" vertical="center" shrinkToFit="1"/>
    </xf>
    <xf numFmtId="0" fontId="18" fillId="2" borderId="13" xfId="0" applyFont="1" applyFill="1" applyBorder="1" applyAlignment="1">
      <alignment horizontal="left" vertical="center"/>
    </xf>
    <xf numFmtId="0" fontId="18" fillId="10" borderId="3" xfId="0" applyFont="1" applyFill="1" applyBorder="1" applyAlignment="1">
      <alignment vertical="center"/>
    </xf>
    <xf numFmtId="0" fontId="18" fillId="10" borderId="4" xfId="0" applyFont="1" applyFill="1" applyBorder="1" applyAlignment="1">
      <alignment vertical="center"/>
    </xf>
    <xf numFmtId="0" fontId="18" fillId="0" borderId="8" xfId="0" applyFont="1" applyFill="1" applyBorder="1" applyAlignment="1">
      <alignment horizontal="left" vertical="center"/>
    </xf>
    <xf numFmtId="0" fontId="18" fillId="0" borderId="7" xfId="0" applyFont="1" applyFill="1" applyBorder="1" applyAlignment="1">
      <alignment horizontal="center" vertical="center"/>
    </xf>
    <xf numFmtId="0" fontId="18" fillId="0" borderId="9" xfId="0" applyFont="1" applyFill="1" applyBorder="1" applyAlignment="1">
      <alignment horizontal="left" vertical="center"/>
    </xf>
    <xf numFmtId="0" fontId="18" fillId="2" borderId="111" xfId="0" applyFont="1" applyFill="1" applyBorder="1" applyAlignment="1">
      <alignment horizontal="left" vertical="center"/>
    </xf>
    <xf numFmtId="0" fontId="18" fillId="0" borderId="112" xfId="0" applyFont="1" applyBorder="1" applyAlignment="1">
      <alignment vertical="center"/>
    </xf>
    <xf numFmtId="0" fontId="18" fillId="0" borderId="113" xfId="0" applyFont="1" applyBorder="1" applyAlignment="1">
      <alignment vertical="center"/>
    </xf>
    <xf numFmtId="0" fontId="18" fillId="0" borderId="114" xfId="0" applyFont="1" applyBorder="1" applyAlignment="1">
      <alignment vertical="center"/>
    </xf>
    <xf numFmtId="0" fontId="18" fillId="2" borderId="116" xfId="0" applyFont="1" applyFill="1" applyBorder="1" applyAlignment="1">
      <alignment horizontal="left" vertical="center"/>
    </xf>
    <xf numFmtId="0" fontId="5" fillId="3" borderId="120" xfId="0" applyFont="1" applyFill="1" applyBorder="1" applyAlignment="1">
      <alignment horizontal="center" vertical="center"/>
    </xf>
    <xf numFmtId="0" fontId="47" fillId="0" borderId="0" xfId="0" applyFont="1">
      <alignment vertical="center"/>
    </xf>
    <xf numFmtId="0" fontId="12" fillId="10" borderId="94" xfId="2" applyFont="1" applyFill="1" applyBorder="1" applyAlignment="1">
      <alignment horizontal="center" vertical="center"/>
    </xf>
    <xf numFmtId="14" fontId="18" fillId="2" borderId="15" xfId="0" applyNumberFormat="1" applyFont="1" applyFill="1" applyBorder="1" applyAlignment="1">
      <alignment horizontal="left" vertical="center"/>
    </xf>
    <xf numFmtId="0" fontId="5" fillId="4" borderId="7"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10" xfId="0" applyFont="1" applyBorder="1" applyAlignment="1">
      <alignment horizontal="left" vertical="center"/>
    </xf>
    <xf numFmtId="0" fontId="5" fillId="0" borderId="23" xfId="0" applyFont="1" applyBorder="1" applyAlignment="1">
      <alignment horizontal="left" vertical="center"/>
    </xf>
    <xf numFmtId="0" fontId="5" fillId="5" borderId="21" xfId="0" applyFont="1" applyFill="1" applyBorder="1" applyAlignment="1">
      <alignment horizontal="center" vertical="center"/>
    </xf>
    <xf numFmtId="0" fontId="5" fillId="5" borderId="22"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18" fillId="2" borderId="62" xfId="0" applyFont="1" applyFill="1" applyBorder="1" applyAlignment="1">
      <alignment horizontal="left" vertical="center"/>
    </xf>
    <xf numFmtId="0" fontId="18" fillId="2" borderId="63" xfId="0" applyFont="1" applyFill="1" applyBorder="1" applyAlignment="1">
      <alignment horizontal="left" vertical="center"/>
    </xf>
    <xf numFmtId="0" fontId="18" fillId="2" borderId="64" xfId="0" applyFont="1" applyFill="1" applyBorder="1" applyAlignment="1">
      <alignment horizontal="left" vertical="center"/>
    </xf>
    <xf numFmtId="0" fontId="18" fillId="2" borderId="73" xfId="0" applyFont="1" applyFill="1" applyBorder="1" applyAlignment="1">
      <alignment horizontal="left" vertical="center"/>
    </xf>
    <xf numFmtId="0" fontId="18" fillId="2" borderId="57" xfId="0" applyFont="1" applyFill="1" applyBorder="1" applyAlignment="1">
      <alignment horizontal="left" vertical="center"/>
    </xf>
    <xf numFmtId="0" fontId="18" fillId="2" borderId="74" xfId="0" applyFont="1" applyFill="1" applyBorder="1" applyAlignment="1">
      <alignment horizontal="left" vertical="center"/>
    </xf>
    <xf numFmtId="0" fontId="5" fillId="0" borderId="39"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38" xfId="0" applyFont="1" applyBorder="1" applyAlignment="1">
      <alignment horizontal="center" vertical="center"/>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98"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115" xfId="0" applyFont="1" applyFill="1" applyBorder="1" applyAlignment="1">
      <alignment horizontal="center" vertical="center"/>
    </xf>
    <xf numFmtId="0" fontId="5" fillId="4" borderId="116" xfId="0" applyFont="1" applyFill="1" applyBorder="1" applyAlignment="1">
      <alignment horizontal="center" vertical="center"/>
    </xf>
    <xf numFmtId="0" fontId="5" fillId="4" borderId="110" xfId="0" applyFont="1" applyFill="1" applyBorder="1" applyAlignment="1">
      <alignment horizontal="center" vertical="center"/>
    </xf>
    <xf numFmtId="0" fontId="5" fillId="4" borderId="111"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8" xfId="0" applyFont="1" applyFill="1" applyBorder="1" applyAlignment="1">
      <alignment horizontal="center" vertical="center"/>
    </xf>
    <xf numFmtId="0" fontId="18" fillId="0" borderId="119" xfId="0" applyFont="1" applyFill="1" applyBorder="1" applyAlignment="1">
      <alignment horizontal="center" vertical="center"/>
    </xf>
    <xf numFmtId="0" fontId="5" fillId="4" borderId="39" xfId="0" applyFont="1" applyFill="1" applyBorder="1" applyAlignment="1">
      <alignment horizontal="center" vertical="center"/>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18" fillId="10" borderId="32" xfId="0" applyFont="1" applyFill="1" applyBorder="1" applyAlignment="1">
      <alignment horizontal="center" vertical="center"/>
    </xf>
    <xf numFmtId="0" fontId="18" fillId="10" borderId="99" xfId="0" applyFont="1" applyFill="1" applyBorder="1" applyAlignment="1">
      <alignment horizontal="center" vertical="center"/>
    </xf>
    <xf numFmtId="0" fontId="18" fillId="10" borderId="100" xfId="0" applyFont="1" applyFill="1" applyBorder="1" applyAlignment="1">
      <alignment horizontal="center" vertical="center"/>
    </xf>
    <xf numFmtId="0" fontId="18" fillId="10" borderId="101" xfId="0" applyFont="1" applyFill="1" applyBorder="1" applyAlignment="1">
      <alignment horizontal="center" vertical="center"/>
    </xf>
    <xf numFmtId="0" fontId="18" fillId="10" borderId="102" xfId="0" applyFont="1" applyFill="1" applyBorder="1" applyAlignment="1">
      <alignment horizontal="center" vertical="center"/>
    </xf>
    <xf numFmtId="0" fontId="18" fillId="10" borderId="103" xfId="0" applyFont="1" applyFill="1" applyBorder="1" applyAlignment="1">
      <alignment horizontal="center" vertical="center"/>
    </xf>
    <xf numFmtId="0" fontId="18" fillId="10" borderId="104" xfId="0" applyFont="1" applyFill="1" applyBorder="1" applyAlignment="1">
      <alignment horizontal="center" vertical="center"/>
    </xf>
    <xf numFmtId="0" fontId="18" fillId="10" borderId="105" xfId="0" applyFont="1" applyFill="1" applyBorder="1" applyAlignment="1">
      <alignment horizontal="center" vertical="center"/>
    </xf>
    <xf numFmtId="0" fontId="18" fillId="10" borderId="106" xfId="0" applyFont="1" applyFill="1" applyBorder="1" applyAlignment="1">
      <alignment horizontal="center" vertical="center"/>
    </xf>
    <xf numFmtId="179" fontId="4" fillId="2" borderId="1" xfId="0" applyNumberFormat="1" applyFont="1" applyFill="1" applyBorder="1" applyAlignment="1">
      <alignment horizontal="right" vertical="center" indent="1"/>
    </xf>
    <xf numFmtId="178" fontId="4" fillId="0" borderId="11" xfId="0" applyNumberFormat="1" applyFont="1" applyBorder="1" applyAlignment="1">
      <alignment horizontal="center" vertical="center" shrinkToFit="1"/>
    </xf>
    <xf numFmtId="178" fontId="4" fillId="0" borderId="10" xfId="0" applyNumberFormat="1" applyFont="1" applyBorder="1" applyAlignment="1">
      <alignment horizontal="center" vertical="center" shrinkToFit="1"/>
    </xf>
    <xf numFmtId="0" fontId="2" fillId="0" borderId="0" xfId="0" applyFont="1" applyBorder="1" applyAlignment="1">
      <alignment horizontal="center" vertical="center"/>
    </xf>
    <xf numFmtId="0" fontId="2" fillId="0" borderId="1" xfId="0" applyFont="1" applyBorder="1" applyAlignment="1">
      <alignment horizontal="center" vertical="center"/>
    </xf>
    <xf numFmtId="179" fontId="4" fillId="0" borderId="1" xfId="0" applyNumberFormat="1" applyFont="1" applyBorder="1" applyAlignment="1">
      <alignment horizontal="right" vertical="center" indent="1"/>
    </xf>
    <xf numFmtId="0" fontId="2" fillId="0" borderId="1" xfId="0" applyFont="1" applyBorder="1" applyAlignment="1">
      <alignment horizontal="center" vertical="center" textRotation="255"/>
    </xf>
    <xf numFmtId="0" fontId="7"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Border="1" applyAlignment="1">
      <alignment horizontal="center"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77" fontId="4" fillId="0" borderId="0" xfId="0" applyNumberFormat="1" applyFont="1" applyBorder="1" applyAlignment="1">
      <alignment horizontal="center" vertical="center"/>
    </xf>
    <xf numFmtId="177" fontId="4" fillId="0" borderId="6" xfId="0" applyNumberFormat="1" applyFont="1" applyBorder="1" applyAlignment="1">
      <alignment horizontal="center" vertical="center"/>
    </xf>
    <xf numFmtId="0" fontId="2" fillId="0" borderId="11" xfId="0" applyFont="1" applyBorder="1" applyAlignment="1">
      <alignment horizontal="distributed"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1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2" fillId="2" borderId="10" xfId="0" applyFont="1" applyFill="1" applyBorder="1" applyAlignment="1">
      <alignment horizontal="left" vertical="center"/>
    </xf>
    <xf numFmtId="0" fontId="22" fillId="2" borderId="11" xfId="0" applyFont="1" applyFill="1" applyBorder="1" applyAlignment="1">
      <alignment horizontal="left" vertical="center"/>
    </xf>
    <xf numFmtId="0" fontId="22" fillId="2" borderId="12" xfId="0" applyFont="1" applyFill="1" applyBorder="1" applyAlignment="1">
      <alignment horizontal="left" vertical="center"/>
    </xf>
    <xf numFmtId="0" fontId="4" fillId="0" borderId="11" xfId="0" applyFont="1" applyBorder="1" applyAlignment="1">
      <alignment horizontal="left" vertical="center" shrinkToFit="1"/>
    </xf>
    <xf numFmtId="0" fontId="7" fillId="0" borderId="11" xfId="0" applyFont="1" applyBorder="1" applyAlignment="1">
      <alignmen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 fillId="0" borderId="8" xfId="0" applyFont="1" applyBorder="1" applyAlignment="1">
      <alignment horizontal="left" vertical="center" shrinkToFit="1"/>
    </xf>
    <xf numFmtId="0" fontId="9" fillId="0" borderId="3" xfId="0" applyFont="1" applyBorder="1" applyAlignment="1">
      <alignment horizontal="distributed" vertical="center"/>
    </xf>
    <xf numFmtId="0" fontId="2" fillId="0" borderId="11" xfId="0" applyFont="1" applyBorder="1" applyAlignment="1">
      <alignment horizontal="center" vertical="center" shrinkToFit="1"/>
    </xf>
    <xf numFmtId="0" fontId="7" fillId="0" borderId="8" xfId="0" applyFont="1" applyBorder="1" applyAlignment="1">
      <alignment horizontal="distributed" vertical="center"/>
    </xf>
    <xf numFmtId="177" fontId="2" fillId="0" borderId="11" xfId="0" applyNumberFormat="1" applyFont="1" applyBorder="1" applyAlignment="1">
      <alignment horizontal="center" vertical="center"/>
    </xf>
    <xf numFmtId="0" fontId="24" fillId="5" borderId="0" xfId="0" applyFont="1" applyFill="1" applyAlignment="1">
      <alignment horizontal="center" vertical="center"/>
    </xf>
    <xf numFmtId="0" fontId="7" fillId="7" borderId="53" xfId="0" applyFont="1" applyFill="1" applyBorder="1" applyAlignment="1">
      <alignment horizontal="center" vertical="center"/>
    </xf>
    <xf numFmtId="0" fontId="7" fillId="7" borderId="54" xfId="0" applyFont="1" applyFill="1" applyBorder="1" applyAlignment="1">
      <alignment horizontal="center" vertical="center"/>
    </xf>
    <xf numFmtId="0" fontId="7" fillId="7" borderId="56" xfId="0" applyFont="1" applyFill="1" applyBorder="1" applyAlignment="1">
      <alignment horizontal="center" vertical="center"/>
    </xf>
    <xf numFmtId="0" fontId="7" fillId="7" borderId="57" xfId="0" applyFont="1" applyFill="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28"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Border="1" applyAlignment="1">
      <alignment horizontal="center" vertical="center" shrinkToFit="1"/>
    </xf>
    <xf numFmtId="0" fontId="2" fillId="0" borderId="48" xfId="0" applyFont="1" applyFill="1" applyBorder="1" applyAlignment="1">
      <alignment horizontal="left" vertical="center"/>
    </xf>
    <xf numFmtId="0" fontId="2" fillId="0" borderId="46" xfId="0" applyFont="1" applyFill="1" applyBorder="1" applyAlignment="1">
      <alignment horizontal="left" vertical="center"/>
    </xf>
    <xf numFmtId="0" fontId="2" fillId="0" borderId="49" xfId="0" applyFont="1" applyFill="1" applyBorder="1" applyAlignment="1">
      <alignment horizontal="left" vertical="center"/>
    </xf>
    <xf numFmtId="179" fontId="4" fillId="0" borderId="19" xfId="0" applyNumberFormat="1" applyFont="1" applyBorder="1" applyAlignment="1">
      <alignment horizontal="right" vertical="center" indent="1"/>
    </xf>
    <xf numFmtId="0" fontId="2" fillId="0" borderId="19"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3" fillId="0" borderId="0" xfId="0" applyFont="1" applyBorder="1" applyAlignment="1">
      <alignment horizontal="center" vertical="center" shrinkToFit="1"/>
    </xf>
    <xf numFmtId="177" fontId="4" fillId="0" borderId="41" xfId="0" applyNumberFormat="1" applyFont="1" applyBorder="1" applyAlignment="1">
      <alignment horizontal="center" vertical="center"/>
    </xf>
    <xf numFmtId="0" fontId="2" fillId="0" borderId="8" xfId="0" applyFont="1" applyBorder="1" applyAlignment="1">
      <alignment horizontal="center" vertical="center" shrinkToFit="1"/>
    </xf>
    <xf numFmtId="0" fontId="7"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left" vertical="center" shrinkToFit="1"/>
    </xf>
    <xf numFmtId="0" fontId="4" fillId="0" borderId="23" xfId="0" applyFont="1" applyBorder="1" applyAlignment="1">
      <alignment horizontal="left" vertical="center" shrinkToFit="1"/>
    </xf>
    <xf numFmtId="0" fontId="15" fillId="0" borderId="27" xfId="0" applyFont="1" applyBorder="1" applyAlignment="1">
      <alignment horizontal="left" vertical="center" wrapText="1"/>
    </xf>
    <xf numFmtId="0" fontId="16" fillId="0" borderId="52" xfId="0" applyFont="1" applyBorder="1" applyAlignment="1">
      <alignment horizontal="center" vertical="center"/>
    </xf>
    <xf numFmtId="0" fontId="15" fillId="0" borderId="20" xfId="0" applyFont="1" applyBorder="1" applyAlignment="1">
      <alignment horizontal="center" vertical="center" shrinkToFit="1"/>
    </xf>
    <xf numFmtId="0" fontId="15" fillId="0" borderId="29" xfId="0" applyFont="1" applyBorder="1" applyAlignment="1">
      <alignment horizontal="center" vertical="center" shrinkToFit="1"/>
    </xf>
    <xf numFmtId="0" fontId="15" fillId="10" borderId="48" xfId="0" applyFont="1" applyFill="1" applyBorder="1" applyAlignment="1">
      <alignment horizontal="center" vertical="center"/>
    </xf>
    <xf numFmtId="0" fontId="15" fillId="10" borderId="46" xfId="0" applyFont="1" applyFill="1" applyBorder="1" applyAlignment="1">
      <alignment horizontal="center" vertical="center"/>
    </xf>
    <xf numFmtId="0" fontId="15" fillId="10" borderId="49" xfId="0" applyFont="1" applyFill="1" applyBorder="1" applyAlignment="1">
      <alignment horizontal="center" vertical="center"/>
    </xf>
    <xf numFmtId="0" fontId="15" fillId="0" borderId="66" xfId="0" applyFont="1" applyBorder="1" applyAlignment="1">
      <alignment horizontal="center" vertical="center"/>
    </xf>
    <xf numFmtId="0" fontId="15" fillId="0" borderId="71" xfId="0" applyFont="1" applyBorder="1" applyAlignment="1">
      <alignment horizontal="center" vertical="center"/>
    </xf>
    <xf numFmtId="0" fontId="15" fillId="0" borderId="67" xfId="0" applyFont="1" applyBorder="1" applyAlignment="1">
      <alignment horizontal="center" vertical="center"/>
    </xf>
    <xf numFmtId="0" fontId="15" fillId="0" borderId="60" xfId="0" applyFont="1" applyBorder="1" applyAlignment="1">
      <alignment horizontal="center" vertical="center"/>
    </xf>
    <xf numFmtId="0" fontId="15" fillId="0" borderId="40" xfId="0" applyFont="1" applyBorder="1" applyAlignment="1">
      <alignment horizontal="center" vertical="center"/>
    </xf>
    <xf numFmtId="0" fontId="15" fillId="0" borderId="59" xfId="0" applyFont="1" applyBorder="1" applyAlignment="1">
      <alignment horizontal="center" vertical="center"/>
    </xf>
    <xf numFmtId="0" fontId="15" fillId="0" borderId="6" xfId="0" applyFont="1" applyBorder="1" applyAlignment="1">
      <alignment horizontal="center" vertical="center"/>
    </xf>
    <xf numFmtId="0" fontId="15" fillId="0" borderId="65" xfId="0" applyFont="1" applyBorder="1" applyAlignment="1">
      <alignment horizontal="center" vertical="center"/>
    </xf>
    <xf numFmtId="181" fontId="17" fillId="0" borderId="7" xfId="0" applyNumberFormat="1" applyFont="1" applyBorder="1" applyAlignment="1">
      <alignment horizontal="center" vertical="center"/>
    </xf>
    <xf numFmtId="181" fontId="17" fillId="0" borderId="61"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50" xfId="0" applyFont="1" applyBorder="1" applyAlignment="1">
      <alignment horizontal="center" vertical="center"/>
    </xf>
    <xf numFmtId="0" fontId="15" fillId="0" borderId="50"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center" vertical="center"/>
    </xf>
    <xf numFmtId="0" fontId="15" fillId="0" borderId="1" xfId="0" applyFont="1" applyBorder="1" applyAlignment="1">
      <alignment horizontal="center" vertical="center"/>
    </xf>
    <xf numFmtId="0" fontId="2" fillId="0" borderId="1" xfId="0" applyFont="1" applyBorder="1" applyAlignment="1">
      <alignment horizontal="left" vertical="center"/>
    </xf>
    <xf numFmtId="0" fontId="2" fillId="0" borderId="19" xfId="0" applyFont="1" applyBorder="1" applyAlignment="1">
      <alignment horizontal="left" vertical="center"/>
    </xf>
    <xf numFmtId="0" fontId="15" fillId="0" borderId="18" xfId="0" applyFont="1" applyBorder="1" applyAlignment="1">
      <alignment horizontal="center" vertical="center" shrinkToFit="1"/>
    </xf>
    <xf numFmtId="0" fontId="15" fillId="0" borderId="1" xfId="0" applyFont="1" applyBorder="1" applyAlignment="1">
      <alignment horizontal="center" vertical="center" shrinkToFit="1"/>
    </xf>
    <xf numFmtId="0" fontId="15" fillId="10" borderId="10" xfId="0" applyFont="1" applyFill="1" applyBorder="1" applyAlignment="1">
      <alignment horizontal="center" vertical="center"/>
    </xf>
    <xf numFmtId="0" fontId="15" fillId="10" borderId="12" xfId="0" applyFont="1" applyFill="1" applyBorder="1" applyAlignment="1">
      <alignment horizontal="center" vertical="center"/>
    </xf>
    <xf numFmtId="0" fontId="15" fillId="10" borderId="11" xfId="0" applyFont="1" applyFill="1" applyBorder="1" applyAlignment="1">
      <alignment horizontal="center" vertical="center"/>
    </xf>
    <xf numFmtId="0" fontId="15" fillId="10" borderId="23" xfId="0" applyFont="1" applyFill="1" applyBorder="1" applyAlignment="1">
      <alignment horizontal="center" vertical="center"/>
    </xf>
    <xf numFmtId="0" fontId="15" fillId="10" borderId="47" xfId="0" applyFont="1" applyFill="1" applyBorder="1" applyAlignment="1">
      <alignment horizontal="center" vertical="center"/>
    </xf>
    <xf numFmtId="0" fontId="16" fillId="0" borderId="0"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2" xfId="0" applyFont="1" applyBorder="1" applyAlignment="1">
      <alignment horizontal="center" vertical="center"/>
    </xf>
    <xf numFmtId="0" fontId="2" fillId="0" borderId="42" xfId="0" applyFont="1" applyBorder="1" applyAlignment="1">
      <alignment horizontal="left" vertical="center"/>
    </xf>
    <xf numFmtId="0" fontId="2" fillId="0" borderId="11" xfId="0" applyFont="1" applyBorder="1" applyAlignment="1">
      <alignment horizontal="left" vertical="center"/>
    </xf>
    <xf numFmtId="0" fontId="2" fillId="0" borderId="23" xfId="0" applyFont="1" applyBorder="1" applyAlignment="1">
      <alignment horizontal="left" vertical="center"/>
    </xf>
    <xf numFmtId="0" fontId="15" fillId="10" borderId="45" xfId="0" applyFont="1" applyFill="1" applyBorder="1" applyAlignment="1">
      <alignment horizontal="center" vertical="center"/>
    </xf>
    <xf numFmtId="0" fontId="15" fillId="10" borderId="109" xfId="0" applyFont="1" applyFill="1" applyBorder="1" applyAlignment="1">
      <alignment horizontal="center" vertical="center"/>
    </xf>
    <xf numFmtId="0" fontId="15" fillId="10" borderId="18" xfId="0" applyFont="1" applyFill="1" applyBorder="1" applyAlignment="1">
      <alignment horizontal="center" vertical="center"/>
    </xf>
    <xf numFmtId="0" fontId="15" fillId="0" borderId="21" xfId="0" applyFont="1" applyBorder="1" applyAlignment="1">
      <alignment horizontal="center" vertical="center"/>
    </xf>
    <xf numFmtId="0" fontId="15" fillId="0" borderId="10" xfId="0" applyFont="1" applyBorder="1" applyAlignment="1">
      <alignment horizontal="center" vertical="center"/>
    </xf>
    <xf numFmtId="0" fontId="15" fillId="0" borderId="10" xfId="0" applyFont="1" applyBorder="1" applyAlignment="1">
      <alignment horizontal="center" vertical="center" shrinkToFit="1"/>
    </xf>
    <xf numFmtId="0" fontId="15" fillId="0" borderId="48" xfId="0" applyFont="1" applyBorder="1" applyAlignment="1">
      <alignment horizontal="center" vertical="center" shrinkToFit="1"/>
    </xf>
    <xf numFmtId="0" fontId="10" fillId="10" borderId="0" xfId="2" applyFont="1" applyFill="1" applyBorder="1" applyAlignment="1">
      <alignment horizontal="left" vertical="top" wrapText="1"/>
    </xf>
    <xf numFmtId="0" fontId="10" fillId="10" borderId="0" xfId="2" applyFont="1" applyFill="1" applyBorder="1" applyAlignment="1">
      <alignment horizontal="left" vertical="center" wrapText="1"/>
    </xf>
    <xf numFmtId="0" fontId="32" fillId="10" borderId="86" xfId="2" applyFont="1" applyFill="1" applyBorder="1" applyAlignment="1">
      <alignment horizontal="center" vertical="center"/>
    </xf>
    <xf numFmtId="0" fontId="32" fillId="10" borderId="96" xfId="2" applyFont="1" applyFill="1" applyBorder="1" applyAlignment="1">
      <alignment horizontal="center" vertical="center"/>
    </xf>
    <xf numFmtId="0" fontId="32" fillId="10" borderId="97" xfId="2" applyFont="1" applyFill="1" applyBorder="1" applyAlignment="1">
      <alignment horizontal="center" vertical="center"/>
    </xf>
    <xf numFmtId="177" fontId="14" fillId="10" borderId="52" xfId="2" applyNumberFormat="1" applyFont="1" applyFill="1" applyBorder="1" applyAlignment="1">
      <alignment horizontal="center" vertical="center" shrinkToFit="1"/>
    </xf>
    <xf numFmtId="0" fontId="12" fillId="10" borderId="21" xfId="2" applyFont="1" applyFill="1" applyBorder="1" applyAlignment="1">
      <alignment horizontal="center" vertical="center"/>
    </xf>
    <xf numFmtId="0" fontId="12" fillId="10" borderId="25" xfId="2" applyFont="1" applyFill="1" applyBorder="1" applyAlignment="1">
      <alignment horizontal="center" vertical="center"/>
    </xf>
    <xf numFmtId="0" fontId="12" fillId="10" borderId="22" xfId="2" applyFont="1" applyFill="1" applyBorder="1" applyAlignment="1">
      <alignment horizontal="center" vertical="center"/>
    </xf>
    <xf numFmtId="0" fontId="14" fillId="10" borderId="52" xfId="2" applyNumberFormat="1" applyFont="1" applyFill="1" applyBorder="1" applyAlignment="1">
      <alignment horizontal="left" vertical="center"/>
    </xf>
    <xf numFmtId="0" fontId="12" fillId="10" borderId="52" xfId="2" applyFont="1" applyFill="1" applyBorder="1" applyAlignment="1">
      <alignment horizontal="center" vertical="center"/>
    </xf>
    <xf numFmtId="0" fontId="12" fillId="10" borderId="16" xfId="2" applyFont="1" applyFill="1" applyBorder="1" applyAlignment="1">
      <alignment horizontal="center" vertical="center"/>
    </xf>
    <xf numFmtId="0" fontId="12" fillId="10" borderId="93" xfId="2" applyFont="1" applyFill="1" applyBorder="1" applyAlignment="1">
      <alignment horizontal="center" vertical="center"/>
    </xf>
    <xf numFmtId="0" fontId="12" fillId="10" borderId="50" xfId="2" applyFont="1" applyFill="1" applyBorder="1" applyAlignment="1">
      <alignment horizontal="center" vertical="center"/>
    </xf>
    <xf numFmtId="0" fontId="12" fillId="10" borderId="94" xfId="2" applyFont="1" applyFill="1" applyBorder="1" applyAlignment="1">
      <alignment horizontal="center" vertical="center"/>
    </xf>
    <xf numFmtId="0" fontId="12" fillId="10" borderId="50" xfId="2" applyFont="1" applyFill="1" applyBorder="1" applyAlignment="1">
      <alignment horizontal="center" vertical="center" textRotation="255"/>
    </xf>
    <xf numFmtId="0" fontId="12" fillId="10" borderId="94" xfId="2" applyFont="1" applyFill="1" applyBorder="1" applyAlignment="1">
      <alignment horizontal="center" vertical="center" textRotation="255"/>
    </xf>
    <xf numFmtId="0" fontId="10" fillId="10" borderId="28" xfId="2" applyFont="1" applyFill="1" applyBorder="1" applyAlignment="1">
      <alignment horizontal="left" vertical="top" wrapText="1"/>
    </xf>
    <xf numFmtId="0" fontId="10" fillId="10" borderId="28" xfId="2" applyFont="1" applyFill="1" applyBorder="1" applyAlignment="1">
      <alignment horizontal="left" vertical="center" wrapText="1"/>
    </xf>
    <xf numFmtId="0" fontId="10" fillId="10" borderId="51" xfId="2" applyFont="1" applyFill="1" applyBorder="1" applyAlignment="1">
      <alignment horizontal="left" vertical="center" wrapText="1"/>
    </xf>
    <xf numFmtId="0" fontId="10" fillId="10" borderId="52" xfId="2" applyFont="1" applyFill="1" applyBorder="1" applyAlignment="1">
      <alignment horizontal="left" vertical="center" wrapText="1"/>
    </xf>
  </cellXfs>
  <cellStyles count="4">
    <cellStyle name="ハイパーリンク" xfId="3" builtinId="8"/>
    <cellStyle name="標準" xfId="0" builtinId="0"/>
    <cellStyle name="標準 2" xfId="1" xr:uid="{00000000-0005-0000-0000-000002000000}"/>
    <cellStyle name="標準 2 2" xfId="2" xr:uid="{00000000-0005-0000-0000-000003000000}"/>
  </cellStyles>
  <dxfs count="52">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FF"/>
      <color rgb="FFFFFFCC"/>
      <color rgb="FFFFFF00"/>
      <color rgb="FFCCFFCC"/>
      <color rgb="FFFFFF99"/>
      <color rgb="FFFFCCFF"/>
      <color rgb="FF99FF66"/>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215900</xdr:colOff>
      <xdr:row>10</xdr:row>
      <xdr:rowOff>88900</xdr:rowOff>
    </xdr:from>
    <xdr:to>
      <xdr:col>11</xdr:col>
      <xdr:colOff>406400</xdr:colOff>
      <xdr:row>12</xdr:row>
      <xdr:rowOff>69850</xdr:rowOff>
    </xdr:to>
    <xdr:sp macro="" textlink="">
      <xdr:nvSpPr>
        <xdr:cNvPr id="2" name="角丸四角形吹き出し 1">
          <a:extLst>
            <a:ext uri="{FF2B5EF4-FFF2-40B4-BE49-F238E27FC236}">
              <a16:creationId xmlns:a16="http://schemas.microsoft.com/office/drawing/2014/main" id="{EFF9A6BE-4EFB-48E4-B1EA-B62C914C6954}"/>
            </a:ext>
          </a:extLst>
        </xdr:cNvPr>
        <xdr:cNvSpPr/>
      </xdr:nvSpPr>
      <xdr:spPr>
        <a:xfrm>
          <a:off x="4584700" y="2438400"/>
          <a:ext cx="1676400" cy="565150"/>
        </a:xfrm>
        <a:prstGeom prst="wedgeRoundRectCallout">
          <a:avLst>
            <a:gd name="adj1" fmla="val -60406"/>
            <a:gd name="adj2" fmla="val -635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宿泊者は、宿泊日「〇」</a:t>
          </a:r>
          <a:endParaRPr kumimoji="1" lang="en-US" altLang="ja-JP" sz="1100"/>
        </a:p>
        <a:p>
          <a:pPr algn="ctr"/>
          <a:r>
            <a:rPr kumimoji="1" lang="ja-JP" altLang="en-US" sz="1100"/>
            <a:t>翌日は「空欄」</a:t>
          </a:r>
        </a:p>
      </xdr:txBody>
    </xdr:sp>
    <xdr:clientData/>
  </xdr:twoCellAnchor>
  <xdr:twoCellAnchor>
    <xdr:from>
      <xdr:col>9</xdr:col>
      <xdr:colOff>76200</xdr:colOff>
      <xdr:row>16</xdr:row>
      <xdr:rowOff>127000</xdr:rowOff>
    </xdr:from>
    <xdr:to>
      <xdr:col>11</xdr:col>
      <xdr:colOff>279400</xdr:colOff>
      <xdr:row>19</xdr:row>
      <xdr:rowOff>260350</xdr:rowOff>
    </xdr:to>
    <xdr:sp macro="" textlink="">
      <xdr:nvSpPr>
        <xdr:cNvPr id="3" name="角丸四角形吹き出し 3">
          <a:extLst>
            <a:ext uri="{FF2B5EF4-FFF2-40B4-BE49-F238E27FC236}">
              <a16:creationId xmlns:a16="http://schemas.microsoft.com/office/drawing/2014/main" id="{A697FFE7-2BA0-4148-B9AE-386B4A9BAC77}"/>
            </a:ext>
          </a:extLst>
        </xdr:cNvPr>
        <xdr:cNvSpPr/>
      </xdr:nvSpPr>
      <xdr:spPr>
        <a:xfrm>
          <a:off x="4940300" y="4229100"/>
          <a:ext cx="1193800" cy="1009650"/>
        </a:xfrm>
        <a:prstGeom prst="wedgeRoundRectCallout">
          <a:avLst>
            <a:gd name="adj1" fmla="val -65522"/>
            <a:gd name="adj2" fmla="val 24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日帰りは、参加する日に「日」を選択する。</a:t>
          </a:r>
        </a:p>
      </xdr:txBody>
    </xdr:sp>
    <xdr:clientData/>
  </xdr:twoCellAnchor>
  <xdr:twoCellAnchor>
    <xdr:from>
      <xdr:col>7</xdr:col>
      <xdr:colOff>171450</xdr:colOff>
      <xdr:row>22</xdr:row>
      <xdr:rowOff>0</xdr:rowOff>
    </xdr:from>
    <xdr:to>
      <xdr:col>10</xdr:col>
      <xdr:colOff>390525</xdr:colOff>
      <xdr:row>24</xdr:row>
      <xdr:rowOff>215900</xdr:rowOff>
    </xdr:to>
    <xdr:sp macro="" textlink="">
      <xdr:nvSpPr>
        <xdr:cNvPr id="4" name="角丸四角形吹き出し 4">
          <a:extLst>
            <a:ext uri="{FF2B5EF4-FFF2-40B4-BE49-F238E27FC236}">
              <a16:creationId xmlns:a16="http://schemas.microsoft.com/office/drawing/2014/main" id="{3B3B0434-1189-4875-8BE4-C721B0C4F455}"/>
            </a:ext>
          </a:extLst>
        </xdr:cNvPr>
        <xdr:cNvSpPr/>
      </xdr:nvSpPr>
      <xdr:spPr>
        <a:xfrm>
          <a:off x="4044950" y="5854700"/>
          <a:ext cx="1704975" cy="800100"/>
        </a:xfrm>
        <a:prstGeom prst="wedgeRoundRectCallout">
          <a:avLst>
            <a:gd name="adj1" fmla="val -92308"/>
            <a:gd name="adj2" fmla="val -6504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県外在住でも、県内の学校に通学していれば県内扱いとなる。</a:t>
          </a:r>
        </a:p>
      </xdr:txBody>
    </xdr:sp>
    <xdr:clientData/>
  </xdr:twoCellAnchor>
  <xdr:twoCellAnchor>
    <xdr:from>
      <xdr:col>4</xdr:col>
      <xdr:colOff>120650</xdr:colOff>
      <xdr:row>29</xdr:row>
      <xdr:rowOff>184150</xdr:rowOff>
    </xdr:from>
    <xdr:to>
      <xdr:col>11</xdr:col>
      <xdr:colOff>396875</xdr:colOff>
      <xdr:row>31</xdr:row>
      <xdr:rowOff>88900</xdr:rowOff>
    </xdr:to>
    <xdr:sp macro="" textlink="">
      <xdr:nvSpPr>
        <xdr:cNvPr id="5" name="角丸四角形 8">
          <a:extLst>
            <a:ext uri="{FF2B5EF4-FFF2-40B4-BE49-F238E27FC236}">
              <a16:creationId xmlns:a16="http://schemas.microsoft.com/office/drawing/2014/main" id="{C53CAA34-30F7-43D1-B256-8AE8ECE81ECB}"/>
            </a:ext>
          </a:extLst>
        </xdr:cNvPr>
        <xdr:cNvSpPr/>
      </xdr:nvSpPr>
      <xdr:spPr>
        <a:xfrm>
          <a:off x="2546350" y="8083550"/>
          <a:ext cx="3705225" cy="488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t>すべての団体が利用当日に提出する。</a:t>
          </a:r>
          <a:endParaRPr kumimoji="1" lang="en-US" altLang="ja-JP" sz="1600"/>
        </a:p>
      </xdr:txBody>
    </xdr:sp>
    <xdr:clientData/>
  </xdr:twoCellAnchor>
  <xdr:twoCellAnchor>
    <xdr:from>
      <xdr:col>3</xdr:col>
      <xdr:colOff>241300</xdr:colOff>
      <xdr:row>28</xdr:row>
      <xdr:rowOff>0</xdr:rowOff>
    </xdr:from>
    <xdr:to>
      <xdr:col>3</xdr:col>
      <xdr:colOff>250825</xdr:colOff>
      <xdr:row>34</xdr:row>
      <xdr:rowOff>19050</xdr:rowOff>
    </xdr:to>
    <xdr:cxnSp macro="">
      <xdr:nvCxnSpPr>
        <xdr:cNvPr id="6" name="直線コネクタ 5">
          <a:extLst>
            <a:ext uri="{FF2B5EF4-FFF2-40B4-BE49-F238E27FC236}">
              <a16:creationId xmlns:a16="http://schemas.microsoft.com/office/drawing/2014/main" id="{2A2B7B15-5356-453B-9E37-C840EF089846}"/>
            </a:ext>
          </a:extLst>
        </xdr:cNvPr>
        <xdr:cNvCxnSpPr/>
      </xdr:nvCxnSpPr>
      <xdr:spPr>
        <a:xfrm flipV="1">
          <a:off x="2184400" y="7607300"/>
          <a:ext cx="9525" cy="1771650"/>
        </a:xfrm>
        <a:prstGeom prst="line">
          <a:avLst/>
        </a:prstGeom>
        <a:ln w="28575">
          <a:headEnd type="none" w="med" len="med"/>
          <a:tailEnd type="oval"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6350</xdr:colOff>
      <xdr:row>34</xdr:row>
      <xdr:rowOff>19050</xdr:rowOff>
    </xdr:from>
    <xdr:to>
      <xdr:col>11</xdr:col>
      <xdr:colOff>447675</xdr:colOff>
      <xdr:row>35</xdr:row>
      <xdr:rowOff>409575</xdr:rowOff>
    </xdr:to>
    <xdr:sp macro="" textlink="">
      <xdr:nvSpPr>
        <xdr:cNvPr id="7" name="角丸四角形 5">
          <a:extLst>
            <a:ext uri="{FF2B5EF4-FFF2-40B4-BE49-F238E27FC236}">
              <a16:creationId xmlns:a16="http://schemas.microsoft.com/office/drawing/2014/main" id="{BB48DAEE-D0CB-4192-A75F-8C353631F7E0}"/>
            </a:ext>
          </a:extLst>
        </xdr:cNvPr>
        <xdr:cNvSpPr/>
      </xdr:nvSpPr>
      <xdr:spPr>
        <a:xfrm>
          <a:off x="260350" y="9378950"/>
          <a:ext cx="6042025" cy="492125"/>
        </a:xfrm>
        <a:prstGeom prst="roundRect">
          <a:avLst/>
        </a:prstGeom>
        <a:noFill/>
        <a:ln w="28575">
          <a:solidFill>
            <a:srgbClr val="FF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12</xdr:row>
      <xdr:rowOff>25400</xdr:rowOff>
    </xdr:from>
    <xdr:to>
      <xdr:col>9</xdr:col>
      <xdr:colOff>222250</xdr:colOff>
      <xdr:row>14</xdr:row>
      <xdr:rowOff>6350</xdr:rowOff>
    </xdr:to>
    <xdr:sp macro="" textlink="">
      <xdr:nvSpPr>
        <xdr:cNvPr id="2" name="角丸四角形吹き出し 1">
          <a:extLst>
            <a:ext uri="{FF2B5EF4-FFF2-40B4-BE49-F238E27FC236}">
              <a16:creationId xmlns:a16="http://schemas.microsoft.com/office/drawing/2014/main" id="{94366B8F-CC25-4223-9D47-A514715E6151}"/>
            </a:ext>
          </a:extLst>
        </xdr:cNvPr>
        <xdr:cNvSpPr/>
      </xdr:nvSpPr>
      <xdr:spPr>
        <a:xfrm>
          <a:off x="3409950" y="2959100"/>
          <a:ext cx="1676400" cy="565150"/>
        </a:xfrm>
        <a:prstGeom prst="wedgeRoundRectCallout">
          <a:avLst>
            <a:gd name="adj1" fmla="val 62700"/>
            <a:gd name="adj2" fmla="val -6689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宿泊者は、宿泊日「〇」</a:t>
          </a:r>
          <a:endParaRPr kumimoji="1" lang="en-US" altLang="ja-JP" sz="1100"/>
        </a:p>
        <a:p>
          <a:pPr algn="ctr"/>
          <a:r>
            <a:rPr kumimoji="1" lang="ja-JP" altLang="en-US" sz="1100"/>
            <a:t>翌日は「空欄」</a:t>
          </a:r>
        </a:p>
      </xdr:txBody>
    </xdr:sp>
    <xdr:clientData/>
  </xdr:twoCellAnchor>
  <xdr:twoCellAnchor>
    <xdr:from>
      <xdr:col>4</xdr:col>
      <xdr:colOff>152400</xdr:colOff>
      <xdr:row>16</xdr:row>
      <xdr:rowOff>63500</xdr:rowOff>
    </xdr:from>
    <xdr:to>
      <xdr:col>6</xdr:col>
      <xdr:colOff>381000</xdr:colOff>
      <xdr:row>19</xdr:row>
      <xdr:rowOff>196850</xdr:rowOff>
    </xdr:to>
    <xdr:sp macro="" textlink="">
      <xdr:nvSpPr>
        <xdr:cNvPr id="3" name="角丸四角形吹き出し 3">
          <a:extLst>
            <a:ext uri="{FF2B5EF4-FFF2-40B4-BE49-F238E27FC236}">
              <a16:creationId xmlns:a16="http://schemas.microsoft.com/office/drawing/2014/main" id="{65891ACF-8531-44E7-9B65-08040BB2A58F}"/>
            </a:ext>
          </a:extLst>
        </xdr:cNvPr>
        <xdr:cNvSpPr/>
      </xdr:nvSpPr>
      <xdr:spPr>
        <a:xfrm>
          <a:off x="2578100" y="4165600"/>
          <a:ext cx="1193800" cy="1009650"/>
        </a:xfrm>
        <a:prstGeom prst="wedgeRoundRectCallout">
          <a:avLst>
            <a:gd name="adj1" fmla="val 67989"/>
            <a:gd name="adj2" fmla="val 806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日帰りは、参加する日に「日」を選択する。</a:t>
          </a:r>
        </a:p>
      </xdr:txBody>
    </xdr:sp>
    <xdr:clientData/>
  </xdr:twoCellAnchor>
  <xdr:twoCellAnchor>
    <xdr:from>
      <xdr:col>2</xdr:col>
      <xdr:colOff>1028700</xdr:colOff>
      <xdr:row>22</xdr:row>
      <xdr:rowOff>63500</xdr:rowOff>
    </xdr:from>
    <xdr:to>
      <xdr:col>6</xdr:col>
      <xdr:colOff>9525</xdr:colOff>
      <xdr:row>24</xdr:row>
      <xdr:rowOff>279400</xdr:rowOff>
    </xdr:to>
    <xdr:sp macro="" textlink="">
      <xdr:nvSpPr>
        <xdr:cNvPr id="4" name="角丸四角形吹き出し 4">
          <a:extLst>
            <a:ext uri="{FF2B5EF4-FFF2-40B4-BE49-F238E27FC236}">
              <a16:creationId xmlns:a16="http://schemas.microsoft.com/office/drawing/2014/main" id="{4FFA3192-A7A7-4897-B472-3B678E3919D0}"/>
            </a:ext>
          </a:extLst>
        </xdr:cNvPr>
        <xdr:cNvSpPr/>
      </xdr:nvSpPr>
      <xdr:spPr>
        <a:xfrm>
          <a:off x="1695450" y="5918200"/>
          <a:ext cx="1704975" cy="800100"/>
        </a:xfrm>
        <a:prstGeom prst="wedgeRoundRectCallout">
          <a:avLst>
            <a:gd name="adj1" fmla="val -92308"/>
            <a:gd name="adj2" fmla="val -6504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県外在住でも、県内の学校に通学していれば県内扱いとなる。</a:t>
          </a:r>
        </a:p>
      </xdr:txBody>
    </xdr:sp>
    <xdr:clientData/>
  </xdr:twoCellAnchor>
  <xdr:twoCellAnchor>
    <xdr:from>
      <xdr:col>4</xdr:col>
      <xdr:colOff>120650</xdr:colOff>
      <xdr:row>29</xdr:row>
      <xdr:rowOff>184150</xdr:rowOff>
    </xdr:from>
    <xdr:to>
      <xdr:col>11</xdr:col>
      <xdr:colOff>396875</xdr:colOff>
      <xdr:row>31</xdr:row>
      <xdr:rowOff>88900</xdr:rowOff>
    </xdr:to>
    <xdr:sp macro="" textlink="">
      <xdr:nvSpPr>
        <xdr:cNvPr id="5" name="角丸四角形 8">
          <a:extLst>
            <a:ext uri="{FF2B5EF4-FFF2-40B4-BE49-F238E27FC236}">
              <a16:creationId xmlns:a16="http://schemas.microsoft.com/office/drawing/2014/main" id="{1B0CAB0D-9919-4BA7-A6F7-13653C51D89C}"/>
            </a:ext>
          </a:extLst>
        </xdr:cNvPr>
        <xdr:cNvSpPr/>
      </xdr:nvSpPr>
      <xdr:spPr>
        <a:xfrm>
          <a:off x="2546350" y="8083550"/>
          <a:ext cx="3705225" cy="488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t>すべての団体が利用当日に提出する。</a:t>
          </a:r>
          <a:endParaRPr kumimoji="1" lang="en-US" altLang="ja-JP" sz="1600"/>
        </a:p>
      </xdr:txBody>
    </xdr:sp>
    <xdr:clientData/>
  </xdr:twoCellAnchor>
  <xdr:twoCellAnchor>
    <xdr:from>
      <xdr:col>3</xdr:col>
      <xdr:colOff>241300</xdr:colOff>
      <xdr:row>28</xdr:row>
      <xdr:rowOff>0</xdr:rowOff>
    </xdr:from>
    <xdr:to>
      <xdr:col>3</xdr:col>
      <xdr:colOff>250825</xdr:colOff>
      <xdr:row>34</xdr:row>
      <xdr:rowOff>19050</xdr:rowOff>
    </xdr:to>
    <xdr:cxnSp macro="">
      <xdr:nvCxnSpPr>
        <xdr:cNvPr id="6" name="直線コネクタ 5">
          <a:extLst>
            <a:ext uri="{FF2B5EF4-FFF2-40B4-BE49-F238E27FC236}">
              <a16:creationId xmlns:a16="http://schemas.microsoft.com/office/drawing/2014/main" id="{88F7D7F7-C6F2-4264-BE4E-2E74B7363A71}"/>
            </a:ext>
          </a:extLst>
        </xdr:cNvPr>
        <xdr:cNvCxnSpPr/>
      </xdr:nvCxnSpPr>
      <xdr:spPr>
        <a:xfrm flipV="1">
          <a:off x="2184400" y="7607300"/>
          <a:ext cx="9525" cy="1771650"/>
        </a:xfrm>
        <a:prstGeom prst="line">
          <a:avLst/>
        </a:prstGeom>
        <a:ln w="28575">
          <a:headEnd type="none" w="med" len="med"/>
          <a:tailEnd type="oval"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6350</xdr:colOff>
      <xdr:row>34</xdr:row>
      <xdr:rowOff>19050</xdr:rowOff>
    </xdr:from>
    <xdr:to>
      <xdr:col>11</xdr:col>
      <xdr:colOff>447675</xdr:colOff>
      <xdr:row>35</xdr:row>
      <xdr:rowOff>409575</xdr:rowOff>
    </xdr:to>
    <xdr:sp macro="" textlink="">
      <xdr:nvSpPr>
        <xdr:cNvPr id="7" name="角丸四角形 5">
          <a:extLst>
            <a:ext uri="{FF2B5EF4-FFF2-40B4-BE49-F238E27FC236}">
              <a16:creationId xmlns:a16="http://schemas.microsoft.com/office/drawing/2014/main" id="{198E9D68-F1DB-44F8-9DED-EE9D12AA45B1}"/>
            </a:ext>
          </a:extLst>
        </xdr:cNvPr>
        <xdr:cNvSpPr/>
      </xdr:nvSpPr>
      <xdr:spPr>
        <a:xfrm>
          <a:off x="260350" y="9378950"/>
          <a:ext cx="6042025" cy="492125"/>
        </a:xfrm>
        <a:prstGeom prst="roundRect">
          <a:avLst/>
        </a:prstGeom>
        <a:noFill/>
        <a:ln w="28575">
          <a:solidFill>
            <a:srgbClr val="FF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21"/>
  <sheetViews>
    <sheetView tabSelected="1" workbookViewId="0">
      <selection activeCell="B16" sqref="B16"/>
    </sheetView>
  </sheetViews>
  <sheetFormatPr defaultRowHeight="13" x14ac:dyDescent="0.2"/>
  <sheetData>
    <row r="1" spans="1:5" s="195" customFormat="1" ht="32.25" customHeight="1" x14ac:dyDescent="0.2">
      <c r="A1" s="197" t="s">
        <v>210</v>
      </c>
    </row>
    <row r="2" spans="1:5" s="195" customFormat="1" ht="32.25" customHeight="1" x14ac:dyDescent="0.2"/>
    <row r="3" spans="1:5" s="195" customFormat="1" ht="32.25" customHeight="1" x14ac:dyDescent="0.2">
      <c r="A3" s="195" t="s">
        <v>211</v>
      </c>
    </row>
    <row r="4" spans="1:5" s="195" customFormat="1" ht="32.25" customHeight="1" x14ac:dyDescent="0.2">
      <c r="B4" s="195" t="s">
        <v>228</v>
      </c>
    </row>
    <row r="5" spans="1:5" s="195" customFormat="1" ht="32.25" customHeight="1" x14ac:dyDescent="0.2">
      <c r="A5" s="195" t="s">
        <v>212</v>
      </c>
    </row>
    <row r="6" spans="1:5" s="195" customFormat="1" ht="32.25" customHeight="1" x14ac:dyDescent="0.2">
      <c r="A6" s="195" t="s">
        <v>213</v>
      </c>
    </row>
    <row r="7" spans="1:5" s="195" customFormat="1" ht="32.25" customHeight="1" x14ac:dyDescent="0.2">
      <c r="A7" s="195" t="s">
        <v>214</v>
      </c>
    </row>
    <row r="9" spans="1:5" ht="24" customHeight="1" x14ac:dyDescent="0.2">
      <c r="A9" s="195"/>
      <c r="B9" s="198" t="s">
        <v>215</v>
      </c>
      <c r="E9" s="196" t="s">
        <v>229</v>
      </c>
    </row>
    <row r="10" spans="1:5" ht="24" customHeight="1" x14ac:dyDescent="0.2">
      <c r="A10" s="195"/>
      <c r="B10" s="198" t="s">
        <v>216</v>
      </c>
    </row>
    <row r="11" spans="1:5" ht="24" customHeight="1" x14ac:dyDescent="0.2">
      <c r="A11" s="195"/>
      <c r="B11" s="198" t="s">
        <v>217</v>
      </c>
    </row>
    <row r="12" spans="1:5" ht="24" customHeight="1" x14ac:dyDescent="0.2">
      <c r="A12" s="195"/>
      <c r="B12" s="198" t="s">
        <v>218</v>
      </c>
    </row>
    <row r="13" spans="1:5" ht="24" customHeight="1" x14ac:dyDescent="0.2">
      <c r="A13" s="195"/>
      <c r="B13" s="198" t="s">
        <v>219</v>
      </c>
    </row>
    <row r="14" spans="1:5" ht="24" customHeight="1" x14ac:dyDescent="0.2">
      <c r="A14" s="195"/>
      <c r="B14" s="198" t="s">
        <v>220</v>
      </c>
    </row>
    <row r="15" spans="1:5" ht="24" customHeight="1" x14ac:dyDescent="0.2">
      <c r="A15" s="195"/>
      <c r="B15" s="198" t="s">
        <v>221</v>
      </c>
    </row>
    <row r="16" spans="1:5" ht="24" customHeight="1" x14ac:dyDescent="0.2">
      <c r="A16" s="195"/>
      <c r="B16" s="198" t="s">
        <v>222</v>
      </c>
    </row>
    <row r="17" spans="1:2" ht="24" customHeight="1" x14ac:dyDescent="0.2">
      <c r="A17" s="195"/>
      <c r="B17" s="198" t="s">
        <v>223</v>
      </c>
    </row>
    <row r="18" spans="1:2" ht="24" customHeight="1" x14ac:dyDescent="0.2">
      <c r="A18" s="195"/>
      <c r="B18" s="198" t="s">
        <v>224</v>
      </c>
    </row>
    <row r="19" spans="1:2" ht="24" customHeight="1" x14ac:dyDescent="0.2">
      <c r="A19" s="195"/>
      <c r="B19" s="198" t="s">
        <v>225</v>
      </c>
    </row>
    <row r="20" spans="1:2" ht="24" customHeight="1" x14ac:dyDescent="0.2">
      <c r="A20" s="195"/>
      <c r="B20" s="198" t="s">
        <v>226</v>
      </c>
    </row>
    <row r="21" spans="1:2" ht="24" customHeight="1" x14ac:dyDescent="0.2">
      <c r="A21" s="195"/>
      <c r="B21" s="198" t="s">
        <v>227</v>
      </c>
    </row>
  </sheetData>
  <phoneticPr fontId="1"/>
  <hyperlinks>
    <hyperlink ref="B9" location="基本入力表!A1" display="基本入力表" xr:uid="{00000000-0004-0000-0000-000000000000}"/>
    <hyperlink ref="B10" location="使用申込書!A1" display="使用申込書" xr:uid="{00000000-0004-0000-0000-000001000000}"/>
    <hyperlink ref="B11" location="減免申請書!A1" display="減免申請書" xr:uid="{00000000-0004-0000-0000-000002000000}"/>
    <hyperlink ref="B13" location="'プログラム(2泊３日）'!A1" display="プログラム（2泊3日）" xr:uid="{00000000-0004-0000-0000-000003000000}"/>
    <hyperlink ref="B12" location="'プログラム (1泊2日)'!A1" display="プログラム（1泊2日）" xr:uid="{00000000-0004-0000-0000-000004000000}"/>
    <hyperlink ref="B14" location="'プログラム(3泊4日）'!A1" display="プログラム（3泊4日）" xr:uid="{00000000-0004-0000-0000-000005000000}"/>
    <hyperlink ref="B15" location="'プログラム（4泊5日）'!A1" display="プログラム（4泊5日）" xr:uid="{00000000-0004-0000-0000-000006000000}"/>
    <hyperlink ref="B16" location="'利用者名簿（25人用）'!A1" display="利用者名簿（25人用）" xr:uid="{00000000-0004-0000-0000-000008000000}"/>
    <hyperlink ref="B17" location="'利用者名簿（50人用）'!A1" display="利用者名簿（50人用）" xr:uid="{00000000-0004-0000-0000-000009000000}"/>
    <hyperlink ref="B18" location="'利用者名簿（75人用）'!A1" display="利用者名簿（75人用）" xr:uid="{00000000-0004-0000-0000-00000A000000}"/>
    <hyperlink ref="B19" location="'利用者名簿（100人用）'!A1" display="利用者名簿（100人用）" xr:uid="{00000000-0004-0000-0000-00000B000000}"/>
    <hyperlink ref="B20" location="'利用者名簿（125人用）'!A1" display="利用者名簿（125人用）" xr:uid="{00000000-0004-0000-0000-00000C000000}"/>
    <hyperlink ref="B21" location="'利用者名簿(150人用）'!A1" display="利用者名簿（150人用）" xr:uid="{00000000-0004-0000-0000-00000D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72D8-159B-4CC5-8462-173F5E1BD525}">
  <sheetPr>
    <tabColor rgb="FFFFC000"/>
  </sheetPr>
  <dimension ref="B1:M52"/>
  <sheetViews>
    <sheetView showZeros="0" view="pageBreakPreview" zoomScaleNormal="100" zoomScaleSheetLayoutView="100" workbookViewId="0">
      <selection activeCell="K27" sqref="K27"/>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199</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IF(基本入力表!C19,基本入力表!C19,"")</f>
        <v/>
      </c>
      <c r="E6" s="398"/>
      <c r="F6" s="398"/>
      <c r="G6" s="398"/>
      <c r="H6" s="175" t="s">
        <v>96</v>
      </c>
      <c r="I6" s="398" t="str">
        <f>IF(基本入力表!C20,基本入力表!C20,"")</f>
        <v/>
      </c>
      <c r="J6" s="398"/>
      <c r="K6" s="398"/>
      <c r="L6" s="398"/>
      <c r="M6" s="187" t="s">
        <v>199</v>
      </c>
    </row>
    <row r="7" spans="2:13" ht="13.5" thickBot="1" x14ac:dyDescent="0.25">
      <c r="B7" s="150"/>
      <c r="C7" s="151"/>
      <c r="D7" s="151"/>
      <c r="E7" s="151"/>
      <c r="F7" s="151"/>
      <c r="G7" s="151"/>
      <c r="H7" s="151"/>
      <c r="I7" s="151"/>
      <c r="J7" s="151"/>
      <c r="K7" s="159"/>
      <c r="L7" s="160"/>
    </row>
    <row r="8" spans="2:13" ht="20.25" customHeight="1" x14ac:dyDescent="0.2">
      <c r="B8" s="404" t="s">
        <v>170</v>
      </c>
      <c r="C8" s="406" t="s">
        <v>171</v>
      </c>
      <c r="D8" s="406" t="s">
        <v>172</v>
      </c>
      <c r="E8" s="406"/>
      <c r="F8" s="408" t="s">
        <v>173</v>
      </c>
      <c r="G8" s="408" t="s">
        <v>174</v>
      </c>
      <c r="H8" s="399" t="s">
        <v>255</v>
      </c>
      <c r="I8" s="400"/>
      <c r="J8" s="400"/>
      <c r="K8" s="400"/>
      <c r="L8" s="401"/>
    </row>
    <row r="9" spans="2:13" ht="20.25" customHeight="1" thickBot="1" x14ac:dyDescent="0.25">
      <c r="B9" s="405"/>
      <c r="C9" s="407"/>
      <c r="D9" s="223" t="s">
        <v>176</v>
      </c>
      <c r="E9" s="223"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v>
      </c>
      <c r="C10" s="167" t="s">
        <v>178</v>
      </c>
      <c r="D10" s="168" t="s">
        <v>179</v>
      </c>
      <c r="E10" s="168"/>
      <c r="F10" s="168" t="s">
        <v>124</v>
      </c>
      <c r="G10" s="168"/>
      <c r="H10" s="168" t="s">
        <v>180</v>
      </c>
      <c r="I10" s="168" t="s">
        <v>180</v>
      </c>
      <c r="J10" s="168" t="s">
        <v>180</v>
      </c>
      <c r="K10" s="168"/>
      <c r="L10" s="173"/>
    </row>
    <row r="11" spans="2:13" ht="23.25" customHeight="1" x14ac:dyDescent="0.2">
      <c r="B11" s="161">
        <v>2</v>
      </c>
      <c r="C11" s="162" t="s">
        <v>181</v>
      </c>
      <c r="D11" s="153" t="s">
        <v>179</v>
      </c>
      <c r="E11" s="153" t="s">
        <v>182</v>
      </c>
      <c r="F11" s="153" t="s">
        <v>124</v>
      </c>
      <c r="G11" s="153"/>
      <c r="H11" s="153" t="s">
        <v>180</v>
      </c>
      <c r="I11" s="153" t="s">
        <v>180</v>
      </c>
      <c r="J11" s="153" t="s">
        <v>180</v>
      </c>
      <c r="K11" s="153"/>
      <c r="L11" s="152"/>
    </row>
    <row r="12" spans="2:13" ht="23.25" customHeight="1" x14ac:dyDescent="0.2">
      <c r="B12" s="161">
        <v>3</v>
      </c>
      <c r="C12" s="162" t="s">
        <v>183</v>
      </c>
      <c r="D12" s="153" t="s">
        <v>179</v>
      </c>
      <c r="E12" s="153"/>
      <c r="F12" s="153" t="s">
        <v>124</v>
      </c>
      <c r="G12" s="153"/>
      <c r="H12" s="153" t="s">
        <v>180</v>
      </c>
      <c r="I12" s="153" t="s">
        <v>180</v>
      </c>
      <c r="J12" s="153" t="s">
        <v>180</v>
      </c>
      <c r="K12" s="153"/>
      <c r="L12" s="152"/>
    </row>
    <row r="13" spans="2:13" ht="23.25" customHeight="1" x14ac:dyDescent="0.2">
      <c r="B13" s="161">
        <v>4</v>
      </c>
      <c r="C13" s="162" t="s">
        <v>184</v>
      </c>
      <c r="D13" s="153" t="s">
        <v>179</v>
      </c>
      <c r="E13" s="153"/>
      <c r="F13" s="153" t="s">
        <v>124</v>
      </c>
      <c r="G13" s="153"/>
      <c r="H13" s="153" t="s">
        <v>180</v>
      </c>
      <c r="I13" s="153" t="s">
        <v>180</v>
      </c>
      <c r="J13" s="153" t="s">
        <v>180</v>
      </c>
      <c r="K13" s="153"/>
      <c r="L13" s="152"/>
    </row>
    <row r="14" spans="2:13" ht="23.25" customHeight="1" x14ac:dyDescent="0.2">
      <c r="B14" s="161">
        <v>5</v>
      </c>
      <c r="C14" s="162" t="s">
        <v>178</v>
      </c>
      <c r="D14" s="153" t="s">
        <v>179</v>
      </c>
      <c r="E14" s="153"/>
      <c r="F14" s="153" t="s">
        <v>124</v>
      </c>
      <c r="G14" s="153"/>
      <c r="H14" s="153" t="s">
        <v>180</v>
      </c>
      <c r="I14" s="153" t="s">
        <v>180</v>
      </c>
      <c r="J14" s="153" t="s">
        <v>180</v>
      </c>
      <c r="K14" s="153"/>
      <c r="L14" s="152"/>
    </row>
    <row r="15" spans="2:13" ht="23.25" customHeight="1" x14ac:dyDescent="0.2">
      <c r="B15" s="161">
        <v>6</v>
      </c>
      <c r="C15" s="162" t="s">
        <v>181</v>
      </c>
      <c r="D15" s="153" t="s">
        <v>179</v>
      </c>
      <c r="E15" s="153"/>
      <c r="F15" s="153" t="s">
        <v>124</v>
      </c>
      <c r="G15" s="153"/>
      <c r="H15" s="153" t="s">
        <v>180</v>
      </c>
      <c r="I15" s="153" t="s">
        <v>93</v>
      </c>
      <c r="J15" s="153"/>
      <c r="K15" s="153" t="s">
        <v>93</v>
      </c>
      <c r="L15" s="152"/>
    </row>
    <row r="16" spans="2:13" ht="23.25" customHeight="1" x14ac:dyDescent="0.2">
      <c r="B16" s="161">
        <v>7</v>
      </c>
      <c r="C16" s="162" t="s">
        <v>183</v>
      </c>
      <c r="D16" s="153" t="s">
        <v>179</v>
      </c>
      <c r="E16" s="153"/>
      <c r="F16" s="153" t="s">
        <v>124</v>
      </c>
      <c r="G16" s="153"/>
      <c r="H16" s="153" t="s">
        <v>180</v>
      </c>
      <c r="I16" s="153" t="s">
        <v>180</v>
      </c>
      <c r="J16" s="153" t="s">
        <v>93</v>
      </c>
      <c r="K16" s="153"/>
      <c r="L16" s="152"/>
    </row>
    <row r="17" spans="2:12" ht="23.25" customHeight="1" x14ac:dyDescent="0.2">
      <c r="B17" s="161">
        <v>8</v>
      </c>
      <c r="C17" s="162" t="s">
        <v>184</v>
      </c>
      <c r="D17" s="153" t="s">
        <v>179</v>
      </c>
      <c r="E17" s="153"/>
      <c r="F17" s="153" t="s">
        <v>124</v>
      </c>
      <c r="G17" s="153"/>
      <c r="H17" s="153" t="s">
        <v>93</v>
      </c>
      <c r="I17" s="153" t="s">
        <v>93</v>
      </c>
      <c r="J17" s="153"/>
      <c r="K17" s="153"/>
      <c r="L17" s="152"/>
    </row>
    <row r="18" spans="2:12" ht="23.25" customHeight="1" x14ac:dyDescent="0.2">
      <c r="B18" s="161">
        <v>9</v>
      </c>
      <c r="C18" s="162" t="s">
        <v>178</v>
      </c>
      <c r="D18" s="153" t="s">
        <v>179</v>
      </c>
      <c r="E18" s="153"/>
      <c r="F18" s="153" t="s">
        <v>124</v>
      </c>
      <c r="G18" s="153"/>
      <c r="H18" s="153" t="s">
        <v>93</v>
      </c>
      <c r="I18" s="153"/>
      <c r="J18" s="153" t="s">
        <v>93</v>
      </c>
      <c r="K18" s="153"/>
      <c r="L18" s="152"/>
    </row>
    <row r="19" spans="2:12" ht="23.25" customHeight="1" x14ac:dyDescent="0.2">
      <c r="B19" s="161">
        <v>10</v>
      </c>
      <c r="C19" s="162" t="s">
        <v>181</v>
      </c>
      <c r="D19" s="153" t="s">
        <v>179</v>
      </c>
      <c r="E19" s="153" t="s">
        <v>185</v>
      </c>
      <c r="F19" s="153" t="s">
        <v>124</v>
      </c>
      <c r="G19" s="153"/>
      <c r="H19" s="153"/>
      <c r="I19" s="153" t="s">
        <v>93</v>
      </c>
      <c r="J19" s="153" t="s">
        <v>93</v>
      </c>
      <c r="K19" s="153"/>
      <c r="L19" s="152"/>
    </row>
    <row r="20" spans="2:12" ht="23.25" customHeight="1" x14ac:dyDescent="0.2">
      <c r="B20" s="161">
        <v>11</v>
      </c>
      <c r="C20" s="162" t="s">
        <v>183</v>
      </c>
      <c r="D20" s="153" t="s">
        <v>179</v>
      </c>
      <c r="E20" s="153"/>
      <c r="F20" s="153" t="s">
        <v>124</v>
      </c>
      <c r="G20" s="153"/>
      <c r="H20" s="153" t="s">
        <v>93</v>
      </c>
      <c r="I20" s="153" t="s">
        <v>93</v>
      </c>
      <c r="J20" s="153" t="s">
        <v>93</v>
      </c>
      <c r="K20" s="153" t="s">
        <v>93</v>
      </c>
      <c r="L20" s="152"/>
    </row>
    <row r="21" spans="2:12" ht="23.25" customHeight="1" x14ac:dyDescent="0.2">
      <c r="B21" s="161">
        <v>12</v>
      </c>
      <c r="C21" s="162" t="s">
        <v>184</v>
      </c>
      <c r="D21" s="153" t="s">
        <v>179</v>
      </c>
      <c r="E21" s="153"/>
      <c r="F21" s="153" t="s">
        <v>124</v>
      </c>
      <c r="G21" s="153"/>
      <c r="H21" s="153" t="s">
        <v>180</v>
      </c>
      <c r="I21" s="153" t="s">
        <v>180</v>
      </c>
      <c r="J21" s="153" t="s">
        <v>180</v>
      </c>
      <c r="K21" s="153"/>
      <c r="L21" s="152"/>
    </row>
    <row r="22" spans="2:12" ht="23.25" customHeight="1" x14ac:dyDescent="0.2">
      <c r="B22" s="161">
        <v>13</v>
      </c>
      <c r="C22" s="162" t="s">
        <v>178</v>
      </c>
      <c r="D22" s="153" t="s">
        <v>179</v>
      </c>
      <c r="E22" s="153"/>
      <c r="F22" s="153" t="s">
        <v>124</v>
      </c>
      <c r="G22" s="153"/>
      <c r="H22" s="153" t="s">
        <v>180</v>
      </c>
      <c r="I22" s="153" t="s">
        <v>180</v>
      </c>
      <c r="J22" s="153" t="s">
        <v>180</v>
      </c>
      <c r="K22" s="153"/>
      <c r="L22" s="152"/>
    </row>
    <row r="23" spans="2:12" ht="23.25" customHeight="1" x14ac:dyDescent="0.2">
      <c r="B23" s="161">
        <v>14</v>
      </c>
      <c r="C23" s="162" t="s">
        <v>181</v>
      </c>
      <c r="D23" s="153" t="s">
        <v>179</v>
      </c>
      <c r="E23" s="153"/>
      <c r="F23" s="153" t="s">
        <v>124</v>
      </c>
      <c r="G23" s="153"/>
      <c r="H23" s="153" t="s">
        <v>180</v>
      </c>
      <c r="I23" s="153" t="s">
        <v>180</v>
      </c>
      <c r="J23" s="153" t="s">
        <v>180</v>
      </c>
      <c r="K23" s="153"/>
      <c r="L23" s="152"/>
    </row>
    <row r="24" spans="2:12" ht="23.25" customHeight="1" x14ac:dyDescent="0.2">
      <c r="B24" s="161">
        <v>15</v>
      </c>
      <c r="C24" s="162" t="s">
        <v>183</v>
      </c>
      <c r="D24" s="153" t="s">
        <v>186</v>
      </c>
      <c r="E24" s="153"/>
      <c r="F24" s="153" t="s">
        <v>124</v>
      </c>
      <c r="G24" s="153"/>
      <c r="H24" s="153" t="s">
        <v>180</v>
      </c>
      <c r="I24" s="153" t="s">
        <v>180</v>
      </c>
      <c r="J24" s="153" t="s">
        <v>180</v>
      </c>
      <c r="K24" s="153"/>
      <c r="L24" s="152"/>
    </row>
    <row r="25" spans="2:12" ht="23.25" customHeight="1" x14ac:dyDescent="0.2">
      <c r="B25" s="161">
        <v>16</v>
      </c>
      <c r="C25" s="162" t="s">
        <v>184</v>
      </c>
      <c r="D25" s="153" t="s">
        <v>186</v>
      </c>
      <c r="E25" s="153"/>
      <c r="F25" s="153" t="s">
        <v>124</v>
      </c>
      <c r="G25" s="153"/>
      <c r="H25" s="153" t="s">
        <v>180</v>
      </c>
      <c r="I25" s="153" t="s">
        <v>180</v>
      </c>
      <c r="J25" s="153" t="s">
        <v>180</v>
      </c>
      <c r="K25" s="153"/>
      <c r="L25" s="152"/>
    </row>
    <row r="26" spans="2:12" ht="23.25" customHeight="1" x14ac:dyDescent="0.2">
      <c r="B26" s="161">
        <v>17</v>
      </c>
      <c r="C26" s="162" t="s">
        <v>178</v>
      </c>
      <c r="D26" s="153" t="s">
        <v>186</v>
      </c>
      <c r="E26" s="153"/>
      <c r="F26" s="153" t="s">
        <v>124</v>
      </c>
      <c r="G26" s="153"/>
      <c r="H26" s="153" t="s">
        <v>180</v>
      </c>
      <c r="I26" s="153" t="s">
        <v>180</v>
      </c>
      <c r="J26" s="153" t="s">
        <v>180</v>
      </c>
      <c r="K26" s="153"/>
      <c r="L26" s="152"/>
    </row>
    <row r="27" spans="2:12" ht="23.25" customHeight="1" x14ac:dyDescent="0.2">
      <c r="B27" s="161">
        <v>18</v>
      </c>
      <c r="C27" s="162" t="s">
        <v>181</v>
      </c>
      <c r="D27" s="153" t="s">
        <v>186</v>
      </c>
      <c r="E27" s="153"/>
      <c r="F27" s="153" t="s">
        <v>124</v>
      </c>
      <c r="G27" s="153"/>
      <c r="H27" s="153" t="s">
        <v>180</v>
      </c>
      <c r="I27" s="153" t="s">
        <v>180</v>
      </c>
      <c r="J27" s="153" t="s">
        <v>180</v>
      </c>
      <c r="K27" s="153"/>
      <c r="L27" s="152"/>
    </row>
    <row r="28" spans="2:12" ht="23.25" customHeight="1" x14ac:dyDescent="0.2">
      <c r="B28" s="161">
        <v>19</v>
      </c>
      <c r="C28" s="162" t="s">
        <v>183</v>
      </c>
      <c r="D28" s="153" t="s">
        <v>186</v>
      </c>
      <c r="E28" s="153"/>
      <c r="F28" s="153" t="s">
        <v>124</v>
      </c>
      <c r="G28" s="153"/>
      <c r="H28" s="153" t="s">
        <v>180</v>
      </c>
      <c r="I28" s="153" t="s">
        <v>180</v>
      </c>
      <c r="J28" s="153" t="s">
        <v>180</v>
      </c>
      <c r="K28" s="153"/>
      <c r="L28" s="152"/>
    </row>
    <row r="29" spans="2:12" ht="23.25" customHeight="1" x14ac:dyDescent="0.2">
      <c r="B29" s="161">
        <v>20</v>
      </c>
      <c r="C29" s="162"/>
      <c r="D29" s="153"/>
      <c r="E29" s="153"/>
      <c r="F29" s="153"/>
      <c r="G29" s="153"/>
      <c r="H29" s="153"/>
      <c r="I29" s="153"/>
      <c r="J29" s="153"/>
      <c r="K29" s="153"/>
      <c r="L29" s="152"/>
    </row>
    <row r="30" spans="2:12" ht="23.25" customHeight="1" x14ac:dyDescent="0.2">
      <c r="B30" s="161">
        <v>21</v>
      </c>
      <c r="C30" s="162"/>
      <c r="D30" s="153"/>
      <c r="E30" s="153"/>
      <c r="F30" s="153"/>
      <c r="G30" s="153"/>
      <c r="H30" s="153"/>
      <c r="I30" s="153"/>
      <c r="J30" s="153"/>
      <c r="K30" s="153"/>
      <c r="L30" s="152"/>
    </row>
    <row r="31" spans="2:12" ht="23.25" customHeight="1" x14ac:dyDescent="0.2">
      <c r="B31" s="161">
        <v>22</v>
      </c>
      <c r="C31" s="162"/>
      <c r="D31" s="153"/>
      <c r="E31" s="153"/>
      <c r="F31" s="153"/>
      <c r="G31" s="153"/>
      <c r="H31" s="153"/>
      <c r="I31" s="153"/>
      <c r="J31" s="153"/>
      <c r="K31" s="153"/>
      <c r="L31" s="152"/>
    </row>
    <row r="32" spans="2:12" ht="23.25" customHeight="1" x14ac:dyDescent="0.2">
      <c r="B32" s="161">
        <v>23</v>
      </c>
      <c r="C32" s="162"/>
      <c r="D32" s="153"/>
      <c r="E32" s="153"/>
      <c r="F32" s="153"/>
      <c r="G32" s="153"/>
      <c r="H32" s="153"/>
      <c r="I32" s="153"/>
      <c r="J32" s="153"/>
      <c r="K32" s="153"/>
      <c r="L32" s="152"/>
    </row>
    <row r="33" spans="2:12" ht="23.25" customHeight="1" x14ac:dyDescent="0.2">
      <c r="B33" s="161">
        <v>24</v>
      </c>
      <c r="C33" s="162"/>
      <c r="D33" s="153"/>
      <c r="E33" s="153"/>
      <c r="F33" s="153"/>
      <c r="G33" s="153"/>
      <c r="H33" s="153"/>
      <c r="I33" s="153"/>
      <c r="J33" s="153"/>
      <c r="K33" s="153"/>
      <c r="L33" s="152"/>
    </row>
    <row r="34" spans="2:12" ht="23.25" customHeight="1" thickBot="1" x14ac:dyDescent="0.25">
      <c r="B34" s="163">
        <v>25</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36:L36"/>
    <mergeCell ref="B37:L37"/>
    <mergeCell ref="B38:L38"/>
    <mergeCell ref="B8:B9"/>
    <mergeCell ref="C8:C9"/>
    <mergeCell ref="D8:E8"/>
    <mergeCell ref="F8:F9"/>
    <mergeCell ref="G8:G9"/>
    <mergeCell ref="H8:L8"/>
    <mergeCell ref="B2:L2"/>
    <mergeCell ref="B4:C4"/>
    <mergeCell ref="D4:K4"/>
    <mergeCell ref="B6:C6"/>
    <mergeCell ref="D6:G6"/>
    <mergeCell ref="I6:L6"/>
  </mergeCells>
  <phoneticPr fontId="1"/>
  <dataValidations count="4">
    <dataValidation type="list" allowBlank="1" showInputMessage="1" showErrorMessage="1" prompt="○をつけてください" sqref="F10:G34" xr:uid="{75EDE526-8DA5-43DE-833F-DE8731AEED80}">
      <formula1>$F$47:$F$48</formula1>
    </dataValidation>
    <dataValidation type="list" allowBlank="1" showInputMessage="1" showErrorMessage="1" prompt="リストから選んでください" sqref="E10:E34" xr:uid="{8C810F56-A2F1-40F7-8FA2-2A319B744C8F}">
      <formula1>$E$47:$E$49</formula1>
    </dataValidation>
    <dataValidation type="list" allowBlank="1" showInputMessage="1" showErrorMessage="1" sqref="D10:D34" xr:uid="{1991BFA1-6EB9-4FF2-9542-7B6C37971BDD}">
      <formula1>$D$47:$D$52</formula1>
    </dataValidation>
    <dataValidation type="list" allowBlank="1" showInputMessage="1" showErrorMessage="1" prompt="リストから選択" sqref="H10:L34" xr:uid="{7022458E-BC4D-4712-8AAD-A950CC2EC1D9}">
      <formula1>$G$47:$G$48</formula1>
    </dataValidation>
  </dataValidations>
  <pageMargins left="0.59055118110236227" right="0.59055118110236227" top="0.59055118110236227" bottom="0.59055118110236227" header="0" footer="0"/>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M52"/>
  <sheetViews>
    <sheetView showZeros="0" view="pageBreakPreview" zoomScaleNormal="100" zoomScaleSheetLayoutView="100" workbookViewId="0"/>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v>
      </c>
      <c r="C10" s="167"/>
      <c r="D10" s="168"/>
      <c r="E10" s="168"/>
      <c r="F10" s="168"/>
      <c r="G10" s="168"/>
      <c r="H10" s="168"/>
      <c r="I10" s="168"/>
      <c r="J10" s="168"/>
      <c r="K10" s="168"/>
      <c r="L10" s="173"/>
    </row>
    <row r="11" spans="2:13" ht="23.25" customHeight="1" x14ac:dyDescent="0.2">
      <c r="B11" s="161">
        <v>2</v>
      </c>
      <c r="C11" s="162"/>
      <c r="D11" s="153"/>
      <c r="E11" s="153"/>
      <c r="F11" s="153"/>
      <c r="G11" s="153"/>
      <c r="H11" s="153"/>
      <c r="I11" s="153"/>
      <c r="J11" s="153"/>
      <c r="K11" s="153"/>
      <c r="L11" s="152"/>
    </row>
    <row r="12" spans="2:13" ht="23.25" customHeight="1" x14ac:dyDescent="0.2">
      <c r="B12" s="161">
        <v>3</v>
      </c>
      <c r="C12" s="162"/>
      <c r="D12" s="153"/>
      <c r="E12" s="153"/>
      <c r="F12" s="153"/>
      <c r="G12" s="153"/>
      <c r="H12" s="153"/>
      <c r="I12" s="153"/>
      <c r="J12" s="153"/>
      <c r="K12" s="153"/>
      <c r="L12" s="152"/>
    </row>
    <row r="13" spans="2:13" ht="23.25" customHeight="1" x14ac:dyDescent="0.2">
      <c r="B13" s="161">
        <v>4</v>
      </c>
      <c r="C13" s="162"/>
      <c r="D13" s="153"/>
      <c r="E13" s="153"/>
      <c r="F13" s="153"/>
      <c r="G13" s="153"/>
      <c r="H13" s="153"/>
      <c r="I13" s="153"/>
      <c r="J13" s="153"/>
      <c r="K13" s="153"/>
      <c r="L13" s="152"/>
    </row>
    <row r="14" spans="2:13" ht="23.25" customHeight="1" x14ac:dyDescent="0.2">
      <c r="B14" s="161">
        <v>5</v>
      </c>
      <c r="C14" s="162"/>
      <c r="D14" s="153"/>
      <c r="E14" s="153"/>
      <c r="F14" s="153"/>
      <c r="G14" s="153"/>
      <c r="H14" s="153"/>
      <c r="I14" s="153"/>
      <c r="J14" s="153"/>
      <c r="K14" s="153"/>
      <c r="L14" s="152"/>
    </row>
    <row r="15" spans="2:13" ht="23.25" customHeight="1" x14ac:dyDescent="0.2">
      <c r="B15" s="161">
        <v>6</v>
      </c>
      <c r="C15" s="162"/>
      <c r="D15" s="153"/>
      <c r="E15" s="153"/>
      <c r="F15" s="153"/>
      <c r="G15" s="153"/>
      <c r="H15" s="153"/>
      <c r="I15" s="153"/>
      <c r="J15" s="153"/>
      <c r="K15" s="153"/>
      <c r="L15" s="152"/>
    </row>
    <row r="16" spans="2:13" ht="23.25" customHeight="1" x14ac:dyDescent="0.2">
      <c r="B16" s="161">
        <v>7</v>
      </c>
      <c r="C16" s="162"/>
      <c r="D16" s="153"/>
      <c r="E16" s="153"/>
      <c r="F16" s="153"/>
      <c r="G16" s="153"/>
      <c r="H16" s="153"/>
      <c r="I16" s="153"/>
      <c r="J16" s="153"/>
      <c r="K16" s="153"/>
      <c r="L16" s="152"/>
    </row>
    <row r="17" spans="2:12" ht="23.25" customHeight="1" x14ac:dyDescent="0.2">
      <c r="B17" s="161">
        <v>8</v>
      </c>
      <c r="C17" s="162"/>
      <c r="D17" s="153"/>
      <c r="E17" s="153"/>
      <c r="F17" s="153"/>
      <c r="G17" s="153"/>
      <c r="H17" s="153"/>
      <c r="I17" s="153"/>
      <c r="J17" s="153"/>
      <c r="K17" s="153"/>
      <c r="L17" s="152"/>
    </row>
    <row r="18" spans="2:12" ht="23.25" customHeight="1" x14ac:dyDescent="0.2">
      <c r="B18" s="161">
        <v>9</v>
      </c>
      <c r="C18" s="162"/>
      <c r="D18" s="153"/>
      <c r="E18" s="153"/>
      <c r="F18" s="153"/>
      <c r="G18" s="153"/>
      <c r="H18" s="153"/>
      <c r="I18" s="153"/>
      <c r="J18" s="153"/>
      <c r="K18" s="153"/>
      <c r="L18" s="152"/>
    </row>
    <row r="19" spans="2:12" ht="23.25" customHeight="1" x14ac:dyDescent="0.2">
      <c r="B19" s="161">
        <v>10</v>
      </c>
      <c r="C19" s="162"/>
      <c r="D19" s="153"/>
      <c r="E19" s="153"/>
      <c r="F19" s="153"/>
      <c r="G19" s="153"/>
      <c r="H19" s="153"/>
      <c r="I19" s="153"/>
      <c r="J19" s="153"/>
      <c r="K19" s="153"/>
      <c r="L19" s="152"/>
    </row>
    <row r="20" spans="2:12" ht="23.25" customHeight="1" x14ac:dyDescent="0.2">
      <c r="B20" s="161">
        <v>11</v>
      </c>
      <c r="C20" s="162"/>
      <c r="D20" s="153"/>
      <c r="E20" s="153"/>
      <c r="F20" s="153"/>
      <c r="G20" s="153"/>
      <c r="H20" s="153"/>
      <c r="I20" s="153"/>
      <c r="J20" s="153"/>
      <c r="K20" s="153"/>
      <c r="L20" s="152"/>
    </row>
    <row r="21" spans="2:12" ht="23.25" customHeight="1" x14ac:dyDescent="0.2">
      <c r="B21" s="161">
        <v>12</v>
      </c>
      <c r="C21" s="162"/>
      <c r="D21" s="153"/>
      <c r="E21" s="153"/>
      <c r="F21" s="153"/>
      <c r="G21" s="153"/>
      <c r="H21" s="153"/>
      <c r="I21" s="153"/>
      <c r="J21" s="153"/>
      <c r="K21" s="153"/>
      <c r="L21" s="152"/>
    </row>
    <row r="22" spans="2:12" ht="23.25" customHeight="1" x14ac:dyDescent="0.2">
      <c r="B22" s="161">
        <v>13</v>
      </c>
      <c r="C22" s="162"/>
      <c r="D22" s="153"/>
      <c r="E22" s="153"/>
      <c r="F22" s="153"/>
      <c r="G22" s="153"/>
      <c r="H22" s="153"/>
      <c r="I22" s="153"/>
      <c r="J22" s="153"/>
      <c r="K22" s="153"/>
      <c r="L22" s="152"/>
    </row>
    <row r="23" spans="2:12" ht="23.25" customHeight="1" x14ac:dyDescent="0.2">
      <c r="B23" s="161">
        <v>14</v>
      </c>
      <c r="C23" s="162"/>
      <c r="D23" s="153"/>
      <c r="E23" s="153"/>
      <c r="F23" s="153"/>
      <c r="G23" s="153"/>
      <c r="H23" s="153"/>
      <c r="I23" s="153"/>
      <c r="J23" s="153"/>
      <c r="K23" s="153"/>
      <c r="L23" s="152"/>
    </row>
    <row r="24" spans="2:12" ht="23.25" customHeight="1" x14ac:dyDescent="0.2">
      <c r="B24" s="161">
        <v>15</v>
      </c>
      <c r="C24" s="162"/>
      <c r="D24" s="153"/>
      <c r="E24" s="153"/>
      <c r="F24" s="153"/>
      <c r="G24" s="153"/>
      <c r="H24" s="153"/>
      <c r="I24" s="153"/>
      <c r="J24" s="153"/>
      <c r="K24" s="153"/>
      <c r="L24" s="152"/>
    </row>
    <row r="25" spans="2:12" ht="23.25" customHeight="1" x14ac:dyDescent="0.2">
      <c r="B25" s="161">
        <v>16</v>
      </c>
      <c r="C25" s="162"/>
      <c r="D25" s="153"/>
      <c r="E25" s="153"/>
      <c r="F25" s="153"/>
      <c r="G25" s="153"/>
      <c r="H25" s="153"/>
      <c r="I25" s="153"/>
      <c r="J25" s="153"/>
      <c r="K25" s="153"/>
      <c r="L25" s="152"/>
    </row>
    <row r="26" spans="2:12" ht="23.25" customHeight="1" x14ac:dyDescent="0.2">
      <c r="B26" s="161">
        <v>17</v>
      </c>
      <c r="C26" s="162"/>
      <c r="D26" s="153"/>
      <c r="E26" s="153"/>
      <c r="F26" s="153"/>
      <c r="G26" s="153"/>
      <c r="H26" s="153"/>
      <c r="I26" s="153"/>
      <c r="J26" s="153"/>
      <c r="K26" s="153"/>
      <c r="L26" s="152"/>
    </row>
    <row r="27" spans="2:12" ht="23.25" customHeight="1" x14ac:dyDescent="0.2">
      <c r="B27" s="161">
        <v>18</v>
      </c>
      <c r="C27" s="162"/>
      <c r="D27" s="153"/>
      <c r="E27" s="153"/>
      <c r="F27" s="153"/>
      <c r="G27" s="153"/>
      <c r="H27" s="153"/>
      <c r="I27" s="153"/>
      <c r="J27" s="153"/>
      <c r="K27" s="153"/>
      <c r="L27" s="152"/>
    </row>
    <row r="28" spans="2:12" ht="23.25" customHeight="1" x14ac:dyDescent="0.2">
      <c r="B28" s="161">
        <v>19</v>
      </c>
      <c r="C28" s="162"/>
      <c r="D28" s="153"/>
      <c r="E28" s="153"/>
      <c r="F28" s="153"/>
      <c r="G28" s="153"/>
      <c r="H28" s="153"/>
      <c r="I28" s="153"/>
      <c r="J28" s="153"/>
      <c r="K28" s="153"/>
      <c r="L28" s="152"/>
    </row>
    <row r="29" spans="2:12" ht="23.25" customHeight="1" x14ac:dyDescent="0.2">
      <c r="B29" s="161">
        <v>20</v>
      </c>
      <c r="C29" s="162"/>
      <c r="D29" s="153"/>
      <c r="E29" s="153"/>
      <c r="F29" s="153"/>
      <c r="G29" s="153"/>
      <c r="H29" s="153"/>
      <c r="I29" s="153"/>
      <c r="J29" s="153"/>
      <c r="K29" s="153"/>
      <c r="L29" s="152"/>
    </row>
    <row r="30" spans="2:12" ht="23.25" customHeight="1" x14ac:dyDescent="0.2">
      <c r="B30" s="161">
        <v>21</v>
      </c>
      <c r="C30" s="162"/>
      <c r="D30" s="153"/>
      <c r="E30" s="153"/>
      <c r="F30" s="153"/>
      <c r="G30" s="153"/>
      <c r="H30" s="153"/>
      <c r="I30" s="153"/>
      <c r="J30" s="153"/>
      <c r="K30" s="153"/>
      <c r="L30" s="152"/>
    </row>
    <row r="31" spans="2:12" ht="23.25" customHeight="1" x14ac:dyDescent="0.2">
      <c r="B31" s="161">
        <v>22</v>
      </c>
      <c r="C31" s="162"/>
      <c r="D31" s="153"/>
      <c r="E31" s="153"/>
      <c r="F31" s="153"/>
      <c r="G31" s="153"/>
      <c r="H31" s="153"/>
      <c r="I31" s="153"/>
      <c r="J31" s="153"/>
      <c r="K31" s="153"/>
      <c r="L31" s="152"/>
    </row>
    <row r="32" spans="2:12" ht="23.25" customHeight="1" x14ac:dyDescent="0.2">
      <c r="B32" s="161">
        <v>23</v>
      </c>
      <c r="C32" s="162"/>
      <c r="D32" s="153"/>
      <c r="E32" s="153"/>
      <c r="F32" s="153"/>
      <c r="G32" s="153"/>
      <c r="H32" s="153"/>
      <c r="I32" s="153"/>
      <c r="J32" s="153"/>
      <c r="K32" s="153"/>
      <c r="L32" s="152"/>
    </row>
    <row r="33" spans="2:12" ht="23.25" customHeight="1" x14ac:dyDescent="0.2">
      <c r="B33" s="161">
        <v>24</v>
      </c>
      <c r="C33" s="162"/>
      <c r="D33" s="153"/>
      <c r="E33" s="153"/>
      <c r="F33" s="153"/>
      <c r="G33" s="153"/>
      <c r="H33" s="153"/>
      <c r="I33" s="153"/>
      <c r="J33" s="153"/>
      <c r="K33" s="153"/>
      <c r="L33" s="152"/>
    </row>
    <row r="34" spans="2:12" ht="23.25" customHeight="1" thickBot="1" x14ac:dyDescent="0.25">
      <c r="B34" s="163">
        <v>25</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をつけてください" sqref="F10:G34" xr:uid="{00000000-0002-0000-0900-000000000000}">
      <formula1>$F$47:$F$48</formula1>
    </dataValidation>
    <dataValidation type="list" allowBlank="1" showInputMessage="1" showErrorMessage="1" prompt="リストから選んでください" sqref="E10:E34" xr:uid="{00000000-0002-0000-0900-000001000000}">
      <formula1>$E$47:$E$49</formula1>
    </dataValidation>
    <dataValidation type="list" allowBlank="1" showInputMessage="1" showErrorMessage="1" sqref="D10:D34" xr:uid="{00000000-0002-0000-0900-000002000000}">
      <formula1>$D$47:$D$52</formula1>
    </dataValidation>
    <dataValidation type="list" allowBlank="1" showInputMessage="1" showErrorMessage="1" prompt="リストから選択" sqref="H10:L34" xr:uid="{00000000-0002-0000-0900-000003000000}">
      <formula1>$G$47:$G$48</formula1>
    </dataValidation>
  </dataValidations>
  <pageMargins left="0.59055118110236227" right="0.59055118110236227" top="0.59055118110236227" bottom="0.59055118110236227"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1:M52"/>
  <sheetViews>
    <sheetView showZeros="0" view="pageBreakPreview" zoomScaleNormal="100" zoomScaleSheetLayoutView="100" workbookViewId="0"/>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26</v>
      </c>
      <c r="C10" s="167"/>
      <c r="D10" s="168"/>
      <c r="E10" s="168"/>
      <c r="F10" s="168"/>
      <c r="G10" s="168"/>
      <c r="H10" s="168"/>
      <c r="I10" s="168"/>
      <c r="J10" s="168"/>
      <c r="K10" s="168"/>
      <c r="L10" s="173"/>
    </row>
    <row r="11" spans="2:13" ht="23.25" customHeight="1" x14ac:dyDescent="0.2">
      <c r="B11" s="161">
        <v>27</v>
      </c>
      <c r="C11" s="162"/>
      <c r="D11" s="153"/>
      <c r="E11" s="153"/>
      <c r="F11" s="153"/>
      <c r="G11" s="153"/>
      <c r="H11" s="153"/>
      <c r="I11" s="153"/>
      <c r="J11" s="153"/>
      <c r="K11" s="153"/>
      <c r="L11" s="152"/>
    </row>
    <row r="12" spans="2:13" ht="23.25" customHeight="1" x14ac:dyDescent="0.2">
      <c r="B12" s="166">
        <v>28</v>
      </c>
      <c r="C12" s="162"/>
      <c r="D12" s="153"/>
      <c r="E12" s="153"/>
      <c r="F12" s="153"/>
      <c r="G12" s="153"/>
      <c r="H12" s="153"/>
      <c r="I12" s="153"/>
      <c r="J12" s="153"/>
      <c r="K12" s="153"/>
      <c r="L12" s="152"/>
    </row>
    <row r="13" spans="2:13" ht="23.25" customHeight="1" x14ac:dyDescent="0.2">
      <c r="B13" s="161">
        <v>29</v>
      </c>
      <c r="C13" s="162"/>
      <c r="D13" s="153"/>
      <c r="E13" s="153"/>
      <c r="F13" s="153"/>
      <c r="G13" s="153"/>
      <c r="H13" s="153"/>
      <c r="I13" s="153"/>
      <c r="J13" s="153"/>
      <c r="K13" s="153"/>
      <c r="L13" s="152"/>
    </row>
    <row r="14" spans="2:13" ht="23.25" customHeight="1" x14ac:dyDescent="0.2">
      <c r="B14" s="166">
        <v>30</v>
      </c>
      <c r="C14" s="162"/>
      <c r="D14" s="153"/>
      <c r="E14" s="153"/>
      <c r="F14" s="153"/>
      <c r="G14" s="153"/>
      <c r="H14" s="153"/>
      <c r="I14" s="153"/>
      <c r="J14" s="153"/>
      <c r="K14" s="153"/>
      <c r="L14" s="152"/>
    </row>
    <row r="15" spans="2:13" ht="23.25" customHeight="1" x14ac:dyDescent="0.2">
      <c r="B15" s="161">
        <v>31</v>
      </c>
      <c r="C15" s="162"/>
      <c r="D15" s="153"/>
      <c r="E15" s="153"/>
      <c r="F15" s="153"/>
      <c r="G15" s="153"/>
      <c r="H15" s="153"/>
      <c r="I15" s="153"/>
      <c r="J15" s="153"/>
      <c r="K15" s="153"/>
      <c r="L15" s="152"/>
    </row>
    <row r="16" spans="2:13" ht="23.25" customHeight="1" x14ac:dyDescent="0.2">
      <c r="B16" s="166">
        <v>32</v>
      </c>
      <c r="C16" s="162"/>
      <c r="D16" s="153"/>
      <c r="E16" s="153"/>
      <c r="F16" s="153"/>
      <c r="G16" s="153"/>
      <c r="H16" s="153"/>
      <c r="I16" s="153"/>
      <c r="J16" s="153"/>
      <c r="K16" s="153"/>
      <c r="L16" s="152"/>
    </row>
    <row r="17" spans="2:12" ht="23.25" customHeight="1" x14ac:dyDescent="0.2">
      <c r="B17" s="161">
        <v>33</v>
      </c>
      <c r="C17" s="162"/>
      <c r="D17" s="153"/>
      <c r="E17" s="153"/>
      <c r="F17" s="153"/>
      <c r="G17" s="153"/>
      <c r="H17" s="153"/>
      <c r="I17" s="153"/>
      <c r="J17" s="153"/>
      <c r="K17" s="153"/>
      <c r="L17" s="152"/>
    </row>
    <row r="18" spans="2:12" ht="23.25" customHeight="1" x14ac:dyDescent="0.2">
      <c r="B18" s="166">
        <v>34</v>
      </c>
      <c r="C18" s="162"/>
      <c r="D18" s="153"/>
      <c r="E18" s="153"/>
      <c r="F18" s="153"/>
      <c r="G18" s="153"/>
      <c r="H18" s="153"/>
      <c r="I18" s="153"/>
      <c r="J18" s="153"/>
      <c r="K18" s="153"/>
      <c r="L18" s="152"/>
    </row>
    <row r="19" spans="2:12" ht="23.25" customHeight="1" x14ac:dyDescent="0.2">
      <c r="B19" s="161">
        <v>35</v>
      </c>
      <c r="C19" s="162"/>
      <c r="D19" s="153"/>
      <c r="E19" s="153"/>
      <c r="F19" s="153"/>
      <c r="G19" s="153"/>
      <c r="H19" s="153"/>
      <c r="I19" s="153"/>
      <c r="J19" s="153"/>
      <c r="K19" s="153"/>
      <c r="L19" s="152"/>
    </row>
    <row r="20" spans="2:12" ht="23.25" customHeight="1" x14ac:dyDescent="0.2">
      <c r="B20" s="166">
        <v>36</v>
      </c>
      <c r="C20" s="162"/>
      <c r="D20" s="153"/>
      <c r="E20" s="153"/>
      <c r="F20" s="153"/>
      <c r="G20" s="153"/>
      <c r="H20" s="153"/>
      <c r="I20" s="153"/>
      <c r="J20" s="153"/>
      <c r="K20" s="153"/>
      <c r="L20" s="152"/>
    </row>
    <row r="21" spans="2:12" ht="23.25" customHeight="1" x14ac:dyDescent="0.2">
      <c r="B21" s="161">
        <v>37</v>
      </c>
      <c r="C21" s="162"/>
      <c r="D21" s="153"/>
      <c r="E21" s="153"/>
      <c r="F21" s="153"/>
      <c r="G21" s="153"/>
      <c r="H21" s="153"/>
      <c r="I21" s="153"/>
      <c r="J21" s="153"/>
      <c r="K21" s="153"/>
      <c r="L21" s="152"/>
    </row>
    <row r="22" spans="2:12" ht="23.25" customHeight="1" x14ac:dyDescent="0.2">
      <c r="B22" s="166">
        <v>38</v>
      </c>
      <c r="C22" s="162"/>
      <c r="D22" s="153"/>
      <c r="E22" s="153"/>
      <c r="F22" s="153"/>
      <c r="G22" s="153"/>
      <c r="H22" s="153"/>
      <c r="I22" s="153"/>
      <c r="J22" s="153"/>
      <c r="K22" s="153"/>
      <c r="L22" s="152"/>
    </row>
    <row r="23" spans="2:12" ht="23.25" customHeight="1" x14ac:dyDescent="0.2">
      <c r="B23" s="161">
        <v>39</v>
      </c>
      <c r="C23" s="162"/>
      <c r="D23" s="153"/>
      <c r="E23" s="153"/>
      <c r="F23" s="153"/>
      <c r="G23" s="153"/>
      <c r="H23" s="153"/>
      <c r="I23" s="153"/>
      <c r="J23" s="153"/>
      <c r="K23" s="153"/>
      <c r="L23" s="152"/>
    </row>
    <row r="24" spans="2:12" ht="23.25" customHeight="1" x14ac:dyDescent="0.2">
      <c r="B24" s="166">
        <v>40</v>
      </c>
      <c r="C24" s="162"/>
      <c r="D24" s="153"/>
      <c r="E24" s="153"/>
      <c r="F24" s="153"/>
      <c r="G24" s="153"/>
      <c r="H24" s="153"/>
      <c r="I24" s="153"/>
      <c r="J24" s="153"/>
      <c r="K24" s="153"/>
      <c r="L24" s="152"/>
    </row>
    <row r="25" spans="2:12" ht="23.25" customHeight="1" x14ac:dyDescent="0.2">
      <c r="B25" s="161">
        <v>41</v>
      </c>
      <c r="C25" s="162"/>
      <c r="D25" s="153"/>
      <c r="E25" s="153"/>
      <c r="F25" s="153"/>
      <c r="G25" s="153"/>
      <c r="H25" s="153"/>
      <c r="I25" s="153"/>
      <c r="J25" s="153"/>
      <c r="K25" s="153"/>
      <c r="L25" s="152"/>
    </row>
    <row r="26" spans="2:12" ht="23.25" customHeight="1" x14ac:dyDescent="0.2">
      <c r="B26" s="166">
        <v>42</v>
      </c>
      <c r="C26" s="162"/>
      <c r="D26" s="153"/>
      <c r="E26" s="153"/>
      <c r="F26" s="153"/>
      <c r="G26" s="153"/>
      <c r="H26" s="153"/>
      <c r="I26" s="153"/>
      <c r="J26" s="153"/>
      <c r="K26" s="153"/>
      <c r="L26" s="152"/>
    </row>
    <row r="27" spans="2:12" ht="23.25" customHeight="1" x14ac:dyDescent="0.2">
      <c r="B27" s="161">
        <v>43</v>
      </c>
      <c r="C27" s="162"/>
      <c r="D27" s="153"/>
      <c r="E27" s="153"/>
      <c r="F27" s="153"/>
      <c r="G27" s="153"/>
      <c r="H27" s="153"/>
      <c r="I27" s="153"/>
      <c r="J27" s="153"/>
      <c r="K27" s="153"/>
      <c r="L27" s="152"/>
    </row>
    <row r="28" spans="2:12" ht="23.25" customHeight="1" x14ac:dyDescent="0.2">
      <c r="B28" s="166">
        <v>44</v>
      </c>
      <c r="C28" s="162"/>
      <c r="D28" s="153"/>
      <c r="E28" s="153"/>
      <c r="F28" s="153"/>
      <c r="G28" s="153"/>
      <c r="H28" s="153"/>
      <c r="I28" s="153"/>
      <c r="J28" s="153"/>
      <c r="K28" s="153"/>
      <c r="L28" s="152"/>
    </row>
    <row r="29" spans="2:12" ht="23.25" customHeight="1" x14ac:dyDescent="0.2">
      <c r="B29" s="161">
        <v>45</v>
      </c>
      <c r="C29" s="162"/>
      <c r="D29" s="153"/>
      <c r="E29" s="153"/>
      <c r="F29" s="153"/>
      <c r="G29" s="153"/>
      <c r="H29" s="153"/>
      <c r="I29" s="153"/>
      <c r="J29" s="153"/>
      <c r="K29" s="153"/>
      <c r="L29" s="152"/>
    </row>
    <row r="30" spans="2:12" ht="23.25" customHeight="1" x14ac:dyDescent="0.2">
      <c r="B30" s="166">
        <v>46</v>
      </c>
      <c r="C30" s="162"/>
      <c r="D30" s="153"/>
      <c r="E30" s="153"/>
      <c r="F30" s="153"/>
      <c r="G30" s="153"/>
      <c r="H30" s="153"/>
      <c r="I30" s="153"/>
      <c r="J30" s="153"/>
      <c r="K30" s="153"/>
      <c r="L30" s="152"/>
    </row>
    <row r="31" spans="2:12" ht="23.25" customHeight="1" x14ac:dyDescent="0.2">
      <c r="B31" s="161">
        <v>47</v>
      </c>
      <c r="C31" s="162"/>
      <c r="D31" s="153"/>
      <c r="E31" s="153"/>
      <c r="F31" s="153"/>
      <c r="G31" s="153"/>
      <c r="H31" s="153"/>
      <c r="I31" s="153"/>
      <c r="J31" s="153"/>
      <c r="K31" s="153"/>
      <c r="L31" s="152"/>
    </row>
    <row r="32" spans="2:12" ht="23.25" customHeight="1" x14ac:dyDescent="0.2">
      <c r="B32" s="166">
        <v>48</v>
      </c>
      <c r="C32" s="162"/>
      <c r="D32" s="153"/>
      <c r="E32" s="153"/>
      <c r="F32" s="153"/>
      <c r="G32" s="153"/>
      <c r="H32" s="153"/>
      <c r="I32" s="153"/>
      <c r="J32" s="153"/>
      <c r="K32" s="153"/>
      <c r="L32" s="152"/>
    </row>
    <row r="33" spans="2:12" ht="23.25" customHeight="1" x14ac:dyDescent="0.2">
      <c r="B33" s="161">
        <v>49</v>
      </c>
      <c r="C33" s="162"/>
      <c r="D33" s="153"/>
      <c r="E33" s="153"/>
      <c r="F33" s="153"/>
      <c r="G33" s="153"/>
      <c r="H33" s="153"/>
      <c r="I33" s="153"/>
      <c r="J33" s="153"/>
      <c r="K33" s="153"/>
      <c r="L33" s="152"/>
    </row>
    <row r="34" spans="2:12" ht="23.25" customHeight="1" thickBot="1" x14ac:dyDescent="0.25">
      <c r="B34" s="163">
        <v>50</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リストから選択" sqref="H10:L34" xr:uid="{00000000-0002-0000-0A00-000000000000}">
      <formula1>$G$47:$G$48</formula1>
    </dataValidation>
    <dataValidation type="list" allowBlank="1" showInputMessage="1" showErrorMessage="1" sqref="D10:D34" xr:uid="{00000000-0002-0000-0A00-000001000000}">
      <formula1>$D$47:$D$52</formula1>
    </dataValidation>
    <dataValidation type="list" allowBlank="1" showInputMessage="1" showErrorMessage="1" prompt="リストから選んでください" sqref="E10:E34" xr:uid="{00000000-0002-0000-0A00-000002000000}">
      <formula1>$E$47:$E$49</formula1>
    </dataValidation>
    <dataValidation type="list" allowBlank="1" showInputMessage="1" showErrorMessage="1" prompt="○をつけてください" sqref="F10:G34" xr:uid="{00000000-0002-0000-0A00-000003000000}">
      <formula1>$F$47:$F$48</formula1>
    </dataValidation>
  </dataValidations>
  <pageMargins left="0.59055118110236227" right="0.59055118110236227" top="0.59055118110236227" bottom="0.59055118110236227"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B1:M52"/>
  <sheetViews>
    <sheetView showZeros="0" view="pageBreakPreview" zoomScaleNormal="100" zoomScaleSheetLayoutView="100" workbookViewId="0">
      <selection activeCell="I6" sqref="I6:L6"/>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51</v>
      </c>
      <c r="C10" s="167"/>
      <c r="D10" s="168"/>
      <c r="E10" s="168"/>
      <c r="F10" s="168"/>
      <c r="G10" s="168"/>
      <c r="H10" s="168"/>
      <c r="I10" s="168"/>
      <c r="J10" s="168"/>
      <c r="K10" s="168"/>
      <c r="L10" s="173"/>
    </row>
    <row r="11" spans="2:13" ht="23.25" customHeight="1" x14ac:dyDescent="0.2">
      <c r="B11" s="161">
        <v>52</v>
      </c>
      <c r="C11" s="162"/>
      <c r="D11" s="153"/>
      <c r="E11" s="153"/>
      <c r="F11" s="153"/>
      <c r="G11" s="153"/>
      <c r="H11" s="153"/>
      <c r="I11" s="153"/>
      <c r="J11" s="153"/>
      <c r="K11" s="153"/>
      <c r="L11" s="152"/>
    </row>
    <row r="12" spans="2:13" ht="23.25" customHeight="1" x14ac:dyDescent="0.2">
      <c r="B12" s="166">
        <v>53</v>
      </c>
      <c r="C12" s="162"/>
      <c r="D12" s="153"/>
      <c r="E12" s="153"/>
      <c r="F12" s="153"/>
      <c r="G12" s="153"/>
      <c r="H12" s="153"/>
      <c r="I12" s="153"/>
      <c r="J12" s="153"/>
      <c r="K12" s="153"/>
      <c r="L12" s="152"/>
    </row>
    <row r="13" spans="2:13" ht="23.25" customHeight="1" x14ac:dyDescent="0.2">
      <c r="B13" s="161">
        <v>54</v>
      </c>
      <c r="C13" s="162"/>
      <c r="D13" s="153"/>
      <c r="E13" s="153"/>
      <c r="F13" s="153"/>
      <c r="G13" s="153"/>
      <c r="H13" s="153"/>
      <c r="I13" s="153"/>
      <c r="J13" s="153"/>
      <c r="K13" s="153"/>
      <c r="L13" s="152"/>
    </row>
    <row r="14" spans="2:13" ht="23.25" customHeight="1" x14ac:dyDescent="0.2">
      <c r="B14" s="166">
        <v>55</v>
      </c>
      <c r="C14" s="162"/>
      <c r="D14" s="153"/>
      <c r="E14" s="153"/>
      <c r="F14" s="153"/>
      <c r="G14" s="153"/>
      <c r="H14" s="153"/>
      <c r="I14" s="153"/>
      <c r="J14" s="153"/>
      <c r="K14" s="153"/>
      <c r="L14" s="152"/>
    </row>
    <row r="15" spans="2:13" ht="23.25" customHeight="1" x14ac:dyDescent="0.2">
      <c r="B15" s="161">
        <v>56</v>
      </c>
      <c r="C15" s="162"/>
      <c r="D15" s="153"/>
      <c r="E15" s="153"/>
      <c r="F15" s="153"/>
      <c r="G15" s="153"/>
      <c r="H15" s="153"/>
      <c r="I15" s="153"/>
      <c r="J15" s="153"/>
      <c r="K15" s="153"/>
      <c r="L15" s="152"/>
    </row>
    <row r="16" spans="2:13" ht="23.25" customHeight="1" x14ac:dyDescent="0.2">
      <c r="B16" s="166">
        <v>57</v>
      </c>
      <c r="C16" s="162"/>
      <c r="D16" s="153"/>
      <c r="E16" s="153"/>
      <c r="F16" s="153"/>
      <c r="G16" s="153"/>
      <c r="H16" s="153"/>
      <c r="I16" s="153"/>
      <c r="J16" s="153"/>
      <c r="K16" s="153"/>
      <c r="L16" s="152"/>
    </row>
    <row r="17" spans="2:12" ht="23.25" customHeight="1" x14ac:dyDescent="0.2">
      <c r="B17" s="161">
        <v>58</v>
      </c>
      <c r="C17" s="162"/>
      <c r="D17" s="153"/>
      <c r="E17" s="153"/>
      <c r="F17" s="153"/>
      <c r="G17" s="153"/>
      <c r="H17" s="153"/>
      <c r="I17" s="153"/>
      <c r="J17" s="153"/>
      <c r="K17" s="153"/>
      <c r="L17" s="152"/>
    </row>
    <row r="18" spans="2:12" ht="23.25" customHeight="1" x14ac:dyDescent="0.2">
      <c r="B18" s="166">
        <v>59</v>
      </c>
      <c r="C18" s="162"/>
      <c r="D18" s="153"/>
      <c r="E18" s="153"/>
      <c r="F18" s="153"/>
      <c r="G18" s="153"/>
      <c r="H18" s="153"/>
      <c r="I18" s="153"/>
      <c r="J18" s="153"/>
      <c r="K18" s="153"/>
      <c r="L18" s="152"/>
    </row>
    <row r="19" spans="2:12" ht="23.25" customHeight="1" x14ac:dyDescent="0.2">
      <c r="B19" s="161">
        <v>60</v>
      </c>
      <c r="C19" s="162"/>
      <c r="D19" s="153"/>
      <c r="E19" s="153"/>
      <c r="F19" s="153"/>
      <c r="G19" s="153"/>
      <c r="H19" s="153"/>
      <c r="I19" s="153"/>
      <c r="J19" s="153"/>
      <c r="K19" s="153"/>
      <c r="L19" s="152"/>
    </row>
    <row r="20" spans="2:12" ht="23.25" customHeight="1" x14ac:dyDescent="0.2">
      <c r="B20" s="166">
        <v>61</v>
      </c>
      <c r="C20" s="162"/>
      <c r="D20" s="153"/>
      <c r="E20" s="153"/>
      <c r="F20" s="153"/>
      <c r="G20" s="153"/>
      <c r="H20" s="153"/>
      <c r="I20" s="153"/>
      <c r="J20" s="153"/>
      <c r="K20" s="153"/>
      <c r="L20" s="152"/>
    </row>
    <row r="21" spans="2:12" ht="23.25" customHeight="1" x14ac:dyDescent="0.2">
      <c r="B21" s="161">
        <v>62</v>
      </c>
      <c r="C21" s="162"/>
      <c r="D21" s="153"/>
      <c r="E21" s="153"/>
      <c r="F21" s="153"/>
      <c r="G21" s="153"/>
      <c r="H21" s="153"/>
      <c r="I21" s="153"/>
      <c r="J21" s="153"/>
      <c r="K21" s="153"/>
      <c r="L21" s="152"/>
    </row>
    <row r="22" spans="2:12" ht="23.25" customHeight="1" x14ac:dyDescent="0.2">
      <c r="B22" s="166">
        <v>63</v>
      </c>
      <c r="C22" s="162"/>
      <c r="D22" s="153"/>
      <c r="E22" s="153"/>
      <c r="F22" s="153"/>
      <c r="G22" s="153"/>
      <c r="H22" s="153"/>
      <c r="I22" s="153"/>
      <c r="J22" s="153"/>
      <c r="K22" s="153"/>
      <c r="L22" s="152"/>
    </row>
    <row r="23" spans="2:12" ht="23.25" customHeight="1" x14ac:dyDescent="0.2">
      <c r="B23" s="161">
        <v>64</v>
      </c>
      <c r="C23" s="162"/>
      <c r="D23" s="153"/>
      <c r="E23" s="153"/>
      <c r="F23" s="153"/>
      <c r="G23" s="153"/>
      <c r="H23" s="153"/>
      <c r="I23" s="153"/>
      <c r="J23" s="153"/>
      <c r="K23" s="153"/>
      <c r="L23" s="152"/>
    </row>
    <row r="24" spans="2:12" ht="23.25" customHeight="1" x14ac:dyDescent="0.2">
      <c r="B24" s="166">
        <v>65</v>
      </c>
      <c r="C24" s="162"/>
      <c r="D24" s="153"/>
      <c r="E24" s="153"/>
      <c r="F24" s="153"/>
      <c r="G24" s="153"/>
      <c r="H24" s="153"/>
      <c r="I24" s="153"/>
      <c r="J24" s="153"/>
      <c r="K24" s="153"/>
      <c r="L24" s="152"/>
    </row>
    <row r="25" spans="2:12" ht="23.25" customHeight="1" x14ac:dyDescent="0.2">
      <c r="B25" s="161">
        <v>66</v>
      </c>
      <c r="C25" s="162"/>
      <c r="D25" s="153"/>
      <c r="E25" s="153"/>
      <c r="F25" s="153"/>
      <c r="G25" s="153"/>
      <c r="H25" s="153"/>
      <c r="I25" s="153"/>
      <c r="J25" s="153"/>
      <c r="K25" s="153"/>
      <c r="L25" s="152"/>
    </row>
    <row r="26" spans="2:12" ht="23.25" customHeight="1" x14ac:dyDescent="0.2">
      <c r="B26" s="166">
        <v>67</v>
      </c>
      <c r="C26" s="162"/>
      <c r="D26" s="153"/>
      <c r="E26" s="153"/>
      <c r="F26" s="153"/>
      <c r="G26" s="153"/>
      <c r="H26" s="153"/>
      <c r="I26" s="153"/>
      <c r="J26" s="153"/>
      <c r="K26" s="153"/>
      <c r="L26" s="152"/>
    </row>
    <row r="27" spans="2:12" ht="23.25" customHeight="1" x14ac:dyDescent="0.2">
      <c r="B27" s="161">
        <v>68</v>
      </c>
      <c r="C27" s="162"/>
      <c r="D27" s="153"/>
      <c r="E27" s="153"/>
      <c r="F27" s="153"/>
      <c r="G27" s="153"/>
      <c r="H27" s="153"/>
      <c r="I27" s="153"/>
      <c r="J27" s="153"/>
      <c r="K27" s="153"/>
      <c r="L27" s="152"/>
    </row>
    <row r="28" spans="2:12" ht="23.25" customHeight="1" x14ac:dyDescent="0.2">
      <c r="B28" s="166">
        <v>69</v>
      </c>
      <c r="C28" s="162"/>
      <c r="D28" s="153"/>
      <c r="E28" s="153"/>
      <c r="F28" s="153"/>
      <c r="G28" s="153"/>
      <c r="H28" s="153"/>
      <c r="I28" s="153"/>
      <c r="J28" s="153"/>
      <c r="K28" s="153"/>
      <c r="L28" s="152"/>
    </row>
    <row r="29" spans="2:12" ht="23.25" customHeight="1" x14ac:dyDescent="0.2">
      <c r="B29" s="161">
        <v>70</v>
      </c>
      <c r="C29" s="162"/>
      <c r="D29" s="153"/>
      <c r="E29" s="153"/>
      <c r="F29" s="153"/>
      <c r="G29" s="153"/>
      <c r="H29" s="153"/>
      <c r="I29" s="153"/>
      <c r="J29" s="153"/>
      <c r="K29" s="153"/>
      <c r="L29" s="152"/>
    </row>
    <row r="30" spans="2:12" ht="23.25" customHeight="1" x14ac:dyDescent="0.2">
      <c r="B30" s="166">
        <v>71</v>
      </c>
      <c r="C30" s="162"/>
      <c r="D30" s="153"/>
      <c r="E30" s="153"/>
      <c r="F30" s="153"/>
      <c r="G30" s="153"/>
      <c r="H30" s="153"/>
      <c r="I30" s="153"/>
      <c r="J30" s="153"/>
      <c r="K30" s="153"/>
      <c r="L30" s="152"/>
    </row>
    <row r="31" spans="2:12" ht="23.25" customHeight="1" x14ac:dyDescent="0.2">
      <c r="B31" s="161">
        <v>72</v>
      </c>
      <c r="C31" s="162"/>
      <c r="D31" s="153"/>
      <c r="E31" s="153"/>
      <c r="F31" s="153"/>
      <c r="G31" s="153"/>
      <c r="H31" s="153"/>
      <c r="I31" s="153"/>
      <c r="J31" s="153"/>
      <c r="K31" s="153"/>
      <c r="L31" s="152"/>
    </row>
    <row r="32" spans="2:12" ht="23.25" customHeight="1" x14ac:dyDescent="0.2">
      <c r="B32" s="166">
        <v>73</v>
      </c>
      <c r="C32" s="162"/>
      <c r="D32" s="153"/>
      <c r="E32" s="153"/>
      <c r="F32" s="153"/>
      <c r="G32" s="153"/>
      <c r="H32" s="153"/>
      <c r="I32" s="153"/>
      <c r="J32" s="153"/>
      <c r="K32" s="153"/>
      <c r="L32" s="152"/>
    </row>
    <row r="33" spans="2:12" ht="23.25" customHeight="1" x14ac:dyDescent="0.2">
      <c r="B33" s="161">
        <v>74</v>
      </c>
      <c r="C33" s="162"/>
      <c r="D33" s="153"/>
      <c r="E33" s="153"/>
      <c r="F33" s="153"/>
      <c r="G33" s="153"/>
      <c r="H33" s="153"/>
      <c r="I33" s="153"/>
      <c r="J33" s="153"/>
      <c r="K33" s="153"/>
      <c r="L33" s="152"/>
    </row>
    <row r="34" spans="2:12" ht="23.25" customHeight="1" thickBot="1" x14ac:dyDescent="0.25">
      <c r="B34" s="163">
        <v>75</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をつけてください" sqref="F10:G34" xr:uid="{00000000-0002-0000-0B00-000000000000}">
      <formula1>$F$47:$F$48</formula1>
    </dataValidation>
    <dataValidation type="list" allowBlank="1" showInputMessage="1" showErrorMessage="1" prompt="リストから選んでください" sqref="E10:E34" xr:uid="{00000000-0002-0000-0B00-000001000000}">
      <formula1>$E$47:$E$49</formula1>
    </dataValidation>
    <dataValidation type="list" allowBlank="1" showInputMessage="1" showErrorMessage="1" sqref="D10:D34" xr:uid="{00000000-0002-0000-0B00-000002000000}">
      <formula1>$D$47:$D$52</formula1>
    </dataValidation>
    <dataValidation type="list" allowBlank="1" showInputMessage="1" showErrorMessage="1" prompt="リストから選択" sqref="H10:L34" xr:uid="{00000000-0002-0000-0B00-000003000000}">
      <formula1>$G$47:$G$48</formula1>
    </dataValidation>
  </dataValidations>
  <pageMargins left="0.59055118110236227" right="0.59055118110236227" top="0.59055118110236227" bottom="0.59055118110236227"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1:M52"/>
  <sheetViews>
    <sheetView showZeros="0" view="pageBreakPreview" zoomScaleNormal="100" zoomScaleSheetLayoutView="100" workbookViewId="0">
      <selection activeCell="D6" sqref="D6:G6"/>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76</v>
      </c>
      <c r="C10" s="167"/>
      <c r="D10" s="168"/>
      <c r="E10" s="168"/>
      <c r="F10" s="168"/>
      <c r="G10" s="168"/>
      <c r="H10" s="168"/>
      <c r="I10" s="168"/>
      <c r="J10" s="168"/>
      <c r="K10" s="168"/>
      <c r="L10" s="173"/>
    </row>
    <row r="11" spans="2:13" ht="23.25" customHeight="1" x14ac:dyDescent="0.2">
      <c r="B11" s="161">
        <v>77</v>
      </c>
      <c r="C11" s="162"/>
      <c r="D11" s="153"/>
      <c r="E11" s="153"/>
      <c r="F11" s="153"/>
      <c r="G11" s="153"/>
      <c r="H11" s="153"/>
      <c r="I11" s="153"/>
      <c r="J11" s="153"/>
      <c r="K11" s="153"/>
      <c r="L11" s="152"/>
    </row>
    <row r="12" spans="2:13" ht="23.25" customHeight="1" x14ac:dyDescent="0.2">
      <c r="B12" s="166">
        <v>78</v>
      </c>
      <c r="C12" s="162"/>
      <c r="D12" s="153"/>
      <c r="E12" s="153"/>
      <c r="F12" s="153"/>
      <c r="G12" s="153"/>
      <c r="H12" s="153"/>
      <c r="I12" s="153"/>
      <c r="J12" s="153"/>
      <c r="K12" s="153"/>
      <c r="L12" s="152"/>
    </row>
    <row r="13" spans="2:13" ht="23.25" customHeight="1" x14ac:dyDescent="0.2">
      <c r="B13" s="161">
        <v>79</v>
      </c>
      <c r="C13" s="162"/>
      <c r="D13" s="153"/>
      <c r="E13" s="153"/>
      <c r="F13" s="153"/>
      <c r="G13" s="153"/>
      <c r="H13" s="153"/>
      <c r="I13" s="153"/>
      <c r="J13" s="153"/>
      <c r="K13" s="153"/>
      <c r="L13" s="152"/>
    </row>
    <row r="14" spans="2:13" ht="23.25" customHeight="1" x14ac:dyDescent="0.2">
      <c r="B14" s="166">
        <v>80</v>
      </c>
      <c r="C14" s="162"/>
      <c r="D14" s="153"/>
      <c r="E14" s="153"/>
      <c r="F14" s="153"/>
      <c r="G14" s="153"/>
      <c r="H14" s="153"/>
      <c r="I14" s="153"/>
      <c r="J14" s="153"/>
      <c r="K14" s="153"/>
      <c r="L14" s="152"/>
    </row>
    <row r="15" spans="2:13" ht="23.25" customHeight="1" x14ac:dyDescent="0.2">
      <c r="B15" s="161">
        <v>81</v>
      </c>
      <c r="C15" s="162"/>
      <c r="D15" s="153"/>
      <c r="E15" s="153"/>
      <c r="F15" s="153"/>
      <c r="G15" s="153"/>
      <c r="H15" s="153"/>
      <c r="I15" s="153"/>
      <c r="J15" s="153"/>
      <c r="K15" s="153"/>
      <c r="L15" s="152"/>
    </row>
    <row r="16" spans="2:13" ht="23.25" customHeight="1" x14ac:dyDescent="0.2">
      <c r="B16" s="166">
        <v>82</v>
      </c>
      <c r="C16" s="162"/>
      <c r="D16" s="153"/>
      <c r="E16" s="153"/>
      <c r="F16" s="153"/>
      <c r="G16" s="153"/>
      <c r="H16" s="153"/>
      <c r="I16" s="153"/>
      <c r="J16" s="153"/>
      <c r="K16" s="153"/>
      <c r="L16" s="152"/>
    </row>
    <row r="17" spans="2:12" ht="23.25" customHeight="1" x14ac:dyDescent="0.2">
      <c r="B17" s="161">
        <v>83</v>
      </c>
      <c r="C17" s="162"/>
      <c r="D17" s="153"/>
      <c r="E17" s="153"/>
      <c r="F17" s="153"/>
      <c r="G17" s="153"/>
      <c r="H17" s="153"/>
      <c r="I17" s="153"/>
      <c r="J17" s="153"/>
      <c r="K17" s="153"/>
      <c r="L17" s="152"/>
    </row>
    <row r="18" spans="2:12" ht="23.25" customHeight="1" x14ac:dyDescent="0.2">
      <c r="B18" s="166">
        <v>84</v>
      </c>
      <c r="C18" s="162"/>
      <c r="D18" s="153"/>
      <c r="E18" s="153"/>
      <c r="F18" s="153"/>
      <c r="G18" s="153"/>
      <c r="H18" s="153"/>
      <c r="I18" s="153"/>
      <c r="J18" s="153"/>
      <c r="K18" s="153"/>
      <c r="L18" s="152"/>
    </row>
    <row r="19" spans="2:12" ht="23.25" customHeight="1" x14ac:dyDescent="0.2">
      <c r="B19" s="161">
        <v>85</v>
      </c>
      <c r="C19" s="162"/>
      <c r="D19" s="153"/>
      <c r="E19" s="153"/>
      <c r="F19" s="153"/>
      <c r="G19" s="153"/>
      <c r="H19" s="153"/>
      <c r="I19" s="153"/>
      <c r="J19" s="153"/>
      <c r="K19" s="153"/>
      <c r="L19" s="152"/>
    </row>
    <row r="20" spans="2:12" ht="23.25" customHeight="1" x14ac:dyDescent="0.2">
      <c r="B20" s="166">
        <v>86</v>
      </c>
      <c r="C20" s="162"/>
      <c r="D20" s="153"/>
      <c r="E20" s="153"/>
      <c r="F20" s="153"/>
      <c r="G20" s="153"/>
      <c r="H20" s="153"/>
      <c r="I20" s="153"/>
      <c r="J20" s="153"/>
      <c r="K20" s="153"/>
      <c r="L20" s="152"/>
    </row>
    <row r="21" spans="2:12" ht="23.25" customHeight="1" x14ac:dyDescent="0.2">
      <c r="B21" s="161">
        <v>87</v>
      </c>
      <c r="C21" s="162"/>
      <c r="D21" s="153"/>
      <c r="E21" s="153"/>
      <c r="F21" s="153"/>
      <c r="G21" s="153"/>
      <c r="H21" s="153"/>
      <c r="I21" s="153"/>
      <c r="J21" s="153"/>
      <c r="K21" s="153"/>
      <c r="L21" s="152"/>
    </row>
    <row r="22" spans="2:12" ht="23.25" customHeight="1" x14ac:dyDescent="0.2">
      <c r="B22" s="166">
        <v>88</v>
      </c>
      <c r="C22" s="162"/>
      <c r="D22" s="153"/>
      <c r="E22" s="153"/>
      <c r="F22" s="153"/>
      <c r="G22" s="153"/>
      <c r="H22" s="153"/>
      <c r="I22" s="153"/>
      <c r="J22" s="153"/>
      <c r="K22" s="153"/>
      <c r="L22" s="152"/>
    </row>
    <row r="23" spans="2:12" ht="23.25" customHeight="1" x14ac:dyDescent="0.2">
      <c r="B23" s="161">
        <v>89</v>
      </c>
      <c r="C23" s="162"/>
      <c r="D23" s="153"/>
      <c r="E23" s="153"/>
      <c r="F23" s="153"/>
      <c r="G23" s="153"/>
      <c r="H23" s="153"/>
      <c r="I23" s="153"/>
      <c r="J23" s="153"/>
      <c r="K23" s="153"/>
      <c r="L23" s="152"/>
    </row>
    <row r="24" spans="2:12" ht="23.25" customHeight="1" x14ac:dyDescent="0.2">
      <c r="B24" s="166">
        <v>90</v>
      </c>
      <c r="C24" s="162"/>
      <c r="D24" s="153"/>
      <c r="E24" s="153"/>
      <c r="F24" s="153"/>
      <c r="G24" s="153"/>
      <c r="H24" s="153"/>
      <c r="I24" s="153"/>
      <c r="J24" s="153"/>
      <c r="K24" s="153"/>
      <c r="L24" s="152"/>
    </row>
    <row r="25" spans="2:12" ht="23.25" customHeight="1" x14ac:dyDescent="0.2">
      <c r="B25" s="161">
        <v>91</v>
      </c>
      <c r="C25" s="162"/>
      <c r="D25" s="153"/>
      <c r="E25" s="153"/>
      <c r="F25" s="153"/>
      <c r="G25" s="153"/>
      <c r="H25" s="153"/>
      <c r="I25" s="153"/>
      <c r="J25" s="153"/>
      <c r="K25" s="153"/>
      <c r="L25" s="152"/>
    </row>
    <row r="26" spans="2:12" ht="23.25" customHeight="1" x14ac:dyDescent="0.2">
      <c r="B26" s="166">
        <v>92</v>
      </c>
      <c r="C26" s="162"/>
      <c r="D26" s="153"/>
      <c r="E26" s="153"/>
      <c r="F26" s="153"/>
      <c r="G26" s="153"/>
      <c r="H26" s="153"/>
      <c r="I26" s="153"/>
      <c r="J26" s="153"/>
      <c r="K26" s="153"/>
      <c r="L26" s="152"/>
    </row>
    <row r="27" spans="2:12" ht="23.25" customHeight="1" x14ac:dyDescent="0.2">
      <c r="B27" s="161">
        <v>93</v>
      </c>
      <c r="C27" s="162"/>
      <c r="D27" s="153"/>
      <c r="E27" s="153"/>
      <c r="F27" s="153"/>
      <c r="G27" s="153"/>
      <c r="H27" s="153"/>
      <c r="I27" s="153"/>
      <c r="J27" s="153"/>
      <c r="K27" s="153"/>
      <c r="L27" s="152"/>
    </row>
    <row r="28" spans="2:12" ht="23.25" customHeight="1" x14ac:dyDescent="0.2">
      <c r="B28" s="166">
        <v>94</v>
      </c>
      <c r="C28" s="162"/>
      <c r="D28" s="153"/>
      <c r="E28" s="153"/>
      <c r="F28" s="153"/>
      <c r="G28" s="153"/>
      <c r="H28" s="153"/>
      <c r="I28" s="153"/>
      <c r="J28" s="153"/>
      <c r="K28" s="153"/>
      <c r="L28" s="152"/>
    </row>
    <row r="29" spans="2:12" ht="23.25" customHeight="1" x14ac:dyDescent="0.2">
      <c r="B29" s="161">
        <v>95</v>
      </c>
      <c r="C29" s="162"/>
      <c r="D29" s="153"/>
      <c r="E29" s="153"/>
      <c r="F29" s="153"/>
      <c r="G29" s="153"/>
      <c r="H29" s="153"/>
      <c r="I29" s="153"/>
      <c r="J29" s="153"/>
      <c r="K29" s="153"/>
      <c r="L29" s="152"/>
    </row>
    <row r="30" spans="2:12" ht="23.25" customHeight="1" x14ac:dyDescent="0.2">
      <c r="B30" s="166">
        <v>96</v>
      </c>
      <c r="C30" s="162"/>
      <c r="D30" s="153"/>
      <c r="E30" s="153"/>
      <c r="F30" s="153"/>
      <c r="G30" s="153"/>
      <c r="H30" s="153"/>
      <c r="I30" s="153"/>
      <c r="J30" s="153"/>
      <c r="K30" s="153"/>
      <c r="L30" s="152"/>
    </row>
    <row r="31" spans="2:12" ht="23.25" customHeight="1" x14ac:dyDescent="0.2">
      <c r="B31" s="161">
        <v>97</v>
      </c>
      <c r="C31" s="162"/>
      <c r="D31" s="153"/>
      <c r="E31" s="153"/>
      <c r="F31" s="153"/>
      <c r="G31" s="153"/>
      <c r="H31" s="153"/>
      <c r="I31" s="153"/>
      <c r="J31" s="153"/>
      <c r="K31" s="153"/>
      <c r="L31" s="152"/>
    </row>
    <row r="32" spans="2:12" ht="23.25" customHeight="1" x14ac:dyDescent="0.2">
      <c r="B32" s="166">
        <v>98</v>
      </c>
      <c r="C32" s="162"/>
      <c r="D32" s="153"/>
      <c r="E32" s="153"/>
      <c r="F32" s="153"/>
      <c r="G32" s="153"/>
      <c r="H32" s="153"/>
      <c r="I32" s="153"/>
      <c r="J32" s="153"/>
      <c r="K32" s="153"/>
      <c r="L32" s="152"/>
    </row>
    <row r="33" spans="2:12" ht="23.25" customHeight="1" x14ac:dyDescent="0.2">
      <c r="B33" s="161">
        <v>99</v>
      </c>
      <c r="C33" s="162"/>
      <c r="D33" s="153"/>
      <c r="E33" s="153"/>
      <c r="F33" s="153"/>
      <c r="G33" s="153"/>
      <c r="H33" s="153"/>
      <c r="I33" s="153"/>
      <c r="J33" s="153"/>
      <c r="K33" s="153"/>
      <c r="L33" s="152"/>
    </row>
    <row r="34" spans="2:12" ht="23.25" customHeight="1" thickBot="1" x14ac:dyDescent="0.25">
      <c r="B34" s="163">
        <v>100</v>
      </c>
      <c r="C34" s="164"/>
      <c r="D34" s="165"/>
      <c r="E34" s="165"/>
      <c r="F34" s="165"/>
      <c r="G34" s="165"/>
      <c r="H34" s="165"/>
      <c r="I34" s="165"/>
      <c r="J34" s="165"/>
      <c r="K34" s="165"/>
      <c r="L34" s="174"/>
    </row>
    <row r="35" spans="2:12" ht="8.25" customHeight="1" x14ac:dyDescent="0.2">
      <c r="B35" s="189"/>
      <c r="C35" s="155"/>
      <c r="D35" s="155"/>
      <c r="E35" s="155"/>
      <c r="F35" s="155"/>
      <c r="G35" s="156"/>
      <c r="H35" s="155"/>
      <c r="I35" s="155"/>
      <c r="J35" s="155"/>
      <c r="K35" s="159"/>
      <c r="L35" s="160"/>
    </row>
    <row r="36" spans="2:12" ht="35.25" customHeight="1" x14ac:dyDescent="0.2">
      <c r="B36" s="410" t="s">
        <v>197</v>
      </c>
      <c r="C36" s="393"/>
      <c r="D36" s="393"/>
      <c r="E36" s="393"/>
      <c r="F36" s="393"/>
      <c r="G36" s="393"/>
      <c r="H36" s="393"/>
      <c r="I36" s="393"/>
      <c r="J36" s="393"/>
      <c r="K36" s="393"/>
      <c r="L36" s="393"/>
    </row>
    <row r="37" spans="2:12" ht="32.15" customHeight="1" x14ac:dyDescent="0.2">
      <c r="B37" s="411" t="s">
        <v>198</v>
      </c>
      <c r="C37" s="394"/>
      <c r="D37" s="394"/>
      <c r="E37" s="394"/>
      <c r="F37" s="394"/>
      <c r="G37" s="394"/>
      <c r="H37" s="394"/>
      <c r="I37" s="394"/>
      <c r="J37" s="394"/>
      <c r="K37" s="394"/>
      <c r="L37" s="394"/>
    </row>
    <row r="38" spans="2:12" ht="20.149999999999999" customHeight="1" thickBot="1" x14ac:dyDescent="0.25">
      <c r="B38" s="412" t="s">
        <v>187</v>
      </c>
      <c r="C38" s="413"/>
      <c r="D38" s="413"/>
      <c r="E38" s="413"/>
      <c r="F38" s="413"/>
      <c r="G38" s="413"/>
      <c r="H38" s="413"/>
      <c r="I38" s="413"/>
      <c r="J38" s="413"/>
      <c r="K38" s="413"/>
      <c r="L38" s="413"/>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リストから選択" sqref="H10:L34" xr:uid="{00000000-0002-0000-0C00-000000000000}">
      <formula1>$G$47:$G$48</formula1>
    </dataValidation>
    <dataValidation type="list" allowBlank="1" showInputMessage="1" showErrorMessage="1" sqref="D10:D34" xr:uid="{00000000-0002-0000-0C00-000001000000}">
      <formula1>$D$47:$D$52</formula1>
    </dataValidation>
    <dataValidation type="list" allowBlank="1" showInputMessage="1" showErrorMessage="1" prompt="リストから選んでください" sqref="E10:E34" xr:uid="{00000000-0002-0000-0C00-000002000000}">
      <formula1>$E$47:$E$49</formula1>
    </dataValidation>
    <dataValidation type="list" allowBlank="1" showInputMessage="1" showErrorMessage="1" prompt="○をつけてください" sqref="F10:G34" xr:uid="{00000000-0002-0000-0C00-000003000000}">
      <formula1>$F$47:$F$48</formula1>
    </dataValidation>
  </dataValidations>
  <pageMargins left="0.59055118110236227" right="0.59055118110236227" top="0.59055118110236227" bottom="0.59055118110236227"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M52"/>
  <sheetViews>
    <sheetView showZeros="0" view="pageBreakPreview" zoomScaleNormal="100" zoomScaleSheetLayoutView="100" workbookViewId="0">
      <selection activeCell="D6" sqref="D6:G6"/>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101</v>
      </c>
      <c r="C10" s="167"/>
      <c r="D10" s="168"/>
      <c r="E10" s="168"/>
      <c r="F10" s="168"/>
      <c r="G10" s="168"/>
      <c r="H10" s="168"/>
      <c r="I10" s="168"/>
      <c r="J10" s="168"/>
      <c r="K10" s="168"/>
      <c r="L10" s="173"/>
    </row>
    <row r="11" spans="2:13" ht="23.25" customHeight="1" x14ac:dyDescent="0.2">
      <c r="B11" s="161">
        <v>102</v>
      </c>
      <c r="C11" s="162"/>
      <c r="D11" s="153"/>
      <c r="E11" s="153"/>
      <c r="F11" s="153"/>
      <c r="G11" s="153"/>
      <c r="H11" s="153"/>
      <c r="I11" s="153"/>
      <c r="J11" s="153"/>
      <c r="K11" s="153"/>
      <c r="L11" s="152"/>
    </row>
    <row r="12" spans="2:13" ht="23.25" customHeight="1" x14ac:dyDescent="0.2">
      <c r="B12" s="166">
        <v>103</v>
      </c>
      <c r="C12" s="162"/>
      <c r="D12" s="153"/>
      <c r="E12" s="153"/>
      <c r="F12" s="153"/>
      <c r="G12" s="153"/>
      <c r="H12" s="153"/>
      <c r="I12" s="153"/>
      <c r="J12" s="153"/>
      <c r="K12" s="153"/>
      <c r="L12" s="152"/>
    </row>
    <row r="13" spans="2:13" ht="23.25" customHeight="1" x14ac:dyDescent="0.2">
      <c r="B13" s="161">
        <v>104</v>
      </c>
      <c r="C13" s="162"/>
      <c r="D13" s="153"/>
      <c r="E13" s="153"/>
      <c r="F13" s="153"/>
      <c r="G13" s="153"/>
      <c r="H13" s="153"/>
      <c r="I13" s="153"/>
      <c r="J13" s="153"/>
      <c r="K13" s="153"/>
      <c r="L13" s="152"/>
    </row>
    <row r="14" spans="2:13" ht="23.25" customHeight="1" x14ac:dyDescent="0.2">
      <c r="B14" s="166">
        <v>105</v>
      </c>
      <c r="C14" s="162"/>
      <c r="D14" s="153"/>
      <c r="E14" s="153"/>
      <c r="F14" s="153"/>
      <c r="G14" s="153"/>
      <c r="H14" s="153"/>
      <c r="I14" s="153"/>
      <c r="J14" s="153"/>
      <c r="K14" s="153"/>
      <c r="L14" s="152"/>
    </row>
    <row r="15" spans="2:13" ht="23.25" customHeight="1" x14ac:dyDescent="0.2">
      <c r="B15" s="161">
        <v>106</v>
      </c>
      <c r="C15" s="162"/>
      <c r="D15" s="153"/>
      <c r="E15" s="153"/>
      <c r="F15" s="153"/>
      <c r="G15" s="153"/>
      <c r="H15" s="153"/>
      <c r="I15" s="153"/>
      <c r="J15" s="153"/>
      <c r="K15" s="153"/>
      <c r="L15" s="152"/>
    </row>
    <row r="16" spans="2:13" ht="23.25" customHeight="1" x14ac:dyDescent="0.2">
      <c r="B16" s="166">
        <v>107</v>
      </c>
      <c r="C16" s="162"/>
      <c r="D16" s="153"/>
      <c r="E16" s="153"/>
      <c r="F16" s="153"/>
      <c r="G16" s="153"/>
      <c r="H16" s="153"/>
      <c r="I16" s="153"/>
      <c r="J16" s="153"/>
      <c r="K16" s="153"/>
      <c r="L16" s="152"/>
    </row>
    <row r="17" spans="2:12" ht="23.25" customHeight="1" x14ac:dyDescent="0.2">
      <c r="B17" s="161">
        <v>108</v>
      </c>
      <c r="C17" s="162"/>
      <c r="D17" s="153"/>
      <c r="E17" s="153"/>
      <c r="F17" s="153"/>
      <c r="G17" s="153"/>
      <c r="H17" s="153"/>
      <c r="I17" s="153"/>
      <c r="J17" s="153"/>
      <c r="K17" s="153"/>
      <c r="L17" s="152"/>
    </row>
    <row r="18" spans="2:12" ht="23.25" customHeight="1" x14ac:dyDescent="0.2">
      <c r="B18" s="166">
        <v>109</v>
      </c>
      <c r="C18" s="162"/>
      <c r="D18" s="153"/>
      <c r="E18" s="153"/>
      <c r="F18" s="153"/>
      <c r="G18" s="153"/>
      <c r="H18" s="153"/>
      <c r="I18" s="153"/>
      <c r="J18" s="153"/>
      <c r="K18" s="153"/>
      <c r="L18" s="152"/>
    </row>
    <row r="19" spans="2:12" ht="23.25" customHeight="1" x14ac:dyDescent="0.2">
      <c r="B19" s="161">
        <v>110</v>
      </c>
      <c r="C19" s="162"/>
      <c r="D19" s="153"/>
      <c r="E19" s="153"/>
      <c r="F19" s="153"/>
      <c r="G19" s="153"/>
      <c r="H19" s="153"/>
      <c r="I19" s="153"/>
      <c r="J19" s="153"/>
      <c r="K19" s="153"/>
      <c r="L19" s="152"/>
    </row>
    <row r="20" spans="2:12" ht="23.25" customHeight="1" x14ac:dyDescent="0.2">
      <c r="B20" s="166">
        <v>111</v>
      </c>
      <c r="C20" s="162"/>
      <c r="D20" s="153"/>
      <c r="E20" s="153"/>
      <c r="F20" s="153"/>
      <c r="G20" s="153"/>
      <c r="H20" s="153"/>
      <c r="I20" s="153"/>
      <c r="J20" s="153"/>
      <c r="K20" s="153"/>
      <c r="L20" s="152"/>
    </row>
    <row r="21" spans="2:12" ht="23.25" customHeight="1" x14ac:dyDescent="0.2">
      <c r="B21" s="161">
        <v>112</v>
      </c>
      <c r="C21" s="162"/>
      <c r="D21" s="153"/>
      <c r="E21" s="153"/>
      <c r="F21" s="153"/>
      <c r="G21" s="153"/>
      <c r="H21" s="153"/>
      <c r="I21" s="153"/>
      <c r="J21" s="153"/>
      <c r="K21" s="153"/>
      <c r="L21" s="152"/>
    </row>
    <row r="22" spans="2:12" ht="23.25" customHeight="1" x14ac:dyDescent="0.2">
      <c r="B22" s="166">
        <v>113</v>
      </c>
      <c r="C22" s="162"/>
      <c r="D22" s="153"/>
      <c r="E22" s="153"/>
      <c r="F22" s="153"/>
      <c r="G22" s="153"/>
      <c r="H22" s="153"/>
      <c r="I22" s="153"/>
      <c r="J22" s="153"/>
      <c r="K22" s="153"/>
      <c r="L22" s="152"/>
    </row>
    <row r="23" spans="2:12" ht="23.25" customHeight="1" x14ac:dyDescent="0.2">
      <c r="B23" s="161">
        <v>114</v>
      </c>
      <c r="C23" s="162"/>
      <c r="D23" s="153"/>
      <c r="E23" s="153"/>
      <c r="F23" s="153"/>
      <c r="G23" s="153"/>
      <c r="H23" s="153"/>
      <c r="I23" s="153"/>
      <c r="J23" s="153"/>
      <c r="K23" s="153"/>
      <c r="L23" s="152"/>
    </row>
    <row r="24" spans="2:12" ht="23.25" customHeight="1" x14ac:dyDescent="0.2">
      <c r="B24" s="166">
        <v>115</v>
      </c>
      <c r="C24" s="162"/>
      <c r="D24" s="153"/>
      <c r="E24" s="153"/>
      <c r="F24" s="153"/>
      <c r="G24" s="153"/>
      <c r="H24" s="153"/>
      <c r="I24" s="153"/>
      <c r="J24" s="153"/>
      <c r="K24" s="153"/>
      <c r="L24" s="152"/>
    </row>
    <row r="25" spans="2:12" ht="23.25" customHeight="1" x14ac:dyDescent="0.2">
      <c r="B25" s="161">
        <v>116</v>
      </c>
      <c r="C25" s="162"/>
      <c r="D25" s="153"/>
      <c r="E25" s="153"/>
      <c r="F25" s="153"/>
      <c r="G25" s="153"/>
      <c r="H25" s="153"/>
      <c r="I25" s="153"/>
      <c r="J25" s="153"/>
      <c r="K25" s="153"/>
      <c r="L25" s="152"/>
    </row>
    <row r="26" spans="2:12" ht="23.25" customHeight="1" x14ac:dyDescent="0.2">
      <c r="B26" s="166">
        <v>117</v>
      </c>
      <c r="C26" s="162"/>
      <c r="D26" s="153"/>
      <c r="E26" s="153"/>
      <c r="F26" s="153"/>
      <c r="G26" s="153"/>
      <c r="H26" s="153"/>
      <c r="I26" s="153"/>
      <c r="J26" s="153"/>
      <c r="K26" s="153"/>
      <c r="L26" s="152"/>
    </row>
    <row r="27" spans="2:12" ht="23.25" customHeight="1" x14ac:dyDescent="0.2">
      <c r="B27" s="161">
        <v>118</v>
      </c>
      <c r="C27" s="162"/>
      <c r="D27" s="153"/>
      <c r="E27" s="153"/>
      <c r="F27" s="153"/>
      <c r="G27" s="153"/>
      <c r="H27" s="153"/>
      <c r="I27" s="153"/>
      <c r="J27" s="153"/>
      <c r="K27" s="153"/>
      <c r="L27" s="152"/>
    </row>
    <row r="28" spans="2:12" ht="23.25" customHeight="1" x14ac:dyDescent="0.2">
      <c r="B28" s="166">
        <v>119</v>
      </c>
      <c r="C28" s="162"/>
      <c r="D28" s="153"/>
      <c r="E28" s="153"/>
      <c r="F28" s="153"/>
      <c r="G28" s="153"/>
      <c r="H28" s="153"/>
      <c r="I28" s="153"/>
      <c r="J28" s="153"/>
      <c r="K28" s="153"/>
      <c r="L28" s="152"/>
    </row>
    <row r="29" spans="2:12" ht="23.25" customHeight="1" x14ac:dyDescent="0.2">
      <c r="B29" s="161">
        <v>120</v>
      </c>
      <c r="C29" s="162"/>
      <c r="D29" s="153"/>
      <c r="E29" s="153"/>
      <c r="F29" s="153"/>
      <c r="G29" s="153"/>
      <c r="H29" s="153"/>
      <c r="I29" s="153"/>
      <c r="J29" s="153"/>
      <c r="K29" s="153"/>
      <c r="L29" s="152"/>
    </row>
    <row r="30" spans="2:12" ht="23.25" customHeight="1" x14ac:dyDescent="0.2">
      <c r="B30" s="166">
        <v>121</v>
      </c>
      <c r="C30" s="162"/>
      <c r="D30" s="153"/>
      <c r="E30" s="153"/>
      <c r="F30" s="153"/>
      <c r="G30" s="153"/>
      <c r="H30" s="153"/>
      <c r="I30" s="153"/>
      <c r="J30" s="153"/>
      <c r="K30" s="153"/>
      <c r="L30" s="152"/>
    </row>
    <row r="31" spans="2:12" ht="23.25" customHeight="1" x14ac:dyDescent="0.2">
      <c r="B31" s="161">
        <v>122</v>
      </c>
      <c r="C31" s="162"/>
      <c r="D31" s="153"/>
      <c r="E31" s="153"/>
      <c r="F31" s="153"/>
      <c r="G31" s="153"/>
      <c r="H31" s="153"/>
      <c r="I31" s="153"/>
      <c r="J31" s="153"/>
      <c r="K31" s="153"/>
      <c r="L31" s="152"/>
    </row>
    <row r="32" spans="2:12" ht="23.25" customHeight="1" x14ac:dyDescent="0.2">
      <c r="B32" s="166">
        <v>123</v>
      </c>
      <c r="C32" s="162"/>
      <c r="D32" s="153"/>
      <c r="E32" s="153"/>
      <c r="F32" s="153"/>
      <c r="G32" s="153"/>
      <c r="H32" s="153"/>
      <c r="I32" s="153"/>
      <c r="J32" s="153"/>
      <c r="K32" s="153"/>
      <c r="L32" s="152"/>
    </row>
    <row r="33" spans="2:12" ht="23.25" customHeight="1" x14ac:dyDescent="0.2">
      <c r="B33" s="161">
        <v>124</v>
      </c>
      <c r="C33" s="162"/>
      <c r="D33" s="153"/>
      <c r="E33" s="153"/>
      <c r="F33" s="153"/>
      <c r="G33" s="153"/>
      <c r="H33" s="153"/>
      <c r="I33" s="153"/>
      <c r="J33" s="153"/>
      <c r="K33" s="153"/>
      <c r="L33" s="152"/>
    </row>
    <row r="34" spans="2:12" ht="23.25" customHeight="1" thickBot="1" x14ac:dyDescent="0.25">
      <c r="B34" s="163">
        <v>125</v>
      </c>
      <c r="C34" s="164"/>
      <c r="D34" s="165"/>
      <c r="E34" s="165"/>
      <c r="F34" s="165"/>
      <c r="G34" s="165"/>
      <c r="H34" s="165"/>
      <c r="I34" s="165"/>
      <c r="J34" s="165"/>
      <c r="K34" s="165"/>
      <c r="L34" s="174"/>
    </row>
    <row r="35" spans="2:12" ht="8.25" customHeight="1" x14ac:dyDescent="0.2">
      <c r="B35" s="189"/>
      <c r="C35" s="155"/>
      <c r="D35" s="155"/>
      <c r="E35" s="155"/>
      <c r="F35" s="155"/>
      <c r="G35" s="156"/>
      <c r="H35" s="155"/>
      <c r="I35" s="155"/>
      <c r="J35" s="155"/>
      <c r="K35" s="159"/>
      <c r="L35" s="160"/>
    </row>
    <row r="36" spans="2:12" ht="35.25" customHeight="1" x14ac:dyDescent="0.2">
      <c r="B36" s="410" t="s">
        <v>197</v>
      </c>
      <c r="C36" s="393"/>
      <c r="D36" s="393"/>
      <c r="E36" s="393"/>
      <c r="F36" s="393"/>
      <c r="G36" s="393"/>
      <c r="H36" s="393"/>
      <c r="I36" s="393"/>
      <c r="J36" s="393"/>
      <c r="K36" s="393"/>
      <c r="L36" s="393"/>
    </row>
    <row r="37" spans="2:12" ht="32.15" customHeight="1" x14ac:dyDescent="0.2">
      <c r="B37" s="411" t="s">
        <v>198</v>
      </c>
      <c r="C37" s="394"/>
      <c r="D37" s="394"/>
      <c r="E37" s="394"/>
      <c r="F37" s="394"/>
      <c r="G37" s="394"/>
      <c r="H37" s="394"/>
      <c r="I37" s="394"/>
      <c r="J37" s="394"/>
      <c r="K37" s="394"/>
      <c r="L37" s="394"/>
    </row>
    <row r="38" spans="2:12" ht="20.149999999999999" customHeight="1" thickBot="1" x14ac:dyDescent="0.25">
      <c r="B38" s="412" t="s">
        <v>187</v>
      </c>
      <c r="C38" s="413"/>
      <c r="D38" s="413"/>
      <c r="E38" s="413"/>
      <c r="F38" s="413"/>
      <c r="G38" s="413"/>
      <c r="H38" s="413"/>
      <c r="I38" s="413"/>
      <c r="J38" s="413"/>
      <c r="K38" s="413"/>
      <c r="L38" s="413"/>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をつけてください" sqref="F10:G34" xr:uid="{00000000-0002-0000-0D00-000000000000}">
      <formula1>$F$47:$F$48</formula1>
    </dataValidation>
    <dataValidation type="list" allowBlank="1" showInputMessage="1" showErrorMessage="1" prompt="リストから選んでください" sqref="E10:E34" xr:uid="{00000000-0002-0000-0D00-000001000000}">
      <formula1>$E$47:$E$49</formula1>
    </dataValidation>
    <dataValidation type="list" allowBlank="1" showInputMessage="1" showErrorMessage="1" sqref="D10:D34" xr:uid="{00000000-0002-0000-0D00-000002000000}">
      <formula1>$D$47:$D$52</formula1>
    </dataValidation>
    <dataValidation type="list" allowBlank="1" showInputMessage="1" showErrorMessage="1" prompt="リストから選択" sqref="H10:L34" xr:uid="{00000000-0002-0000-0D00-000003000000}">
      <formula1>$G$47:$G$48</formula1>
    </dataValidation>
  </dataValidations>
  <pageMargins left="0.59055118110236227" right="0.59055118110236227" top="0.59055118110236227" bottom="0.59055118110236227" header="0" footer="0"/>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B1:M52"/>
  <sheetViews>
    <sheetView showZeros="0" view="pageBreakPreview" zoomScaleNormal="100" zoomScaleSheetLayoutView="100" workbookViewId="0"/>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126</v>
      </c>
      <c r="C10" s="167"/>
      <c r="D10" s="168"/>
      <c r="E10" s="168"/>
      <c r="F10" s="168"/>
      <c r="G10" s="168"/>
      <c r="H10" s="168"/>
      <c r="I10" s="168"/>
      <c r="J10" s="168"/>
      <c r="K10" s="168"/>
      <c r="L10" s="173"/>
    </row>
    <row r="11" spans="2:13" ht="23.25" customHeight="1" x14ac:dyDescent="0.2">
      <c r="B11" s="161">
        <v>127</v>
      </c>
      <c r="C11" s="162"/>
      <c r="D11" s="153"/>
      <c r="E11" s="153"/>
      <c r="F11" s="153"/>
      <c r="G11" s="153"/>
      <c r="H11" s="153"/>
      <c r="I11" s="153"/>
      <c r="J11" s="153"/>
      <c r="K11" s="153"/>
      <c r="L11" s="152"/>
    </row>
    <row r="12" spans="2:13" ht="23.25" customHeight="1" x14ac:dyDescent="0.2">
      <c r="B12" s="166">
        <v>128</v>
      </c>
      <c r="C12" s="162"/>
      <c r="D12" s="153"/>
      <c r="E12" s="153"/>
      <c r="F12" s="153"/>
      <c r="G12" s="153"/>
      <c r="H12" s="153"/>
      <c r="I12" s="153"/>
      <c r="J12" s="153"/>
      <c r="K12" s="153"/>
      <c r="L12" s="152"/>
    </row>
    <row r="13" spans="2:13" ht="23.25" customHeight="1" x14ac:dyDescent="0.2">
      <c r="B13" s="161">
        <v>129</v>
      </c>
      <c r="C13" s="162"/>
      <c r="D13" s="153"/>
      <c r="E13" s="153"/>
      <c r="F13" s="153"/>
      <c r="G13" s="153"/>
      <c r="H13" s="153"/>
      <c r="I13" s="153"/>
      <c r="J13" s="153"/>
      <c r="K13" s="153"/>
      <c r="L13" s="152"/>
    </row>
    <row r="14" spans="2:13" ht="23.25" customHeight="1" x14ac:dyDescent="0.2">
      <c r="B14" s="166">
        <v>130</v>
      </c>
      <c r="C14" s="162"/>
      <c r="D14" s="153"/>
      <c r="E14" s="153"/>
      <c r="F14" s="153"/>
      <c r="G14" s="153"/>
      <c r="H14" s="153"/>
      <c r="I14" s="153"/>
      <c r="J14" s="153"/>
      <c r="K14" s="153"/>
      <c r="L14" s="152"/>
    </row>
    <row r="15" spans="2:13" ht="23.25" customHeight="1" x14ac:dyDescent="0.2">
      <c r="B15" s="161">
        <v>131</v>
      </c>
      <c r="C15" s="162"/>
      <c r="D15" s="153"/>
      <c r="E15" s="153"/>
      <c r="F15" s="153"/>
      <c r="G15" s="153"/>
      <c r="H15" s="153"/>
      <c r="I15" s="153"/>
      <c r="J15" s="153"/>
      <c r="K15" s="153"/>
      <c r="L15" s="152"/>
    </row>
    <row r="16" spans="2:13" ht="23.25" customHeight="1" x14ac:dyDescent="0.2">
      <c r="B16" s="166">
        <v>132</v>
      </c>
      <c r="C16" s="162"/>
      <c r="D16" s="153"/>
      <c r="E16" s="153"/>
      <c r="F16" s="153"/>
      <c r="G16" s="153"/>
      <c r="H16" s="153"/>
      <c r="I16" s="153"/>
      <c r="J16" s="153"/>
      <c r="K16" s="153"/>
      <c r="L16" s="152"/>
    </row>
    <row r="17" spans="2:12" ht="23.25" customHeight="1" x14ac:dyDescent="0.2">
      <c r="B17" s="161">
        <v>133</v>
      </c>
      <c r="C17" s="162"/>
      <c r="D17" s="153"/>
      <c r="E17" s="153"/>
      <c r="F17" s="153"/>
      <c r="G17" s="153"/>
      <c r="H17" s="153"/>
      <c r="I17" s="153"/>
      <c r="J17" s="153"/>
      <c r="K17" s="153"/>
      <c r="L17" s="152"/>
    </row>
    <row r="18" spans="2:12" ht="23.25" customHeight="1" x14ac:dyDescent="0.2">
      <c r="B18" s="166">
        <v>134</v>
      </c>
      <c r="C18" s="162"/>
      <c r="D18" s="153"/>
      <c r="E18" s="153"/>
      <c r="F18" s="153"/>
      <c r="G18" s="153"/>
      <c r="H18" s="153"/>
      <c r="I18" s="153"/>
      <c r="J18" s="153"/>
      <c r="K18" s="153"/>
      <c r="L18" s="152"/>
    </row>
    <row r="19" spans="2:12" ht="23.25" customHeight="1" x14ac:dyDescent="0.2">
      <c r="B19" s="161">
        <v>135</v>
      </c>
      <c r="C19" s="162"/>
      <c r="D19" s="153"/>
      <c r="E19" s="153"/>
      <c r="F19" s="153"/>
      <c r="G19" s="153"/>
      <c r="H19" s="153"/>
      <c r="I19" s="153"/>
      <c r="J19" s="153"/>
      <c r="K19" s="153"/>
      <c r="L19" s="152"/>
    </row>
    <row r="20" spans="2:12" ht="23.25" customHeight="1" x14ac:dyDescent="0.2">
      <c r="B20" s="166">
        <v>136</v>
      </c>
      <c r="C20" s="162"/>
      <c r="D20" s="153"/>
      <c r="E20" s="153"/>
      <c r="F20" s="153"/>
      <c r="G20" s="153"/>
      <c r="H20" s="153"/>
      <c r="I20" s="153"/>
      <c r="J20" s="153"/>
      <c r="K20" s="153"/>
      <c r="L20" s="152"/>
    </row>
    <row r="21" spans="2:12" ht="23.25" customHeight="1" x14ac:dyDescent="0.2">
      <c r="B21" s="161">
        <v>137</v>
      </c>
      <c r="C21" s="162"/>
      <c r="D21" s="153"/>
      <c r="E21" s="153"/>
      <c r="F21" s="153"/>
      <c r="G21" s="153"/>
      <c r="H21" s="153"/>
      <c r="I21" s="153"/>
      <c r="J21" s="153"/>
      <c r="K21" s="153"/>
      <c r="L21" s="152"/>
    </row>
    <row r="22" spans="2:12" ht="23.25" customHeight="1" x14ac:dyDescent="0.2">
      <c r="B22" s="166">
        <v>138</v>
      </c>
      <c r="C22" s="162"/>
      <c r="D22" s="153"/>
      <c r="E22" s="153"/>
      <c r="F22" s="153"/>
      <c r="G22" s="153"/>
      <c r="H22" s="153"/>
      <c r="I22" s="153"/>
      <c r="J22" s="153"/>
      <c r="K22" s="153"/>
      <c r="L22" s="152"/>
    </row>
    <row r="23" spans="2:12" ht="23.25" customHeight="1" x14ac:dyDescent="0.2">
      <c r="B23" s="161">
        <v>139</v>
      </c>
      <c r="C23" s="162"/>
      <c r="D23" s="153"/>
      <c r="E23" s="153"/>
      <c r="F23" s="153"/>
      <c r="G23" s="153"/>
      <c r="H23" s="153"/>
      <c r="I23" s="153"/>
      <c r="J23" s="153"/>
      <c r="K23" s="153"/>
      <c r="L23" s="152"/>
    </row>
    <row r="24" spans="2:12" ht="23.25" customHeight="1" x14ac:dyDescent="0.2">
      <c r="B24" s="166">
        <v>140</v>
      </c>
      <c r="C24" s="162"/>
      <c r="D24" s="153"/>
      <c r="E24" s="153"/>
      <c r="F24" s="153"/>
      <c r="G24" s="153"/>
      <c r="H24" s="153"/>
      <c r="I24" s="153"/>
      <c r="J24" s="153"/>
      <c r="K24" s="153"/>
      <c r="L24" s="152"/>
    </row>
    <row r="25" spans="2:12" ht="23.25" customHeight="1" x14ac:dyDescent="0.2">
      <c r="B25" s="161">
        <v>141</v>
      </c>
      <c r="C25" s="162"/>
      <c r="D25" s="153"/>
      <c r="E25" s="153"/>
      <c r="F25" s="153"/>
      <c r="G25" s="153"/>
      <c r="H25" s="153"/>
      <c r="I25" s="153"/>
      <c r="J25" s="153"/>
      <c r="K25" s="153"/>
      <c r="L25" s="152"/>
    </row>
    <row r="26" spans="2:12" ht="23.25" customHeight="1" x14ac:dyDescent="0.2">
      <c r="B26" s="166">
        <v>142</v>
      </c>
      <c r="C26" s="162"/>
      <c r="D26" s="153"/>
      <c r="E26" s="153"/>
      <c r="F26" s="153"/>
      <c r="G26" s="153"/>
      <c r="H26" s="153"/>
      <c r="I26" s="153"/>
      <c r="J26" s="153"/>
      <c r="K26" s="153"/>
      <c r="L26" s="152"/>
    </row>
    <row r="27" spans="2:12" ht="23.25" customHeight="1" x14ac:dyDescent="0.2">
      <c r="B27" s="161">
        <v>143</v>
      </c>
      <c r="C27" s="162"/>
      <c r="D27" s="153"/>
      <c r="E27" s="153"/>
      <c r="F27" s="153"/>
      <c r="G27" s="153"/>
      <c r="H27" s="153"/>
      <c r="I27" s="153"/>
      <c r="J27" s="153"/>
      <c r="K27" s="153"/>
      <c r="L27" s="152"/>
    </row>
    <row r="28" spans="2:12" ht="23.25" customHeight="1" x14ac:dyDescent="0.2">
      <c r="B28" s="166">
        <v>144</v>
      </c>
      <c r="C28" s="162"/>
      <c r="D28" s="153"/>
      <c r="E28" s="153"/>
      <c r="F28" s="153"/>
      <c r="G28" s="153"/>
      <c r="H28" s="153"/>
      <c r="I28" s="153"/>
      <c r="J28" s="153"/>
      <c r="K28" s="153"/>
      <c r="L28" s="152"/>
    </row>
    <row r="29" spans="2:12" ht="23.25" customHeight="1" x14ac:dyDescent="0.2">
      <c r="B29" s="161">
        <v>145</v>
      </c>
      <c r="C29" s="162"/>
      <c r="D29" s="153"/>
      <c r="E29" s="153"/>
      <c r="F29" s="153"/>
      <c r="G29" s="153"/>
      <c r="H29" s="153"/>
      <c r="I29" s="153"/>
      <c r="J29" s="153"/>
      <c r="K29" s="153"/>
      <c r="L29" s="152"/>
    </row>
    <row r="30" spans="2:12" ht="23.25" customHeight="1" x14ac:dyDescent="0.2">
      <c r="B30" s="166">
        <v>146</v>
      </c>
      <c r="C30" s="162"/>
      <c r="D30" s="153"/>
      <c r="E30" s="153"/>
      <c r="F30" s="153"/>
      <c r="G30" s="153"/>
      <c r="H30" s="153"/>
      <c r="I30" s="153"/>
      <c r="J30" s="153"/>
      <c r="K30" s="153"/>
      <c r="L30" s="152"/>
    </row>
    <row r="31" spans="2:12" ht="23.25" customHeight="1" x14ac:dyDescent="0.2">
      <c r="B31" s="161">
        <v>147</v>
      </c>
      <c r="C31" s="162"/>
      <c r="D31" s="153"/>
      <c r="E31" s="153"/>
      <c r="F31" s="153"/>
      <c r="G31" s="153"/>
      <c r="H31" s="153"/>
      <c r="I31" s="153"/>
      <c r="J31" s="153"/>
      <c r="K31" s="153"/>
      <c r="L31" s="152"/>
    </row>
    <row r="32" spans="2:12" ht="23.25" customHeight="1" x14ac:dyDescent="0.2">
      <c r="B32" s="166">
        <v>148</v>
      </c>
      <c r="C32" s="162"/>
      <c r="D32" s="153"/>
      <c r="E32" s="153"/>
      <c r="F32" s="153"/>
      <c r="G32" s="153"/>
      <c r="H32" s="153"/>
      <c r="I32" s="153"/>
      <c r="J32" s="153"/>
      <c r="K32" s="153"/>
      <c r="L32" s="152"/>
    </row>
    <row r="33" spans="2:12" ht="23.25" customHeight="1" x14ac:dyDescent="0.2">
      <c r="B33" s="161">
        <v>149</v>
      </c>
      <c r="C33" s="162"/>
      <c r="D33" s="153"/>
      <c r="E33" s="153"/>
      <c r="F33" s="153"/>
      <c r="G33" s="153"/>
      <c r="H33" s="153"/>
      <c r="I33" s="153"/>
      <c r="J33" s="153"/>
      <c r="K33" s="153"/>
      <c r="L33" s="152"/>
    </row>
    <row r="34" spans="2:12" ht="23.25" customHeight="1" thickBot="1" x14ac:dyDescent="0.25">
      <c r="B34" s="166">
        <v>150</v>
      </c>
      <c r="C34" s="164"/>
      <c r="D34" s="165"/>
      <c r="E34" s="165"/>
      <c r="F34" s="165"/>
      <c r="G34" s="165"/>
      <c r="H34" s="165"/>
      <c r="I34" s="165"/>
      <c r="J34" s="165"/>
      <c r="K34" s="165"/>
      <c r="L34" s="174"/>
    </row>
    <row r="35" spans="2:12" ht="8.25" customHeight="1" x14ac:dyDescent="0.2">
      <c r="B35" s="189"/>
      <c r="C35" s="155"/>
      <c r="D35" s="155"/>
      <c r="E35" s="155"/>
      <c r="F35" s="155"/>
      <c r="G35" s="156"/>
      <c r="H35" s="155"/>
      <c r="I35" s="155"/>
      <c r="J35" s="155"/>
      <c r="K35" s="159"/>
      <c r="L35" s="160"/>
    </row>
    <row r="36" spans="2:12" ht="35.25" customHeight="1" x14ac:dyDescent="0.2">
      <c r="B36" s="410" t="s">
        <v>197</v>
      </c>
      <c r="C36" s="393"/>
      <c r="D36" s="393"/>
      <c r="E36" s="393"/>
      <c r="F36" s="393"/>
      <c r="G36" s="393"/>
      <c r="H36" s="393"/>
      <c r="I36" s="393"/>
      <c r="J36" s="393"/>
      <c r="K36" s="393"/>
      <c r="L36" s="393"/>
    </row>
    <row r="37" spans="2:12" ht="32.15" customHeight="1" x14ac:dyDescent="0.2">
      <c r="B37" s="411" t="s">
        <v>198</v>
      </c>
      <c r="C37" s="394"/>
      <c r="D37" s="394"/>
      <c r="E37" s="394"/>
      <c r="F37" s="394"/>
      <c r="G37" s="394"/>
      <c r="H37" s="394"/>
      <c r="I37" s="394"/>
      <c r="J37" s="394"/>
      <c r="K37" s="394"/>
      <c r="L37" s="394"/>
    </row>
    <row r="38" spans="2:12" ht="20.149999999999999" customHeight="1" thickBot="1" x14ac:dyDescent="0.25">
      <c r="B38" s="412" t="s">
        <v>187</v>
      </c>
      <c r="C38" s="413"/>
      <c r="D38" s="413"/>
      <c r="E38" s="413"/>
      <c r="F38" s="413"/>
      <c r="G38" s="413"/>
      <c r="H38" s="413"/>
      <c r="I38" s="413"/>
      <c r="J38" s="413"/>
      <c r="K38" s="413"/>
      <c r="L38" s="413"/>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36:L36"/>
    <mergeCell ref="B37:L37"/>
    <mergeCell ref="B38:L38"/>
    <mergeCell ref="B8:B9"/>
    <mergeCell ref="C8:C9"/>
    <mergeCell ref="D8:E8"/>
    <mergeCell ref="F8:F9"/>
    <mergeCell ref="G8:G9"/>
    <mergeCell ref="H8:L8"/>
    <mergeCell ref="B2:L2"/>
    <mergeCell ref="B4:C4"/>
    <mergeCell ref="D4:K4"/>
    <mergeCell ref="B6:C6"/>
    <mergeCell ref="D6:G6"/>
    <mergeCell ref="I6:L6"/>
  </mergeCells>
  <phoneticPr fontId="1"/>
  <dataValidations count="4">
    <dataValidation type="list" allowBlank="1" showInputMessage="1" showErrorMessage="1" prompt="リストから選択" sqref="H10:L34" xr:uid="{00000000-0002-0000-0E00-000000000000}">
      <formula1>$G$47:$G$48</formula1>
    </dataValidation>
    <dataValidation type="list" allowBlank="1" showInputMessage="1" showErrorMessage="1" sqref="D10:D34" xr:uid="{00000000-0002-0000-0E00-000001000000}">
      <formula1>$D$47:$D$52</formula1>
    </dataValidation>
    <dataValidation type="list" allowBlank="1" showInputMessage="1" showErrorMessage="1" prompt="リストから選んでください" sqref="E10:E34" xr:uid="{00000000-0002-0000-0E00-000002000000}">
      <formula1>$E$47:$E$49</formula1>
    </dataValidation>
    <dataValidation type="list" allowBlank="1" showInputMessage="1" showErrorMessage="1" prompt="○をつけてください" sqref="F10:G34" xr:uid="{00000000-0002-0000-0E00-000003000000}">
      <formula1>$F$47:$F$48</formula1>
    </dataValidation>
  </dataValidations>
  <pageMargins left="0.59055118110236227" right="0.59055118110236227" top="0.59055118110236227" bottom="0.59055118110236227"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sheetPr>
  <dimension ref="A1:M85"/>
  <sheetViews>
    <sheetView showGridLines="0" topLeftCell="A14" workbookViewId="0">
      <selection activeCell="C15" sqref="C15:F15"/>
    </sheetView>
  </sheetViews>
  <sheetFormatPr defaultColWidth="9" defaultRowHeight="13" x14ac:dyDescent="0.2"/>
  <cols>
    <col min="1" max="1" width="19.08984375" style="17" customWidth="1"/>
    <col min="2" max="2" width="5.6328125" style="17" customWidth="1"/>
    <col min="3" max="3" width="22.6328125" style="17" customWidth="1"/>
    <col min="4" max="4" width="5.08984375" style="17" customWidth="1"/>
    <col min="5" max="5" width="3.7265625" style="17" customWidth="1"/>
    <col min="6" max="6" width="14.90625" style="17" customWidth="1"/>
    <col min="7" max="7" width="45.7265625" style="17" customWidth="1"/>
    <col min="8" max="8" width="22.36328125" style="17" customWidth="1"/>
    <col min="9" max="9" width="9" style="17"/>
    <col min="10" max="10" width="17.90625" style="17" customWidth="1"/>
    <col min="11" max="11" width="12.90625" style="17" customWidth="1"/>
    <col min="12" max="12" width="6.453125" style="17" customWidth="1"/>
    <col min="13" max="13" width="13.08984375" style="17" customWidth="1"/>
    <col min="14" max="16384" width="9" style="17"/>
  </cols>
  <sheetData>
    <row r="1" spans="1:11" ht="31.5" customHeight="1" x14ac:dyDescent="0.2">
      <c r="A1" s="190" t="s">
        <v>97</v>
      </c>
      <c r="B1" s="208" t="s">
        <v>125</v>
      </c>
      <c r="G1" s="222" t="s">
        <v>253</v>
      </c>
    </row>
    <row r="2" spans="1:11" ht="18" customHeight="1" x14ac:dyDescent="0.2">
      <c r="C2" s="120" t="s">
        <v>252</v>
      </c>
      <c r="G2" s="139"/>
      <c r="H2" s="139"/>
    </row>
    <row r="3" spans="1:11" ht="16.5" customHeight="1" x14ac:dyDescent="0.2">
      <c r="A3" s="249" t="s">
        <v>127</v>
      </c>
      <c r="B3" s="249"/>
      <c r="C3" s="117"/>
      <c r="D3" s="245" t="s">
        <v>258</v>
      </c>
      <c r="E3" s="246"/>
      <c r="F3" s="247"/>
      <c r="G3" s="144"/>
      <c r="H3" s="143"/>
    </row>
    <row r="4" spans="1:11" ht="16.5" customHeight="1" thickBot="1" x14ac:dyDescent="0.25">
      <c r="A4" s="248" t="s">
        <v>30</v>
      </c>
      <c r="B4" s="248"/>
      <c r="C4" s="210"/>
      <c r="D4" s="211"/>
      <c r="E4" s="211"/>
      <c r="F4" s="212"/>
      <c r="G4" s="139"/>
      <c r="H4" s="139"/>
    </row>
    <row r="5" spans="1:11" ht="16.5" customHeight="1" thickTop="1" thickBot="1" x14ac:dyDescent="0.25">
      <c r="A5" s="254" t="s">
        <v>31</v>
      </c>
      <c r="B5" s="255"/>
      <c r="C5" s="216"/>
      <c r="D5" s="217" t="s">
        <v>161</v>
      </c>
      <c r="E5" s="218"/>
      <c r="F5" s="219"/>
      <c r="H5" s="79" t="s">
        <v>105</v>
      </c>
      <c r="I5" s="80"/>
      <c r="J5" s="81"/>
    </row>
    <row r="6" spans="1:11" ht="16.5" customHeight="1" thickBot="1" x14ac:dyDescent="0.25">
      <c r="A6" s="252" t="s">
        <v>32</v>
      </c>
      <c r="B6" s="253"/>
      <c r="C6" s="220"/>
      <c r="D6" s="256"/>
      <c r="E6" s="257"/>
      <c r="F6" s="258"/>
      <c r="H6" s="82" t="s">
        <v>106</v>
      </c>
      <c r="I6" s="83"/>
      <c r="J6" s="84"/>
    </row>
    <row r="7" spans="1:11" ht="16.5" customHeight="1" thickTop="1" x14ac:dyDescent="0.2">
      <c r="A7" s="225" t="s">
        <v>234</v>
      </c>
      <c r="B7" s="226"/>
      <c r="C7" s="224"/>
      <c r="D7" s="213" t="s">
        <v>258</v>
      </c>
      <c r="E7" s="214"/>
      <c r="F7" s="215"/>
      <c r="G7" s="207"/>
      <c r="H7" s="203" t="s">
        <v>109</v>
      </c>
      <c r="I7" s="204"/>
      <c r="J7" s="205"/>
    </row>
    <row r="8" spans="1:11" ht="16.5" customHeight="1" x14ac:dyDescent="0.2">
      <c r="A8" s="251" t="s">
        <v>209</v>
      </c>
      <c r="B8" s="251"/>
      <c r="C8" s="193"/>
      <c r="D8" s="93" t="s">
        <v>144</v>
      </c>
      <c r="E8" s="93"/>
      <c r="F8" s="94"/>
      <c r="H8" s="85" t="s">
        <v>107</v>
      </c>
      <c r="I8" s="86"/>
      <c r="J8" s="87"/>
    </row>
    <row r="9" spans="1:11" ht="16.5" customHeight="1" thickBot="1" x14ac:dyDescent="0.25">
      <c r="A9" s="250" t="s">
        <v>207</v>
      </c>
      <c r="B9" s="250"/>
      <c r="C9" s="192"/>
      <c r="D9" s="191"/>
      <c r="E9" s="95"/>
      <c r="F9" s="96"/>
      <c r="H9" s="88" t="s">
        <v>126</v>
      </c>
      <c r="I9" s="89"/>
      <c r="J9" s="90"/>
    </row>
    <row r="10" spans="1:11" ht="16.5" customHeight="1" x14ac:dyDescent="0.2">
      <c r="A10" s="259" t="s">
        <v>208</v>
      </c>
      <c r="B10" s="259"/>
      <c r="C10" s="263"/>
      <c r="D10" s="264"/>
      <c r="E10" s="264"/>
      <c r="F10" s="265"/>
      <c r="G10" s="17" t="s">
        <v>108</v>
      </c>
    </row>
    <row r="11" spans="1:11" ht="16.5" customHeight="1" x14ac:dyDescent="0.2">
      <c r="A11" s="259" t="s">
        <v>91</v>
      </c>
      <c r="B11" s="259"/>
      <c r="C11" s="91"/>
      <c r="D11" s="266"/>
      <c r="E11" s="267"/>
      <c r="F11" s="268"/>
      <c r="G11" s="17" t="s">
        <v>95</v>
      </c>
    </row>
    <row r="12" spans="1:11" ht="16.5" customHeight="1" x14ac:dyDescent="0.2">
      <c r="A12" s="259" t="s">
        <v>120</v>
      </c>
      <c r="B12" s="259"/>
      <c r="C12" s="194"/>
      <c r="D12" s="269"/>
      <c r="E12" s="270"/>
      <c r="F12" s="271"/>
      <c r="G12" s="17" t="s">
        <v>103</v>
      </c>
    </row>
    <row r="13" spans="1:11" ht="16.5" customHeight="1" x14ac:dyDescent="0.2">
      <c r="A13" s="259" t="s">
        <v>34</v>
      </c>
      <c r="B13" s="259"/>
      <c r="C13" s="92"/>
      <c r="D13" s="272"/>
      <c r="E13" s="273"/>
      <c r="F13" s="274"/>
      <c r="G13" s="17" t="s">
        <v>103</v>
      </c>
      <c r="H13" s="101" t="s">
        <v>136</v>
      </c>
      <c r="I13" s="116" t="s">
        <v>137</v>
      </c>
      <c r="J13" s="101"/>
      <c r="K13" s="101"/>
    </row>
    <row r="14" spans="1:11" ht="16.5" customHeight="1" x14ac:dyDescent="0.2">
      <c r="A14" s="249" t="s">
        <v>162</v>
      </c>
      <c r="B14" s="249"/>
      <c r="C14" s="260"/>
      <c r="D14" s="261"/>
      <c r="E14" s="261"/>
      <c r="F14" s="262"/>
      <c r="G14" s="17" t="s">
        <v>165</v>
      </c>
      <c r="H14" s="101"/>
      <c r="I14" s="116" t="s">
        <v>138</v>
      </c>
      <c r="J14" s="101"/>
      <c r="K14" s="101"/>
    </row>
    <row r="15" spans="1:11" ht="24" customHeight="1" x14ac:dyDescent="0.2">
      <c r="A15" s="231" t="s">
        <v>163</v>
      </c>
      <c r="B15" s="232"/>
      <c r="C15" s="260"/>
      <c r="D15" s="261"/>
      <c r="E15" s="261"/>
      <c r="F15" s="262"/>
      <c r="G15" s="17" t="s">
        <v>164</v>
      </c>
      <c r="H15" s="101"/>
      <c r="I15" s="102" t="s">
        <v>139</v>
      </c>
      <c r="J15" s="101"/>
      <c r="K15" s="101"/>
    </row>
    <row r="16" spans="1:11" ht="24" customHeight="1" x14ac:dyDescent="0.2">
      <c r="A16" s="231" t="s">
        <v>154</v>
      </c>
      <c r="B16" s="232"/>
      <c r="C16" s="233"/>
      <c r="D16" s="234"/>
      <c r="E16" s="234"/>
      <c r="F16" s="235"/>
      <c r="H16" s="139"/>
      <c r="I16" s="140"/>
      <c r="J16" s="139"/>
      <c r="K16" s="139"/>
    </row>
    <row r="17" spans="1:13" ht="16.5" customHeight="1" x14ac:dyDescent="0.2">
      <c r="A17" s="231" t="s">
        <v>155</v>
      </c>
      <c r="B17" s="232"/>
      <c r="C17" s="236"/>
      <c r="D17" s="237"/>
      <c r="E17" s="237"/>
      <c r="F17" s="238"/>
      <c r="H17" s="139"/>
      <c r="I17" s="140"/>
      <c r="J17" s="139"/>
      <c r="K17" s="139"/>
    </row>
    <row r="18" spans="1:13" ht="16.5" customHeight="1" x14ac:dyDescent="0.2">
      <c r="A18" s="231" t="s">
        <v>156</v>
      </c>
      <c r="B18" s="232"/>
      <c r="C18" s="236"/>
      <c r="D18" s="237"/>
      <c r="E18" s="237"/>
      <c r="F18" s="238"/>
      <c r="H18" s="139"/>
      <c r="I18" s="140"/>
      <c r="J18" s="139"/>
      <c r="K18" s="139"/>
    </row>
    <row r="19" spans="1:13" ht="16.5" customHeight="1" x14ac:dyDescent="0.2">
      <c r="A19" s="242" t="s">
        <v>202</v>
      </c>
      <c r="B19" s="242"/>
      <c r="C19" s="118"/>
      <c r="D19" s="71" t="s">
        <v>35</v>
      </c>
      <c r="E19" s="72"/>
      <c r="F19" s="40" t="s">
        <v>43</v>
      </c>
      <c r="H19" s="142"/>
      <c r="I19" s="140"/>
      <c r="J19" s="139"/>
      <c r="K19" s="139"/>
    </row>
    <row r="20" spans="1:13" ht="16.5" customHeight="1" x14ac:dyDescent="0.2">
      <c r="A20" s="239" t="s">
        <v>203</v>
      </c>
      <c r="B20" s="239"/>
      <c r="C20" s="119"/>
      <c r="D20" s="73" t="s">
        <v>35</v>
      </c>
      <c r="E20" s="74"/>
      <c r="F20" s="41" t="s">
        <v>44</v>
      </c>
      <c r="G20" s="141"/>
      <c r="H20" s="142"/>
    </row>
    <row r="21" spans="1:13" ht="16.5" customHeight="1" thickBot="1" x14ac:dyDescent="0.25">
      <c r="A21" s="19"/>
      <c r="B21" s="18"/>
      <c r="C21" s="176" t="s">
        <v>257</v>
      </c>
      <c r="D21" s="18"/>
      <c r="E21" s="18"/>
      <c r="F21" s="18"/>
      <c r="H21" s="143"/>
      <c r="M21" s="103">
        <f>+C20-C19</f>
        <v>0</v>
      </c>
    </row>
    <row r="22" spans="1:13" ht="16.5" customHeight="1" thickTop="1" thickBot="1" x14ac:dyDescent="0.25">
      <c r="A22" s="16" t="s">
        <v>40</v>
      </c>
      <c r="B22" s="221"/>
      <c r="C22" s="106" t="s">
        <v>118</v>
      </c>
      <c r="D22" s="23"/>
      <c r="E22" s="23"/>
      <c r="F22" s="23"/>
      <c r="H22" s="143"/>
    </row>
    <row r="23" spans="1:13" ht="16.5" customHeight="1" thickTop="1" thickBot="1" x14ac:dyDescent="0.25">
      <c r="A23" s="19"/>
      <c r="B23" s="23"/>
      <c r="C23" s="23"/>
      <c r="D23" s="23"/>
      <c r="E23" s="23"/>
      <c r="F23" s="23"/>
      <c r="H23" s="142"/>
    </row>
    <row r="24" spans="1:13" ht="17.25" customHeight="1" x14ac:dyDescent="0.2">
      <c r="A24" s="19" t="s">
        <v>119</v>
      </c>
      <c r="B24" s="33" t="s">
        <v>36</v>
      </c>
      <c r="C24" s="20" t="s">
        <v>200</v>
      </c>
      <c r="D24" s="33" t="s">
        <v>37</v>
      </c>
      <c r="E24" s="240" t="s">
        <v>201</v>
      </c>
      <c r="F24" s="241"/>
      <c r="H24" s="142"/>
    </row>
    <row r="25" spans="1:13" ht="20.25" customHeight="1" x14ac:dyDescent="0.2">
      <c r="A25" s="30" t="s">
        <v>94</v>
      </c>
      <c r="B25" s="31"/>
      <c r="C25" s="22" t="s">
        <v>235</v>
      </c>
      <c r="D25" s="31"/>
      <c r="E25" s="227" t="s">
        <v>243</v>
      </c>
      <c r="F25" s="228"/>
      <c r="H25" s="142"/>
    </row>
    <row r="26" spans="1:13" ht="15.75" customHeight="1" x14ac:dyDescent="0.2">
      <c r="A26" s="21"/>
      <c r="B26" s="31"/>
      <c r="C26" s="22" t="s">
        <v>236</v>
      </c>
      <c r="D26" s="31"/>
      <c r="E26" s="227" t="s">
        <v>244</v>
      </c>
      <c r="F26" s="228"/>
    </row>
    <row r="27" spans="1:13" ht="15.75" customHeight="1" x14ac:dyDescent="0.2">
      <c r="A27" s="21"/>
      <c r="B27" s="31"/>
      <c r="C27" s="22" t="s">
        <v>237</v>
      </c>
      <c r="D27" s="31"/>
      <c r="E27" s="227" t="s">
        <v>245</v>
      </c>
      <c r="F27" s="228"/>
    </row>
    <row r="28" spans="1:13" ht="15.75" customHeight="1" x14ac:dyDescent="0.2">
      <c r="A28" s="21"/>
      <c r="B28" s="31"/>
      <c r="C28" s="22" t="s">
        <v>238</v>
      </c>
      <c r="D28" s="31"/>
      <c r="E28" s="227" t="s">
        <v>246</v>
      </c>
      <c r="F28" s="228"/>
    </row>
    <row r="29" spans="1:13" ht="15.75" customHeight="1" x14ac:dyDescent="0.2">
      <c r="A29" s="21"/>
      <c r="B29" s="31"/>
      <c r="C29" s="22" t="s">
        <v>239</v>
      </c>
      <c r="D29" s="31"/>
      <c r="E29" s="227" t="s">
        <v>247</v>
      </c>
      <c r="F29" s="228"/>
    </row>
    <row r="30" spans="1:13" ht="15.75" customHeight="1" x14ac:dyDescent="0.2">
      <c r="A30" s="21"/>
      <c r="B30" s="31"/>
      <c r="C30" s="22" t="s">
        <v>240</v>
      </c>
      <c r="D30" s="31"/>
      <c r="E30" s="227" t="s">
        <v>248</v>
      </c>
      <c r="F30" s="228"/>
    </row>
    <row r="31" spans="1:13" ht="15.75" customHeight="1" thickBot="1" x14ac:dyDescent="0.25">
      <c r="A31" s="21"/>
      <c r="B31" s="31"/>
      <c r="C31" s="16" t="s">
        <v>241</v>
      </c>
      <c r="D31" s="31"/>
      <c r="E31" s="243" t="s">
        <v>242</v>
      </c>
      <c r="F31" s="244"/>
    </row>
    <row r="32" spans="1:13" ht="15.75" customHeight="1" x14ac:dyDescent="0.2">
      <c r="A32" s="21"/>
      <c r="B32" s="32"/>
      <c r="C32" s="53" t="s">
        <v>130</v>
      </c>
      <c r="D32" s="32"/>
      <c r="E32" s="229" t="s">
        <v>131</v>
      </c>
      <c r="F32" s="230"/>
      <c r="G32" s="17" t="s">
        <v>195</v>
      </c>
    </row>
    <row r="33" spans="1:6" ht="15.75" customHeight="1" x14ac:dyDescent="0.2">
      <c r="A33" s="21"/>
      <c r="B33" s="177"/>
      <c r="C33" s="34" t="s">
        <v>38</v>
      </c>
      <c r="D33" s="179"/>
      <c r="E33" s="35" t="s">
        <v>38</v>
      </c>
      <c r="F33" s="36"/>
    </row>
    <row r="34" spans="1:6" ht="15.75" customHeight="1" thickBot="1" x14ac:dyDescent="0.25">
      <c r="A34" s="21"/>
      <c r="B34" s="178"/>
      <c r="C34" s="37" t="s">
        <v>39</v>
      </c>
      <c r="D34" s="180"/>
      <c r="E34" s="38" t="s">
        <v>39</v>
      </c>
      <c r="F34" s="39"/>
    </row>
    <row r="35" spans="1:6" ht="15.75" customHeight="1" x14ac:dyDescent="0.2">
      <c r="A35" s="21"/>
      <c r="B35" s="32"/>
      <c r="C35" s="53" t="s">
        <v>132</v>
      </c>
      <c r="D35" s="32"/>
      <c r="E35" s="53" t="s">
        <v>133</v>
      </c>
      <c r="F35" s="54"/>
    </row>
    <row r="36" spans="1:6" ht="15.75" customHeight="1" x14ac:dyDescent="0.2">
      <c r="A36" s="21"/>
      <c r="B36" s="181"/>
      <c r="C36" s="182" t="s">
        <v>38</v>
      </c>
      <c r="D36" s="183"/>
      <c r="E36" s="122" t="s">
        <v>38</v>
      </c>
      <c r="F36" s="123"/>
    </row>
    <row r="37" spans="1:6" ht="15.75" customHeight="1" thickBot="1" x14ac:dyDescent="0.25">
      <c r="A37" s="21"/>
      <c r="B37" s="180"/>
      <c r="C37" s="37" t="s">
        <v>39</v>
      </c>
      <c r="D37" s="180"/>
      <c r="E37" s="38" t="s">
        <v>39</v>
      </c>
      <c r="F37" s="121"/>
    </row>
    <row r="38" spans="1:6" ht="15.75" customHeight="1" x14ac:dyDescent="0.2">
      <c r="A38" s="21"/>
      <c r="B38" s="124"/>
      <c r="C38" s="23"/>
      <c r="D38" s="124"/>
      <c r="E38" s="23"/>
      <c r="F38" s="24"/>
    </row>
    <row r="39" spans="1:6" ht="15.75" customHeight="1" x14ac:dyDescent="0.2">
      <c r="A39" s="25"/>
      <c r="B39" s="26"/>
      <c r="C39" s="26"/>
      <c r="D39" s="26"/>
      <c r="E39" s="26"/>
      <c r="F39" s="27"/>
    </row>
    <row r="40" spans="1:6" ht="6.75" customHeight="1" x14ac:dyDescent="0.2"/>
    <row r="41" spans="1:6" ht="8.25" customHeight="1" x14ac:dyDescent="0.2"/>
    <row r="42" spans="1:6" ht="18" customHeight="1" x14ac:dyDescent="0.2"/>
    <row r="43" spans="1:6" ht="16.5" customHeight="1" x14ac:dyDescent="0.2"/>
    <row r="44" spans="1:6" ht="16.5" customHeight="1" x14ac:dyDescent="0.2"/>
    <row r="45" spans="1:6" ht="16.5" customHeight="1" x14ac:dyDescent="0.2"/>
    <row r="46" spans="1:6" ht="16.5" customHeight="1" x14ac:dyDescent="0.2"/>
    <row r="47" spans="1:6" ht="16.5" customHeight="1" x14ac:dyDescent="0.2"/>
    <row r="48" spans="1:6" ht="16.5" customHeight="1" x14ac:dyDescent="0.2"/>
    <row r="49" spans="1:1" ht="16.5" customHeight="1" x14ac:dyDescent="0.2"/>
    <row r="50" spans="1:1" ht="16.5" customHeight="1" x14ac:dyDescent="0.2"/>
    <row r="51" spans="1:1" ht="16.5" customHeight="1" x14ac:dyDescent="0.2"/>
    <row r="52" spans="1:1" ht="16.5" customHeight="1" x14ac:dyDescent="0.2"/>
    <row r="53" spans="1:1" ht="16.5" customHeight="1" x14ac:dyDescent="0.2"/>
    <row r="54" spans="1:1" ht="16.5" customHeight="1" x14ac:dyDescent="0.2"/>
    <row r="55" spans="1:1" ht="16.5" customHeight="1" x14ac:dyDescent="0.2"/>
    <row r="56" spans="1:1" ht="16.5" customHeight="1" x14ac:dyDescent="0.2"/>
    <row r="57" spans="1:1" ht="16.5" customHeight="1" x14ac:dyDescent="0.2"/>
    <row r="58" spans="1:1" ht="16.5" customHeight="1" x14ac:dyDescent="0.2"/>
    <row r="59" spans="1:1" ht="16.5" customHeight="1" x14ac:dyDescent="0.2"/>
    <row r="60" spans="1:1" ht="16.5" customHeight="1" x14ac:dyDescent="0.2"/>
    <row r="61" spans="1:1" ht="16.5" customHeight="1" x14ac:dyDescent="0.2"/>
    <row r="62" spans="1:1" ht="16.5" customHeight="1" x14ac:dyDescent="0.2"/>
    <row r="63" spans="1:1" ht="16.5" customHeight="1" x14ac:dyDescent="0.2"/>
    <row r="64" spans="1:1" ht="16.5" customHeight="1" x14ac:dyDescent="0.2">
      <c r="A64" s="28" t="s">
        <v>55</v>
      </c>
    </row>
    <row r="65" spans="1:4" x14ac:dyDescent="0.2">
      <c r="A65" s="28"/>
    </row>
    <row r="66" spans="1:4" ht="17.25" customHeight="1" x14ac:dyDescent="0.2">
      <c r="A66" s="28"/>
      <c r="B66" s="29" t="s">
        <v>41</v>
      </c>
      <c r="C66" s="17" t="s">
        <v>26</v>
      </c>
      <c r="D66" s="17">
        <v>7</v>
      </c>
    </row>
    <row r="67" spans="1:4" ht="17.25" customHeight="1" x14ac:dyDescent="0.2">
      <c r="A67" s="28"/>
      <c r="B67" s="29"/>
      <c r="C67" s="17" t="s">
        <v>27</v>
      </c>
      <c r="D67" s="17">
        <v>8</v>
      </c>
    </row>
    <row r="68" spans="1:4" ht="17.25" customHeight="1" x14ac:dyDescent="0.2">
      <c r="A68" s="28"/>
      <c r="D68" s="17">
        <v>9</v>
      </c>
    </row>
    <row r="69" spans="1:4" ht="17.25" customHeight="1" x14ac:dyDescent="0.2">
      <c r="A69" s="28"/>
      <c r="D69" s="17">
        <v>10</v>
      </c>
    </row>
    <row r="70" spans="1:4" ht="17.25" customHeight="1" x14ac:dyDescent="0.2">
      <c r="A70" s="28"/>
      <c r="D70" s="17">
        <v>11</v>
      </c>
    </row>
    <row r="71" spans="1:4" ht="17.25" customHeight="1" x14ac:dyDescent="0.2">
      <c r="A71" s="28"/>
      <c r="D71" s="17">
        <v>12</v>
      </c>
    </row>
    <row r="72" spans="1:4" ht="17.25" customHeight="1" x14ac:dyDescent="0.2">
      <c r="A72" s="28"/>
      <c r="D72" s="17">
        <v>13</v>
      </c>
    </row>
    <row r="73" spans="1:4" ht="17.25" customHeight="1" x14ac:dyDescent="0.2">
      <c r="A73" s="28"/>
      <c r="D73" s="17">
        <v>14</v>
      </c>
    </row>
    <row r="74" spans="1:4" ht="17.25" customHeight="1" x14ac:dyDescent="0.2">
      <c r="A74" s="28"/>
      <c r="D74" s="17">
        <v>15</v>
      </c>
    </row>
    <row r="75" spans="1:4" ht="17.25" customHeight="1" x14ac:dyDescent="0.2">
      <c r="A75" s="28"/>
      <c r="D75" s="17">
        <v>16</v>
      </c>
    </row>
    <row r="76" spans="1:4" ht="17.25" customHeight="1" x14ac:dyDescent="0.2">
      <c r="A76" s="28"/>
      <c r="D76" s="17">
        <v>17</v>
      </c>
    </row>
    <row r="77" spans="1:4" ht="17.25" customHeight="1" x14ac:dyDescent="0.2">
      <c r="A77" s="28"/>
      <c r="D77" s="17">
        <v>18</v>
      </c>
    </row>
    <row r="78" spans="1:4" ht="17.25" customHeight="1" x14ac:dyDescent="0.2">
      <c r="A78" s="28"/>
      <c r="D78" s="17">
        <v>19</v>
      </c>
    </row>
    <row r="79" spans="1:4" ht="17.25" customHeight="1" x14ac:dyDescent="0.2">
      <c r="A79" s="28"/>
      <c r="D79" s="17">
        <v>20</v>
      </c>
    </row>
    <row r="80" spans="1:4" ht="17.25" customHeight="1" x14ac:dyDescent="0.2">
      <c r="A80" s="28"/>
      <c r="D80" s="17">
        <v>21</v>
      </c>
    </row>
    <row r="81" spans="1:4" ht="17.25" customHeight="1" x14ac:dyDescent="0.2">
      <c r="A81" s="28"/>
      <c r="D81" s="17">
        <v>22</v>
      </c>
    </row>
    <row r="82" spans="1:4" ht="17.25" customHeight="1" x14ac:dyDescent="0.2">
      <c r="A82" s="28"/>
      <c r="D82" s="17" t="s">
        <v>92</v>
      </c>
    </row>
    <row r="83" spans="1:4" ht="17.25" customHeight="1" x14ac:dyDescent="0.2">
      <c r="A83" s="28" t="s">
        <v>56</v>
      </c>
    </row>
    <row r="84" spans="1:4" ht="17.25" customHeight="1" x14ac:dyDescent="0.2"/>
    <row r="85" spans="1:4" ht="17.25" customHeight="1" x14ac:dyDescent="0.2"/>
  </sheetData>
  <mergeCells count="38">
    <mergeCell ref="A14:B14"/>
    <mergeCell ref="D11:F11"/>
    <mergeCell ref="D12:F12"/>
    <mergeCell ref="D13:F13"/>
    <mergeCell ref="A13:B13"/>
    <mergeCell ref="A11:B11"/>
    <mergeCell ref="E28:F28"/>
    <mergeCell ref="E29:F29"/>
    <mergeCell ref="D3:F3"/>
    <mergeCell ref="A4:B4"/>
    <mergeCell ref="A3:B3"/>
    <mergeCell ref="A9:B9"/>
    <mergeCell ref="A8:B8"/>
    <mergeCell ref="A6:B6"/>
    <mergeCell ref="A5:B5"/>
    <mergeCell ref="D6:F6"/>
    <mergeCell ref="A10:B10"/>
    <mergeCell ref="A12:B12"/>
    <mergeCell ref="C14:F14"/>
    <mergeCell ref="C10:F10"/>
    <mergeCell ref="A15:B15"/>
    <mergeCell ref="C15:F15"/>
    <mergeCell ref="A7:B7"/>
    <mergeCell ref="E30:F30"/>
    <mergeCell ref="E32:F32"/>
    <mergeCell ref="A16:B16"/>
    <mergeCell ref="A17:B17"/>
    <mergeCell ref="A18:B18"/>
    <mergeCell ref="C16:F16"/>
    <mergeCell ref="C17:F17"/>
    <mergeCell ref="C18:F18"/>
    <mergeCell ref="A20:B20"/>
    <mergeCell ref="E24:F24"/>
    <mergeCell ref="A19:B19"/>
    <mergeCell ref="E31:F31"/>
    <mergeCell ref="E25:F25"/>
    <mergeCell ref="E26:F26"/>
    <mergeCell ref="E27:F27"/>
  </mergeCells>
  <phoneticPr fontId="1"/>
  <dataValidations count="2">
    <dataValidation type="list" allowBlank="1" showInputMessage="1" showErrorMessage="1" sqref="B22 B25:B37 D25:D37" xr:uid="{00000000-0002-0000-0100-000000000000}">
      <formula1>$B$66:$B$67</formula1>
    </dataValidation>
    <dataValidation type="list" allowBlank="1" showInputMessage="1" showErrorMessage="1" sqref="E19:E20" xr:uid="{00000000-0002-0000-0100-000001000000}">
      <formula1>$D$66:$D$82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L52"/>
  <sheetViews>
    <sheetView showGridLines="0" showZeros="0" view="pageBreakPreview" topLeftCell="A6" zoomScale="118" zoomScaleNormal="100" zoomScaleSheetLayoutView="118" workbookViewId="0"/>
  </sheetViews>
  <sheetFormatPr defaultColWidth="9" defaultRowHeight="13" x14ac:dyDescent="0.2"/>
  <cols>
    <col min="1" max="1" width="3.26953125" style="4" customWidth="1"/>
    <col min="2" max="2" width="2.7265625" style="4" customWidth="1"/>
    <col min="3" max="3" width="5" style="4" customWidth="1"/>
    <col min="4" max="4" width="1.90625" style="4" customWidth="1"/>
    <col min="5" max="5" width="1.7265625" style="4" customWidth="1"/>
    <col min="6" max="6" width="3.08984375" style="4" customWidth="1"/>
    <col min="7" max="7" width="1.36328125" style="4" customWidth="1"/>
    <col min="8" max="8" width="3.26953125" style="4" customWidth="1"/>
    <col min="9" max="9" width="1.6328125" style="4" customWidth="1"/>
    <col min="10" max="10" width="3.08984375" style="4" customWidth="1"/>
    <col min="11" max="11" width="1.7265625" style="4" customWidth="1"/>
    <col min="12" max="12" width="3.36328125" style="4" customWidth="1"/>
    <col min="13" max="13" width="2.36328125" style="4" customWidth="1"/>
    <col min="14" max="14" width="2.90625" style="4" customWidth="1"/>
    <col min="15" max="15" width="1.90625" style="4" customWidth="1"/>
    <col min="16" max="16" width="2.6328125" style="4" customWidth="1"/>
    <col min="17" max="17" width="1.7265625" style="4" customWidth="1"/>
    <col min="18" max="18" width="3" style="4" customWidth="1"/>
    <col min="19" max="19" width="1.7265625" style="4" customWidth="1"/>
    <col min="20" max="20" width="3" style="4" customWidth="1"/>
    <col min="21" max="21" width="1" style="4" customWidth="1"/>
    <col min="22" max="22" width="4.6328125" style="4" customWidth="1"/>
    <col min="23" max="23" width="0.90625" style="4" customWidth="1"/>
    <col min="24" max="24" width="1.08984375" style="4" customWidth="1"/>
    <col min="25" max="25" width="2.90625" style="4" customWidth="1"/>
    <col min="26" max="26" width="1" style="4" customWidth="1"/>
    <col min="27" max="27" width="3.26953125" style="4" customWidth="1"/>
    <col min="28" max="28" width="1.36328125" style="4" customWidth="1"/>
    <col min="29" max="29" width="2.7265625" style="4" customWidth="1"/>
    <col min="30" max="30" width="1.453125" style="4" customWidth="1"/>
    <col min="31" max="31" width="2.7265625" style="4" customWidth="1"/>
    <col min="32" max="32" width="1.26953125" style="4" customWidth="1"/>
    <col min="33" max="33" width="2.26953125" style="4" customWidth="1"/>
    <col min="34" max="34" width="0.90625" style="4" customWidth="1"/>
    <col min="35" max="35" width="3.7265625" style="4" customWidth="1"/>
    <col min="36" max="36" width="3.453125" style="4" customWidth="1"/>
    <col min="37" max="16384" width="9" style="4"/>
  </cols>
  <sheetData>
    <row r="1" spans="1:38" ht="19.5" customHeight="1" x14ac:dyDescent="0.2">
      <c r="A1" s="104"/>
      <c r="B1" s="104"/>
      <c r="C1" s="104"/>
      <c r="D1" s="104"/>
      <c r="E1" s="104"/>
      <c r="F1" s="107" t="s">
        <v>121</v>
      </c>
      <c r="G1" s="104"/>
      <c r="H1" s="104"/>
      <c r="I1" s="104"/>
      <c r="J1" s="104"/>
      <c r="K1" s="104"/>
      <c r="L1" s="107"/>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8" x14ac:dyDescent="0.2">
      <c r="A2" s="4" t="s">
        <v>157</v>
      </c>
    </row>
    <row r="3" spans="1:38" ht="6.65" customHeight="1" x14ac:dyDescent="0.2">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8" ht="19" x14ac:dyDescent="0.2">
      <c r="A4" s="5"/>
      <c r="B4" s="6"/>
      <c r="C4" s="6"/>
      <c r="D4" s="287" t="s">
        <v>158</v>
      </c>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6"/>
      <c r="AF4" s="6"/>
      <c r="AG4" s="6"/>
      <c r="AH4" s="6"/>
      <c r="AI4" s="6"/>
      <c r="AJ4" s="7"/>
      <c r="AL4" s="222" t="s">
        <v>253</v>
      </c>
    </row>
    <row r="5" spans="1:38" ht="6.75" customHeight="1" x14ac:dyDescent="0.2">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7"/>
    </row>
    <row r="6" spans="1:38" ht="15.75" customHeight="1" x14ac:dyDescent="0.2">
      <c r="A6" s="5"/>
      <c r="B6" s="6"/>
      <c r="C6" s="6"/>
      <c r="D6" s="6"/>
      <c r="E6" s="6"/>
      <c r="F6" s="6"/>
      <c r="G6" s="6"/>
      <c r="H6" s="6"/>
      <c r="I6" s="6"/>
      <c r="J6" s="6"/>
      <c r="K6" s="6"/>
      <c r="L6" s="6"/>
      <c r="M6" s="6"/>
      <c r="N6" s="6"/>
      <c r="O6" s="6"/>
      <c r="P6" s="6"/>
      <c r="Q6" s="6"/>
      <c r="R6" s="6"/>
      <c r="S6" s="6"/>
      <c r="T6" s="6"/>
      <c r="U6" s="6"/>
      <c r="V6" s="6"/>
      <c r="W6" s="6"/>
      <c r="X6" s="6"/>
      <c r="Y6" s="6"/>
      <c r="Z6" s="6"/>
      <c r="AA6" s="290" t="str">
        <f>IF(基本入力表!C3="","令和　　年　　月　　日",基本入力表!C3)</f>
        <v>令和　　年　　月　　日</v>
      </c>
      <c r="AB6" s="290"/>
      <c r="AC6" s="290"/>
      <c r="AD6" s="290"/>
      <c r="AE6" s="290"/>
      <c r="AF6" s="290"/>
      <c r="AG6" s="290"/>
      <c r="AH6" s="290"/>
      <c r="AI6" s="290"/>
      <c r="AJ6" s="291"/>
    </row>
    <row r="7" spans="1:38" ht="7.5" customHeight="1" x14ac:dyDescent="0.2">
      <c r="A7" s="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7"/>
    </row>
    <row r="8" spans="1:38" ht="17.25" customHeight="1" x14ac:dyDescent="0.2">
      <c r="A8" s="46" t="s">
        <v>159</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7"/>
    </row>
    <row r="9" spans="1:38" ht="4" customHeight="1" x14ac:dyDescent="0.2">
      <c r="A9" s="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7"/>
    </row>
    <row r="10" spans="1:38" ht="21.75" customHeight="1" x14ac:dyDescent="0.2">
      <c r="A10" s="5"/>
      <c r="B10" s="6"/>
      <c r="C10" s="6"/>
      <c r="D10" s="6"/>
      <c r="E10" s="6"/>
      <c r="F10" s="6"/>
      <c r="G10" s="6"/>
      <c r="H10" s="6"/>
      <c r="I10" s="6"/>
      <c r="J10" s="6"/>
      <c r="K10" s="6"/>
      <c r="L10" s="6"/>
      <c r="M10" s="292" t="s">
        <v>33</v>
      </c>
      <c r="N10" s="292"/>
      <c r="O10" s="292"/>
      <c r="P10" s="292"/>
      <c r="Q10" s="292"/>
      <c r="R10" s="292"/>
      <c r="S10" s="13"/>
      <c r="T10" s="13" t="str">
        <f>"〒 "&amp;基本入力表!C8</f>
        <v xml:space="preserve">〒 </v>
      </c>
      <c r="U10" s="13"/>
      <c r="V10" s="13"/>
      <c r="W10" s="13"/>
      <c r="X10" s="13"/>
      <c r="Y10" s="13"/>
      <c r="Z10" s="13"/>
      <c r="AA10" s="13"/>
      <c r="AB10" s="13"/>
      <c r="AC10" s="13"/>
      <c r="AD10" s="13"/>
      <c r="AE10" s="13"/>
      <c r="AF10" s="13"/>
      <c r="AG10" s="13"/>
      <c r="AH10" s="13"/>
      <c r="AI10" s="13"/>
      <c r="AJ10" s="7"/>
    </row>
    <row r="11" spans="1:38" ht="21.75" customHeight="1" x14ac:dyDescent="0.2">
      <c r="A11" s="5"/>
      <c r="B11" s="6"/>
      <c r="C11" s="6"/>
      <c r="D11" s="6"/>
      <c r="E11" s="6"/>
      <c r="F11" s="6"/>
      <c r="G11" s="6"/>
      <c r="H11" s="6"/>
      <c r="I11" s="6"/>
      <c r="J11" s="6"/>
      <c r="K11" s="6"/>
      <c r="L11" s="6"/>
      <c r="M11" s="2"/>
      <c r="N11" s="2"/>
      <c r="O11" s="2"/>
      <c r="P11" s="2"/>
      <c r="Q11" s="2"/>
      <c r="R11" s="2"/>
      <c r="S11" s="2"/>
      <c r="T11" s="13">
        <f>基本入力表!C9</f>
        <v>0</v>
      </c>
      <c r="U11" s="13"/>
      <c r="V11" s="13"/>
      <c r="W11" s="13"/>
      <c r="X11" s="13"/>
      <c r="Y11" s="13"/>
      <c r="Z11" s="13"/>
      <c r="AA11" s="13"/>
      <c r="AB11" s="13"/>
      <c r="AC11" s="13"/>
      <c r="AD11" s="13"/>
      <c r="AE11" s="13"/>
      <c r="AF11" s="13"/>
      <c r="AG11" s="13"/>
      <c r="AH11" s="13"/>
      <c r="AI11" s="13"/>
      <c r="AJ11" s="7"/>
    </row>
    <row r="12" spans="1:38" ht="21.75" customHeight="1" x14ac:dyDescent="0.2">
      <c r="A12" s="5"/>
      <c r="B12" s="6"/>
      <c r="C12" s="6"/>
      <c r="D12" s="6"/>
      <c r="E12" s="6"/>
      <c r="F12" s="6"/>
      <c r="G12" s="6"/>
      <c r="H12" s="6"/>
      <c r="I12" s="6" t="s">
        <v>29</v>
      </c>
      <c r="J12" s="6"/>
      <c r="K12" s="6"/>
      <c r="L12" s="6"/>
      <c r="M12" s="316" t="s">
        <v>160</v>
      </c>
      <c r="N12" s="316"/>
      <c r="O12" s="316"/>
      <c r="P12" s="316"/>
      <c r="Q12" s="316"/>
      <c r="R12" s="316"/>
      <c r="S12" s="11"/>
      <c r="T12" s="311">
        <f>基本入力表!C4</f>
        <v>0</v>
      </c>
      <c r="U12" s="311"/>
      <c r="V12" s="311"/>
      <c r="W12" s="311"/>
      <c r="X12" s="311"/>
      <c r="Y12" s="311"/>
      <c r="Z12" s="311"/>
      <c r="AA12" s="311"/>
      <c r="AB12" s="138"/>
      <c r="AC12" s="312">
        <f>基本入力表!C11</f>
        <v>0</v>
      </c>
      <c r="AD12" s="312"/>
      <c r="AE12" s="312"/>
      <c r="AF12" s="312"/>
      <c r="AG12" s="312"/>
      <c r="AH12" s="312"/>
      <c r="AI12" s="312"/>
      <c r="AJ12" s="7"/>
    </row>
    <row r="13" spans="1:38" ht="21.75" customHeight="1" x14ac:dyDescent="0.2">
      <c r="A13" s="5"/>
      <c r="B13" s="6"/>
      <c r="C13" s="6"/>
      <c r="D13" s="6"/>
      <c r="E13" s="6"/>
      <c r="F13" s="6"/>
      <c r="G13" s="6"/>
      <c r="H13" s="6"/>
      <c r="I13" s="6"/>
      <c r="J13" s="6"/>
      <c r="K13" s="6"/>
      <c r="L13" s="6"/>
      <c r="M13" s="317" t="s">
        <v>31</v>
      </c>
      <c r="N13" s="317"/>
      <c r="O13" s="317"/>
      <c r="P13" s="317"/>
      <c r="Q13" s="317"/>
      <c r="R13" s="317"/>
      <c r="S13" s="2"/>
      <c r="T13" s="56">
        <f>基本入力表!C5</f>
        <v>0</v>
      </c>
      <c r="U13" s="2"/>
      <c r="V13" s="2"/>
      <c r="W13" s="2"/>
      <c r="X13" s="2"/>
      <c r="Y13" s="2"/>
      <c r="Z13" s="2"/>
      <c r="AA13" s="2"/>
      <c r="AB13" s="2"/>
      <c r="AC13" s="2"/>
      <c r="AD13" s="2"/>
      <c r="AE13" s="2"/>
      <c r="AF13" s="2"/>
      <c r="AG13" s="2"/>
      <c r="AH13" s="2"/>
      <c r="AI13" s="2"/>
      <c r="AJ13" s="7"/>
    </row>
    <row r="14" spans="1:38" ht="21.75" customHeight="1" x14ac:dyDescent="0.2">
      <c r="A14" s="5"/>
      <c r="B14" s="6"/>
      <c r="C14" s="6"/>
      <c r="D14" s="6"/>
      <c r="E14" s="6"/>
      <c r="F14" s="6"/>
      <c r="G14" s="6"/>
      <c r="H14" s="6"/>
      <c r="I14" s="6"/>
      <c r="J14" s="6"/>
      <c r="K14" s="6"/>
      <c r="L14" s="6"/>
      <c r="M14" s="319" t="s">
        <v>32</v>
      </c>
      <c r="N14" s="319"/>
      <c r="O14" s="319"/>
      <c r="P14" s="319"/>
      <c r="Q14" s="319"/>
      <c r="R14" s="319"/>
      <c r="S14" s="11"/>
      <c r="T14" s="45">
        <f>基本入力表!C6</f>
        <v>0</v>
      </c>
      <c r="U14" s="11"/>
      <c r="V14" s="11"/>
      <c r="W14" s="11"/>
      <c r="X14" s="11"/>
      <c r="Y14" s="11"/>
      <c r="Z14" s="11"/>
      <c r="AA14" s="11"/>
      <c r="AB14" s="11"/>
      <c r="AC14" s="11"/>
      <c r="AD14" s="11"/>
      <c r="AE14" s="11"/>
      <c r="AF14" s="11"/>
      <c r="AG14" s="11"/>
      <c r="AH14" s="11"/>
      <c r="AI14" s="11"/>
      <c r="AJ14" s="7"/>
    </row>
    <row r="15" spans="1:38" ht="21.75" customHeight="1" x14ac:dyDescent="0.2">
      <c r="A15" s="5"/>
      <c r="B15" s="6"/>
      <c r="C15" s="6"/>
      <c r="D15" s="6"/>
      <c r="E15" s="6"/>
      <c r="F15" s="6"/>
      <c r="G15" s="6"/>
      <c r="H15" s="6"/>
      <c r="I15" s="6"/>
      <c r="J15" s="6"/>
      <c r="K15" s="6"/>
      <c r="L15" s="6"/>
      <c r="M15" s="318" t="s">
        <v>234</v>
      </c>
      <c r="N15" s="318"/>
      <c r="O15" s="318"/>
      <c r="P15" s="318"/>
      <c r="Q15" s="318"/>
      <c r="R15" s="318"/>
      <c r="S15" s="13"/>
      <c r="T15" s="320" t="str">
        <f>IF(基本入力表!C7="","年　　　月　　　日",基本入力表!C7)</f>
        <v>年　　　月　　　日</v>
      </c>
      <c r="U15" s="320"/>
      <c r="V15" s="320"/>
      <c r="W15" s="320"/>
      <c r="X15" s="320"/>
      <c r="Y15" s="320"/>
      <c r="Z15" s="320"/>
      <c r="AA15" s="320"/>
      <c r="AB15" s="320"/>
      <c r="AC15" s="320"/>
      <c r="AD15" s="320"/>
      <c r="AE15" s="320"/>
      <c r="AF15" s="320"/>
      <c r="AG15" s="320"/>
      <c r="AH15" s="320"/>
      <c r="AI15" s="320"/>
      <c r="AJ15" s="7"/>
    </row>
    <row r="16" spans="1:38" ht="6" customHeight="1" x14ac:dyDescent="0.2">
      <c r="A16" s="5"/>
      <c r="B16" s="6"/>
      <c r="C16" s="6"/>
      <c r="D16" s="6"/>
      <c r="E16" s="6"/>
      <c r="F16" s="6"/>
      <c r="G16" s="6"/>
      <c r="H16" s="6"/>
      <c r="I16" s="6"/>
      <c r="J16" s="6"/>
      <c r="K16" s="6"/>
      <c r="L16" s="6"/>
      <c r="M16" s="15"/>
      <c r="N16" s="15"/>
      <c r="O16" s="15"/>
      <c r="P16" s="15"/>
      <c r="Q16" s="15"/>
      <c r="R16" s="15"/>
      <c r="S16" s="6"/>
      <c r="T16" s="6"/>
      <c r="U16" s="6"/>
      <c r="V16" s="6"/>
      <c r="W16" s="6"/>
      <c r="X16" s="6"/>
      <c r="Y16" s="6"/>
      <c r="Z16" s="6"/>
      <c r="AA16" s="6"/>
      <c r="AB16" s="6"/>
      <c r="AC16" s="6"/>
      <c r="AD16" s="6"/>
      <c r="AE16" s="6"/>
      <c r="AF16" s="6"/>
      <c r="AG16" s="6"/>
      <c r="AH16" s="6"/>
      <c r="AI16" s="6"/>
      <c r="AJ16" s="7"/>
    </row>
    <row r="17" spans="1:36" ht="15.75" customHeight="1" x14ac:dyDescent="0.2">
      <c r="A17" s="46" t="s">
        <v>49</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7"/>
    </row>
    <row r="18" spans="1:36" ht="6" customHeight="1" x14ac:dyDescent="0.2">
      <c r="A18" s="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7"/>
    </row>
    <row r="19" spans="1:36" ht="30.75" customHeight="1" x14ac:dyDescent="0.2">
      <c r="A19" s="283" t="s">
        <v>0</v>
      </c>
      <c r="B19" s="284"/>
      <c r="C19" s="285"/>
      <c r="D19" s="313">
        <f>基本入力表!C14</f>
        <v>0</v>
      </c>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5"/>
    </row>
    <row r="20" spans="1:36" ht="25.5" customHeight="1" x14ac:dyDescent="0.2">
      <c r="A20" s="283" t="s">
        <v>1</v>
      </c>
      <c r="B20" s="284"/>
      <c r="C20" s="285"/>
      <c r="D20" s="277" t="str">
        <f>IF(基本入力表!C19="","令和　　年　　月　　日",基本入力表!C19)</f>
        <v>令和　　年　　月　　日</v>
      </c>
      <c r="E20" s="276"/>
      <c r="F20" s="276"/>
      <c r="G20" s="276"/>
      <c r="H20" s="276"/>
      <c r="I20" s="276"/>
      <c r="J20" s="276"/>
      <c r="K20" s="276"/>
      <c r="L20" s="276"/>
      <c r="M20" s="276"/>
      <c r="N20" s="276"/>
      <c r="O20" s="288">
        <f>基本入力表!E19</f>
        <v>0</v>
      </c>
      <c r="P20" s="288"/>
      <c r="Q20" s="43" t="s">
        <v>43</v>
      </c>
      <c r="R20" s="13"/>
      <c r="S20" s="47"/>
      <c r="T20" s="276" t="str">
        <f>IF(基本入力表!C20="","　　月　　日",基本入力表!C20)</f>
        <v>　　月　　日</v>
      </c>
      <c r="U20" s="276"/>
      <c r="V20" s="276"/>
      <c r="W20" s="276"/>
      <c r="X20" s="276"/>
      <c r="Y20" s="276"/>
      <c r="Z20" s="276"/>
      <c r="AA20" s="276"/>
      <c r="AB20" s="276"/>
      <c r="AC20" s="276"/>
      <c r="AD20" s="276"/>
      <c r="AE20" s="288">
        <f>基本入力表!E20</f>
        <v>0</v>
      </c>
      <c r="AF20" s="289"/>
      <c r="AG20" s="42" t="s">
        <v>44</v>
      </c>
      <c r="AH20" s="42"/>
      <c r="AI20" s="43"/>
      <c r="AJ20" s="44"/>
    </row>
    <row r="21" spans="1:36" ht="21" customHeight="1" x14ac:dyDescent="0.2">
      <c r="A21" s="301" t="s">
        <v>2</v>
      </c>
      <c r="B21" s="302"/>
      <c r="C21" s="303"/>
      <c r="D21" s="279" t="s">
        <v>58</v>
      </c>
      <c r="E21" s="279"/>
      <c r="F21" s="279"/>
      <c r="G21" s="279"/>
      <c r="H21" s="279"/>
      <c r="I21" s="279"/>
      <c r="J21" s="279"/>
      <c r="K21" s="279"/>
      <c r="L21" s="279"/>
      <c r="M21" s="279" t="s">
        <v>61</v>
      </c>
      <c r="N21" s="279"/>
      <c r="O21" s="279"/>
      <c r="P21" s="279"/>
      <c r="Q21" s="279"/>
      <c r="R21" s="279"/>
      <c r="S21" s="279"/>
      <c r="T21" s="279"/>
      <c r="U21" s="279" t="s">
        <v>24</v>
      </c>
      <c r="V21" s="279"/>
      <c r="W21" s="279"/>
      <c r="X21" s="279"/>
      <c r="Y21" s="279"/>
      <c r="Z21" s="279"/>
      <c r="AA21" s="279"/>
      <c r="AB21" s="279"/>
      <c r="AC21" s="279"/>
      <c r="AD21" s="279"/>
      <c r="AE21" s="279" t="s">
        <v>25</v>
      </c>
      <c r="AF21" s="279"/>
      <c r="AG21" s="279"/>
      <c r="AH21" s="279"/>
      <c r="AI21" s="279"/>
      <c r="AJ21" s="279"/>
    </row>
    <row r="22" spans="1:36" ht="21" customHeight="1" x14ac:dyDescent="0.2">
      <c r="A22" s="304"/>
      <c r="B22" s="278"/>
      <c r="C22" s="286"/>
      <c r="D22" s="279"/>
      <c r="E22" s="279"/>
      <c r="F22" s="279"/>
      <c r="G22" s="279"/>
      <c r="H22" s="279"/>
      <c r="I22" s="279"/>
      <c r="J22" s="279"/>
      <c r="K22" s="279"/>
      <c r="L22" s="279"/>
      <c r="M22" s="279" t="s">
        <v>26</v>
      </c>
      <c r="N22" s="279"/>
      <c r="O22" s="279"/>
      <c r="P22" s="279"/>
      <c r="Q22" s="279" t="s">
        <v>27</v>
      </c>
      <c r="R22" s="279"/>
      <c r="S22" s="279"/>
      <c r="T22" s="279"/>
      <c r="U22" s="279" t="s">
        <v>26</v>
      </c>
      <c r="V22" s="279"/>
      <c r="W22" s="279"/>
      <c r="X22" s="279"/>
      <c r="Y22" s="279"/>
      <c r="Z22" s="279" t="s">
        <v>27</v>
      </c>
      <c r="AA22" s="279"/>
      <c r="AB22" s="279"/>
      <c r="AC22" s="279"/>
      <c r="AD22" s="279"/>
      <c r="AE22" s="279"/>
      <c r="AF22" s="279"/>
      <c r="AG22" s="279"/>
      <c r="AH22" s="279"/>
      <c r="AI22" s="279"/>
      <c r="AJ22" s="279"/>
    </row>
    <row r="23" spans="1:36" ht="26.25" customHeight="1" x14ac:dyDescent="0.2">
      <c r="A23" s="304"/>
      <c r="B23" s="278"/>
      <c r="C23" s="286"/>
      <c r="D23" s="281" t="s">
        <v>23</v>
      </c>
      <c r="E23" s="281"/>
      <c r="F23" s="279" t="s">
        <v>59</v>
      </c>
      <c r="G23" s="279"/>
      <c r="H23" s="279"/>
      <c r="I23" s="279"/>
      <c r="J23" s="279"/>
      <c r="K23" s="279"/>
      <c r="L23" s="279"/>
      <c r="M23" s="275"/>
      <c r="N23" s="275"/>
      <c r="O23" s="275"/>
      <c r="P23" s="275"/>
      <c r="Q23" s="275"/>
      <c r="R23" s="275"/>
      <c r="S23" s="275"/>
      <c r="T23" s="275"/>
      <c r="U23" s="275"/>
      <c r="V23" s="275"/>
      <c r="W23" s="275"/>
      <c r="X23" s="275"/>
      <c r="Y23" s="275"/>
      <c r="Z23" s="275"/>
      <c r="AA23" s="275"/>
      <c r="AB23" s="275"/>
      <c r="AC23" s="275"/>
      <c r="AD23" s="275"/>
      <c r="AE23" s="280" t="str">
        <f>IF(SUM(M23:AD23)=0,"",SUM(M23:AD23))</f>
        <v/>
      </c>
      <c r="AF23" s="280"/>
      <c r="AG23" s="280"/>
      <c r="AH23" s="280"/>
      <c r="AI23" s="280"/>
      <c r="AJ23" s="280"/>
    </row>
    <row r="24" spans="1:36" ht="26.25" customHeight="1" x14ac:dyDescent="0.2">
      <c r="A24" s="304"/>
      <c r="B24" s="278"/>
      <c r="C24" s="286"/>
      <c r="D24" s="281"/>
      <c r="E24" s="281"/>
      <c r="F24" s="279" t="s">
        <v>60</v>
      </c>
      <c r="G24" s="279"/>
      <c r="H24" s="279"/>
      <c r="I24" s="279"/>
      <c r="J24" s="279"/>
      <c r="K24" s="279"/>
      <c r="L24" s="279"/>
      <c r="M24" s="275"/>
      <c r="N24" s="275"/>
      <c r="O24" s="275"/>
      <c r="P24" s="275"/>
      <c r="Q24" s="275"/>
      <c r="R24" s="275"/>
      <c r="S24" s="275"/>
      <c r="T24" s="275"/>
      <c r="U24" s="275"/>
      <c r="V24" s="275"/>
      <c r="W24" s="275"/>
      <c r="X24" s="275"/>
      <c r="Y24" s="275"/>
      <c r="Z24" s="275"/>
      <c r="AA24" s="275"/>
      <c r="AB24" s="275"/>
      <c r="AC24" s="275"/>
      <c r="AD24" s="275"/>
      <c r="AE24" s="280" t="str">
        <f t="shared" ref="AE24:AE26" si="0">IF(SUM(M24:AD24)=0,"",SUM(M24:AD24))</f>
        <v/>
      </c>
      <c r="AF24" s="280"/>
      <c r="AG24" s="280"/>
      <c r="AH24" s="280"/>
      <c r="AI24" s="280"/>
      <c r="AJ24" s="280"/>
    </row>
    <row r="25" spans="1:36" ht="26.25" customHeight="1" x14ac:dyDescent="0.2">
      <c r="A25" s="304"/>
      <c r="B25" s="278"/>
      <c r="C25" s="286"/>
      <c r="D25" s="281"/>
      <c r="E25" s="281"/>
      <c r="F25" s="282" t="s">
        <v>22</v>
      </c>
      <c r="G25" s="282"/>
      <c r="H25" s="282"/>
      <c r="I25" s="282"/>
      <c r="J25" s="282"/>
      <c r="K25" s="282"/>
      <c r="L25" s="282"/>
      <c r="M25" s="275"/>
      <c r="N25" s="275"/>
      <c r="O25" s="275"/>
      <c r="P25" s="275"/>
      <c r="Q25" s="275"/>
      <c r="R25" s="275"/>
      <c r="S25" s="275"/>
      <c r="T25" s="275"/>
      <c r="U25" s="275"/>
      <c r="V25" s="275"/>
      <c r="W25" s="275"/>
      <c r="X25" s="275"/>
      <c r="Y25" s="275"/>
      <c r="Z25" s="275"/>
      <c r="AA25" s="275"/>
      <c r="AB25" s="275"/>
      <c r="AC25" s="275"/>
      <c r="AD25" s="275"/>
      <c r="AE25" s="280" t="str">
        <f t="shared" si="0"/>
        <v/>
      </c>
      <c r="AF25" s="280"/>
      <c r="AG25" s="280"/>
      <c r="AH25" s="280"/>
      <c r="AI25" s="280"/>
      <c r="AJ25" s="280"/>
    </row>
    <row r="26" spans="1:36" ht="26.25" customHeight="1" x14ac:dyDescent="0.2">
      <c r="A26" s="304"/>
      <c r="B26" s="278"/>
      <c r="C26" s="286"/>
      <c r="D26" s="279" t="s">
        <v>28</v>
      </c>
      <c r="E26" s="279"/>
      <c r="F26" s="279"/>
      <c r="G26" s="279"/>
      <c r="H26" s="279"/>
      <c r="I26" s="279"/>
      <c r="J26" s="279"/>
      <c r="K26" s="279"/>
      <c r="L26" s="279"/>
      <c r="M26" s="275"/>
      <c r="N26" s="275"/>
      <c r="O26" s="275"/>
      <c r="P26" s="275"/>
      <c r="Q26" s="275"/>
      <c r="R26" s="275"/>
      <c r="S26" s="275"/>
      <c r="T26" s="275"/>
      <c r="U26" s="275"/>
      <c r="V26" s="275"/>
      <c r="W26" s="275"/>
      <c r="X26" s="275"/>
      <c r="Y26" s="275"/>
      <c r="Z26" s="275"/>
      <c r="AA26" s="275"/>
      <c r="AB26" s="275"/>
      <c r="AC26" s="275"/>
      <c r="AD26" s="275"/>
      <c r="AE26" s="280" t="str">
        <f t="shared" si="0"/>
        <v/>
      </c>
      <c r="AF26" s="280"/>
      <c r="AG26" s="280"/>
      <c r="AH26" s="280"/>
      <c r="AI26" s="280"/>
      <c r="AJ26" s="280"/>
    </row>
    <row r="27" spans="1:36" ht="26.25" customHeight="1" x14ac:dyDescent="0.2">
      <c r="A27" s="305"/>
      <c r="B27" s="306"/>
      <c r="C27" s="307"/>
      <c r="D27" s="279" t="s">
        <v>25</v>
      </c>
      <c r="E27" s="279"/>
      <c r="F27" s="279"/>
      <c r="G27" s="279"/>
      <c r="H27" s="279"/>
      <c r="I27" s="279"/>
      <c r="J27" s="279"/>
      <c r="K27" s="279"/>
      <c r="L27" s="279"/>
      <c r="M27" s="280" t="str">
        <f>IF(SUM(M23:P26)=0,"",SUM(M23:P26))</f>
        <v/>
      </c>
      <c r="N27" s="280"/>
      <c r="O27" s="280"/>
      <c r="P27" s="280"/>
      <c r="Q27" s="280" t="str">
        <f>IF(SUM(Q23:T26)=0,"",SUM(Q23:T26))</f>
        <v/>
      </c>
      <c r="R27" s="280"/>
      <c r="S27" s="280"/>
      <c r="T27" s="280"/>
      <c r="U27" s="280" t="str">
        <f>IF(SUM(U23:Y26)=0,"",SUM(U23:Y26))</f>
        <v/>
      </c>
      <c r="V27" s="280"/>
      <c r="W27" s="280"/>
      <c r="X27" s="280"/>
      <c r="Y27" s="280"/>
      <c r="Z27" s="280" t="str">
        <f>IF(SUM(Z23:AD26)=0,"",SUM(Z23:AD26))</f>
        <v/>
      </c>
      <c r="AA27" s="280"/>
      <c r="AB27" s="280"/>
      <c r="AC27" s="280"/>
      <c r="AD27" s="280"/>
      <c r="AE27" s="280" t="str">
        <f>IF(SUM(AE23:AJ26)=0,"",SUM(AE23:AJ26))</f>
        <v/>
      </c>
      <c r="AF27" s="280"/>
      <c r="AG27" s="280"/>
      <c r="AH27" s="280"/>
      <c r="AI27" s="280"/>
      <c r="AJ27" s="280"/>
    </row>
    <row r="28" spans="1:36" ht="7.5" customHeight="1" x14ac:dyDescent="0.2">
      <c r="A28" s="1"/>
      <c r="B28" s="2"/>
      <c r="C28" s="3"/>
      <c r="D28" s="1"/>
      <c r="E28" s="2"/>
      <c r="F28" s="2"/>
      <c r="G28" s="2"/>
      <c r="H28" s="6"/>
      <c r="I28" s="6"/>
      <c r="J28" s="6"/>
      <c r="K28" s="6"/>
      <c r="L28" s="6"/>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86"/>
    </row>
    <row r="29" spans="1:36" ht="17.25" customHeight="1" x14ac:dyDescent="0.2">
      <c r="A29" s="5"/>
      <c r="B29" s="6"/>
      <c r="C29" s="7"/>
      <c r="D29" s="5"/>
      <c r="E29" s="14" t="s">
        <v>6</v>
      </c>
      <c r="F29" s="14"/>
      <c r="G29" s="14"/>
      <c r="H29" s="6"/>
      <c r="I29" s="14" t="s">
        <v>54</v>
      </c>
      <c r="J29" s="14"/>
      <c r="K29" s="14"/>
      <c r="L29" s="6"/>
      <c r="M29" s="278" t="s">
        <v>7</v>
      </c>
      <c r="N29" s="278"/>
      <c r="O29" s="278"/>
      <c r="P29" s="6"/>
      <c r="Q29" s="278" t="s">
        <v>8</v>
      </c>
      <c r="R29" s="278"/>
      <c r="S29" s="278"/>
      <c r="T29" s="6"/>
      <c r="U29" s="278" t="s">
        <v>9</v>
      </c>
      <c r="V29" s="278"/>
      <c r="W29" s="278"/>
      <c r="X29" s="6"/>
      <c r="Y29" s="278" t="s">
        <v>10</v>
      </c>
      <c r="Z29" s="278"/>
      <c r="AA29" s="278"/>
      <c r="AB29" s="6"/>
      <c r="AC29" s="278" t="s">
        <v>11</v>
      </c>
      <c r="AD29" s="278"/>
      <c r="AE29" s="278"/>
      <c r="AF29" s="6"/>
      <c r="AG29" s="278" t="s">
        <v>12</v>
      </c>
      <c r="AH29" s="278"/>
      <c r="AI29" s="278"/>
      <c r="AJ29" s="7"/>
    </row>
    <row r="30" spans="1:36" ht="9" customHeight="1" x14ac:dyDescent="0.2">
      <c r="A30" s="304" t="s">
        <v>3</v>
      </c>
      <c r="B30" s="278"/>
      <c r="C30" s="286"/>
      <c r="D30" s="5"/>
      <c r="E30" s="8"/>
      <c r="F30" s="8"/>
      <c r="G30" s="8"/>
      <c r="H30" s="6"/>
      <c r="I30" s="8"/>
      <c r="J30" s="8"/>
      <c r="K30" s="8"/>
      <c r="L30" s="6"/>
      <c r="M30" s="8"/>
      <c r="N30" s="8"/>
      <c r="O30" s="8"/>
      <c r="P30" s="6"/>
      <c r="Q30" s="8"/>
      <c r="R30" s="8"/>
      <c r="S30" s="8"/>
      <c r="T30" s="6"/>
      <c r="U30" s="6"/>
      <c r="V30" s="6"/>
      <c r="W30" s="6"/>
      <c r="X30" s="6"/>
      <c r="Y30" s="6"/>
      <c r="Z30" s="6"/>
      <c r="AA30" s="6"/>
      <c r="AB30" s="6"/>
      <c r="AC30" s="6"/>
      <c r="AD30" s="6"/>
      <c r="AE30" s="6"/>
      <c r="AF30" s="6"/>
      <c r="AG30" s="6"/>
      <c r="AH30" s="6"/>
      <c r="AI30" s="6"/>
      <c r="AJ30" s="7"/>
    </row>
    <row r="31" spans="1:36" ht="15.75" customHeight="1" x14ac:dyDescent="0.2">
      <c r="A31" s="304"/>
      <c r="B31" s="278"/>
      <c r="C31" s="286"/>
      <c r="D31" s="5"/>
      <c r="E31" s="14" t="s">
        <v>13</v>
      </c>
      <c r="F31" s="14"/>
      <c r="G31" s="14"/>
      <c r="H31" s="6"/>
      <c r="I31" s="278" t="s">
        <v>14</v>
      </c>
      <c r="J31" s="278"/>
      <c r="K31" s="278"/>
      <c r="L31" s="6"/>
      <c r="M31" s="278" t="s">
        <v>15</v>
      </c>
      <c r="N31" s="278"/>
      <c r="O31" s="278"/>
      <c r="P31" s="6"/>
      <c r="Q31" s="278" t="s">
        <v>16</v>
      </c>
      <c r="R31" s="278"/>
      <c r="S31" s="278"/>
      <c r="T31" s="6"/>
      <c r="U31" s="278" t="s">
        <v>17</v>
      </c>
      <c r="V31" s="278"/>
      <c r="W31" s="278"/>
      <c r="X31" s="278"/>
      <c r="Y31" s="278"/>
      <c r="Z31" s="278"/>
      <c r="AA31" s="6"/>
      <c r="AB31" s="278" t="s">
        <v>134</v>
      </c>
      <c r="AC31" s="278"/>
      <c r="AD31" s="278"/>
      <c r="AE31" s="278"/>
      <c r="AF31" s="278"/>
      <c r="AG31" s="278"/>
      <c r="AH31" s="8"/>
      <c r="AI31" s="6"/>
      <c r="AJ31" s="7"/>
    </row>
    <row r="32" spans="1:36" ht="8.25" customHeight="1" x14ac:dyDescent="0.2">
      <c r="A32" s="304" t="s">
        <v>4</v>
      </c>
      <c r="B32" s="278"/>
      <c r="C32" s="286"/>
      <c r="D32" s="5"/>
      <c r="E32" s="6"/>
      <c r="F32" s="6"/>
      <c r="G32" s="6"/>
      <c r="H32" s="6"/>
      <c r="I32" s="8"/>
      <c r="J32" s="8"/>
      <c r="K32" s="8"/>
      <c r="L32" s="6"/>
      <c r="M32" s="6"/>
      <c r="N32" s="6"/>
      <c r="O32" s="6"/>
      <c r="P32" s="6"/>
      <c r="Q32" s="6"/>
      <c r="R32" s="6"/>
      <c r="S32" s="6"/>
      <c r="T32" s="6"/>
      <c r="U32" s="6"/>
      <c r="V32" s="6"/>
      <c r="W32" s="6"/>
      <c r="X32" s="6"/>
      <c r="Y32" s="6"/>
      <c r="Z32" s="6"/>
      <c r="AA32" s="6"/>
      <c r="AB32" s="6"/>
      <c r="AC32" s="6"/>
      <c r="AD32" s="6"/>
      <c r="AE32" s="6"/>
      <c r="AF32" s="6"/>
      <c r="AG32" s="6"/>
      <c r="AH32" s="6"/>
      <c r="AI32" s="6"/>
      <c r="AJ32" s="7"/>
    </row>
    <row r="33" spans="1:36" ht="16.5" customHeight="1" x14ac:dyDescent="0.2">
      <c r="A33" s="304"/>
      <c r="B33" s="278"/>
      <c r="C33" s="286"/>
      <c r="D33" s="5"/>
      <c r="E33" s="278" t="s">
        <v>18</v>
      </c>
      <c r="F33" s="278"/>
      <c r="G33" s="278"/>
      <c r="H33" s="278"/>
      <c r="I33" s="278"/>
      <c r="J33" s="6"/>
      <c r="K33" s="278" t="s">
        <v>21</v>
      </c>
      <c r="L33" s="278"/>
      <c r="M33" s="278"/>
      <c r="N33" s="278"/>
      <c r="O33" s="278"/>
      <c r="P33" s="6"/>
      <c r="Q33" s="278" t="s">
        <v>129</v>
      </c>
      <c r="R33" s="278"/>
      <c r="S33" s="278"/>
      <c r="T33" s="278"/>
      <c r="U33" s="278"/>
      <c r="V33" s="6"/>
      <c r="W33" s="6"/>
      <c r="X33" s="278" t="s">
        <v>133</v>
      </c>
      <c r="Y33" s="278"/>
      <c r="Z33" s="278"/>
      <c r="AA33" s="278"/>
      <c r="AB33" s="278"/>
      <c r="AC33" s="6"/>
      <c r="AD33" s="6"/>
      <c r="AE33" s="6"/>
      <c r="AF33" s="6"/>
      <c r="AG33" s="6"/>
      <c r="AH33" s="6"/>
      <c r="AI33" s="6"/>
      <c r="AJ33" s="7"/>
    </row>
    <row r="34" spans="1:36" ht="3" customHeight="1" x14ac:dyDescent="0.2">
      <c r="A34" s="9"/>
      <c r="B34" s="8"/>
      <c r="C34" s="10"/>
      <c r="D34" s="5"/>
      <c r="E34" s="8"/>
      <c r="F34" s="8"/>
      <c r="G34" s="8"/>
      <c r="H34" s="6"/>
      <c r="I34" s="6"/>
      <c r="J34" s="6"/>
      <c r="K34" s="8"/>
      <c r="L34" s="8"/>
      <c r="M34" s="8"/>
      <c r="N34" s="8"/>
      <c r="O34" s="6"/>
      <c r="P34" s="6"/>
      <c r="Q34" s="6"/>
      <c r="R34" s="6"/>
      <c r="S34" s="6"/>
      <c r="T34" s="6"/>
      <c r="U34" s="6"/>
      <c r="V34" s="6"/>
      <c r="W34" s="6"/>
      <c r="X34" s="8"/>
      <c r="Y34" s="8"/>
      <c r="Z34" s="8"/>
      <c r="AA34" s="8"/>
      <c r="AB34" s="8"/>
      <c r="AC34" s="6"/>
      <c r="AD34" s="6"/>
      <c r="AE34" s="6"/>
      <c r="AF34" s="6"/>
      <c r="AG34" s="6"/>
      <c r="AH34" s="6"/>
      <c r="AI34" s="6"/>
      <c r="AJ34" s="7"/>
    </row>
    <row r="35" spans="1:36" x14ac:dyDescent="0.2">
      <c r="A35" s="304" t="s">
        <v>5</v>
      </c>
      <c r="B35" s="278"/>
      <c r="C35" s="286"/>
      <c r="D35" s="5"/>
      <c r="E35" s="6" t="s">
        <v>50</v>
      </c>
      <c r="F35" s="14" t="s">
        <v>19</v>
      </c>
      <c r="G35" s="6" t="s">
        <v>53</v>
      </c>
      <c r="H35" s="14" t="s">
        <v>20</v>
      </c>
      <c r="I35" s="6" t="s">
        <v>51</v>
      </c>
      <c r="J35" s="6"/>
      <c r="K35" s="6" t="s">
        <v>52</v>
      </c>
      <c r="L35" s="14" t="s">
        <v>19</v>
      </c>
      <c r="M35" s="6" t="s">
        <v>53</v>
      </c>
      <c r="N35" s="14" t="s">
        <v>20</v>
      </c>
      <c r="O35" s="6" t="s">
        <v>51</v>
      </c>
      <c r="P35" s="6"/>
      <c r="Q35" s="6" t="s">
        <v>52</v>
      </c>
      <c r="R35" s="14" t="s">
        <v>19</v>
      </c>
      <c r="S35" s="6" t="s">
        <v>53</v>
      </c>
      <c r="T35" s="14" t="s">
        <v>20</v>
      </c>
      <c r="U35" s="6" t="s">
        <v>51</v>
      </c>
      <c r="V35" s="6"/>
      <c r="W35" s="6"/>
      <c r="X35" s="6" t="s">
        <v>52</v>
      </c>
      <c r="Y35" s="14" t="s">
        <v>19</v>
      </c>
      <c r="Z35" s="6" t="s">
        <v>53</v>
      </c>
      <c r="AA35" s="14" t="s">
        <v>20</v>
      </c>
      <c r="AB35" s="6" t="s">
        <v>51</v>
      </c>
      <c r="AC35" s="6"/>
      <c r="AD35" s="6"/>
      <c r="AE35" s="6"/>
      <c r="AF35" s="6"/>
      <c r="AG35" s="6"/>
      <c r="AH35" s="6"/>
      <c r="AI35" s="6"/>
      <c r="AJ35" s="7"/>
    </row>
    <row r="36" spans="1:36" ht="12" customHeight="1" x14ac:dyDescent="0.2">
      <c r="A36" s="5"/>
      <c r="B36" s="6"/>
      <c r="C36" s="7"/>
      <c r="D36" s="5"/>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7"/>
    </row>
    <row r="37" spans="1:36" ht="26.25" customHeight="1" x14ac:dyDescent="0.2">
      <c r="A37" s="283" t="s">
        <v>57</v>
      </c>
      <c r="B37" s="284"/>
      <c r="C37" s="285"/>
      <c r="D37" s="308"/>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10"/>
    </row>
    <row r="38" spans="1:36" x14ac:dyDescent="0.2">
      <c r="A38" s="48" t="s">
        <v>128</v>
      </c>
      <c r="B38" s="49"/>
      <c r="C38" s="49"/>
      <c r="D38" s="49"/>
      <c r="E38" s="49"/>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7"/>
    </row>
    <row r="39" spans="1:36" x14ac:dyDescent="0.2">
      <c r="A39" s="48"/>
      <c r="B39" s="6" t="str">
        <f>IF(基本入力表!B22="レ","☑","□")</f>
        <v>□</v>
      </c>
      <c r="C39" s="49" t="s">
        <v>64</v>
      </c>
      <c r="D39" s="49"/>
      <c r="E39" s="49"/>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7"/>
    </row>
    <row r="40" spans="1:36" x14ac:dyDescent="0.2">
      <c r="A40" s="48"/>
      <c r="B40" s="49"/>
      <c r="C40" s="49" t="s">
        <v>65</v>
      </c>
      <c r="D40" s="49"/>
      <c r="E40" s="49"/>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7"/>
    </row>
    <row r="41" spans="1:36" x14ac:dyDescent="0.2">
      <c r="A41" s="48"/>
      <c r="B41" s="49"/>
      <c r="C41" s="49" t="s">
        <v>66</v>
      </c>
      <c r="D41" s="49"/>
      <c r="E41" s="49"/>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7"/>
    </row>
    <row r="42" spans="1:36" x14ac:dyDescent="0.2">
      <c r="A42" s="48"/>
      <c r="B42" s="49"/>
      <c r="C42" s="49" t="s">
        <v>67</v>
      </c>
      <c r="D42" s="49"/>
      <c r="E42" s="49"/>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7"/>
    </row>
    <row r="43" spans="1:36" x14ac:dyDescent="0.2">
      <c r="A43" s="48"/>
      <c r="B43" s="49" t="s">
        <v>68</v>
      </c>
      <c r="C43" s="49"/>
      <c r="D43" s="49"/>
      <c r="E43" s="49"/>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7"/>
    </row>
    <row r="44" spans="1:36" x14ac:dyDescent="0.2">
      <c r="A44" s="48"/>
      <c r="B44" s="49"/>
      <c r="C44" s="49" t="s">
        <v>69</v>
      </c>
      <c r="D44" s="49"/>
      <c r="E44" s="49"/>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7"/>
    </row>
    <row r="45" spans="1:36" x14ac:dyDescent="0.2">
      <c r="A45" s="50"/>
      <c r="B45" s="51"/>
      <c r="C45" s="51" t="s">
        <v>70</v>
      </c>
      <c r="D45" s="51"/>
      <c r="E45" s="5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2"/>
    </row>
    <row r="46" spans="1:36" x14ac:dyDescent="0.2">
      <c r="A46" s="52" t="s">
        <v>71</v>
      </c>
      <c r="B46" s="52"/>
      <c r="C46" s="52"/>
      <c r="D46" s="52"/>
      <c r="E46" s="52"/>
    </row>
    <row r="47" spans="1:36" x14ac:dyDescent="0.2">
      <c r="A47" s="52"/>
      <c r="B47" s="52" t="s">
        <v>72</v>
      </c>
      <c r="C47" s="52"/>
      <c r="D47" s="52"/>
      <c r="E47" s="52"/>
    </row>
    <row r="48" spans="1:36" x14ac:dyDescent="0.2">
      <c r="A48" s="52"/>
      <c r="B48" s="52" t="s">
        <v>73</v>
      </c>
      <c r="C48" s="52"/>
      <c r="D48" s="52"/>
      <c r="E48" s="52"/>
    </row>
    <row r="49" spans="1:36" ht="10.5" customHeight="1" x14ac:dyDescent="0.2">
      <c r="A49" s="52"/>
      <c r="B49" s="52"/>
      <c r="C49" s="52"/>
      <c r="D49" s="52"/>
      <c r="E49" s="52"/>
    </row>
    <row r="50" spans="1:36" ht="14.25" customHeight="1" x14ac:dyDescent="0.2">
      <c r="I50" s="296" t="s">
        <v>62</v>
      </c>
      <c r="J50" s="296"/>
      <c r="K50" s="296"/>
      <c r="L50" s="296"/>
      <c r="M50" s="296"/>
      <c r="N50" s="296" t="s">
        <v>47</v>
      </c>
      <c r="O50" s="296"/>
      <c r="P50" s="296"/>
      <c r="Q50" s="296"/>
      <c r="R50" s="296" t="s">
        <v>46</v>
      </c>
      <c r="S50" s="296"/>
      <c r="T50" s="296"/>
      <c r="U50" s="296"/>
      <c r="V50" s="296" t="s">
        <v>63</v>
      </c>
      <c r="W50" s="296"/>
      <c r="X50" s="296"/>
      <c r="Y50" s="296"/>
      <c r="Z50" s="296"/>
      <c r="AA50" s="296"/>
      <c r="AB50" s="296"/>
      <c r="AC50" s="296"/>
      <c r="AD50" s="296"/>
      <c r="AE50" s="296"/>
      <c r="AF50" s="296" t="s">
        <v>45</v>
      </c>
      <c r="AG50" s="296"/>
      <c r="AH50" s="296"/>
      <c r="AI50" s="296"/>
      <c r="AJ50" s="296"/>
    </row>
    <row r="51" spans="1:36" ht="26.25" customHeight="1" x14ac:dyDescent="0.2">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7"/>
      <c r="AG51" s="298"/>
      <c r="AH51" s="298"/>
      <c r="AI51" s="298"/>
      <c r="AJ51" s="299"/>
    </row>
    <row r="52" spans="1:36" ht="15.75" customHeight="1" x14ac:dyDescent="0.2">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293" t="s">
        <v>48</v>
      </c>
      <c r="AG52" s="294"/>
      <c r="AH52" s="294"/>
      <c r="AI52" s="294"/>
      <c r="AJ52" s="295"/>
    </row>
  </sheetData>
  <mergeCells count="97">
    <mergeCell ref="T12:AA12"/>
    <mergeCell ref="AC12:AI12"/>
    <mergeCell ref="D19:AJ19"/>
    <mergeCell ref="M12:R12"/>
    <mergeCell ref="M13:R13"/>
    <mergeCell ref="M15:R15"/>
    <mergeCell ref="M14:R14"/>
    <mergeCell ref="T15:AI15"/>
    <mergeCell ref="A37:C37"/>
    <mergeCell ref="A21:C27"/>
    <mergeCell ref="A35:C35"/>
    <mergeCell ref="M28:P28"/>
    <mergeCell ref="Q28:T28"/>
    <mergeCell ref="F23:L23"/>
    <mergeCell ref="F24:L24"/>
    <mergeCell ref="A32:C33"/>
    <mergeCell ref="A30:C31"/>
    <mergeCell ref="D37:AJ37"/>
    <mergeCell ref="AG29:AI29"/>
    <mergeCell ref="X33:AB33"/>
    <mergeCell ref="M29:O29"/>
    <mergeCell ref="Q29:S29"/>
    <mergeCell ref="I31:K31"/>
    <mergeCell ref="Q33:U33"/>
    <mergeCell ref="Q31:S31"/>
    <mergeCell ref="E33:I33"/>
    <mergeCell ref="K33:O33"/>
    <mergeCell ref="U29:W29"/>
    <mergeCell ref="Y29:AA29"/>
    <mergeCell ref="AF52:AJ52"/>
    <mergeCell ref="AF50:AJ50"/>
    <mergeCell ref="I51:M51"/>
    <mergeCell ref="N51:Q51"/>
    <mergeCell ref="R51:U51"/>
    <mergeCell ref="V51:AE51"/>
    <mergeCell ref="AF51:AJ51"/>
    <mergeCell ref="V50:AE50"/>
    <mergeCell ref="R50:U50"/>
    <mergeCell ref="N50:Q50"/>
    <mergeCell ref="I50:M50"/>
    <mergeCell ref="I52:M52"/>
    <mergeCell ref="N52:Q52"/>
    <mergeCell ref="R52:U52"/>
    <mergeCell ref="V52:AE52"/>
    <mergeCell ref="AC29:AE29"/>
    <mergeCell ref="AB31:AG31"/>
    <mergeCell ref="M31:O31"/>
    <mergeCell ref="D4:AD4"/>
    <mergeCell ref="M21:T21"/>
    <mergeCell ref="U21:AD21"/>
    <mergeCell ref="AE21:AJ22"/>
    <mergeCell ref="D21:L22"/>
    <mergeCell ref="M22:P22"/>
    <mergeCell ref="O20:P20"/>
    <mergeCell ref="AE20:AF20"/>
    <mergeCell ref="AA6:AJ6"/>
    <mergeCell ref="Q22:T22"/>
    <mergeCell ref="U22:Y22"/>
    <mergeCell ref="U31:Z31"/>
    <mergeCell ref="M10:R10"/>
    <mergeCell ref="A19:C19"/>
    <mergeCell ref="A20:C20"/>
    <mergeCell ref="AE28:AJ28"/>
    <mergeCell ref="M25:P25"/>
    <mergeCell ref="AE23:AJ23"/>
    <mergeCell ref="AE27:AJ27"/>
    <mergeCell ref="Q25:T25"/>
    <mergeCell ref="U25:Y25"/>
    <mergeCell ref="Z25:AD25"/>
    <mergeCell ref="AE25:AJ25"/>
    <mergeCell ref="Z27:AD27"/>
    <mergeCell ref="AE24:AJ24"/>
    <mergeCell ref="M23:P23"/>
    <mergeCell ref="Q23:T23"/>
    <mergeCell ref="AE26:AJ26"/>
    <mergeCell ref="D26:L26"/>
    <mergeCell ref="Z23:AD23"/>
    <mergeCell ref="M24:P24"/>
    <mergeCell ref="Q24:T24"/>
    <mergeCell ref="U24:Y24"/>
    <mergeCell ref="Z24:AD24"/>
    <mergeCell ref="M26:P26"/>
    <mergeCell ref="T20:AD20"/>
    <mergeCell ref="D20:N20"/>
    <mergeCell ref="Z28:AD28"/>
    <mergeCell ref="Z22:AD22"/>
    <mergeCell ref="M27:P27"/>
    <mergeCell ref="Q27:T27"/>
    <mergeCell ref="U27:Y27"/>
    <mergeCell ref="D27:L27"/>
    <mergeCell ref="U28:Y28"/>
    <mergeCell ref="U23:Y23"/>
    <mergeCell ref="Q26:T26"/>
    <mergeCell ref="U26:Y26"/>
    <mergeCell ref="Z26:AD26"/>
    <mergeCell ref="D23:E25"/>
    <mergeCell ref="F25:L25"/>
  </mergeCells>
  <phoneticPr fontId="1"/>
  <pageMargins left="1.1023622047244095" right="0.11811023622047245" top="0.55118110236220474" bottom="0.35433070866141736"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8" id="{8F656BCD-A3E5-4A63-9B01-7F7232F72C20}">
            <xm:f>基本入力表!$B$25="レ"</xm:f>
            <x14:dxf>
              <fill>
                <patternFill>
                  <bgColor rgb="FFCCFFFF"/>
                </patternFill>
              </fill>
              <border>
                <left style="thin">
                  <color auto="1"/>
                </left>
                <right style="thin">
                  <color auto="1"/>
                </right>
                <top style="thin">
                  <color auto="1"/>
                </top>
                <bottom style="thin">
                  <color auto="1"/>
                </bottom>
                <vertical/>
                <horizontal/>
              </border>
            </x14:dxf>
          </x14:cfRule>
          <xm:sqref>E29:G29</xm:sqref>
        </x14:conditionalFormatting>
        <x14:conditionalFormatting xmlns:xm="http://schemas.microsoft.com/office/excel/2006/main">
          <x14:cfRule type="expression" priority="108" id="{C7633DFD-F99A-437D-B09C-5F5D4D58640E}">
            <xm:f>基本入力表!$D$27="レ"</xm:f>
            <x14:dxf>
              <fill>
                <patternFill>
                  <bgColor rgb="FFCCFFFF"/>
                </patternFill>
              </fill>
              <border>
                <left style="thin">
                  <color auto="1"/>
                </left>
                <right style="thin">
                  <color auto="1"/>
                </right>
                <top style="thin">
                  <color auto="1"/>
                </top>
                <bottom style="thin">
                  <color auto="1"/>
                </bottom>
                <vertical/>
                <horizontal/>
              </border>
            </x14:dxf>
          </x14:cfRule>
          <xm:sqref>E31:G31</xm:sqref>
        </x14:conditionalFormatting>
        <x14:conditionalFormatting xmlns:xm="http://schemas.microsoft.com/office/excel/2006/main">
          <x14:cfRule type="expression" priority="23" id="{692E3F3F-0484-4F51-8DB1-FF00D806D534}">
            <xm:f>基本入力表!$B$32="レ"</xm:f>
            <x14:dxf>
              <fill>
                <patternFill>
                  <bgColor rgb="FFCCFFFF"/>
                </patternFill>
              </fill>
              <border>
                <left style="thin">
                  <color auto="1"/>
                </left>
                <right style="thin">
                  <color auto="1"/>
                </right>
                <top style="thin">
                  <color auto="1"/>
                </top>
                <bottom style="thin">
                  <color auto="1"/>
                </bottom>
                <vertical/>
                <horizontal/>
              </border>
            </x14:dxf>
          </x14:cfRule>
          <xm:sqref>E33:I33</xm:sqref>
        </x14:conditionalFormatting>
        <x14:conditionalFormatting xmlns:xm="http://schemas.microsoft.com/office/excel/2006/main">
          <x14:cfRule type="expression" priority="22" id="{CC496C89-6B8B-493C-8F39-6DA721949859}">
            <xm:f>基本入力表!$B$33="レ"</xm:f>
            <x14:dxf>
              <fill>
                <patternFill>
                  <bgColor rgb="FFCCFFFF"/>
                </patternFill>
              </fill>
              <border>
                <left style="thin">
                  <color auto="1"/>
                </left>
                <right style="thin">
                  <color auto="1"/>
                </right>
                <top style="thin">
                  <color auto="1"/>
                </top>
                <bottom style="thin">
                  <color auto="1"/>
                </bottom>
                <vertical/>
                <horizontal/>
              </border>
            </x14:dxf>
          </x14:cfRule>
          <xm:sqref>F35</xm:sqref>
        </x14:conditionalFormatting>
        <x14:conditionalFormatting xmlns:xm="http://schemas.microsoft.com/office/excel/2006/main">
          <x14:cfRule type="expression" priority="20" id="{BBA81779-7FFA-481B-BA8C-9DB305FB4310}">
            <xm:f>基本入力表!$B$34="レ"</xm:f>
            <x14:dxf>
              <fill>
                <patternFill>
                  <bgColor rgb="FFCCFFFF"/>
                </patternFill>
              </fill>
              <border>
                <left style="thin">
                  <color auto="1"/>
                </left>
                <right style="thin">
                  <color auto="1"/>
                </right>
                <top style="thin">
                  <color auto="1"/>
                </top>
                <bottom style="thin">
                  <color auto="1"/>
                </bottom>
                <vertical/>
                <horizontal/>
              </border>
            </x14:dxf>
          </x14:cfRule>
          <xm:sqref>H35</xm:sqref>
        </x14:conditionalFormatting>
        <x14:conditionalFormatting xmlns:xm="http://schemas.microsoft.com/office/excel/2006/main">
          <x14:cfRule type="expression" priority="37" id="{6F903F8B-FADC-4064-8174-AF2DE8AEB20C}">
            <xm:f>基本入力表!$B$26="レ"</xm:f>
            <x14:dxf>
              <fill>
                <patternFill>
                  <bgColor rgb="FFCCFFFF"/>
                </patternFill>
              </fill>
              <border>
                <left style="thin">
                  <color auto="1"/>
                </left>
                <right style="thin">
                  <color auto="1"/>
                </right>
                <top style="thin">
                  <color auto="1"/>
                </top>
                <bottom style="thin">
                  <color auto="1"/>
                </bottom>
                <vertical/>
                <horizontal/>
              </border>
            </x14:dxf>
          </x14:cfRule>
          <xm:sqref>I29:K29</xm:sqref>
        </x14:conditionalFormatting>
        <x14:conditionalFormatting xmlns:xm="http://schemas.microsoft.com/office/excel/2006/main">
          <x14:cfRule type="expression" priority="105" id="{C7633DFD-F99A-437D-B09C-5F5D4D58640E}">
            <xm:f>基本入力表!$D$28="レ"</xm:f>
            <x14:dxf>
              <fill>
                <patternFill>
                  <bgColor rgb="FFCCFFFF"/>
                </patternFill>
              </fill>
              <border>
                <left style="thin">
                  <color auto="1"/>
                </left>
                <right style="thin">
                  <color auto="1"/>
                </right>
                <top style="thin">
                  <color auto="1"/>
                </top>
                <bottom style="thin">
                  <color auto="1"/>
                </bottom>
                <vertical/>
                <horizontal/>
              </border>
            </x14:dxf>
          </x14:cfRule>
          <xm:sqref>I31:K31</xm:sqref>
        </x14:conditionalFormatting>
        <x14:conditionalFormatting xmlns:xm="http://schemas.microsoft.com/office/excel/2006/main">
          <x14:cfRule type="expression" priority="70" id="{8C734DCC-08D0-4033-AF63-A5E793187013}">
            <xm:f>基本入力表!$D$32="レ"</xm:f>
            <x14:dxf>
              <fill>
                <patternFill>
                  <bgColor rgb="FFCCFFFF"/>
                </patternFill>
              </fill>
              <border>
                <left style="thin">
                  <color auto="1"/>
                </left>
                <right style="thin">
                  <color auto="1"/>
                </right>
                <top style="thin">
                  <color auto="1"/>
                </top>
                <bottom style="thin">
                  <color auto="1"/>
                </bottom>
                <vertical/>
                <horizontal/>
              </border>
            </x14:dxf>
          </x14:cfRule>
          <xm:sqref>K33:O33</xm:sqref>
        </x14:conditionalFormatting>
        <x14:conditionalFormatting xmlns:xm="http://schemas.microsoft.com/office/excel/2006/main">
          <x14:cfRule type="expression" priority="16" id="{8C734DCC-08D0-4033-AF63-A5E793187013}">
            <xm:f>基本入力表!$D$33="レ"</xm:f>
            <x14:dxf>
              <fill>
                <patternFill>
                  <bgColor rgb="FFCCFFFF"/>
                </patternFill>
              </fill>
              <border>
                <left style="thin">
                  <color auto="1"/>
                </left>
                <right style="thin">
                  <color auto="1"/>
                </right>
                <top style="thin">
                  <color auto="1"/>
                </top>
                <bottom style="thin">
                  <color auto="1"/>
                </bottom>
                <vertical/>
                <horizontal/>
              </border>
            </x14:dxf>
          </x14:cfRule>
          <xm:sqref>L35</xm:sqref>
        </x14:conditionalFormatting>
        <x14:conditionalFormatting xmlns:xm="http://schemas.microsoft.com/office/excel/2006/main">
          <x14:cfRule type="expression" priority="36" id="{BB7CC6ED-BC02-4D6A-A7F3-F5FEEA1C1E1E}">
            <xm:f>基本入力表!$B$27="レ"</xm:f>
            <x14:dxf>
              <fill>
                <patternFill>
                  <bgColor rgb="FFCCFFFF"/>
                </patternFill>
              </fill>
              <border>
                <left style="thin">
                  <color auto="1"/>
                </left>
                <right style="thin">
                  <color auto="1"/>
                </right>
                <top style="thin">
                  <color auto="1"/>
                </top>
                <bottom style="thin">
                  <color auto="1"/>
                </bottom>
                <vertical/>
                <horizontal/>
              </border>
            </x14:dxf>
          </x14:cfRule>
          <xm:sqref>M29:O29</xm:sqref>
        </x14:conditionalFormatting>
        <x14:conditionalFormatting xmlns:xm="http://schemas.microsoft.com/office/excel/2006/main">
          <x14:cfRule type="expression" priority="106" id="{6BA654C2-3C44-4091-B590-E106ACF0CFA5}">
            <xm:f>基本入力表!$D$29="レ"</xm:f>
            <x14:dxf>
              <fill>
                <patternFill>
                  <bgColor rgb="FFCCFFFF"/>
                </patternFill>
              </fill>
              <border>
                <left style="thin">
                  <color auto="1"/>
                </left>
                <right style="thin">
                  <color auto="1"/>
                </right>
                <top style="thin">
                  <color auto="1"/>
                </top>
                <bottom style="thin">
                  <color auto="1"/>
                </bottom>
                <vertical/>
                <horizontal/>
              </border>
            </x14:dxf>
          </x14:cfRule>
          <xm:sqref>M31:O31</xm:sqref>
        </x14:conditionalFormatting>
        <x14:conditionalFormatting xmlns:xm="http://schemas.microsoft.com/office/excel/2006/main">
          <x14:cfRule type="expression" priority="21" id="{ED9E0C97-B2E8-480F-86CF-CF3D066E5F4B}">
            <xm:f>基本入力表!$D$34="レ"</xm:f>
            <x14:dxf>
              <fill>
                <patternFill>
                  <bgColor rgb="FFCCFFFF"/>
                </patternFill>
              </fill>
              <border>
                <left style="thin">
                  <color auto="1"/>
                </left>
                <right style="thin">
                  <color auto="1"/>
                </right>
                <top style="thin">
                  <color auto="1"/>
                </top>
                <bottom style="thin">
                  <color auto="1"/>
                </bottom>
                <vertical/>
                <horizontal/>
              </border>
            </x14:dxf>
          </x14:cfRule>
          <xm:sqref>N35</xm:sqref>
        </x14:conditionalFormatting>
        <x14:conditionalFormatting xmlns:xm="http://schemas.microsoft.com/office/excel/2006/main">
          <x14:cfRule type="expression" priority="35" id="{E8D07AD9-9B27-4899-B3F2-6208BE51EA1F}">
            <xm:f>基本入力表!$B$28="レ"</xm:f>
            <x14:dxf>
              <fill>
                <patternFill>
                  <bgColor rgb="FFCCFFFF"/>
                </patternFill>
              </fill>
              <border>
                <left style="thin">
                  <color auto="1"/>
                </left>
                <right style="thin">
                  <color auto="1"/>
                </right>
                <top style="thin">
                  <color auto="1"/>
                </top>
                <bottom style="thin">
                  <color auto="1"/>
                </bottom>
                <vertical/>
                <horizontal/>
              </border>
            </x14:dxf>
          </x14:cfRule>
          <xm:sqref>Q29:S29</xm:sqref>
        </x14:conditionalFormatting>
        <x14:conditionalFormatting xmlns:xm="http://schemas.microsoft.com/office/excel/2006/main">
          <x14:cfRule type="expression" priority="107" id="{D41523D0-74AB-4832-855D-6743D1074E61}">
            <xm:f>基本入力表!$D$30="レ"</xm:f>
            <x14:dxf>
              <fill>
                <patternFill>
                  <bgColor rgb="FFCCFFFF"/>
                </patternFill>
              </fill>
              <border>
                <left style="thin">
                  <color auto="1"/>
                </left>
                <right style="thin">
                  <color auto="1"/>
                </right>
                <top style="thin">
                  <color auto="1"/>
                </top>
                <bottom style="thin">
                  <color auto="1"/>
                </bottom>
                <vertical/>
                <horizontal/>
              </border>
            </x14:dxf>
          </x14:cfRule>
          <xm:sqref>Q31:S31</xm:sqref>
        </x14:conditionalFormatting>
        <x14:conditionalFormatting xmlns:xm="http://schemas.microsoft.com/office/excel/2006/main">
          <x14:cfRule type="expression" priority="15" id="{6AF439C9-50B9-45C9-8A85-BFA9B418B630}">
            <xm:f>基本入力表!$B$35="レ"</xm:f>
            <x14:dxf>
              <fill>
                <patternFill>
                  <bgColor rgb="FFCCFFFF"/>
                </patternFill>
              </fill>
              <border>
                <left style="thin">
                  <color auto="1"/>
                </left>
                <right style="thin">
                  <color auto="1"/>
                </right>
                <top style="thin">
                  <color auto="1"/>
                </top>
                <bottom style="thin">
                  <color auto="1"/>
                </bottom>
                <vertical/>
                <horizontal/>
              </border>
            </x14:dxf>
          </x14:cfRule>
          <xm:sqref>Q33:U33</xm:sqref>
        </x14:conditionalFormatting>
        <x14:conditionalFormatting xmlns:xm="http://schemas.microsoft.com/office/excel/2006/main">
          <x14:cfRule type="expression" priority="19" id="{796BE9DF-7DC9-421A-8315-09E48EB11F06}">
            <xm:f>基本入力表!$B$36="レ"</xm:f>
            <x14:dxf>
              <fill>
                <patternFill>
                  <bgColor rgb="FFCCFFFF"/>
                </patternFill>
              </fill>
              <border>
                <left style="thin">
                  <color auto="1"/>
                </left>
                <right style="thin">
                  <color auto="1"/>
                </right>
                <top style="thin">
                  <color auto="1"/>
                </top>
                <bottom style="thin">
                  <color auto="1"/>
                </bottom>
                <vertical/>
                <horizontal/>
              </border>
            </x14:dxf>
          </x14:cfRule>
          <xm:sqref>R35</xm:sqref>
        </x14:conditionalFormatting>
        <x14:conditionalFormatting xmlns:xm="http://schemas.microsoft.com/office/excel/2006/main">
          <x14:cfRule type="expression" priority="17" id="{48C894EB-657C-48A2-BA72-A6781BCD3D01}">
            <xm:f>基本入力表!$B$37="レ"</xm:f>
            <x14:dxf>
              <fill>
                <patternFill>
                  <bgColor rgb="FFCCFFFF"/>
                </patternFill>
              </fill>
              <border>
                <left style="thin">
                  <color auto="1"/>
                </left>
                <right style="thin">
                  <color auto="1"/>
                </right>
                <top style="thin">
                  <color auto="1"/>
                </top>
                <bottom style="thin">
                  <color auto="1"/>
                </bottom>
                <vertical/>
                <horizontal/>
              </border>
            </x14:dxf>
          </x14:cfRule>
          <xm:sqref>T35</xm:sqref>
        </x14:conditionalFormatting>
        <x14:conditionalFormatting xmlns:xm="http://schemas.microsoft.com/office/excel/2006/main">
          <x14:cfRule type="expression" priority="34" id="{CDC00776-9BDF-4D13-9D67-0849FBEC3EA0}">
            <xm:f>基本入力表!$B$29="レ"</xm:f>
            <x14:dxf>
              <fill>
                <patternFill>
                  <bgColor rgb="FFCCFFFF"/>
                </patternFill>
              </fill>
              <border>
                <left style="thin">
                  <color auto="1"/>
                </left>
                <right style="thin">
                  <color auto="1"/>
                </right>
                <top style="thin">
                  <color auto="1"/>
                </top>
                <bottom style="thin">
                  <color auto="1"/>
                </bottom>
                <vertical/>
                <horizontal/>
              </border>
            </x14:dxf>
          </x14:cfRule>
          <xm:sqref>U29:W29</xm:sqref>
        </x14:conditionalFormatting>
        <x14:conditionalFormatting xmlns:xm="http://schemas.microsoft.com/office/excel/2006/main">
          <x14:cfRule type="expression" priority="87" id="{D0ABEDBD-2BE4-4D4F-8FF9-BD6C199EFD25}">
            <xm:f>基本入力表!$B$31="レ"</xm:f>
            <x14:dxf>
              <fill>
                <patternFill>
                  <bgColor rgb="FFCCFFFF"/>
                </patternFill>
              </fill>
              <border>
                <left style="thin">
                  <color auto="1"/>
                </left>
                <right style="thin">
                  <color auto="1"/>
                </right>
                <top style="thin">
                  <color auto="1"/>
                </top>
                <bottom style="thin">
                  <color auto="1"/>
                </bottom>
                <vertical/>
                <horizontal/>
              </border>
            </x14:dxf>
          </x14:cfRule>
          <xm:sqref>U31:Z31</xm:sqref>
        </x14:conditionalFormatting>
        <x14:conditionalFormatting xmlns:xm="http://schemas.microsoft.com/office/excel/2006/main">
          <x14:cfRule type="expression" priority="18" id="{CD598268-07AF-47D3-A92D-55F7C9AFE62B}">
            <xm:f>基本入力表!$D$35="レ"</xm:f>
            <x14:dxf>
              <fill>
                <patternFill>
                  <bgColor rgb="FFCCFFFF"/>
                </patternFill>
              </fill>
              <border>
                <left style="thin">
                  <color auto="1"/>
                </left>
                <right style="thin">
                  <color auto="1"/>
                </right>
                <top style="thin">
                  <color auto="1"/>
                </top>
                <bottom style="thin">
                  <color auto="1"/>
                </bottom>
                <vertical/>
                <horizontal/>
              </border>
            </x14:dxf>
          </x14:cfRule>
          <xm:sqref>X33:AB33</xm:sqref>
        </x14:conditionalFormatting>
        <x14:conditionalFormatting xmlns:xm="http://schemas.microsoft.com/office/excel/2006/main">
          <x14:cfRule type="expression" priority="39" id="{12D060A8-4E2A-4923-9B43-309FEEC8C76A}">
            <xm:f>基本入力表!$D$36="レ"</xm:f>
            <x14:dxf>
              <fill>
                <patternFill>
                  <bgColor rgb="FFCCFFFF"/>
                </patternFill>
              </fill>
              <border>
                <left style="thin">
                  <color auto="1"/>
                </left>
                <right style="thin">
                  <color auto="1"/>
                </right>
                <top style="thin">
                  <color auto="1"/>
                </top>
                <bottom style="thin">
                  <color auto="1"/>
                </bottom>
                <vertical/>
                <horizontal/>
              </border>
            </x14:dxf>
          </x14:cfRule>
          <xm:sqref>Y35</xm:sqref>
        </x14:conditionalFormatting>
        <x14:conditionalFormatting xmlns:xm="http://schemas.microsoft.com/office/excel/2006/main">
          <x14:cfRule type="expression" priority="33" id="{592F0F77-A6BD-4445-9F40-B6597B8B0D0D}">
            <xm:f>基本入力表!$B$30="レ"</xm:f>
            <x14:dxf>
              <fill>
                <patternFill>
                  <bgColor rgb="FFCCFFFF"/>
                </patternFill>
              </fill>
              <border>
                <left style="thin">
                  <color auto="1"/>
                </left>
                <right style="thin">
                  <color auto="1"/>
                </right>
                <top style="thin">
                  <color auto="1"/>
                </top>
                <bottom style="thin">
                  <color auto="1"/>
                </bottom>
                <vertical/>
                <horizontal/>
              </border>
            </x14:dxf>
          </x14:cfRule>
          <xm:sqref>Y29:AA29</xm:sqref>
        </x14:conditionalFormatting>
        <x14:conditionalFormatting xmlns:xm="http://schemas.microsoft.com/office/excel/2006/main">
          <x14:cfRule type="expression" priority="3" id="{D32C98E5-6D91-4DC8-A9FB-83901E18F75A}">
            <xm:f>基本入力表!$D$37="レ"</xm:f>
            <x14:dxf>
              <fill>
                <patternFill>
                  <bgColor rgb="FFCCFFFF"/>
                </patternFill>
              </fill>
              <border>
                <left style="thin">
                  <color auto="1"/>
                </left>
                <right style="thin">
                  <color auto="1"/>
                </right>
                <top style="thin">
                  <color auto="1"/>
                </top>
                <bottom style="thin">
                  <color auto="1"/>
                </bottom>
                <vertical/>
                <horizontal/>
              </border>
            </x14:dxf>
          </x14:cfRule>
          <xm:sqref>AA35</xm:sqref>
        </x14:conditionalFormatting>
        <x14:conditionalFormatting xmlns:xm="http://schemas.microsoft.com/office/excel/2006/main">
          <x14:cfRule type="expression" priority="103" id="{F0661A8E-8D64-40F5-A27E-24A5AC5CACA0}">
            <xm:f>基本入力表!$D$31="レ"</xm:f>
            <x14:dxf>
              <fill>
                <patternFill>
                  <bgColor rgb="FFCCFFFF"/>
                </patternFill>
              </fill>
              <border>
                <left style="thin">
                  <color auto="1"/>
                </left>
                <right style="thin">
                  <color auto="1"/>
                </right>
                <top style="thin">
                  <color auto="1"/>
                </top>
                <bottom style="thin">
                  <color auto="1"/>
                </bottom>
                <vertical/>
                <horizontal/>
              </border>
            </x14:dxf>
          </x14:cfRule>
          <xm:sqref>AB31:AG31</xm:sqref>
        </x14:conditionalFormatting>
        <x14:conditionalFormatting xmlns:xm="http://schemas.microsoft.com/office/excel/2006/main">
          <x14:cfRule type="expression" priority="88" id="{41E8937D-3044-4320-B707-BEB507A2AEBD}">
            <xm:f>基本入力表!$D$25="レ"</xm:f>
            <x14:dxf>
              <fill>
                <patternFill>
                  <bgColor rgb="FFCCFFFF"/>
                </patternFill>
              </fill>
              <border>
                <left style="thin">
                  <color auto="1"/>
                </left>
                <right style="thin">
                  <color auto="1"/>
                </right>
                <top style="thin">
                  <color auto="1"/>
                </top>
                <bottom style="thin">
                  <color auto="1"/>
                </bottom>
                <vertical/>
                <horizontal/>
              </border>
            </x14:dxf>
          </x14:cfRule>
          <xm:sqref>AC29:AE29</xm:sqref>
        </x14:conditionalFormatting>
        <x14:conditionalFormatting xmlns:xm="http://schemas.microsoft.com/office/excel/2006/main">
          <x14:cfRule type="expression" priority="92" id="{879EE7EB-DA70-400C-9640-5431E53DC4A9}">
            <xm:f>基本入力表!$D$26="レ"</xm:f>
            <x14:dxf>
              <fill>
                <patternFill>
                  <bgColor rgb="FFCCFFFF"/>
                </patternFill>
              </fill>
              <border>
                <left style="thin">
                  <color auto="1"/>
                </left>
                <right style="thin">
                  <color auto="1"/>
                </right>
                <top style="thin">
                  <color auto="1"/>
                </top>
                <bottom style="thin">
                  <color auto="1"/>
                </bottom>
                <vertical/>
                <horizontal/>
              </border>
            </x14:dxf>
          </x14:cfRule>
          <xm:sqref>AG29:AI29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M65"/>
  <sheetViews>
    <sheetView showGridLines="0" showZeros="0" view="pageBreakPreview" topLeftCell="A25" zoomScale="112" zoomScaleNormal="100" zoomScaleSheetLayoutView="112" workbookViewId="0">
      <selection activeCell="E38" sqref="E38"/>
    </sheetView>
  </sheetViews>
  <sheetFormatPr defaultColWidth="9" defaultRowHeight="13" x14ac:dyDescent="0.2"/>
  <cols>
    <col min="1" max="1" width="6.7265625" style="4" customWidth="1"/>
    <col min="2" max="2" width="3.26953125" style="4" customWidth="1"/>
    <col min="3" max="3" width="2.7265625" style="4" customWidth="1"/>
    <col min="4" max="4" width="5" style="4" customWidth="1"/>
    <col min="5" max="5" width="1.90625" style="4" customWidth="1"/>
    <col min="6" max="6" width="1.7265625" style="4" customWidth="1"/>
    <col min="7" max="7" width="3.08984375" style="4" customWidth="1"/>
    <col min="8" max="8" width="1.36328125" style="4" customWidth="1"/>
    <col min="9" max="9" width="3.26953125" style="4" customWidth="1"/>
    <col min="10" max="10" width="1.6328125" style="4" customWidth="1"/>
    <col min="11" max="11" width="3.08984375" style="4" customWidth="1"/>
    <col min="12" max="12" width="1.7265625" style="4" customWidth="1"/>
    <col min="13" max="13" width="3.36328125" style="4" customWidth="1"/>
    <col min="14" max="14" width="1.36328125" style="4" customWidth="1"/>
    <col min="15" max="15" width="2.90625" style="4" customWidth="1"/>
    <col min="16" max="16" width="1.90625" style="4" customWidth="1"/>
    <col min="17" max="17" width="2.6328125" style="4" customWidth="1"/>
    <col min="18" max="18" width="1.7265625" style="4" customWidth="1"/>
    <col min="19" max="19" width="2.7265625" style="4" customWidth="1"/>
    <col min="20" max="20" width="1.7265625" style="4" customWidth="1"/>
    <col min="21" max="21" width="3" style="4" customWidth="1"/>
    <col min="22" max="22" width="1" style="4" customWidth="1"/>
    <col min="23" max="23" width="4.6328125" style="4" customWidth="1"/>
    <col min="24" max="24" width="0.90625" style="4" customWidth="1"/>
    <col min="25" max="29" width="2.08984375" style="4" customWidth="1"/>
    <col min="30" max="30" width="2.7265625" style="4" customWidth="1"/>
    <col min="31" max="31" width="1.08984375" style="4" customWidth="1"/>
    <col min="32" max="32" width="2.7265625" style="4" customWidth="1"/>
    <col min="33" max="33" width="1.26953125" style="4" customWidth="1"/>
    <col min="34" max="34" width="2.26953125" style="4" customWidth="1"/>
    <col min="35" max="35" width="0.90625" style="4" customWidth="1"/>
    <col min="36" max="36" width="3.7265625" style="4" customWidth="1"/>
    <col min="37" max="37" width="3.26953125" style="4" customWidth="1"/>
    <col min="38" max="16384" width="9" style="4"/>
  </cols>
  <sheetData>
    <row r="1" spans="2:39" ht="18" customHeight="1" x14ac:dyDescent="0.2">
      <c r="B1" s="321" t="s">
        <v>122</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row>
    <row r="2" spans="2:39" ht="13.5" thickBot="1" x14ac:dyDescent="0.25">
      <c r="B2" s="4" t="s">
        <v>166</v>
      </c>
    </row>
    <row r="3" spans="2:39" ht="8.15" customHeight="1" x14ac:dyDescent="0.2">
      <c r="B3" s="61"/>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3"/>
    </row>
    <row r="4" spans="2:39" ht="19" x14ac:dyDescent="0.2">
      <c r="B4" s="64"/>
      <c r="C4" s="6"/>
      <c r="D4" s="6"/>
      <c r="E4" s="340" t="s">
        <v>167</v>
      </c>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6"/>
      <c r="AG4" s="6"/>
      <c r="AH4" s="6"/>
      <c r="AI4" s="6"/>
      <c r="AJ4" s="6"/>
      <c r="AK4" s="65"/>
      <c r="AM4" s="222" t="s">
        <v>253</v>
      </c>
    </row>
    <row r="5" spans="2:39" ht="6.75" customHeight="1" x14ac:dyDescent="0.2">
      <c r="B5" s="6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5"/>
    </row>
    <row r="6" spans="2:39" ht="15.75" customHeight="1" x14ac:dyDescent="0.2">
      <c r="B6" s="64"/>
      <c r="C6" s="6"/>
      <c r="D6" s="6"/>
      <c r="E6" s="6"/>
      <c r="F6" s="6"/>
      <c r="G6" s="6"/>
      <c r="H6" s="6"/>
      <c r="I6" s="6"/>
      <c r="J6" s="6"/>
      <c r="K6" s="6"/>
      <c r="L6" s="6"/>
      <c r="M6" s="6"/>
      <c r="N6" s="6"/>
      <c r="O6" s="6"/>
      <c r="P6" s="6"/>
      <c r="Q6" s="6"/>
      <c r="R6" s="6"/>
      <c r="S6" s="6"/>
      <c r="T6" s="6"/>
      <c r="U6" s="6"/>
      <c r="V6" s="6"/>
      <c r="W6" s="6"/>
      <c r="X6" s="6"/>
      <c r="Y6" s="6"/>
      <c r="Z6" s="6"/>
      <c r="AA6" s="6"/>
      <c r="AB6" s="290" t="str">
        <f>IF(基本入力表!C3="","令和　　年　　月　　日",基本入力表!C3)</f>
        <v>令和　　年　　月　　日</v>
      </c>
      <c r="AC6" s="290"/>
      <c r="AD6" s="290"/>
      <c r="AE6" s="290"/>
      <c r="AF6" s="290"/>
      <c r="AG6" s="290"/>
      <c r="AH6" s="290"/>
      <c r="AI6" s="290"/>
      <c r="AJ6" s="290"/>
      <c r="AK6" s="341"/>
    </row>
    <row r="7" spans="2:39" ht="7.5" customHeight="1" x14ac:dyDescent="0.2">
      <c r="B7" s="64"/>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5"/>
    </row>
    <row r="8" spans="2:39" ht="17.25" customHeight="1" x14ac:dyDescent="0.2">
      <c r="B8" s="66" t="s">
        <v>168</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5"/>
    </row>
    <row r="9" spans="2:39" ht="5.5" customHeight="1" x14ac:dyDescent="0.2">
      <c r="B9" s="64"/>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5"/>
    </row>
    <row r="10" spans="2:39" ht="19.5" customHeight="1" x14ac:dyDescent="0.2">
      <c r="B10" s="64"/>
      <c r="C10" s="6"/>
      <c r="D10" s="6"/>
      <c r="E10" s="6"/>
      <c r="F10" s="6"/>
      <c r="G10" s="6"/>
      <c r="H10" s="6"/>
      <c r="I10" s="6"/>
      <c r="J10" s="6"/>
      <c r="K10" s="6"/>
      <c r="L10" s="6"/>
      <c r="M10" s="6"/>
      <c r="N10" s="318" t="s">
        <v>33</v>
      </c>
      <c r="O10" s="318"/>
      <c r="P10" s="318"/>
      <c r="Q10" s="318"/>
      <c r="R10" s="318"/>
      <c r="S10" s="318"/>
      <c r="T10" s="13"/>
      <c r="U10" s="13" t="str">
        <f>"〒 "&amp;基本入力表!C8</f>
        <v xml:space="preserve">〒 </v>
      </c>
      <c r="V10" s="13"/>
      <c r="W10" s="13"/>
      <c r="X10" s="13"/>
      <c r="Y10" s="13"/>
      <c r="Z10" s="13"/>
      <c r="AA10" s="13"/>
      <c r="AB10" s="13"/>
      <c r="AC10" s="13"/>
      <c r="AD10" s="13"/>
      <c r="AE10" s="13"/>
      <c r="AF10" s="13"/>
      <c r="AG10" s="13"/>
      <c r="AH10" s="13"/>
      <c r="AI10" s="13"/>
      <c r="AJ10" s="13"/>
      <c r="AK10" s="65"/>
    </row>
    <row r="11" spans="2:39" ht="19.5" customHeight="1" x14ac:dyDescent="0.2">
      <c r="B11" s="64"/>
      <c r="C11" s="6"/>
      <c r="D11" s="6"/>
      <c r="E11" s="6"/>
      <c r="F11" s="6"/>
      <c r="G11" s="6"/>
      <c r="H11" s="6"/>
      <c r="I11" s="6"/>
      <c r="J11" s="6"/>
      <c r="K11" s="6"/>
      <c r="L11" s="6"/>
      <c r="M11" s="6"/>
      <c r="N11" s="2"/>
      <c r="O11" s="2"/>
      <c r="P11" s="2"/>
      <c r="Q11" s="2"/>
      <c r="R11" s="2"/>
      <c r="S11" s="2"/>
      <c r="T11" s="2"/>
      <c r="U11" s="13">
        <f>基本入力表!C9</f>
        <v>0</v>
      </c>
      <c r="V11" s="13"/>
      <c r="W11" s="13"/>
      <c r="X11" s="13"/>
      <c r="Y11" s="13"/>
      <c r="Z11" s="13"/>
      <c r="AA11" s="13"/>
      <c r="AB11" s="13"/>
      <c r="AC11" s="13"/>
      <c r="AD11" s="13"/>
      <c r="AE11" s="13"/>
      <c r="AF11" s="13"/>
      <c r="AG11" s="13"/>
      <c r="AH11" s="13"/>
      <c r="AI11" s="13"/>
      <c r="AJ11" s="13"/>
      <c r="AK11" s="65"/>
    </row>
    <row r="12" spans="2:39" ht="19.5" customHeight="1" x14ac:dyDescent="0.2">
      <c r="B12" s="64"/>
      <c r="C12" s="6"/>
      <c r="D12" s="6"/>
      <c r="E12" s="6"/>
      <c r="F12" s="6"/>
      <c r="G12" s="6"/>
      <c r="H12" s="6"/>
      <c r="I12" s="6"/>
      <c r="J12" s="6"/>
      <c r="K12" s="6"/>
      <c r="L12" s="6"/>
      <c r="M12" s="6"/>
      <c r="N12" s="342" t="s">
        <v>160</v>
      </c>
      <c r="O12" s="342"/>
      <c r="P12" s="342"/>
      <c r="Q12" s="342"/>
      <c r="R12" s="342"/>
      <c r="S12" s="342"/>
      <c r="T12" s="11"/>
      <c r="U12" s="344">
        <f>基本入力表!C4</f>
        <v>0</v>
      </c>
      <c r="V12" s="344"/>
      <c r="W12" s="344"/>
      <c r="X12" s="344"/>
      <c r="Y12" s="344"/>
      <c r="Z12" s="344"/>
      <c r="AA12" s="344"/>
      <c r="AB12" s="344"/>
      <c r="AC12" s="344"/>
      <c r="AD12" s="284">
        <f>基本入力表!$C$11</f>
        <v>0</v>
      </c>
      <c r="AE12" s="284"/>
      <c r="AF12" s="284"/>
      <c r="AG12" s="284"/>
      <c r="AH12" s="284"/>
      <c r="AI12" s="284"/>
      <c r="AJ12" s="284"/>
      <c r="AK12" s="65"/>
    </row>
    <row r="13" spans="2:39" ht="19.5" customHeight="1" x14ac:dyDescent="0.2">
      <c r="B13" s="64"/>
      <c r="C13" s="6"/>
      <c r="D13" s="6"/>
      <c r="E13" s="6"/>
      <c r="F13" s="6"/>
      <c r="G13" s="6"/>
      <c r="H13" s="6"/>
      <c r="I13" s="6"/>
      <c r="J13" s="6"/>
      <c r="K13" s="6"/>
      <c r="L13" s="6"/>
      <c r="M13" s="6"/>
      <c r="N13" s="317" t="s">
        <v>31</v>
      </c>
      <c r="O13" s="317"/>
      <c r="P13" s="317"/>
      <c r="Q13" s="317"/>
      <c r="R13" s="317"/>
      <c r="S13" s="317"/>
      <c r="T13" s="2"/>
      <c r="U13" s="55">
        <f>基本入力表!C5</f>
        <v>0</v>
      </c>
      <c r="V13" s="2"/>
      <c r="W13" s="2"/>
      <c r="X13" s="2"/>
      <c r="Y13" s="2"/>
      <c r="Z13" s="2"/>
      <c r="AA13" s="2"/>
      <c r="AB13" s="2"/>
      <c r="AC13" s="2"/>
      <c r="AD13" s="2"/>
      <c r="AE13" s="2"/>
      <c r="AF13" s="2"/>
      <c r="AG13" s="2"/>
      <c r="AH13" s="2"/>
      <c r="AI13" s="2"/>
      <c r="AJ13" s="2"/>
      <c r="AK13" s="65"/>
    </row>
    <row r="14" spans="2:39" ht="19.5" customHeight="1" x14ac:dyDescent="0.2">
      <c r="B14" s="64"/>
      <c r="C14" s="6"/>
      <c r="D14" s="6"/>
      <c r="E14" s="6"/>
      <c r="F14" s="6"/>
      <c r="G14" s="6"/>
      <c r="H14" s="6"/>
      <c r="I14" s="6"/>
      <c r="J14" s="6"/>
      <c r="K14" s="6"/>
      <c r="L14" s="6"/>
      <c r="M14" s="6"/>
      <c r="N14" s="343" t="s">
        <v>32</v>
      </c>
      <c r="O14" s="343"/>
      <c r="P14" s="343"/>
      <c r="Q14" s="343"/>
      <c r="R14" s="343"/>
      <c r="S14" s="343"/>
      <c r="T14" s="11"/>
      <c r="U14" s="11">
        <f>基本入力表!C6</f>
        <v>0</v>
      </c>
      <c r="V14" s="11"/>
      <c r="W14" s="11"/>
      <c r="X14" s="11"/>
      <c r="Y14" s="11"/>
      <c r="Z14" s="11"/>
      <c r="AA14" s="11"/>
      <c r="AB14" s="11"/>
      <c r="AC14" s="11"/>
      <c r="AD14" s="11"/>
      <c r="AE14" s="11"/>
      <c r="AF14" s="11"/>
      <c r="AG14" s="11"/>
      <c r="AH14" s="11"/>
      <c r="AI14" s="11"/>
      <c r="AJ14" s="11"/>
      <c r="AK14" s="65"/>
    </row>
    <row r="15" spans="2:39" ht="19.5" customHeight="1" x14ac:dyDescent="0.2">
      <c r="B15" s="64"/>
      <c r="C15" s="6"/>
      <c r="D15" s="6"/>
      <c r="E15" s="6"/>
      <c r="F15" s="6"/>
      <c r="G15" s="6"/>
      <c r="H15" s="6"/>
      <c r="I15" s="6"/>
      <c r="J15" s="6"/>
      <c r="K15" s="6"/>
      <c r="L15" s="6"/>
      <c r="M15" s="6"/>
      <c r="N15" s="318" t="s">
        <v>234</v>
      </c>
      <c r="O15" s="318"/>
      <c r="P15" s="318"/>
      <c r="Q15" s="318"/>
      <c r="R15" s="318"/>
      <c r="S15" s="318"/>
      <c r="T15" s="13"/>
      <c r="U15" s="320" t="str">
        <f>IF(基本入力表!C7="","年　　　月　　　日",基本入力表!C7)</f>
        <v>年　　　月　　　日</v>
      </c>
      <c r="V15" s="320"/>
      <c r="W15" s="320"/>
      <c r="X15" s="320"/>
      <c r="Y15" s="320"/>
      <c r="Z15" s="320"/>
      <c r="AA15" s="320"/>
      <c r="AB15" s="320"/>
      <c r="AC15" s="320"/>
      <c r="AD15" s="320"/>
      <c r="AE15" s="320"/>
      <c r="AF15" s="320"/>
      <c r="AG15" s="320"/>
      <c r="AH15" s="320"/>
      <c r="AI15" s="320"/>
      <c r="AJ15" s="320"/>
      <c r="AK15" s="65"/>
    </row>
    <row r="16" spans="2:39" ht="6" customHeight="1" x14ac:dyDescent="0.2">
      <c r="B16" s="64"/>
      <c r="C16" s="6"/>
      <c r="D16" s="6"/>
      <c r="E16" s="6"/>
      <c r="F16" s="6"/>
      <c r="G16" s="6"/>
      <c r="H16" s="6"/>
      <c r="I16" s="6"/>
      <c r="J16" s="6"/>
      <c r="K16" s="6"/>
      <c r="L16" s="6"/>
      <c r="M16" s="6"/>
      <c r="N16" s="15"/>
      <c r="O16" s="15"/>
      <c r="P16" s="15"/>
      <c r="Q16" s="15"/>
      <c r="R16" s="15"/>
      <c r="S16" s="15"/>
      <c r="T16" s="6"/>
      <c r="U16" s="6"/>
      <c r="V16" s="6"/>
      <c r="W16" s="6"/>
      <c r="X16" s="6"/>
      <c r="Y16" s="6"/>
      <c r="Z16" s="6"/>
      <c r="AA16" s="6"/>
      <c r="AB16" s="6"/>
      <c r="AC16" s="6"/>
      <c r="AD16" s="6"/>
      <c r="AE16" s="6"/>
      <c r="AF16" s="6"/>
      <c r="AG16" s="6"/>
      <c r="AH16" s="6"/>
      <c r="AI16" s="6"/>
      <c r="AJ16" s="6"/>
      <c r="AK16" s="65"/>
    </row>
    <row r="17" spans="2:38" ht="21.75" customHeight="1" x14ac:dyDescent="0.2">
      <c r="B17" s="66" t="s">
        <v>74</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5"/>
    </row>
    <row r="18" spans="2:38" ht="6" customHeight="1" x14ac:dyDescent="0.2">
      <c r="B18" s="6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5"/>
    </row>
    <row r="19" spans="2:38" ht="28.5" customHeight="1" x14ac:dyDescent="0.2">
      <c r="B19" s="337" t="s">
        <v>0</v>
      </c>
      <c r="C19" s="284"/>
      <c r="D19" s="285"/>
      <c r="E19" s="345">
        <f>基本入力表!C14</f>
        <v>0</v>
      </c>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46"/>
    </row>
    <row r="20" spans="2:38" ht="28.5" customHeight="1" x14ac:dyDescent="0.2">
      <c r="B20" s="337" t="s">
        <v>1</v>
      </c>
      <c r="C20" s="284"/>
      <c r="D20" s="285"/>
      <c r="E20" s="277" t="str">
        <f>IF(基本入力表!C19="","令和　　　年　　　月　　　日",基本入力表!C19)</f>
        <v>令和　　　年　　　月　　　日</v>
      </c>
      <c r="F20" s="276"/>
      <c r="G20" s="276"/>
      <c r="H20" s="276"/>
      <c r="I20" s="276"/>
      <c r="J20" s="276"/>
      <c r="K20" s="276"/>
      <c r="L20" s="276"/>
      <c r="M20" s="276"/>
      <c r="N20" s="276"/>
      <c r="O20" s="276"/>
      <c r="P20" s="288">
        <f>基本入力表!E19</f>
        <v>0</v>
      </c>
      <c r="Q20" s="288"/>
      <c r="R20" s="43" t="s">
        <v>43</v>
      </c>
      <c r="S20" s="6"/>
      <c r="T20" s="47"/>
      <c r="U20" s="276" t="str">
        <f>IF(基本入力表!C20="","　　　月　　　日",基本入力表!C20)</f>
        <v>　　　月　　　日</v>
      </c>
      <c r="V20" s="276"/>
      <c r="W20" s="276"/>
      <c r="X20" s="276"/>
      <c r="Y20" s="276"/>
      <c r="Z20" s="276"/>
      <c r="AA20" s="276"/>
      <c r="AB20" s="276"/>
      <c r="AC20" s="276"/>
      <c r="AD20" s="276"/>
      <c r="AE20" s="276"/>
      <c r="AF20" s="288">
        <f>基本入力表!E20</f>
        <v>0</v>
      </c>
      <c r="AG20" s="289"/>
      <c r="AH20" s="42" t="s">
        <v>44</v>
      </c>
      <c r="AI20" s="42"/>
      <c r="AJ20" s="43"/>
      <c r="AK20" s="67"/>
    </row>
    <row r="21" spans="2:38" ht="22" customHeight="1" x14ac:dyDescent="0.2">
      <c r="B21" s="338" t="s">
        <v>2</v>
      </c>
      <c r="C21" s="302"/>
      <c r="D21" s="303"/>
      <c r="E21" s="279" t="s">
        <v>58</v>
      </c>
      <c r="F21" s="279"/>
      <c r="G21" s="279"/>
      <c r="H21" s="279"/>
      <c r="I21" s="279"/>
      <c r="J21" s="279"/>
      <c r="K21" s="279"/>
      <c r="L21" s="279"/>
      <c r="M21" s="279"/>
      <c r="N21" s="279" t="s">
        <v>61</v>
      </c>
      <c r="O21" s="279"/>
      <c r="P21" s="279"/>
      <c r="Q21" s="279"/>
      <c r="R21" s="279"/>
      <c r="S21" s="279"/>
      <c r="T21" s="279"/>
      <c r="U21" s="279"/>
      <c r="V21" s="279" t="s">
        <v>24</v>
      </c>
      <c r="W21" s="279"/>
      <c r="X21" s="279"/>
      <c r="Y21" s="279"/>
      <c r="Z21" s="279"/>
      <c r="AA21" s="279"/>
      <c r="AB21" s="279"/>
      <c r="AC21" s="279"/>
      <c r="AD21" s="279"/>
      <c r="AE21" s="279"/>
      <c r="AF21" s="279" t="s">
        <v>25</v>
      </c>
      <c r="AG21" s="279"/>
      <c r="AH21" s="279"/>
      <c r="AI21" s="279"/>
      <c r="AJ21" s="279"/>
      <c r="AK21" s="336"/>
    </row>
    <row r="22" spans="2:38" ht="33" customHeight="1" x14ac:dyDescent="0.2">
      <c r="B22" s="329"/>
      <c r="C22" s="278"/>
      <c r="D22" s="286"/>
      <c r="E22" s="279"/>
      <c r="F22" s="279"/>
      <c r="G22" s="279"/>
      <c r="H22" s="279"/>
      <c r="I22" s="279"/>
      <c r="J22" s="279"/>
      <c r="K22" s="279"/>
      <c r="L22" s="279"/>
      <c r="M22" s="279"/>
      <c r="N22" s="279" t="s">
        <v>26</v>
      </c>
      <c r="O22" s="279"/>
      <c r="P22" s="279"/>
      <c r="Q22" s="279"/>
      <c r="R22" s="279" t="s">
        <v>27</v>
      </c>
      <c r="S22" s="279"/>
      <c r="T22" s="279"/>
      <c r="U22" s="279"/>
      <c r="V22" s="279" t="s">
        <v>26</v>
      </c>
      <c r="W22" s="279"/>
      <c r="X22" s="279"/>
      <c r="Y22" s="279"/>
      <c r="Z22" s="279"/>
      <c r="AA22" s="279" t="s">
        <v>27</v>
      </c>
      <c r="AB22" s="279"/>
      <c r="AC22" s="279"/>
      <c r="AD22" s="279"/>
      <c r="AE22" s="279"/>
      <c r="AF22" s="279"/>
      <c r="AG22" s="279"/>
      <c r="AH22" s="279"/>
      <c r="AI22" s="279"/>
      <c r="AJ22" s="279"/>
      <c r="AK22" s="336"/>
    </row>
    <row r="23" spans="2:38" ht="28.5" customHeight="1" x14ac:dyDescent="0.2">
      <c r="B23" s="329"/>
      <c r="C23" s="278"/>
      <c r="D23" s="286"/>
      <c r="E23" s="281" t="s">
        <v>23</v>
      </c>
      <c r="F23" s="281"/>
      <c r="G23" s="279" t="s">
        <v>59</v>
      </c>
      <c r="H23" s="279"/>
      <c r="I23" s="279"/>
      <c r="J23" s="279"/>
      <c r="K23" s="279"/>
      <c r="L23" s="279"/>
      <c r="M23" s="279"/>
      <c r="N23" s="275"/>
      <c r="O23" s="275"/>
      <c r="P23" s="275"/>
      <c r="Q23" s="275"/>
      <c r="R23" s="275"/>
      <c r="S23" s="275"/>
      <c r="T23" s="275"/>
      <c r="U23" s="275"/>
      <c r="V23" s="275"/>
      <c r="W23" s="275"/>
      <c r="X23" s="275"/>
      <c r="Y23" s="275"/>
      <c r="Z23" s="275"/>
      <c r="AA23" s="275"/>
      <c r="AB23" s="275"/>
      <c r="AC23" s="275"/>
      <c r="AD23" s="275"/>
      <c r="AE23" s="275"/>
      <c r="AF23" s="280" t="str">
        <f>IF(SUM(N23:AE23)=0,"",SUM(N23:AE23))</f>
        <v/>
      </c>
      <c r="AG23" s="280"/>
      <c r="AH23" s="280"/>
      <c r="AI23" s="280"/>
      <c r="AJ23" s="280"/>
      <c r="AK23" s="335"/>
    </row>
    <row r="24" spans="2:38" ht="28.5" customHeight="1" x14ac:dyDescent="0.2">
      <c r="B24" s="329"/>
      <c r="C24" s="278"/>
      <c r="D24" s="286"/>
      <c r="E24" s="281"/>
      <c r="F24" s="281"/>
      <c r="G24" s="279" t="s">
        <v>60</v>
      </c>
      <c r="H24" s="279"/>
      <c r="I24" s="279"/>
      <c r="J24" s="279"/>
      <c r="K24" s="279"/>
      <c r="L24" s="279"/>
      <c r="M24" s="279"/>
      <c r="N24" s="275"/>
      <c r="O24" s="275"/>
      <c r="P24" s="275"/>
      <c r="Q24" s="275"/>
      <c r="R24" s="275"/>
      <c r="S24" s="275"/>
      <c r="T24" s="275"/>
      <c r="U24" s="275"/>
      <c r="V24" s="275"/>
      <c r="W24" s="275"/>
      <c r="X24" s="275"/>
      <c r="Y24" s="275"/>
      <c r="Z24" s="275"/>
      <c r="AA24" s="275"/>
      <c r="AB24" s="275"/>
      <c r="AC24" s="275"/>
      <c r="AD24" s="275"/>
      <c r="AE24" s="275"/>
      <c r="AF24" s="280" t="str">
        <f t="shared" ref="AF24:AF26" si="0">IF(SUM(N24:AE24)=0,"",SUM(N24:AE24))</f>
        <v/>
      </c>
      <c r="AG24" s="280"/>
      <c r="AH24" s="280"/>
      <c r="AI24" s="280"/>
      <c r="AJ24" s="280"/>
      <c r="AK24" s="335"/>
    </row>
    <row r="25" spans="2:38" ht="28.5" customHeight="1" x14ac:dyDescent="0.2">
      <c r="B25" s="329"/>
      <c r="C25" s="278"/>
      <c r="D25" s="286"/>
      <c r="E25" s="281"/>
      <c r="F25" s="281"/>
      <c r="G25" s="282" t="s">
        <v>22</v>
      </c>
      <c r="H25" s="282"/>
      <c r="I25" s="282"/>
      <c r="J25" s="282"/>
      <c r="K25" s="282"/>
      <c r="L25" s="282"/>
      <c r="M25" s="282"/>
      <c r="N25" s="275"/>
      <c r="O25" s="275"/>
      <c r="P25" s="275"/>
      <c r="Q25" s="275"/>
      <c r="R25" s="275"/>
      <c r="S25" s="275"/>
      <c r="T25" s="275"/>
      <c r="U25" s="275"/>
      <c r="V25" s="275"/>
      <c r="W25" s="275"/>
      <c r="X25" s="275"/>
      <c r="Y25" s="275"/>
      <c r="Z25" s="275"/>
      <c r="AA25" s="275"/>
      <c r="AB25" s="275"/>
      <c r="AC25" s="275"/>
      <c r="AD25" s="275"/>
      <c r="AE25" s="275"/>
      <c r="AF25" s="280" t="str">
        <f t="shared" si="0"/>
        <v/>
      </c>
      <c r="AG25" s="280"/>
      <c r="AH25" s="280"/>
      <c r="AI25" s="280"/>
      <c r="AJ25" s="280"/>
      <c r="AK25" s="335"/>
    </row>
    <row r="26" spans="2:38" ht="28.5" customHeight="1" x14ac:dyDescent="0.2">
      <c r="B26" s="329"/>
      <c r="C26" s="278"/>
      <c r="D26" s="286"/>
      <c r="E26" s="279" t="s">
        <v>28</v>
      </c>
      <c r="F26" s="279"/>
      <c r="G26" s="279"/>
      <c r="H26" s="279"/>
      <c r="I26" s="279"/>
      <c r="J26" s="279"/>
      <c r="K26" s="279"/>
      <c r="L26" s="279"/>
      <c r="M26" s="279"/>
      <c r="N26" s="275"/>
      <c r="O26" s="275"/>
      <c r="P26" s="275"/>
      <c r="Q26" s="275"/>
      <c r="R26" s="275"/>
      <c r="S26" s="275"/>
      <c r="T26" s="275"/>
      <c r="U26" s="275"/>
      <c r="V26" s="275"/>
      <c r="W26" s="275"/>
      <c r="X26" s="275"/>
      <c r="Y26" s="275"/>
      <c r="Z26" s="275"/>
      <c r="AA26" s="275"/>
      <c r="AB26" s="275"/>
      <c r="AC26" s="275"/>
      <c r="AD26" s="275"/>
      <c r="AE26" s="275"/>
      <c r="AF26" s="280" t="str">
        <f t="shared" si="0"/>
        <v/>
      </c>
      <c r="AG26" s="280"/>
      <c r="AH26" s="280"/>
      <c r="AI26" s="280"/>
      <c r="AJ26" s="280"/>
      <c r="AK26" s="335"/>
      <c r="AL26" s="78" t="s">
        <v>104</v>
      </c>
    </row>
    <row r="27" spans="2:38" ht="33" customHeight="1" x14ac:dyDescent="0.2">
      <c r="B27" s="339"/>
      <c r="C27" s="306"/>
      <c r="D27" s="307"/>
      <c r="E27" s="279" t="s">
        <v>25</v>
      </c>
      <c r="F27" s="279"/>
      <c r="G27" s="279"/>
      <c r="H27" s="279"/>
      <c r="I27" s="279"/>
      <c r="J27" s="279"/>
      <c r="K27" s="279"/>
      <c r="L27" s="279"/>
      <c r="M27" s="279"/>
      <c r="N27" s="280" t="str">
        <f>IF(SUM(N23:Q26)=0,"",SUM(N23:Q26))</f>
        <v/>
      </c>
      <c r="O27" s="280"/>
      <c r="P27" s="280"/>
      <c r="Q27" s="280"/>
      <c r="R27" s="280" t="str">
        <f>IF(SUM(R23:U26)=0,"",SUM(R23:U26))</f>
        <v/>
      </c>
      <c r="S27" s="280"/>
      <c r="T27" s="280"/>
      <c r="U27" s="280"/>
      <c r="V27" s="280" t="str">
        <f>IF(SUM(V23:Z26)=0,"",SUM(V23:Z26))</f>
        <v/>
      </c>
      <c r="W27" s="280"/>
      <c r="X27" s="280"/>
      <c r="Y27" s="280"/>
      <c r="Z27" s="280"/>
      <c r="AA27" s="280" t="str">
        <f>IF(SUM(AA23:AE26)=0,"",SUM(AA23:AE26))</f>
        <v/>
      </c>
      <c r="AB27" s="280"/>
      <c r="AC27" s="280"/>
      <c r="AD27" s="280"/>
      <c r="AE27" s="280"/>
      <c r="AF27" s="280" t="str">
        <f>IF(SUM(AF23:AK26)=0,"",SUM(AF23:AK26))</f>
        <v/>
      </c>
      <c r="AG27" s="280"/>
      <c r="AH27" s="280"/>
      <c r="AI27" s="280"/>
      <c r="AJ27" s="280"/>
      <c r="AK27" s="335"/>
    </row>
    <row r="28" spans="2:38" ht="7.5" customHeight="1" x14ac:dyDescent="0.2">
      <c r="B28" s="68"/>
      <c r="C28" s="2"/>
      <c r="D28" s="3"/>
      <c r="E28" s="1"/>
      <c r="F28" s="2"/>
      <c r="G28" s="2"/>
      <c r="H28" s="2"/>
      <c r="I28" s="6"/>
      <c r="J28" s="6"/>
      <c r="K28" s="6"/>
      <c r="L28" s="6"/>
      <c r="M28" s="6"/>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330"/>
    </row>
    <row r="29" spans="2:38" ht="12" customHeight="1" x14ac:dyDescent="0.2">
      <c r="B29" s="64"/>
      <c r="C29" s="6"/>
      <c r="D29" s="7"/>
      <c r="E29" s="5"/>
      <c r="F29" s="278" t="s">
        <v>6</v>
      </c>
      <c r="G29" s="278"/>
      <c r="H29" s="278"/>
      <c r="I29" s="6"/>
      <c r="J29" s="278" t="s">
        <v>54</v>
      </c>
      <c r="K29" s="278"/>
      <c r="L29" s="278"/>
      <c r="M29" s="6"/>
      <c r="N29" s="278" t="s">
        <v>7</v>
      </c>
      <c r="O29" s="278"/>
      <c r="P29" s="278"/>
      <c r="Q29" s="6"/>
      <c r="R29" s="278" t="s">
        <v>8</v>
      </c>
      <c r="S29" s="278"/>
      <c r="T29" s="278"/>
      <c r="U29" s="6"/>
      <c r="V29" s="278" t="s">
        <v>9</v>
      </c>
      <c r="W29" s="278"/>
      <c r="X29" s="278"/>
      <c r="Y29" s="6"/>
      <c r="Z29" s="278" t="s">
        <v>10</v>
      </c>
      <c r="AA29" s="278"/>
      <c r="AB29" s="278"/>
      <c r="AC29" s="6"/>
      <c r="AD29" s="278" t="s">
        <v>11</v>
      </c>
      <c r="AE29" s="278"/>
      <c r="AF29" s="278"/>
      <c r="AG29" s="6"/>
      <c r="AH29" s="278" t="s">
        <v>12</v>
      </c>
      <c r="AI29" s="278"/>
      <c r="AJ29" s="278"/>
      <c r="AK29" s="65"/>
    </row>
    <row r="30" spans="2:38" ht="9" customHeight="1" x14ac:dyDescent="0.2">
      <c r="B30" s="329" t="s">
        <v>3</v>
      </c>
      <c r="C30" s="278"/>
      <c r="D30" s="286"/>
      <c r="E30" s="5"/>
      <c r="F30" s="59"/>
      <c r="G30" s="59"/>
      <c r="H30" s="59"/>
      <c r="I30" s="6"/>
      <c r="J30" s="59"/>
      <c r="K30" s="59"/>
      <c r="L30" s="59"/>
      <c r="M30" s="6"/>
      <c r="N30" s="59"/>
      <c r="O30" s="59"/>
      <c r="P30" s="59"/>
      <c r="Q30" s="6"/>
      <c r="R30" s="59"/>
      <c r="S30" s="59"/>
      <c r="T30" s="59"/>
      <c r="U30" s="6"/>
      <c r="V30" s="6"/>
      <c r="W30" s="6"/>
      <c r="X30" s="6"/>
      <c r="Y30" s="6"/>
      <c r="Z30" s="6"/>
      <c r="AA30" s="6"/>
      <c r="AB30" s="6"/>
      <c r="AC30" s="6"/>
      <c r="AD30" s="6"/>
      <c r="AE30" s="6"/>
      <c r="AF30" s="6"/>
      <c r="AG30" s="6"/>
      <c r="AH30" s="6"/>
      <c r="AI30" s="6"/>
      <c r="AJ30" s="6"/>
      <c r="AK30" s="65"/>
    </row>
    <row r="31" spans="2:38" ht="12" customHeight="1" x14ac:dyDescent="0.2">
      <c r="B31" s="329"/>
      <c r="C31" s="278"/>
      <c r="D31" s="286"/>
      <c r="E31" s="5"/>
      <c r="F31" s="278" t="s">
        <v>13</v>
      </c>
      <c r="G31" s="278"/>
      <c r="H31" s="278"/>
      <c r="I31" s="6"/>
      <c r="J31" s="278" t="s">
        <v>14</v>
      </c>
      <c r="K31" s="278"/>
      <c r="L31" s="278"/>
      <c r="M31" s="6"/>
      <c r="N31" s="278" t="s">
        <v>15</v>
      </c>
      <c r="O31" s="278"/>
      <c r="P31" s="278"/>
      <c r="Q31" s="6"/>
      <c r="R31" s="278" t="s">
        <v>16</v>
      </c>
      <c r="S31" s="278"/>
      <c r="T31" s="278"/>
      <c r="U31" s="6"/>
      <c r="V31" s="278" t="s">
        <v>17</v>
      </c>
      <c r="W31" s="278"/>
      <c r="X31" s="278"/>
      <c r="Y31" s="278"/>
      <c r="Z31" s="278"/>
      <c r="AA31" s="278"/>
      <c r="AB31" s="6"/>
      <c r="AC31" s="278" t="s">
        <v>135</v>
      </c>
      <c r="AD31" s="278"/>
      <c r="AE31" s="278"/>
      <c r="AF31" s="278"/>
      <c r="AG31" s="278"/>
      <c r="AH31" s="278"/>
      <c r="AI31" s="59"/>
      <c r="AJ31" s="6"/>
      <c r="AK31" s="65"/>
    </row>
    <row r="32" spans="2:38" ht="8.25" customHeight="1" x14ac:dyDescent="0.2">
      <c r="B32" s="329" t="s">
        <v>4</v>
      </c>
      <c r="C32" s="278"/>
      <c r="D32" s="286"/>
      <c r="E32" s="5"/>
      <c r="F32" s="6"/>
      <c r="G32" s="6"/>
      <c r="H32" s="6"/>
      <c r="I32" s="6"/>
      <c r="J32" s="59"/>
      <c r="K32" s="59"/>
      <c r="L32" s="59"/>
      <c r="M32" s="6"/>
      <c r="N32" s="6"/>
      <c r="O32" s="6"/>
      <c r="P32" s="6"/>
      <c r="Q32" s="6"/>
      <c r="R32" s="6"/>
      <c r="S32" s="6"/>
      <c r="T32" s="6"/>
      <c r="U32" s="6"/>
      <c r="V32" s="6"/>
      <c r="W32" s="6"/>
      <c r="X32" s="6"/>
      <c r="Y32" s="6"/>
      <c r="Z32" s="6"/>
      <c r="AA32" s="6"/>
      <c r="AB32" s="6"/>
      <c r="AC32" s="6"/>
      <c r="AD32" s="6"/>
      <c r="AE32" s="6"/>
      <c r="AF32" s="6"/>
      <c r="AG32" s="6"/>
      <c r="AH32" s="6"/>
      <c r="AI32" s="6"/>
      <c r="AJ32" s="6"/>
      <c r="AK32" s="65"/>
    </row>
    <row r="33" spans="1:37" ht="12" customHeight="1" x14ac:dyDescent="0.2">
      <c r="B33" s="329"/>
      <c r="C33" s="278"/>
      <c r="D33" s="286"/>
      <c r="E33" s="5"/>
      <c r="F33" s="278" t="s">
        <v>18</v>
      </c>
      <c r="G33" s="278"/>
      <c r="H33" s="278"/>
      <c r="I33" s="278"/>
      <c r="J33" s="278"/>
      <c r="K33" s="6"/>
      <c r="L33" s="278" t="s">
        <v>21</v>
      </c>
      <c r="M33" s="278"/>
      <c r="N33" s="278"/>
      <c r="O33" s="278"/>
      <c r="P33" s="278"/>
      <c r="Q33" s="6"/>
      <c r="R33" s="278" t="s">
        <v>129</v>
      </c>
      <c r="S33" s="278"/>
      <c r="T33" s="278"/>
      <c r="U33" s="278"/>
      <c r="V33" s="278"/>
      <c r="W33" s="6"/>
      <c r="X33" s="6"/>
      <c r="Y33" s="331" t="s">
        <v>133</v>
      </c>
      <c r="Z33" s="331"/>
      <c r="AA33" s="331"/>
      <c r="AB33" s="331"/>
      <c r="AC33" s="331"/>
      <c r="AD33" s="6"/>
      <c r="AE33" s="6"/>
      <c r="AF33" s="6"/>
      <c r="AG33" s="6"/>
      <c r="AH33" s="6"/>
      <c r="AI33" s="6"/>
      <c r="AJ33" s="6"/>
      <c r="AK33" s="65"/>
    </row>
    <row r="34" spans="1:37" ht="9" customHeight="1" x14ac:dyDescent="0.2">
      <c r="B34" s="69"/>
      <c r="C34" s="59"/>
      <c r="D34" s="60"/>
      <c r="E34" s="5"/>
      <c r="F34" s="59"/>
      <c r="G34" s="59"/>
      <c r="H34" s="59"/>
      <c r="I34" s="6"/>
      <c r="J34" s="6"/>
      <c r="K34" s="6"/>
      <c r="L34" s="59"/>
      <c r="M34" s="59"/>
      <c r="N34" s="59"/>
      <c r="O34" s="59"/>
      <c r="P34" s="6"/>
      <c r="Q34" s="6"/>
      <c r="R34" s="6"/>
      <c r="S34" s="6"/>
      <c r="T34" s="6"/>
      <c r="U34" s="6"/>
      <c r="V34" s="6"/>
      <c r="W34" s="6"/>
      <c r="X34" s="6"/>
      <c r="Y34" s="59"/>
      <c r="Z34" s="59"/>
      <c r="AA34" s="59"/>
      <c r="AB34" s="59"/>
      <c r="AC34" s="59"/>
      <c r="AD34" s="6"/>
      <c r="AE34" s="6"/>
      <c r="AF34" s="6"/>
      <c r="AG34" s="6"/>
      <c r="AH34" s="6"/>
      <c r="AI34" s="6"/>
      <c r="AJ34" s="6"/>
      <c r="AK34" s="65"/>
    </row>
    <row r="35" spans="1:37" ht="12" customHeight="1" x14ac:dyDescent="0.2">
      <c r="B35" s="329" t="s">
        <v>5</v>
      </c>
      <c r="C35" s="278"/>
      <c r="D35" s="286"/>
      <c r="E35" s="5"/>
      <c r="F35" s="6" t="s">
        <v>50</v>
      </c>
      <c r="G35" s="14" t="s">
        <v>19</v>
      </c>
      <c r="H35" s="6" t="s">
        <v>42</v>
      </c>
      <c r="I35" s="14" t="s">
        <v>20</v>
      </c>
      <c r="J35" s="6" t="s">
        <v>51</v>
      </c>
      <c r="K35" s="6"/>
      <c r="L35" s="6" t="s">
        <v>50</v>
      </c>
      <c r="M35" s="14" t="s">
        <v>19</v>
      </c>
      <c r="N35" s="6" t="s">
        <v>42</v>
      </c>
      <c r="O35" s="14" t="s">
        <v>20</v>
      </c>
      <c r="P35" s="6" t="s">
        <v>51</v>
      </c>
      <c r="Q35" s="6"/>
      <c r="R35" s="6" t="s">
        <v>50</v>
      </c>
      <c r="S35" s="14" t="s">
        <v>19</v>
      </c>
      <c r="T35" s="6" t="s">
        <v>42</v>
      </c>
      <c r="U35" s="14" t="s">
        <v>20</v>
      </c>
      <c r="V35" s="6" t="s">
        <v>51</v>
      </c>
      <c r="W35" s="6"/>
      <c r="X35" s="6"/>
      <c r="Y35" s="6" t="s">
        <v>50</v>
      </c>
      <c r="Z35" s="14" t="s">
        <v>19</v>
      </c>
      <c r="AA35" s="6" t="s">
        <v>42</v>
      </c>
      <c r="AB35" s="14" t="s">
        <v>20</v>
      </c>
      <c r="AC35" s="6" t="s">
        <v>51</v>
      </c>
      <c r="AD35" s="6"/>
      <c r="AE35" s="6"/>
      <c r="AF35" s="6"/>
      <c r="AG35" s="6"/>
      <c r="AH35" s="6"/>
      <c r="AI35" s="6"/>
      <c r="AJ35" s="6"/>
      <c r="AK35" s="65"/>
    </row>
    <row r="36" spans="1:37" ht="9.75" customHeight="1" x14ac:dyDescent="0.2">
      <c r="A36" s="145"/>
      <c r="B36" s="70"/>
      <c r="C36" s="11"/>
      <c r="D36" s="12"/>
      <c r="E36" s="5"/>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5"/>
    </row>
    <row r="37" spans="1:37" ht="20.25" customHeight="1" thickBot="1" x14ac:dyDescent="0.25">
      <c r="A37" s="105"/>
      <c r="B37" s="326" t="s">
        <v>79</v>
      </c>
      <c r="C37" s="327"/>
      <c r="D37" s="328"/>
      <c r="E37" s="332">
        <f>基本入力表!C15</f>
        <v>0</v>
      </c>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4"/>
    </row>
    <row r="38" spans="1:37" ht="17.25" customHeight="1" x14ac:dyDescent="0.2">
      <c r="B38" s="322" t="s">
        <v>75</v>
      </c>
      <c r="C38" s="323"/>
      <c r="D38" s="323"/>
      <c r="E38" s="108"/>
      <c r="F38" s="109" t="s">
        <v>76</v>
      </c>
      <c r="G38" s="110"/>
      <c r="H38" s="110"/>
      <c r="I38" s="110"/>
      <c r="J38" s="110"/>
      <c r="K38" s="110"/>
      <c r="L38" s="110"/>
      <c r="M38" s="110"/>
      <c r="N38" s="110"/>
      <c r="O38" s="110"/>
      <c r="P38" s="110"/>
      <c r="Q38" s="110"/>
      <c r="R38" s="110"/>
      <c r="S38" s="110" t="s">
        <v>78</v>
      </c>
      <c r="T38" s="110"/>
      <c r="U38" s="110"/>
      <c r="V38" s="110"/>
      <c r="W38" s="110"/>
      <c r="X38" s="110"/>
      <c r="Y38" s="110"/>
      <c r="Z38" s="110"/>
      <c r="AA38" s="110"/>
      <c r="AB38" s="110"/>
      <c r="AC38" s="110"/>
      <c r="AD38" s="110"/>
      <c r="AE38" s="110"/>
      <c r="AF38" s="110"/>
      <c r="AG38" s="110"/>
      <c r="AH38" s="110"/>
      <c r="AI38" s="110"/>
      <c r="AJ38" s="110"/>
      <c r="AK38" s="111"/>
    </row>
    <row r="39" spans="1:37" ht="17.25" customHeight="1" x14ac:dyDescent="0.2">
      <c r="B39" s="324" t="s">
        <v>80</v>
      </c>
      <c r="C39" s="325"/>
      <c r="D39" s="325"/>
      <c r="E39" s="112"/>
      <c r="F39" s="113" t="s">
        <v>77</v>
      </c>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t="s">
        <v>83</v>
      </c>
      <c r="AG39" s="114"/>
      <c r="AH39" s="114"/>
      <c r="AI39" s="114"/>
      <c r="AJ39" s="114"/>
      <c r="AK39" s="115"/>
    </row>
    <row r="40" spans="1:37" ht="11.25" customHeight="1" x14ac:dyDescent="0.2">
      <c r="B40" s="57" t="s">
        <v>81</v>
      </c>
      <c r="C40" s="57"/>
      <c r="D40" s="57"/>
      <c r="E40" s="57"/>
      <c r="F40" s="49"/>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ht="11.25" customHeight="1" x14ac:dyDescent="0.2">
      <c r="B41" s="57" t="s">
        <v>82</v>
      </c>
      <c r="C41" s="57"/>
      <c r="D41" s="57"/>
      <c r="E41" s="57"/>
      <c r="F41" s="49"/>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ht="11.25" customHeight="1" x14ac:dyDescent="0.2">
      <c r="B42" s="57"/>
      <c r="C42" s="57"/>
      <c r="D42" s="57" t="s">
        <v>84</v>
      </c>
      <c r="E42" s="57"/>
      <c r="F42" s="49"/>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ht="11.25" customHeight="1" x14ac:dyDescent="0.2">
      <c r="B43" s="57"/>
      <c r="C43" s="57"/>
      <c r="D43" s="57" t="s">
        <v>85</v>
      </c>
      <c r="E43" s="57"/>
      <c r="F43" s="49"/>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ht="11.25" customHeight="1" x14ac:dyDescent="0.2">
      <c r="B44" s="57"/>
      <c r="C44" s="57"/>
      <c r="D44" s="57" t="s">
        <v>86</v>
      </c>
      <c r="E44" s="57"/>
      <c r="F44" s="49"/>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ht="11.25" customHeight="1" x14ac:dyDescent="0.2">
      <c r="B45" s="57"/>
      <c r="C45" s="57"/>
      <c r="D45" s="57" t="s">
        <v>87</v>
      </c>
      <c r="E45" s="57"/>
      <c r="F45" s="49"/>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ht="11.25" customHeight="1" x14ac:dyDescent="0.2">
      <c r="B46" s="58"/>
      <c r="C46" s="58"/>
      <c r="D46" s="58" t="s">
        <v>88</v>
      </c>
      <c r="E46" s="58"/>
      <c r="F46" s="52"/>
    </row>
    <row r="47" spans="1:37" ht="11.25" customHeight="1" x14ac:dyDescent="0.2">
      <c r="B47" s="58"/>
      <c r="C47" s="58"/>
      <c r="D47" s="58" t="s">
        <v>89</v>
      </c>
      <c r="E47" s="58"/>
      <c r="F47" s="52"/>
    </row>
    <row r="48" spans="1:37" ht="11.25" customHeight="1" x14ac:dyDescent="0.2">
      <c r="B48" s="58"/>
      <c r="C48" s="58"/>
      <c r="D48" s="58" t="s">
        <v>90</v>
      </c>
      <c r="E48" s="58"/>
      <c r="F48" s="52"/>
    </row>
    <row r="49" spans="2:37" ht="11.25" customHeight="1" x14ac:dyDescent="0.2">
      <c r="B49" s="58"/>
      <c r="C49" s="58"/>
      <c r="D49" s="58" t="s">
        <v>111</v>
      </c>
      <c r="E49" s="58"/>
      <c r="F49" s="52"/>
    </row>
    <row r="50" spans="2:37" ht="6" customHeight="1" x14ac:dyDescent="0.2">
      <c r="B50" s="52"/>
      <c r="C50" s="52"/>
      <c r="D50" s="52"/>
      <c r="E50" s="52"/>
      <c r="F50" s="52"/>
    </row>
    <row r="51" spans="2:37" ht="14.25" customHeight="1" x14ac:dyDescent="0.2">
      <c r="J51" s="296" t="s">
        <v>62</v>
      </c>
      <c r="K51" s="296"/>
      <c r="L51" s="296"/>
      <c r="M51" s="296"/>
      <c r="N51" s="296"/>
      <c r="O51" s="296" t="s">
        <v>47</v>
      </c>
      <c r="P51" s="296"/>
      <c r="Q51" s="296"/>
      <c r="R51" s="296"/>
      <c r="S51" s="296" t="s">
        <v>46</v>
      </c>
      <c r="T51" s="296"/>
      <c r="U51" s="296"/>
      <c r="V51" s="296"/>
      <c r="W51" s="296" t="s">
        <v>63</v>
      </c>
      <c r="X51" s="296"/>
      <c r="Y51" s="296"/>
      <c r="Z51" s="296"/>
      <c r="AA51" s="296"/>
      <c r="AB51" s="296"/>
      <c r="AC51" s="296"/>
      <c r="AD51" s="296"/>
      <c r="AE51" s="296"/>
      <c r="AF51" s="296"/>
      <c r="AG51" s="296" t="s">
        <v>45</v>
      </c>
      <c r="AH51" s="296"/>
      <c r="AI51" s="296"/>
      <c r="AJ51" s="296"/>
      <c r="AK51" s="296"/>
    </row>
    <row r="52" spans="2:37" ht="26.25" customHeight="1" x14ac:dyDescent="0.2">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7"/>
      <c r="AH52" s="298"/>
      <c r="AI52" s="298"/>
      <c r="AJ52" s="298"/>
      <c r="AK52" s="299"/>
    </row>
    <row r="53" spans="2:37" ht="15.75" customHeight="1" x14ac:dyDescent="0.2">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293" t="s">
        <v>48</v>
      </c>
      <c r="AH53" s="294"/>
      <c r="AI53" s="294"/>
      <c r="AJ53" s="294"/>
      <c r="AK53" s="295"/>
    </row>
    <row r="60" spans="2:37" x14ac:dyDescent="0.2">
      <c r="G60" s="4">
        <v>1</v>
      </c>
      <c r="H60" s="4" t="s">
        <v>110</v>
      </c>
    </row>
    <row r="61" spans="2:37" x14ac:dyDescent="0.2">
      <c r="G61" s="4">
        <v>2</v>
      </c>
      <c r="H61" s="4" t="s">
        <v>113</v>
      </c>
    </row>
    <row r="62" spans="2:37" x14ac:dyDescent="0.2">
      <c r="G62" s="4">
        <v>3</v>
      </c>
      <c r="H62" s="4" t="s">
        <v>114</v>
      </c>
    </row>
    <row r="63" spans="2:37" x14ac:dyDescent="0.2">
      <c r="G63" s="4">
        <v>4</v>
      </c>
      <c r="H63" s="4" t="s">
        <v>115</v>
      </c>
    </row>
    <row r="64" spans="2:37" x14ac:dyDescent="0.2">
      <c r="G64" s="4">
        <v>5</v>
      </c>
      <c r="H64" s="4" t="s">
        <v>112</v>
      </c>
    </row>
    <row r="65" spans="7:8" x14ac:dyDescent="0.2">
      <c r="G65" s="4" t="s">
        <v>116</v>
      </c>
      <c r="H65" s="4" t="s">
        <v>117</v>
      </c>
    </row>
  </sheetData>
  <mergeCells count="103">
    <mergeCell ref="N15:S15"/>
    <mergeCell ref="E4:AE4"/>
    <mergeCell ref="AB6:AK6"/>
    <mergeCell ref="N12:S12"/>
    <mergeCell ref="N13:S13"/>
    <mergeCell ref="N14:S14"/>
    <mergeCell ref="N10:S10"/>
    <mergeCell ref="U20:AE20"/>
    <mergeCell ref="AF20:AG20"/>
    <mergeCell ref="AD12:AJ12"/>
    <mergeCell ref="U12:AC12"/>
    <mergeCell ref="E19:AK19"/>
    <mergeCell ref="U15:AJ15"/>
    <mergeCell ref="B19:D19"/>
    <mergeCell ref="B20:D20"/>
    <mergeCell ref="E20:O20"/>
    <mergeCell ref="P20:Q20"/>
    <mergeCell ref="B21:D27"/>
    <mergeCell ref="E21:M22"/>
    <mergeCell ref="N21:U21"/>
    <mergeCell ref="V21:AE21"/>
    <mergeCell ref="E26:M26"/>
    <mergeCell ref="N26:Q26"/>
    <mergeCell ref="R26:U26"/>
    <mergeCell ref="V26:Z26"/>
    <mergeCell ref="AA26:AE26"/>
    <mergeCell ref="AF21:AK22"/>
    <mergeCell ref="N22:Q22"/>
    <mergeCell ref="R22:U22"/>
    <mergeCell ref="AF23:AK23"/>
    <mergeCell ref="G25:M25"/>
    <mergeCell ref="N25:Q25"/>
    <mergeCell ref="R25:U25"/>
    <mergeCell ref="V25:Z25"/>
    <mergeCell ref="AA25:AE25"/>
    <mergeCell ref="V22:Z22"/>
    <mergeCell ref="AF25:AK25"/>
    <mergeCell ref="AA22:AE22"/>
    <mergeCell ref="R23:U23"/>
    <mergeCell ref="V23:Z23"/>
    <mergeCell ref="AA23:AE23"/>
    <mergeCell ref="O51:R51"/>
    <mergeCell ref="S51:V51"/>
    <mergeCell ref="W51:AF51"/>
    <mergeCell ref="AC31:AH31"/>
    <mergeCell ref="V31:AA31"/>
    <mergeCell ref="N31:P31"/>
    <mergeCell ref="R31:T31"/>
    <mergeCell ref="AF26:AK26"/>
    <mergeCell ref="E23:F25"/>
    <mergeCell ref="G23:M23"/>
    <mergeCell ref="N23:Q23"/>
    <mergeCell ref="G24:M24"/>
    <mergeCell ref="N24:Q24"/>
    <mergeCell ref="R24:U24"/>
    <mergeCell ref="V24:Z24"/>
    <mergeCell ref="AA24:AE24"/>
    <mergeCell ref="AF24:AK24"/>
    <mergeCell ref="F31:H31"/>
    <mergeCell ref="F29:H29"/>
    <mergeCell ref="J29:L29"/>
    <mergeCell ref="N29:P29"/>
    <mergeCell ref="R29:T29"/>
    <mergeCell ref="V29:X29"/>
    <mergeCell ref="Z29:AB29"/>
    <mergeCell ref="F33:J33"/>
    <mergeCell ref="L33:P33"/>
    <mergeCell ref="R33:V33"/>
    <mergeCell ref="Y33:AC33"/>
    <mergeCell ref="B35:D35"/>
    <mergeCell ref="E37:AK37"/>
    <mergeCell ref="AH29:AJ29"/>
    <mergeCell ref="AF27:AK27"/>
    <mergeCell ref="E27:M27"/>
    <mergeCell ref="N27:Q27"/>
    <mergeCell ref="R27:U27"/>
    <mergeCell ref="V27:Z27"/>
    <mergeCell ref="AA27:AE27"/>
    <mergeCell ref="AD29:AF29"/>
    <mergeCell ref="B1:AK1"/>
    <mergeCell ref="J53:N53"/>
    <mergeCell ref="O53:R53"/>
    <mergeCell ref="S53:V53"/>
    <mergeCell ref="W53:AF53"/>
    <mergeCell ref="AG53:AK53"/>
    <mergeCell ref="B38:D38"/>
    <mergeCell ref="B39:D39"/>
    <mergeCell ref="AG51:AK51"/>
    <mergeCell ref="J52:N52"/>
    <mergeCell ref="O52:R52"/>
    <mergeCell ref="S52:V52"/>
    <mergeCell ref="W52:AF52"/>
    <mergeCell ref="B37:D37"/>
    <mergeCell ref="B30:D31"/>
    <mergeCell ref="J31:L31"/>
    <mergeCell ref="J51:N51"/>
    <mergeCell ref="AG52:AK52"/>
    <mergeCell ref="N28:Q28"/>
    <mergeCell ref="R28:U28"/>
    <mergeCell ref="V28:Z28"/>
    <mergeCell ref="AA28:AE28"/>
    <mergeCell ref="AF28:AK28"/>
    <mergeCell ref="B32:D33"/>
  </mergeCells>
  <phoneticPr fontId="1"/>
  <dataValidations count="1">
    <dataValidation type="list" allowBlank="1" showInputMessage="1" showErrorMessage="1" sqref="A37" xr:uid="{00000000-0002-0000-0300-000000000000}">
      <formula1>$G$60:$G$65</formula1>
    </dataValidation>
  </dataValidations>
  <pageMargins left="1.1023622047244095" right="0.51181102362204722" top="0.55118110236220474" bottom="0.35433070866141736"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0" id="{DA5214A0-A48C-461E-AC45-318F2D17BE43}">
            <xm:f>基本入力表!$B$25="レ"</xm:f>
            <x14:dxf>
              <fill>
                <patternFill>
                  <bgColor rgb="FFCCFFFF"/>
                </patternFill>
              </fill>
              <border>
                <left style="thin">
                  <color auto="1"/>
                </left>
                <right style="thin">
                  <color auto="1"/>
                </right>
                <top style="thin">
                  <color auto="1"/>
                </top>
                <bottom style="thin">
                  <color auto="1"/>
                </bottom>
                <vertical/>
                <horizontal/>
              </border>
            </x14:dxf>
          </x14:cfRule>
          <xm:sqref>F29:H29</xm:sqref>
        </x14:conditionalFormatting>
        <x14:conditionalFormatting xmlns:xm="http://schemas.microsoft.com/office/excel/2006/main">
          <x14:cfRule type="expression" priority="1" id="{203E1BA6-B078-4D05-9DCD-CA5BAA20861A}">
            <xm:f>基本入力表!$D$27="レ"</xm:f>
            <x14:dxf>
              <fill>
                <patternFill>
                  <bgColor rgb="FFCCFFFF"/>
                </patternFill>
              </fill>
              <border>
                <left style="thin">
                  <color auto="1"/>
                </left>
                <right style="thin">
                  <color auto="1"/>
                </right>
                <top style="thin">
                  <color auto="1"/>
                </top>
                <bottom style="thin">
                  <color auto="1"/>
                </bottom>
              </border>
            </x14:dxf>
          </x14:cfRule>
          <xm:sqref>F31:H31</xm:sqref>
        </x14:conditionalFormatting>
        <x14:conditionalFormatting xmlns:xm="http://schemas.microsoft.com/office/excel/2006/main">
          <x14:cfRule type="expression" priority="26" id="{9E6D6AC3-DCDF-43B5-8FAC-D183C10F8A26}">
            <xm:f>基本入力表!$B$32="レ"</xm:f>
            <x14:dxf>
              <fill>
                <patternFill>
                  <bgColor rgb="FFCCFFFF"/>
                </patternFill>
              </fill>
              <border>
                <left style="thin">
                  <color auto="1"/>
                </left>
                <right style="thin">
                  <color auto="1"/>
                </right>
                <top style="thin">
                  <color auto="1"/>
                </top>
                <bottom style="thin">
                  <color auto="1"/>
                </bottom>
                <vertical/>
                <horizontal/>
              </border>
            </x14:dxf>
          </x14:cfRule>
          <xm:sqref>F33:J33</xm:sqref>
        </x14:conditionalFormatting>
        <x14:conditionalFormatting xmlns:xm="http://schemas.microsoft.com/office/excel/2006/main">
          <x14:cfRule type="expression" priority="25" id="{A7DEC40F-AF2B-4ABA-BC9E-B96BAC944F99}">
            <xm:f>基本入力表!$B$33="レ"</xm:f>
            <x14:dxf>
              <fill>
                <patternFill>
                  <bgColor rgb="FFCCFFFF"/>
                </patternFill>
              </fill>
              <border>
                <left style="thin">
                  <color auto="1"/>
                </left>
                <right style="thin">
                  <color auto="1"/>
                </right>
                <top style="thin">
                  <color auto="1"/>
                </top>
                <bottom style="thin">
                  <color auto="1"/>
                </bottom>
                <vertical/>
                <horizontal/>
              </border>
            </x14:dxf>
          </x14:cfRule>
          <xm:sqref>G35</xm:sqref>
        </x14:conditionalFormatting>
        <x14:conditionalFormatting xmlns:xm="http://schemas.microsoft.com/office/excel/2006/main">
          <x14:cfRule type="expression" priority="23" id="{95F2F7C0-CD66-41E3-8270-EB4C13B03426}">
            <xm:f>基本入力表!$B$34="レ"</xm:f>
            <x14:dxf>
              <fill>
                <patternFill>
                  <bgColor rgb="FFCCFFFF"/>
                </patternFill>
              </fill>
              <border>
                <left style="thin">
                  <color auto="1"/>
                </left>
                <right style="thin">
                  <color auto="1"/>
                </right>
                <top style="thin">
                  <color auto="1"/>
                </top>
                <bottom style="thin">
                  <color auto="1"/>
                </bottom>
                <vertical/>
                <horizontal/>
              </border>
            </x14:dxf>
          </x14:cfRule>
          <xm:sqref>I35</xm:sqref>
        </x14:conditionalFormatting>
        <x14:conditionalFormatting xmlns:xm="http://schemas.microsoft.com/office/excel/2006/main">
          <x14:cfRule type="expression" priority="39" id="{6A235763-BDC5-4D51-8665-F1621011A7E1}">
            <xm:f>基本入力表!$B$26="レ"</xm:f>
            <x14:dxf>
              <fill>
                <patternFill>
                  <bgColor rgb="FFCCFFFF"/>
                </patternFill>
              </fill>
              <border>
                <left style="thin">
                  <color auto="1"/>
                </left>
                <right style="thin">
                  <color auto="1"/>
                </right>
                <top style="thin">
                  <color auto="1"/>
                </top>
                <bottom style="thin">
                  <color auto="1"/>
                </bottom>
                <vertical/>
                <horizontal/>
              </border>
            </x14:dxf>
          </x14:cfRule>
          <xm:sqref>J29:L29</xm:sqref>
        </x14:conditionalFormatting>
        <x14:conditionalFormatting xmlns:xm="http://schemas.microsoft.com/office/excel/2006/main">
          <x14:cfRule type="expression" priority="110" id="{1702FDDC-C4A2-46FA-9402-535EE3850B05}">
            <xm:f>基本入力表!$D$28="レ"</xm:f>
            <x14:dxf>
              <fill>
                <patternFill>
                  <bgColor rgb="FFCCFFFF"/>
                </patternFill>
              </fill>
              <border>
                <left style="thin">
                  <color auto="1"/>
                </left>
                <right style="thin">
                  <color auto="1"/>
                </right>
                <top style="thin">
                  <color auto="1"/>
                </top>
                <bottom style="thin">
                  <color auto="1"/>
                </bottom>
                <vertical/>
                <horizontal/>
              </border>
            </x14:dxf>
          </x14:cfRule>
          <xm:sqref>J31:L31</xm:sqref>
        </x14:conditionalFormatting>
        <x14:conditionalFormatting xmlns:xm="http://schemas.microsoft.com/office/excel/2006/main">
          <x14:cfRule type="expression" priority="83" id="{7AC317E6-5929-4351-B57C-2E9B2D392AC6}">
            <xm:f>基本入力表!$D$32="レ"</xm:f>
            <x14:dxf>
              <fill>
                <patternFill>
                  <bgColor rgb="FFCCFFFF"/>
                </patternFill>
              </fill>
              <border>
                <left style="thin">
                  <color auto="1"/>
                </left>
                <right style="thin">
                  <color auto="1"/>
                </right>
                <top style="thin">
                  <color auto="1"/>
                </top>
                <bottom style="thin">
                  <color auto="1"/>
                </bottom>
                <vertical/>
                <horizontal/>
              </border>
            </x14:dxf>
          </x14:cfRule>
          <xm:sqref>L33:P33</xm:sqref>
        </x14:conditionalFormatting>
        <x14:conditionalFormatting xmlns:xm="http://schemas.microsoft.com/office/excel/2006/main">
          <x14:cfRule type="expression" priority="19" id="{7AC317E6-5929-4351-B57C-2E9B2D392AC6}">
            <xm:f>基本入力表!$D$33="レ"</xm:f>
            <x14:dxf>
              <fill>
                <patternFill>
                  <bgColor rgb="FFCCFFFF"/>
                </patternFill>
              </fill>
              <border>
                <left style="thin">
                  <color auto="1"/>
                </left>
                <right style="thin">
                  <color auto="1"/>
                </right>
                <top style="thin">
                  <color auto="1"/>
                </top>
                <bottom style="thin">
                  <color auto="1"/>
                </bottom>
                <vertical/>
                <horizontal/>
              </border>
            </x14:dxf>
          </x14:cfRule>
          <xm:sqref>M35</xm:sqref>
        </x14:conditionalFormatting>
        <x14:conditionalFormatting xmlns:xm="http://schemas.microsoft.com/office/excel/2006/main">
          <x14:cfRule type="expression" priority="38" id="{F9FBD21B-6D45-4806-952F-DE8C64E9DE8D}">
            <xm:f>基本入力表!$B$27="レ"</xm:f>
            <x14:dxf>
              <fill>
                <patternFill>
                  <bgColor rgb="FFCCFFFF"/>
                </patternFill>
              </fill>
              <border>
                <left style="thin">
                  <color auto="1"/>
                </left>
                <right style="thin">
                  <color auto="1"/>
                </right>
                <top style="thin">
                  <color auto="1"/>
                </top>
                <bottom style="thin">
                  <color auto="1"/>
                </bottom>
                <vertical/>
                <horizontal/>
              </border>
            </x14:dxf>
          </x14:cfRule>
          <xm:sqref>N29:P29</xm:sqref>
        </x14:conditionalFormatting>
        <x14:conditionalFormatting xmlns:xm="http://schemas.microsoft.com/office/excel/2006/main">
          <x14:cfRule type="expression" priority="111" id="{9065065E-C223-4B9A-855C-543D6DC7AC49}">
            <xm:f>基本入力表!$D$29="レ"</xm:f>
            <x14:dxf>
              <fill>
                <patternFill>
                  <bgColor rgb="FFCCFFFF"/>
                </patternFill>
              </fill>
              <border>
                <left style="thin">
                  <color auto="1"/>
                </left>
                <right style="thin">
                  <color auto="1"/>
                </right>
                <top style="thin">
                  <color auto="1"/>
                </top>
                <bottom style="thin">
                  <color auto="1"/>
                </bottom>
                <vertical/>
                <horizontal/>
              </border>
            </x14:dxf>
          </x14:cfRule>
          <xm:sqref>N31:P31</xm:sqref>
        </x14:conditionalFormatting>
        <x14:conditionalFormatting xmlns:xm="http://schemas.microsoft.com/office/excel/2006/main">
          <x14:cfRule type="expression" priority="24" id="{03A40025-218E-47AA-9C9B-000C317B49A2}">
            <xm:f>基本入力表!$D$34="レ"</xm:f>
            <x14:dxf>
              <fill>
                <patternFill>
                  <bgColor rgb="FFCCFFFF"/>
                </patternFill>
              </fill>
              <border>
                <left style="thin">
                  <color auto="1"/>
                </left>
                <right style="thin">
                  <color auto="1"/>
                </right>
                <top style="thin">
                  <color auto="1"/>
                </top>
                <bottom style="thin">
                  <color auto="1"/>
                </bottom>
                <vertical/>
                <horizontal/>
              </border>
            </x14:dxf>
          </x14:cfRule>
          <xm:sqref>O35</xm:sqref>
        </x14:conditionalFormatting>
        <x14:conditionalFormatting xmlns:xm="http://schemas.microsoft.com/office/excel/2006/main">
          <x14:cfRule type="expression" priority="37" id="{61562485-7695-4F2F-B2EA-7A329C090D2E}">
            <xm:f>基本入力表!$B$28="レ"</xm:f>
            <x14:dxf>
              <fill>
                <patternFill>
                  <bgColor rgb="FFCCFFFF"/>
                </patternFill>
              </fill>
              <border>
                <left style="thin">
                  <color auto="1"/>
                </left>
                <right style="thin">
                  <color auto="1"/>
                </right>
                <top style="thin">
                  <color auto="1"/>
                </top>
                <bottom style="thin">
                  <color auto="1"/>
                </bottom>
                <vertical/>
                <horizontal/>
              </border>
            </x14:dxf>
          </x14:cfRule>
          <xm:sqref>R29:T29</xm:sqref>
        </x14:conditionalFormatting>
        <x14:conditionalFormatting xmlns:xm="http://schemas.microsoft.com/office/excel/2006/main">
          <x14:cfRule type="expression" priority="112" id="{A0C36C97-4327-4957-A171-50397B045ADA}">
            <xm:f>基本入力表!$D$30="レ"</xm:f>
            <x14:dxf>
              <fill>
                <patternFill>
                  <bgColor rgb="FFCCFFFF"/>
                </patternFill>
              </fill>
              <border>
                <left style="thin">
                  <color auto="1"/>
                </left>
                <right style="thin">
                  <color auto="1"/>
                </right>
                <top style="thin">
                  <color auto="1"/>
                </top>
                <bottom style="thin">
                  <color auto="1"/>
                </bottom>
                <vertical/>
                <horizontal/>
              </border>
            </x14:dxf>
          </x14:cfRule>
          <xm:sqref>R31:T31</xm:sqref>
        </x14:conditionalFormatting>
        <x14:conditionalFormatting xmlns:xm="http://schemas.microsoft.com/office/excel/2006/main">
          <x14:cfRule type="expression" priority="18" id="{4E22E4CA-C833-4240-865D-90FE20CE2FF2}">
            <xm:f>基本入力表!$B$35="レ"</xm:f>
            <x14:dxf>
              <fill>
                <patternFill>
                  <bgColor rgb="FFCCFFFF"/>
                </patternFill>
              </fill>
              <border>
                <left style="thin">
                  <color auto="1"/>
                </left>
                <right style="thin">
                  <color auto="1"/>
                </right>
                <top style="thin">
                  <color auto="1"/>
                </top>
                <bottom style="thin">
                  <color auto="1"/>
                </bottom>
                <vertical/>
                <horizontal/>
              </border>
            </x14:dxf>
          </x14:cfRule>
          <xm:sqref>R33:V33</xm:sqref>
        </x14:conditionalFormatting>
        <x14:conditionalFormatting xmlns:xm="http://schemas.microsoft.com/office/excel/2006/main">
          <x14:cfRule type="expression" priority="4" id="{8FDFE590-0CE2-4617-AD4F-E6470327FABA}">
            <xm:f>基本入力表!$B$36="レ"</xm:f>
            <x14:dxf>
              <fill>
                <patternFill>
                  <bgColor rgb="FFCCFFFF"/>
                </patternFill>
              </fill>
              <border>
                <left style="thin">
                  <color auto="1"/>
                </left>
                <right style="thin">
                  <color auto="1"/>
                </right>
                <top style="thin">
                  <color auto="1"/>
                </top>
                <bottom style="thin">
                  <color auto="1"/>
                </bottom>
                <vertical/>
                <horizontal/>
              </border>
            </x14:dxf>
          </x14:cfRule>
          <xm:sqref>S35</xm:sqref>
        </x14:conditionalFormatting>
        <x14:conditionalFormatting xmlns:xm="http://schemas.microsoft.com/office/excel/2006/main">
          <x14:cfRule type="expression" priority="3" id="{F113788C-5638-4A12-A56B-9E3190973976}">
            <xm:f>基本入力表!$B$37="レ"</xm:f>
            <x14:dxf>
              <fill>
                <patternFill>
                  <bgColor rgb="FFCCFFFF"/>
                </patternFill>
              </fill>
              <border>
                <left style="thin">
                  <color auto="1"/>
                </left>
                <right style="thin">
                  <color auto="1"/>
                </right>
                <top style="thin">
                  <color auto="1"/>
                </top>
                <bottom style="thin">
                  <color auto="1"/>
                </bottom>
                <vertical/>
                <horizontal/>
              </border>
            </x14:dxf>
          </x14:cfRule>
          <xm:sqref>U35</xm:sqref>
        </x14:conditionalFormatting>
        <x14:conditionalFormatting xmlns:xm="http://schemas.microsoft.com/office/excel/2006/main">
          <x14:cfRule type="expression" priority="36" id="{FFAFEF56-05F8-4904-95BF-AB445799B4EE}">
            <xm:f>基本入力表!$B$29="レ"</xm:f>
            <x14:dxf>
              <fill>
                <patternFill>
                  <bgColor rgb="FFCCFFFF"/>
                </patternFill>
              </fill>
              <border>
                <left style="thin">
                  <color auto="1"/>
                </left>
                <right style="thin">
                  <color auto="1"/>
                </right>
                <top style="thin">
                  <color auto="1"/>
                </top>
                <bottom style="thin">
                  <color auto="1"/>
                </bottom>
                <vertical/>
                <horizontal/>
              </border>
            </x14:dxf>
          </x14:cfRule>
          <xm:sqref>V29:X29</xm:sqref>
        </x14:conditionalFormatting>
        <x14:conditionalFormatting xmlns:xm="http://schemas.microsoft.com/office/excel/2006/main">
          <x14:cfRule type="expression" priority="90" id="{3179EB36-569B-46DB-80EF-86FA6FF159FE}">
            <xm:f>基本入力表!$B$31="レ"</xm:f>
            <x14:dxf>
              <fill>
                <patternFill>
                  <bgColor rgb="FFCCFFFF"/>
                </patternFill>
              </fill>
              <border>
                <left style="thin">
                  <color auto="1"/>
                </left>
                <right style="thin">
                  <color auto="1"/>
                </right>
                <top style="thin">
                  <color auto="1"/>
                </top>
                <bottom style="thin">
                  <color auto="1"/>
                </bottom>
                <vertical/>
                <horizontal/>
              </border>
            </x14:dxf>
          </x14:cfRule>
          <xm:sqref>V31:AA31</xm:sqref>
        </x14:conditionalFormatting>
        <x14:conditionalFormatting xmlns:xm="http://schemas.microsoft.com/office/excel/2006/main">
          <x14:cfRule type="expression" priority="21" id="{14D19BB2-2E2D-4881-80C0-7D625EC59644}">
            <xm:f>基本入力表!$D$35="レ"</xm:f>
            <x14:dxf>
              <fill>
                <patternFill>
                  <bgColor rgb="FFCCFFFF"/>
                </patternFill>
              </fill>
              <border>
                <left style="thin">
                  <color auto="1"/>
                </left>
                <right style="thin">
                  <color auto="1"/>
                </right>
                <top style="thin">
                  <color auto="1"/>
                </top>
                <bottom style="thin">
                  <color auto="1"/>
                </bottom>
                <vertical/>
                <horizontal/>
              </border>
            </x14:dxf>
          </x14:cfRule>
          <xm:sqref>Y33:AC33</xm:sqref>
        </x14:conditionalFormatting>
        <x14:conditionalFormatting xmlns:xm="http://schemas.microsoft.com/office/excel/2006/main">
          <x14:cfRule type="expression" priority="2" id="{E9258A0F-4CEE-4098-9E10-B89CC624657F}">
            <xm:f>基本入力表!$D$36="レ"</xm:f>
            <x14:dxf>
              <fill>
                <patternFill>
                  <bgColor rgb="FFCCFFFF"/>
                </patternFill>
              </fill>
              <border>
                <left style="thin">
                  <color auto="1"/>
                </left>
                <right style="thin">
                  <color auto="1"/>
                </right>
                <top style="thin">
                  <color auto="1"/>
                </top>
                <bottom style="thin">
                  <color auto="1"/>
                </bottom>
                <vertical/>
                <horizontal/>
              </border>
            </x14:dxf>
          </x14:cfRule>
          <xm:sqref>Z35</xm:sqref>
        </x14:conditionalFormatting>
        <x14:conditionalFormatting xmlns:xm="http://schemas.microsoft.com/office/excel/2006/main">
          <x14:cfRule type="expression" priority="35" id="{C5DBA4CD-D708-4189-9217-65ACAAB5EF07}">
            <xm:f>基本入力表!$B$30="レ"</xm:f>
            <x14:dxf>
              <fill>
                <patternFill>
                  <bgColor rgb="FFCCFFFF"/>
                </patternFill>
              </fill>
              <border>
                <left style="thin">
                  <color auto="1"/>
                </left>
                <right style="thin">
                  <color auto="1"/>
                </right>
                <top style="thin">
                  <color auto="1"/>
                </top>
                <bottom style="thin">
                  <color auto="1"/>
                </bottom>
                <vertical/>
                <horizontal/>
              </border>
            </x14:dxf>
          </x14:cfRule>
          <xm:sqref>Z29:AB29</xm:sqref>
        </x14:conditionalFormatting>
        <x14:conditionalFormatting xmlns:xm="http://schemas.microsoft.com/office/excel/2006/main">
          <x14:cfRule type="expression" priority="6" id="{49C6694E-646D-4651-8864-6E7E9D110178}">
            <xm:f>基本入力表!$D$37="レ"</xm:f>
            <x14:dxf>
              <fill>
                <patternFill>
                  <bgColor rgb="FFCCFFFF"/>
                </patternFill>
              </fill>
              <border>
                <left style="thin">
                  <color auto="1"/>
                </left>
                <right style="thin">
                  <color auto="1"/>
                </right>
                <top style="thin">
                  <color auto="1"/>
                </top>
                <bottom style="thin">
                  <color auto="1"/>
                </bottom>
                <vertical/>
                <horizontal/>
              </border>
            </x14:dxf>
          </x14:cfRule>
          <xm:sqref>AB35</xm:sqref>
        </x14:conditionalFormatting>
        <x14:conditionalFormatting xmlns:xm="http://schemas.microsoft.com/office/excel/2006/main">
          <x14:cfRule type="expression" priority="105" id="{2B5A0576-57DA-49F4-82D6-BA1A55987E60}">
            <xm:f>基本入力表!$D$31="レ"</xm:f>
            <x14:dxf>
              <fill>
                <patternFill>
                  <bgColor rgb="FFCCFFFF"/>
                </patternFill>
              </fill>
              <border>
                <left style="thin">
                  <color auto="1"/>
                </left>
                <right style="thin">
                  <color auto="1"/>
                </right>
                <top style="thin">
                  <color auto="1"/>
                </top>
                <bottom style="thin">
                  <color auto="1"/>
                </bottom>
                <vertical/>
                <horizontal/>
              </border>
            </x14:dxf>
          </x14:cfRule>
          <xm:sqref>AC31:AH31</xm:sqref>
        </x14:conditionalFormatting>
        <x14:conditionalFormatting xmlns:xm="http://schemas.microsoft.com/office/excel/2006/main">
          <x14:cfRule type="expression" priority="91" id="{1CE068CD-61C7-4A43-991B-010A37D48B58}">
            <xm:f>基本入力表!$D$25="レ"</xm:f>
            <x14:dxf>
              <fill>
                <patternFill>
                  <bgColor rgb="FFCCFFFF"/>
                </patternFill>
              </fill>
              <border>
                <left style="thin">
                  <color auto="1"/>
                </left>
                <right style="thin">
                  <color auto="1"/>
                </right>
                <top style="thin">
                  <color auto="1"/>
                </top>
                <bottom style="thin">
                  <color auto="1"/>
                </bottom>
                <vertical/>
                <horizontal/>
              </border>
            </x14:dxf>
          </x14:cfRule>
          <xm:sqref>AD29:AF29</xm:sqref>
        </x14:conditionalFormatting>
        <x14:conditionalFormatting xmlns:xm="http://schemas.microsoft.com/office/excel/2006/main">
          <x14:cfRule type="expression" priority="95" id="{F5058567-F060-475F-9F96-3EF2C69354BB}">
            <xm:f>基本入力表!$D$26="レ"</xm:f>
            <x14:dxf>
              <fill>
                <patternFill>
                  <bgColor rgb="FFCCFFFF"/>
                </patternFill>
              </fill>
              <border>
                <left style="thin">
                  <color auto="1"/>
                </left>
                <right style="thin">
                  <color auto="1"/>
                </right>
                <top style="thin">
                  <color auto="1"/>
                </top>
                <bottom style="thin">
                  <color auto="1"/>
                </bottom>
                <vertical/>
                <horizontal/>
              </border>
            </x14:dxf>
          </x14:cfRule>
          <xm:sqref>AH29:AJ29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K52"/>
  <sheetViews>
    <sheetView showGridLines="0" showZeros="0" view="pageBreakPreview" topLeftCell="A10" zoomScale="98" zoomScaleNormal="100" zoomScaleSheetLayoutView="98" workbookViewId="0"/>
  </sheetViews>
  <sheetFormatPr defaultColWidth="9" defaultRowHeight="13" x14ac:dyDescent="0.2"/>
  <cols>
    <col min="1" max="1" width="6.08984375" style="75" customWidth="1"/>
    <col min="2" max="2" width="28.90625" style="75" customWidth="1"/>
    <col min="3" max="3" width="12.08984375" style="75" customWidth="1"/>
    <col min="4" max="4" width="6.08984375" style="75" customWidth="1"/>
    <col min="5" max="5" width="28.90625" style="75" customWidth="1"/>
    <col min="6" max="6" width="12.08984375" style="75" customWidth="1"/>
    <col min="7" max="16384" width="9" style="75"/>
  </cols>
  <sheetData>
    <row r="1" spans="1:11" x14ac:dyDescent="0.2">
      <c r="A1" s="107"/>
      <c r="B1" s="107" t="s">
        <v>123</v>
      </c>
      <c r="C1" s="107"/>
      <c r="D1" s="107"/>
      <c r="E1" s="107"/>
      <c r="F1" s="107"/>
    </row>
    <row r="2" spans="1:11" ht="31.5" customHeight="1" thickBot="1" x14ac:dyDescent="0.25">
      <c r="B2" s="348" t="s">
        <v>140</v>
      </c>
      <c r="C2" s="348"/>
      <c r="D2" s="348"/>
      <c r="E2" s="348"/>
      <c r="F2" s="348"/>
    </row>
    <row r="3" spans="1:11" ht="24.75" customHeight="1" x14ac:dyDescent="0.2">
      <c r="A3" s="364" t="s">
        <v>30</v>
      </c>
      <c r="B3" s="365"/>
      <c r="C3" s="366">
        <f>基本入力表!C4</f>
        <v>0</v>
      </c>
      <c r="D3" s="366"/>
      <c r="E3" s="366"/>
      <c r="F3" s="367"/>
      <c r="G3" s="184" t="s">
        <v>204</v>
      </c>
      <c r="K3" s="222" t="s">
        <v>253</v>
      </c>
    </row>
    <row r="4" spans="1:11" ht="24.75" customHeight="1" x14ac:dyDescent="0.2">
      <c r="A4" s="368" t="s">
        <v>141</v>
      </c>
      <c r="B4" s="369"/>
      <c r="C4" s="370" t="str">
        <f>"〒"&amp;基本入力表!C8&amp;基本入力表!C9</f>
        <v>〒</v>
      </c>
      <c r="D4" s="370"/>
      <c r="E4" s="370"/>
      <c r="F4" s="371"/>
      <c r="G4" s="184" t="s">
        <v>205</v>
      </c>
    </row>
    <row r="5" spans="1:11" ht="24.75" customHeight="1" x14ac:dyDescent="0.2">
      <c r="A5" s="372" t="s">
        <v>142</v>
      </c>
      <c r="B5" s="373"/>
      <c r="C5" s="374">
        <f>基本入力表!$C$16</f>
        <v>0</v>
      </c>
      <c r="D5" s="375"/>
      <c r="E5" s="376">
        <f>基本入力表!$C$17</f>
        <v>0</v>
      </c>
      <c r="F5" s="377"/>
      <c r="G5" s="184" t="s">
        <v>205</v>
      </c>
    </row>
    <row r="6" spans="1:11" ht="24.75" customHeight="1" thickBot="1" x14ac:dyDescent="0.25">
      <c r="A6" s="349" t="s">
        <v>143</v>
      </c>
      <c r="B6" s="350"/>
      <c r="C6" s="351">
        <f>基本入力表!$C$18</f>
        <v>0</v>
      </c>
      <c r="D6" s="352"/>
      <c r="E6" s="352"/>
      <c r="F6" s="353"/>
      <c r="G6" s="184" t="s">
        <v>205</v>
      </c>
    </row>
    <row r="7" spans="1:11" ht="15" customHeight="1" thickBot="1" x14ac:dyDescent="0.25">
      <c r="A7" s="125"/>
      <c r="B7" s="125"/>
      <c r="C7" s="125"/>
      <c r="D7" s="125"/>
      <c r="E7" s="125"/>
      <c r="F7" s="125"/>
    </row>
    <row r="8" spans="1:11" x14ac:dyDescent="0.2">
      <c r="A8" s="354" t="s">
        <v>98</v>
      </c>
      <c r="B8" s="357" t="s">
        <v>99</v>
      </c>
      <c r="C8" s="358"/>
      <c r="D8" s="359" t="s">
        <v>98</v>
      </c>
      <c r="E8" s="357" t="s">
        <v>101</v>
      </c>
      <c r="F8" s="358"/>
    </row>
    <row r="9" spans="1:11" x14ac:dyDescent="0.2">
      <c r="A9" s="355"/>
      <c r="B9" s="362" t="str">
        <f>IF(基本入力表!C19="","月　　日（　　）",基本入力表!C19)</f>
        <v>月　　日（　　）</v>
      </c>
      <c r="C9" s="363"/>
      <c r="D9" s="360"/>
      <c r="E9" s="362" t="str">
        <f>IF(基本入力表!C19="","月　　　日（　　）",基本入力表!C19+1)</f>
        <v>月　　　日（　　）</v>
      </c>
      <c r="F9" s="363"/>
    </row>
    <row r="10" spans="1:11" ht="24" customHeight="1" thickBot="1" x14ac:dyDescent="0.25">
      <c r="A10" s="356"/>
      <c r="B10" s="76" t="s">
        <v>100</v>
      </c>
      <c r="C10" s="77" t="s">
        <v>231</v>
      </c>
      <c r="D10" s="361"/>
      <c r="E10" s="76" t="s">
        <v>100</v>
      </c>
      <c r="F10" s="77" t="s">
        <v>231</v>
      </c>
    </row>
    <row r="11" spans="1:11" x14ac:dyDescent="0.2">
      <c r="A11" s="199"/>
      <c r="B11" s="200"/>
      <c r="C11" s="201"/>
      <c r="D11" s="199"/>
      <c r="E11" s="200"/>
      <c r="F11" s="201"/>
    </row>
    <row r="12" spans="1:11" x14ac:dyDescent="0.2">
      <c r="A12" s="132">
        <v>0.25</v>
      </c>
      <c r="B12" s="97"/>
      <c r="C12" s="98"/>
      <c r="D12" s="127"/>
      <c r="E12" s="97"/>
      <c r="F12" s="98"/>
    </row>
    <row r="13" spans="1:11" x14ac:dyDescent="0.2">
      <c r="A13" s="127"/>
      <c r="B13" s="97"/>
      <c r="C13" s="98"/>
      <c r="D13" s="137">
        <v>0.28472222222222221</v>
      </c>
      <c r="E13" s="97" t="s">
        <v>150</v>
      </c>
      <c r="F13" s="98"/>
    </row>
    <row r="14" spans="1:11" x14ac:dyDescent="0.2">
      <c r="A14" s="132">
        <v>0.29166666666666669</v>
      </c>
      <c r="B14" s="97"/>
      <c r="C14" s="98"/>
      <c r="D14" s="130"/>
      <c r="E14" s="97" t="s">
        <v>152</v>
      </c>
      <c r="F14" s="98"/>
    </row>
    <row r="15" spans="1:11" x14ac:dyDescent="0.2">
      <c r="A15" s="127"/>
      <c r="B15" s="97"/>
      <c r="C15" s="98"/>
      <c r="D15" s="137"/>
      <c r="E15" s="97" t="s">
        <v>251</v>
      </c>
      <c r="F15" s="98"/>
    </row>
    <row r="16" spans="1:11" x14ac:dyDescent="0.2">
      <c r="A16" s="132">
        <v>0.33333333333333331</v>
      </c>
      <c r="B16" s="97"/>
      <c r="C16" s="98"/>
      <c r="D16" s="132">
        <v>0.31944444444444448</v>
      </c>
      <c r="E16" s="97" t="s">
        <v>151</v>
      </c>
      <c r="F16" s="98"/>
    </row>
    <row r="17" spans="1:7" x14ac:dyDescent="0.2">
      <c r="A17" s="127"/>
      <c r="B17" s="97"/>
      <c r="C17" s="98"/>
      <c r="D17" s="132"/>
      <c r="E17" s="97"/>
      <c r="F17" s="98"/>
    </row>
    <row r="18" spans="1:7" x14ac:dyDescent="0.2">
      <c r="A18" s="132">
        <v>0.375</v>
      </c>
      <c r="B18" s="97"/>
      <c r="C18" s="98"/>
      <c r="D18" s="132">
        <v>0.35416666666666669</v>
      </c>
      <c r="E18" s="97" t="s">
        <v>153</v>
      </c>
      <c r="F18" s="98"/>
    </row>
    <row r="19" spans="1:7" x14ac:dyDescent="0.2">
      <c r="A19" s="127"/>
      <c r="B19" s="97"/>
      <c r="C19" s="98"/>
      <c r="D19" s="130"/>
      <c r="E19" s="97"/>
      <c r="F19" s="98"/>
    </row>
    <row r="20" spans="1:7" x14ac:dyDescent="0.2">
      <c r="A20" s="132">
        <v>0.41666666666666669</v>
      </c>
      <c r="B20" s="97"/>
      <c r="C20" s="98"/>
      <c r="D20" s="130"/>
      <c r="E20" s="97"/>
      <c r="F20" s="98"/>
    </row>
    <row r="21" spans="1:7" x14ac:dyDescent="0.2">
      <c r="A21" s="127"/>
      <c r="B21" s="97"/>
      <c r="C21" s="98"/>
      <c r="D21" s="130"/>
      <c r="E21" s="97"/>
      <c r="F21" s="98"/>
    </row>
    <row r="22" spans="1:7" ht="14.25" customHeight="1" x14ac:dyDescent="0.2">
      <c r="A22" s="132">
        <v>0.45833333333333331</v>
      </c>
      <c r="B22" s="97"/>
      <c r="C22" s="98"/>
      <c r="D22" s="130"/>
      <c r="E22" s="97"/>
      <c r="F22" s="98"/>
    </row>
    <row r="23" spans="1:7" ht="14.25" customHeight="1" x14ac:dyDescent="0.2">
      <c r="A23" s="127"/>
      <c r="B23" s="97"/>
      <c r="C23" s="98"/>
      <c r="D23" s="130"/>
      <c r="E23" s="97"/>
      <c r="F23" s="98"/>
    </row>
    <row r="24" spans="1:7" x14ac:dyDescent="0.2">
      <c r="A24" s="132">
        <v>0.5</v>
      </c>
      <c r="B24" s="97" t="s">
        <v>145</v>
      </c>
      <c r="C24" s="98"/>
      <c r="D24" s="137">
        <v>0.5</v>
      </c>
      <c r="E24" s="97" t="s">
        <v>145</v>
      </c>
      <c r="F24" s="98"/>
      <c r="G24" s="134"/>
    </row>
    <row r="25" spans="1:7" x14ac:dyDescent="0.2">
      <c r="A25" s="132"/>
      <c r="B25" s="133"/>
      <c r="C25" s="98"/>
      <c r="D25" s="130"/>
      <c r="E25" s="97"/>
      <c r="F25" s="98"/>
      <c r="G25" s="134"/>
    </row>
    <row r="26" spans="1:7" x14ac:dyDescent="0.2">
      <c r="A26" s="127"/>
      <c r="B26" s="97"/>
      <c r="C26" s="98"/>
      <c r="D26" s="130"/>
      <c r="E26" s="97"/>
      <c r="F26" s="98"/>
    </row>
    <row r="27" spans="1:7" x14ac:dyDescent="0.2">
      <c r="A27" s="132">
        <v>0.54166666666666663</v>
      </c>
      <c r="B27" s="97"/>
      <c r="C27" s="98"/>
      <c r="D27" s="130"/>
      <c r="E27" s="97"/>
      <c r="F27" s="98"/>
    </row>
    <row r="28" spans="1:7" x14ac:dyDescent="0.2">
      <c r="A28" s="127"/>
      <c r="B28" s="97"/>
      <c r="C28" s="98"/>
      <c r="D28" s="130"/>
      <c r="E28" s="97"/>
      <c r="F28" s="98"/>
    </row>
    <row r="29" spans="1:7" x14ac:dyDescent="0.2">
      <c r="A29" s="132">
        <v>0.58333333333333337</v>
      </c>
      <c r="B29" s="97"/>
      <c r="C29" s="98"/>
      <c r="D29" s="130"/>
      <c r="E29" s="97"/>
      <c r="F29" s="98"/>
    </row>
    <row r="30" spans="1:7" x14ac:dyDescent="0.2">
      <c r="A30" s="127"/>
      <c r="B30" s="97"/>
      <c r="C30" s="98"/>
      <c r="D30" s="130"/>
      <c r="E30" s="97"/>
      <c r="F30" s="98"/>
    </row>
    <row r="31" spans="1:7" x14ac:dyDescent="0.2">
      <c r="A31" s="132">
        <v>0.625</v>
      </c>
      <c r="B31" s="97"/>
      <c r="C31" s="98"/>
      <c r="D31" s="130"/>
      <c r="E31" s="97"/>
      <c r="F31" s="98"/>
    </row>
    <row r="32" spans="1:7" x14ac:dyDescent="0.2">
      <c r="A32" s="127"/>
      <c r="B32" s="97"/>
      <c r="C32" s="98"/>
      <c r="D32" s="130"/>
      <c r="E32" s="97"/>
      <c r="F32" s="98"/>
    </row>
    <row r="33" spans="1:6" x14ac:dyDescent="0.2">
      <c r="A33" s="132">
        <v>0.66666666666666663</v>
      </c>
      <c r="B33" s="97"/>
      <c r="C33" s="98"/>
      <c r="D33" s="130"/>
      <c r="E33" s="97"/>
      <c r="F33" s="98"/>
    </row>
    <row r="34" spans="1:6" x14ac:dyDescent="0.2">
      <c r="A34" s="132">
        <v>0.67708333333333337</v>
      </c>
      <c r="B34" s="97" t="s">
        <v>147</v>
      </c>
      <c r="C34" s="98"/>
      <c r="D34" s="130"/>
      <c r="E34" s="97"/>
      <c r="F34" s="98"/>
    </row>
    <row r="35" spans="1:6" x14ac:dyDescent="0.2">
      <c r="A35" s="132">
        <v>0.6875</v>
      </c>
      <c r="B35" s="97" t="s">
        <v>233</v>
      </c>
      <c r="C35" s="98"/>
      <c r="D35" s="130"/>
      <c r="E35" s="97"/>
      <c r="F35" s="98"/>
    </row>
    <row r="36" spans="1:6" x14ac:dyDescent="0.2">
      <c r="A36" s="132"/>
      <c r="B36" s="135"/>
      <c r="C36" s="98"/>
      <c r="D36" s="130"/>
      <c r="E36" s="97"/>
      <c r="F36" s="98"/>
    </row>
    <row r="37" spans="1:6" x14ac:dyDescent="0.2">
      <c r="A37" s="132"/>
      <c r="B37" s="97" t="s">
        <v>250</v>
      </c>
      <c r="C37" s="98"/>
      <c r="D37" s="130"/>
      <c r="E37" s="97"/>
      <c r="F37" s="98"/>
    </row>
    <row r="38" spans="1:6" x14ac:dyDescent="0.2">
      <c r="A38" s="132">
        <v>0.72916666666666663</v>
      </c>
      <c r="B38" s="97" t="s">
        <v>146</v>
      </c>
      <c r="C38" s="98"/>
      <c r="D38" s="130"/>
      <c r="E38" s="97"/>
      <c r="F38" s="98"/>
    </row>
    <row r="39" spans="1:6" x14ac:dyDescent="0.2">
      <c r="A39" s="132">
        <v>0.75</v>
      </c>
      <c r="B39" s="97"/>
      <c r="C39" s="98"/>
      <c r="D39" s="130"/>
      <c r="E39" s="97"/>
      <c r="F39" s="98"/>
    </row>
    <row r="40" spans="1:6" x14ac:dyDescent="0.2">
      <c r="A40" s="132"/>
      <c r="B40" s="97"/>
      <c r="C40" s="98"/>
      <c r="D40" s="130"/>
      <c r="E40" s="97"/>
      <c r="F40" s="98"/>
    </row>
    <row r="41" spans="1:6" x14ac:dyDescent="0.2">
      <c r="A41" s="127"/>
      <c r="B41" s="97"/>
      <c r="C41" s="98"/>
      <c r="D41" s="130"/>
      <c r="E41" s="97"/>
      <c r="F41" s="98"/>
    </row>
    <row r="42" spans="1:6" x14ac:dyDescent="0.2">
      <c r="A42" s="132">
        <v>0.83333333333333337</v>
      </c>
      <c r="B42" s="97" t="s">
        <v>148</v>
      </c>
      <c r="C42" s="98"/>
      <c r="D42" s="130"/>
      <c r="E42" s="97"/>
      <c r="F42" s="98"/>
    </row>
    <row r="43" spans="1:6" x14ac:dyDescent="0.2">
      <c r="A43" s="127"/>
      <c r="B43" s="97"/>
      <c r="C43" s="98"/>
      <c r="D43" s="130"/>
      <c r="E43" s="97"/>
      <c r="F43" s="98"/>
    </row>
    <row r="44" spans="1:6" x14ac:dyDescent="0.2">
      <c r="A44" s="127"/>
      <c r="B44" s="97"/>
      <c r="C44" s="98"/>
      <c r="D44" s="130"/>
      <c r="E44" s="97"/>
      <c r="F44" s="98"/>
    </row>
    <row r="45" spans="1:6" x14ac:dyDescent="0.2">
      <c r="A45" s="132">
        <v>0.875</v>
      </c>
      <c r="B45" s="97"/>
      <c r="C45" s="98"/>
      <c r="D45" s="130"/>
      <c r="E45" s="97"/>
      <c r="F45" s="98"/>
    </row>
    <row r="46" spans="1:6" x14ac:dyDescent="0.2">
      <c r="A46" s="127"/>
      <c r="B46" s="97"/>
      <c r="C46" s="98"/>
      <c r="D46" s="130"/>
      <c r="E46" s="97"/>
      <c r="F46" s="98"/>
    </row>
    <row r="47" spans="1:6" x14ac:dyDescent="0.2">
      <c r="A47" s="127"/>
      <c r="B47" s="97"/>
      <c r="C47" s="98"/>
      <c r="D47" s="130"/>
      <c r="E47" s="97"/>
      <c r="F47" s="98"/>
    </row>
    <row r="48" spans="1:6" x14ac:dyDescent="0.2">
      <c r="A48" s="202">
        <v>0.91666666666666663</v>
      </c>
      <c r="B48" s="97" t="s">
        <v>230</v>
      </c>
      <c r="C48" s="98"/>
      <c r="D48" s="130"/>
      <c r="E48" s="97"/>
      <c r="F48" s="98"/>
    </row>
    <row r="49" spans="1:6" x14ac:dyDescent="0.2">
      <c r="A49" s="127"/>
      <c r="B49" s="97"/>
      <c r="C49" s="98"/>
      <c r="D49" s="130"/>
      <c r="E49" s="97"/>
      <c r="F49" s="98"/>
    </row>
    <row r="50" spans="1:6" x14ac:dyDescent="0.2">
      <c r="A50" s="127"/>
      <c r="B50" s="97"/>
      <c r="C50" s="98"/>
      <c r="D50" s="130"/>
      <c r="E50" s="97"/>
      <c r="F50" s="98"/>
    </row>
    <row r="51" spans="1:6" ht="13.5" thickBot="1" x14ac:dyDescent="0.25">
      <c r="A51" s="128"/>
      <c r="B51" s="99"/>
      <c r="C51" s="100"/>
      <c r="D51" s="131"/>
      <c r="E51" s="99"/>
      <c r="F51" s="100"/>
    </row>
    <row r="52" spans="1:6" ht="45.75" customHeight="1" x14ac:dyDescent="0.2">
      <c r="A52" s="347" t="s">
        <v>254</v>
      </c>
      <c r="B52" s="347"/>
      <c r="C52" s="347"/>
      <c r="D52" s="347"/>
      <c r="E52" s="347"/>
      <c r="F52" s="347"/>
    </row>
  </sheetData>
  <mergeCells count="17">
    <mergeCell ref="E5:F5"/>
    <mergeCell ref="A52:F52"/>
    <mergeCell ref="B2:F2"/>
    <mergeCell ref="A6:B6"/>
    <mergeCell ref="C6:F6"/>
    <mergeCell ref="A8:A10"/>
    <mergeCell ref="B8:C8"/>
    <mergeCell ref="D8:D10"/>
    <mergeCell ref="E8:F8"/>
    <mergeCell ref="B9:C9"/>
    <mergeCell ref="E9:F9"/>
    <mergeCell ref="A3:B3"/>
    <mergeCell ref="C3:F3"/>
    <mergeCell ref="A4:B4"/>
    <mergeCell ref="C4:F4"/>
    <mergeCell ref="A5:B5"/>
    <mergeCell ref="C5:D5"/>
  </mergeCells>
  <phoneticPr fontId="1"/>
  <pageMargins left="0.70866141732283472" right="0.11811023622047245"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J52"/>
  <sheetViews>
    <sheetView showGridLines="0" showZeros="0" view="pageBreakPreview" zoomScaleNormal="100" zoomScaleSheetLayoutView="100" workbookViewId="0"/>
  </sheetViews>
  <sheetFormatPr defaultColWidth="9" defaultRowHeight="13" x14ac:dyDescent="0.2"/>
  <cols>
    <col min="1" max="1" width="6.08984375" style="75" customWidth="1"/>
    <col min="2" max="2" width="14.26953125" style="75" customWidth="1"/>
    <col min="3" max="3" width="8" style="75" customWidth="1"/>
    <col min="4" max="4" width="6.08984375" style="75" customWidth="1"/>
    <col min="5" max="5" width="14.26953125" style="75" customWidth="1"/>
    <col min="6" max="6" width="8" style="75" customWidth="1"/>
    <col min="7" max="7" width="6.08984375" style="75" customWidth="1"/>
    <col min="8" max="8" width="14.26953125" style="75" customWidth="1"/>
    <col min="9" max="9" width="8" style="75" customWidth="1"/>
    <col min="10" max="16384" width="9" style="75"/>
  </cols>
  <sheetData>
    <row r="1" spans="1:10" x14ac:dyDescent="0.2">
      <c r="A1" s="107"/>
      <c r="B1" s="107" t="s">
        <v>123</v>
      </c>
      <c r="C1" s="107"/>
      <c r="D1" s="107"/>
      <c r="E1" s="107"/>
      <c r="F1" s="107"/>
      <c r="G1" s="107"/>
      <c r="H1" s="107"/>
      <c r="I1" s="107"/>
    </row>
    <row r="2" spans="1:10" ht="31.5" customHeight="1" thickBot="1" x14ac:dyDescent="0.25">
      <c r="A2" s="348" t="s">
        <v>140</v>
      </c>
      <c r="B2" s="348"/>
      <c r="C2" s="348"/>
      <c r="D2" s="348"/>
      <c r="E2" s="348"/>
      <c r="F2" s="348"/>
      <c r="G2" s="348"/>
      <c r="H2" s="348"/>
      <c r="I2" s="348"/>
      <c r="J2" s="184" t="s">
        <v>204</v>
      </c>
    </row>
    <row r="3" spans="1:10" ht="24.75" customHeight="1" x14ac:dyDescent="0.2">
      <c r="A3" s="364" t="s">
        <v>30</v>
      </c>
      <c r="B3" s="365"/>
      <c r="C3" s="366">
        <f>基本入力表!C4</f>
        <v>0</v>
      </c>
      <c r="D3" s="366"/>
      <c r="E3" s="366"/>
      <c r="F3" s="366"/>
      <c r="G3" s="366"/>
      <c r="H3" s="366"/>
      <c r="I3" s="366"/>
      <c r="J3" s="184" t="s">
        <v>205</v>
      </c>
    </row>
    <row r="4" spans="1:10" ht="24.75" customHeight="1" x14ac:dyDescent="0.2">
      <c r="A4" s="368" t="s">
        <v>141</v>
      </c>
      <c r="B4" s="369"/>
      <c r="C4" s="370" t="str">
        <f>"〒"&amp;基本入力表!C8&amp;基本入力表!C9</f>
        <v>〒</v>
      </c>
      <c r="D4" s="370"/>
      <c r="E4" s="370"/>
      <c r="F4" s="370"/>
      <c r="G4" s="370"/>
      <c r="H4" s="370"/>
      <c r="I4" s="370"/>
      <c r="J4" s="184" t="s">
        <v>205</v>
      </c>
    </row>
    <row r="5" spans="1:10" ht="24.75" customHeight="1" x14ac:dyDescent="0.2">
      <c r="A5" s="372" t="s">
        <v>142</v>
      </c>
      <c r="B5" s="373"/>
      <c r="C5" s="374">
        <f>基本入力表!$C$16</f>
        <v>0</v>
      </c>
      <c r="D5" s="376"/>
      <c r="E5" s="376"/>
      <c r="F5" s="376"/>
      <c r="G5" s="376">
        <f>基本入力表!$C$17</f>
        <v>0</v>
      </c>
      <c r="H5" s="376"/>
      <c r="I5" s="376"/>
      <c r="J5" s="184" t="s">
        <v>205</v>
      </c>
    </row>
    <row r="6" spans="1:10" ht="24.75" customHeight="1" thickBot="1" x14ac:dyDescent="0.25">
      <c r="A6" s="349" t="s">
        <v>143</v>
      </c>
      <c r="B6" s="350"/>
      <c r="C6" s="351">
        <f>基本入力表!$C$18</f>
        <v>0</v>
      </c>
      <c r="D6" s="352"/>
      <c r="E6" s="352"/>
      <c r="F6" s="352"/>
      <c r="G6" s="352"/>
      <c r="H6" s="352"/>
      <c r="I6" s="378"/>
    </row>
    <row r="7" spans="1:10" ht="6.75" customHeight="1" thickBot="1" x14ac:dyDescent="0.25">
      <c r="A7" s="125"/>
      <c r="B7" s="125"/>
      <c r="C7" s="125"/>
      <c r="D7" s="125"/>
      <c r="E7" s="125"/>
      <c r="F7" s="125"/>
      <c r="G7" s="125"/>
      <c r="H7" s="125"/>
      <c r="I7" s="125"/>
    </row>
    <row r="8" spans="1:10" ht="21" customHeight="1" x14ac:dyDescent="0.2">
      <c r="A8" s="354" t="s">
        <v>98</v>
      </c>
      <c r="B8" s="357" t="s">
        <v>99</v>
      </c>
      <c r="C8" s="358"/>
      <c r="D8" s="359" t="s">
        <v>98</v>
      </c>
      <c r="E8" s="357" t="s">
        <v>101</v>
      </c>
      <c r="F8" s="358"/>
      <c r="G8" s="354" t="s">
        <v>98</v>
      </c>
      <c r="H8" s="357" t="s">
        <v>102</v>
      </c>
      <c r="I8" s="358"/>
    </row>
    <row r="9" spans="1:10" ht="21" customHeight="1" x14ac:dyDescent="0.2">
      <c r="A9" s="355"/>
      <c r="B9" s="362" t="str">
        <f>IF(基本入力表!C19="","月　　日（　　）",基本入力表!C19)</f>
        <v>月　　日（　　）</v>
      </c>
      <c r="C9" s="363"/>
      <c r="D9" s="360"/>
      <c r="E9" s="362" t="str">
        <f>IF(基本入力表!C19="","月　　日（　　）",基本入力表!C19+1)</f>
        <v>月　　日（　　）</v>
      </c>
      <c r="F9" s="363"/>
      <c r="G9" s="355"/>
      <c r="H9" s="362" t="str">
        <f>IF(基本入力表!C19="","月　　日（　　）",基本入力表!C19+2)</f>
        <v>月　　日（　　）</v>
      </c>
      <c r="I9" s="363"/>
    </row>
    <row r="10" spans="1:10" ht="21" customHeight="1" thickBot="1" x14ac:dyDescent="0.25">
      <c r="A10" s="356"/>
      <c r="B10" s="148" t="s">
        <v>100</v>
      </c>
      <c r="C10" s="158" t="s">
        <v>231</v>
      </c>
      <c r="D10" s="361"/>
      <c r="E10" s="148" t="s">
        <v>100</v>
      </c>
      <c r="F10" s="158" t="s">
        <v>231</v>
      </c>
      <c r="G10" s="356"/>
      <c r="H10" s="148" t="s">
        <v>100</v>
      </c>
      <c r="I10" s="158" t="s">
        <v>231</v>
      </c>
    </row>
    <row r="11" spans="1:10" x14ac:dyDescent="0.2">
      <c r="A11" s="126"/>
      <c r="B11" s="97"/>
      <c r="C11" s="98"/>
      <c r="D11" s="129"/>
      <c r="E11" s="97"/>
      <c r="F11" s="98"/>
      <c r="G11" s="126"/>
      <c r="H11" s="97"/>
      <c r="I11" s="98"/>
    </row>
    <row r="12" spans="1:10" x14ac:dyDescent="0.2">
      <c r="A12" s="132">
        <v>0.25</v>
      </c>
      <c r="B12" s="97"/>
      <c r="C12" s="98"/>
      <c r="D12" s="130"/>
      <c r="E12" s="97"/>
      <c r="F12" s="98"/>
      <c r="G12" s="127"/>
      <c r="H12" s="97"/>
      <c r="I12" s="98"/>
    </row>
    <row r="13" spans="1:10" x14ac:dyDescent="0.2">
      <c r="A13" s="127"/>
      <c r="B13" s="97"/>
      <c r="C13" s="98"/>
      <c r="D13" s="137">
        <v>0.28472222222222221</v>
      </c>
      <c r="E13" s="97" t="s">
        <v>150</v>
      </c>
      <c r="F13" s="98"/>
      <c r="G13" s="137">
        <v>0.28472222222222221</v>
      </c>
      <c r="H13" s="97" t="s">
        <v>150</v>
      </c>
      <c r="I13" s="98"/>
    </row>
    <row r="14" spans="1:10" x14ac:dyDescent="0.2">
      <c r="A14" s="132">
        <v>0.29166666666666669</v>
      </c>
      <c r="B14" s="97"/>
      <c r="C14" s="98"/>
      <c r="D14" s="130"/>
      <c r="E14" s="97"/>
      <c r="F14" s="98"/>
      <c r="G14" s="130"/>
      <c r="H14" s="97" t="s">
        <v>152</v>
      </c>
      <c r="I14" s="98"/>
    </row>
    <row r="15" spans="1:10" x14ac:dyDescent="0.2">
      <c r="A15" s="127"/>
      <c r="B15" s="97"/>
      <c r="C15" s="98"/>
      <c r="D15" s="137"/>
      <c r="E15" s="97" t="s">
        <v>251</v>
      </c>
      <c r="F15" s="98"/>
      <c r="G15" s="137"/>
      <c r="H15" s="97" t="s">
        <v>251</v>
      </c>
      <c r="I15" s="98"/>
    </row>
    <row r="16" spans="1:10" x14ac:dyDescent="0.2">
      <c r="A16" s="132">
        <v>0.33333333333333331</v>
      </c>
      <c r="B16" s="97"/>
      <c r="C16" s="98"/>
      <c r="D16" s="137">
        <v>0.31944444444444448</v>
      </c>
      <c r="E16" s="97" t="s">
        <v>151</v>
      </c>
      <c r="F16" s="98"/>
      <c r="G16" s="132">
        <v>0.31944444444444448</v>
      </c>
      <c r="H16" s="97" t="s">
        <v>151</v>
      </c>
      <c r="I16" s="98"/>
    </row>
    <row r="17" spans="1:10" x14ac:dyDescent="0.2">
      <c r="A17" s="127"/>
      <c r="B17" s="97"/>
      <c r="C17" s="98"/>
      <c r="D17" s="130"/>
      <c r="E17" s="97"/>
      <c r="F17" s="98"/>
      <c r="G17" s="132"/>
      <c r="H17" s="97"/>
      <c r="I17" s="98"/>
    </row>
    <row r="18" spans="1:10" x14ac:dyDescent="0.2">
      <c r="A18" s="132">
        <v>0.375</v>
      </c>
      <c r="B18" s="97"/>
      <c r="C18" s="98"/>
      <c r="D18" s="130"/>
      <c r="E18" s="97"/>
      <c r="F18" s="98"/>
      <c r="G18" s="132">
        <v>0.35416666666666669</v>
      </c>
      <c r="H18" s="97" t="s">
        <v>153</v>
      </c>
      <c r="I18" s="98"/>
    </row>
    <row r="19" spans="1:10" x14ac:dyDescent="0.2">
      <c r="A19" s="127"/>
      <c r="B19" s="97"/>
      <c r="C19" s="98"/>
      <c r="D19" s="130"/>
      <c r="E19" s="97"/>
      <c r="F19" s="98"/>
      <c r="G19" s="127"/>
      <c r="H19" s="97"/>
      <c r="I19" s="98"/>
    </row>
    <row r="20" spans="1:10" x14ac:dyDescent="0.2">
      <c r="A20" s="132">
        <v>0.41666666666666669</v>
      </c>
      <c r="B20" s="97"/>
      <c r="C20" s="98"/>
      <c r="D20" s="130"/>
      <c r="E20" s="97"/>
      <c r="F20" s="98"/>
      <c r="G20" s="127"/>
      <c r="H20" s="97"/>
      <c r="I20" s="98"/>
    </row>
    <row r="21" spans="1:10" x14ac:dyDescent="0.2">
      <c r="A21" s="127"/>
      <c r="B21" s="97"/>
      <c r="C21" s="98"/>
      <c r="D21" s="130"/>
      <c r="E21" s="97"/>
      <c r="F21" s="98"/>
      <c r="G21" s="127"/>
      <c r="H21" s="97"/>
      <c r="I21" s="98"/>
    </row>
    <row r="22" spans="1:10" ht="14.25" customHeight="1" x14ac:dyDescent="0.2">
      <c r="A22" s="132">
        <v>0.45833333333333331</v>
      </c>
      <c r="B22" s="97"/>
      <c r="C22" s="98"/>
      <c r="D22" s="130"/>
      <c r="E22" s="97"/>
      <c r="F22" s="98"/>
      <c r="G22" s="127"/>
      <c r="H22" s="97"/>
      <c r="I22" s="98"/>
    </row>
    <row r="23" spans="1:10" ht="14.25" customHeight="1" x14ac:dyDescent="0.2">
      <c r="A23" s="127"/>
      <c r="B23" s="97"/>
      <c r="C23" s="98"/>
      <c r="D23" s="130"/>
      <c r="E23" s="97"/>
      <c r="F23" s="98"/>
      <c r="G23" s="127"/>
      <c r="H23" s="97"/>
      <c r="I23" s="98"/>
    </row>
    <row r="24" spans="1:10" x14ac:dyDescent="0.2">
      <c r="A24" s="132">
        <v>0.5</v>
      </c>
      <c r="B24" s="97" t="s">
        <v>232</v>
      </c>
      <c r="C24" s="98"/>
      <c r="D24" s="137">
        <v>0.5</v>
      </c>
      <c r="E24" s="97" t="s">
        <v>145</v>
      </c>
      <c r="F24" s="98"/>
      <c r="G24" s="132">
        <v>0.5</v>
      </c>
      <c r="H24" s="97" t="s">
        <v>145</v>
      </c>
      <c r="I24" s="98"/>
      <c r="J24" s="134"/>
    </row>
    <row r="25" spans="1:10" x14ac:dyDescent="0.2">
      <c r="A25" s="132"/>
      <c r="B25" s="133"/>
      <c r="C25" s="98"/>
      <c r="D25" s="130"/>
      <c r="E25" s="97"/>
      <c r="F25" s="98"/>
      <c r="G25" s="127"/>
      <c r="H25" s="97"/>
      <c r="I25" s="98"/>
      <c r="J25" s="134"/>
    </row>
    <row r="26" spans="1:10" x14ac:dyDescent="0.2">
      <c r="A26" s="127"/>
      <c r="B26" s="97"/>
      <c r="C26" s="98"/>
      <c r="D26" s="130"/>
      <c r="E26" s="97"/>
      <c r="F26" s="98"/>
      <c r="G26" s="127"/>
      <c r="H26" s="97"/>
      <c r="I26" s="98"/>
    </row>
    <row r="27" spans="1:10" x14ac:dyDescent="0.2">
      <c r="A27" s="132">
        <v>0.54166666666666663</v>
      </c>
      <c r="B27" s="97"/>
      <c r="C27" s="98"/>
      <c r="D27" s="130"/>
      <c r="E27" s="97"/>
      <c r="F27" s="98"/>
      <c r="G27" s="127"/>
      <c r="H27" s="97"/>
      <c r="I27" s="98"/>
    </row>
    <row r="28" spans="1:10" x14ac:dyDescent="0.2">
      <c r="A28" s="127"/>
      <c r="B28" s="97"/>
      <c r="C28" s="98"/>
      <c r="D28" s="130"/>
      <c r="E28" s="97"/>
      <c r="F28" s="98"/>
      <c r="G28" s="127"/>
      <c r="H28" s="97"/>
      <c r="I28" s="98"/>
    </row>
    <row r="29" spans="1:10" x14ac:dyDescent="0.2">
      <c r="A29" s="132">
        <v>0.58333333333333337</v>
      </c>
      <c r="B29" s="97"/>
      <c r="C29" s="98"/>
      <c r="D29" s="130"/>
      <c r="E29" s="97"/>
      <c r="F29" s="98"/>
      <c r="G29" s="127"/>
      <c r="H29" s="97"/>
      <c r="I29" s="98"/>
    </row>
    <row r="30" spans="1:10" x14ac:dyDescent="0.2">
      <c r="A30" s="127"/>
      <c r="B30" s="97"/>
      <c r="C30" s="98"/>
      <c r="D30" s="130"/>
      <c r="E30" s="97"/>
      <c r="F30" s="98"/>
      <c r="G30" s="127"/>
      <c r="H30" s="97"/>
      <c r="I30" s="98"/>
    </row>
    <row r="31" spans="1:10" x14ac:dyDescent="0.2">
      <c r="A31" s="132">
        <v>0.625</v>
      </c>
      <c r="B31" s="97"/>
      <c r="C31" s="98"/>
      <c r="D31" s="130"/>
      <c r="E31" s="97"/>
      <c r="F31" s="98"/>
      <c r="G31" s="127"/>
      <c r="H31" s="97"/>
      <c r="I31" s="98"/>
    </row>
    <row r="32" spans="1:10" x14ac:dyDescent="0.2">
      <c r="A32" s="127"/>
      <c r="B32" s="97"/>
      <c r="C32" s="98"/>
      <c r="D32" s="130"/>
      <c r="E32" s="97"/>
      <c r="F32" s="98"/>
      <c r="G32" s="127"/>
      <c r="H32" s="97"/>
      <c r="I32" s="98"/>
    </row>
    <row r="33" spans="1:9" x14ac:dyDescent="0.2">
      <c r="A33" s="132">
        <v>0.66666666666666663</v>
      </c>
      <c r="B33" s="97"/>
      <c r="C33" s="98"/>
      <c r="D33" s="130"/>
      <c r="E33" s="97"/>
      <c r="F33" s="98"/>
      <c r="G33" s="127"/>
      <c r="H33" s="97"/>
      <c r="I33" s="98"/>
    </row>
    <row r="34" spans="1:9" x14ac:dyDescent="0.2">
      <c r="A34" s="132">
        <v>0.6875</v>
      </c>
      <c r="B34" s="97" t="s">
        <v>147</v>
      </c>
      <c r="C34" s="98"/>
      <c r="D34" s="137">
        <v>0.6875</v>
      </c>
      <c r="E34" s="97" t="s">
        <v>147</v>
      </c>
      <c r="F34" s="98"/>
      <c r="G34" s="127"/>
      <c r="H34" s="97"/>
      <c r="I34" s="98"/>
    </row>
    <row r="35" spans="1:9" x14ac:dyDescent="0.2">
      <c r="A35" s="132">
        <v>0.69791666666666663</v>
      </c>
      <c r="B35" s="97" t="s">
        <v>233</v>
      </c>
      <c r="C35" s="98"/>
      <c r="D35" s="137">
        <v>0.69791666666666663</v>
      </c>
      <c r="E35" s="97" t="s">
        <v>233</v>
      </c>
      <c r="F35" s="98"/>
      <c r="G35" s="127"/>
      <c r="H35" s="97"/>
      <c r="I35" s="98"/>
    </row>
    <row r="36" spans="1:9" x14ac:dyDescent="0.2">
      <c r="A36" s="132">
        <v>0.70833333333333337</v>
      </c>
      <c r="B36" s="135"/>
      <c r="C36" s="98"/>
      <c r="D36" s="130"/>
      <c r="E36" s="135"/>
      <c r="F36" s="98"/>
      <c r="G36" s="127"/>
      <c r="H36" s="97"/>
      <c r="I36" s="98"/>
    </row>
    <row r="37" spans="1:9" x14ac:dyDescent="0.2">
      <c r="A37" s="127"/>
      <c r="B37" s="97" t="s">
        <v>250</v>
      </c>
      <c r="C37" s="98"/>
      <c r="D37" s="130"/>
      <c r="E37" s="97" t="s">
        <v>250</v>
      </c>
      <c r="F37" s="98"/>
      <c r="G37" s="127"/>
      <c r="H37" s="97"/>
      <c r="I37" s="98"/>
    </row>
    <row r="38" spans="1:9" x14ac:dyDescent="0.2">
      <c r="A38" s="132">
        <v>0.72916666666666663</v>
      </c>
      <c r="B38" s="97" t="s">
        <v>146</v>
      </c>
      <c r="C38" s="98"/>
      <c r="D38" s="137">
        <v>0.72916666666666663</v>
      </c>
      <c r="E38" s="97" t="s">
        <v>146</v>
      </c>
      <c r="F38" s="98"/>
      <c r="G38" s="127"/>
      <c r="H38" s="97"/>
      <c r="I38" s="98"/>
    </row>
    <row r="39" spans="1:9" x14ac:dyDescent="0.2">
      <c r="A39" s="132">
        <v>0.75</v>
      </c>
      <c r="B39" s="97"/>
      <c r="C39" s="98"/>
      <c r="D39" s="130"/>
      <c r="E39" s="97"/>
      <c r="F39" s="98"/>
      <c r="G39" s="127"/>
      <c r="H39" s="97"/>
      <c r="I39" s="98"/>
    </row>
    <row r="40" spans="1:9" x14ac:dyDescent="0.2">
      <c r="A40" s="132"/>
      <c r="B40" s="97"/>
      <c r="C40" s="98"/>
      <c r="D40" s="130"/>
      <c r="E40" s="97"/>
      <c r="F40" s="98"/>
      <c r="G40" s="127"/>
      <c r="H40" s="97"/>
      <c r="I40" s="98"/>
    </row>
    <row r="41" spans="1:9" x14ac:dyDescent="0.2">
      <c r="A41" s="127"/>
      <c r="B41" s="97"/>
      <c r="C41" s="98"/>
      <c r="D41" s="130"/>
      <c r="E41" s="97"/>
      <c r="F41" s="98"/>
      <c r="G41" s="127"/>
      <c r="H41" s="97"/>
      <c r="I41" s="98"/>
    </row>
    <row r="42" spans="1:9" x14ac:dyDescent="0.2">
      <c r="A42" s="132">
        <v>0.83333333333333337</v>
      </c>
      <c r="B42" s="97" t="s">
        <v>148</v>
      </c>
      <c r="C42" s="98"/>
      <c r="D42" s="132">
        <v>0.83333333333333337</v>
      </c>
      <c r="E42" s="97" t="s">
        <v>148</v>
      </c>
      <c r="F42" s="98"/>
      <c r="G42" s="127"/>
      <c r="H42" s="97"/>
      <c r="I42" s="98"/>
    </row>
    <row r="43" spans="1:9" x14ac:dyDescent="0.2">
      <c r="A43" s="127"/>
      <c r="B43" s="97"/>
      <c r="C43" s="98"/>
      <c r="D43" s="130"/>
      <c r="E43" s="97"/>
      <c r="F43" s="98"/>
      <c r="G43" s="127"/>
      <c r="H43" s="97"/>
      <c r="I43" s="98"/>
    </row>
    <row r="44" spans="1:9" x14ac:dyDescent="0.2">
      <c r="A44" s="127"/>
      <c r="B44" s="97"/>
      <c r="C44" s="98"/>
      <c r="D44" s="130"/>
      <c r="E44" s="97"/>
      <c r="F44" s="98"/>
      <c r="G44" s="127"/>
      <c r="H44" s="97"/>
      <c r="I44" s="98"/>
    </row>
    <row r="45" spans="1:9" x14ac:dyDescent="0.2">
      <c r="A45" s="132">
        <v>0.875</v>
      </c>
      <c r="B45" s="97"/>
      <c r="C45" s="98"/>
      <c r="D45" s="130"/>
      <c r="E45" s="97"/>
      <c r="F45" s="98"/>
      <c r="G45" s="127"/>
      <c r="H45" s="97"/>
      <c r="I45" s="98"/>
    </row>
    <row r="46" spans="1:9" x14ac:dyDescent="0.2">
      <c r="A46" s="127"/>
      <c r="B46" s="97"/>
      <c r="C46" s="98"/>
      <c r="D46" s="130"/>
      <c r="E46" s="97"/>
      <c r="F46" s="98"/>
      <c r="G46" s="127"/>
      <c r="H46" s="97"/>
      <c r="I46" s="98"/>
    </row>
    <row r="47" spans="1:9" x14ac:dyDescent="0.2">
      <c r="A47" s="127"/>
      <c r="B47" s="97"/>
      <c r="C47" s="98"/>
      <c r="D47" s="130"/>
      <c r="E47" s="97"/>
      <c r="F47" s="98"/>
      <c r="G47" s="127"/>
      <c r="H47" s="97"/>
      <c r="I47" s="98"/>
    </row>
    <row r="48" spans="1:9" x14ac:dyDescent="0.2">
      <c r="A48" s="136">
        <v>0.91666666666666663</v>
      </c>
      <c r="B48" s="97" t="s">
        <v>149</v>
      </c>
      <c r="C48" s="98"/>
      <c r="D48" s="136">
        <v>0.91666666666666663</v>
      </c>
      <c r="E48" s="97" t="s">
        <v>149</v>
      </c>
      <c r="F48" s="98"/>
      <c r="G48" s="127"/>
      <c r="H48" s="97"/>
      <c r="I48" s="98"/>
    </row>
    <row r="49" spans="1:9" x14ac:dyDescent="0.2">
      <c r="A49" s="127"/>
      <c r="B49" s="97"/>
      <c r="C49" s="98"/>
      <c r="D49" s="130"/>
      <c r="E49" s="97"/>
      <c r="F49" s="98"/>
      <c r="G49" s="127"/>
      <c r="H49" s="97"/>
      <c r="I49" s="98"/>
    </row>
    <row r="50" spans="1:9" x14ac:dyDescent="0.2">
      <c r="A50" s="127"/>
      <c r="B50" s="97"/>
      <c r="C50" s="98"/>
      <c r="D50" s="130"/>
      <c r="E50" s="97"/>
      <c r="F50" s="98"/>
      <c r="G50" s="127"/>
      <c r="H50" s="97"/>
      <c r="I50" s="98"/>
    </row>
    <row r="51" spans="1:9" ht="13.5" thickBot="1" x14ac:dyDescent="0.25">
      <c r="A51" s="128"/>
      <c r="B51" s="99"/>
      <c r="C51" s="100"/>
      <c r="D51" s="131"/>
      <c r="E51" s="99"/>
      <c r="F51" s="100"/>
      <c r="G51" s="128"/>
      <c r="H51" s="99"/>
      <c r="I51" s="100"/>
    </row>
    <row r="52" spans="1:9" ht="31.5" customHeight="1" x14ac:dyDescent="0.2">
      <c r="A52" s="347" t="s">
        <v>256</v>
      </c>
      <c r="B52" s="347"/>
      <c r="C52" s="347"/>
      <c r="D52" s="347"/>
      <c r="E52" s="347"/>
      <c r="F52" s="347"/>
      <c r="G52" s="347"/>
      <c r="H52" s="347"/>
      <c r="I52" s="347"/>
    </row>
  </sheetData>
  <mergeCells count="20">
    <mergeCell ref="G5:I5"/>
    <mergeCell ref="B9:C9"/>
    <mergeCell ref="B8:C8"/>
    <mergeCell ref="E8:F8"/>
    <mergeCell ref="E9:F9"/>
    <mergeCell ref="C5:F5"/>
    <mergeCell ref="C6:I6"/>
    <mergeCell ref="A52:I52"/>
    <mergeCell ref="A2:I2"/>
    <mergeCell ref="A3:B3"/>
    <mergeCell ref="H8:I8"/>
    <mergeCell ref="H9:I9"/>
    <mergeCell ref="A4:B4"/>
    <mergeCell ref="A5:B5"/>
    <mergeCell ref="A6:B6"/>
    <mergeCell ref="C4:I4"/>
    <mergeCell ref="C3:I3"/>
    <mergeCell ref="A8:A10"/>
    <mergeCell ref="D8:D10"/>
    <mergeCell ref="G8:G10"/>
  </mergeCells>
  <phoneticPr fontId="1"/>
  <pageMargins left="0.70866141732283472" right="0.11811023622047245"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M52"/>
  <sheetViews>
    <sheetView showGridLines="0" showZeros="0" view="pageBreakPreview" topLeftCell="A27" zoomScaleNormal="100" zoomScaleSheetLayoutView="100" workbookViewId="0"/>
  </sheetViews>
  <sheetFormatPr defaultColWidth="9" defaultRowHeight="13" x14ac:dyDescent="0.2"/>
  <cols>
    <col min="1" max="1" width="5.08984375" style="75" customWidth="1"/>
    <col min="2" max="2" width="11.6328125" style="75" customWidth="1"/>
    <col min="3" max="3" width="6.7265625" style="75" customWidth="1"/>
    <col min="4" max="4" width="5.08984375" style="75" customWidth="1"/>
    <col min="5" max="5" width="11.6328125" style="75" customWidth="1"/>
    <col min="6" max="6" width="6.7265625" style="75" customWidth="1"/>
    <col min="7" max="7" width="5.08984375" style="75" customWidth="1"/>
    <col min="8" max="8" width="11.6328125" style="75" customWidth="1"/>
    <col min="9" max="9" width="6.7265625" style="75" customWidth="1"/>
    <col min="10" max="10" width="5.08984375" style="75" customWidth="1"/>
    <col min="11" max="11" width="11.6328125" style="75" customWidth="1"/>
    <col min="12" max="12" width="6.7265625" style="75" customWidth="1"/>
    <col min="13" max="16384" width="9" style="75"/>
  </cols>
  <sheetData>
    <row r="1" spans="1:13" x14ac:dyDescent="0.2">
      <c r="A1" s="107"/>
      <c r="B1" s="107" t="s">
        <v>123</v>
      </c>
      <c r="C1" s="107"/>
      <c r="D1" s="107"/>
      <c r="E1" s="107"/>
      <c r="F1" s="107"/>
      <c r="G1" s="107"/>
      <c r="H1" s="107"/>
      <c r="I1" s="107"/>
      <c r="J1" s="107"/>
      <c r="K1" s="107"/>
      <c r="L1" s="107"/>
    </row>
    <row r="2" spans="1:13" ht="31.5" customHeight="1" thickBot="1" x14ac:dyDescent="0.25">
      <c r="A2" s="348" t="s">
        <v>140</v>
      </c>
      <c r="B2" s="348"/>
      <c r="C2" s="348"/>
      <c r="D2" s="348"/>
      <c r="E2" s="348"/>
      <c r="F2" s="348"/>
      <c r="G2" s="348"/>
      <c r="H2" s="348"/>
      <c r="I2" s="348"/>
      <c r="J2" s="348"/>
      <c r="K2" s="348"/>
      <c r="L2" s="348"/>
      <c r="M2" s="184" t="s">
        <v>204</v>
      </c>
    </row>
    <row r="3" spans="1:13" ht="24.75" customHeight="1" x14ac:dyDescent="0.2">
      <c r="A3" s="364" t="s">
        <v>30</v>
      </c>
      <c r="B3" s="365"/>
      <c r="C3" s="366">
        <f>基本入力表!C4</f>
        <v>0</v>
      </c>
      <c r="D3" s="366"/>
      <c r="E3" s="366"/>
      <c r="F3" s="366"/>
      <c r="G3" s="366"/>
      <c r="H3" s="366"/>
      <c r="I3" s="366"/>
      <c r="J3" s="366"/>
      <c r="K3" s="366"/>
      <c r="L3" s="366"/>
      <c r="M3" s="184" t="s">
        <v>205</v>
      </c>
    </row>
    <row r="4" spans="1:13" ht="24.75" customHeight="1" x14ac:dyDescent="0.2">
      <c r="A4" s="368" t="s">
        <v>141</v>
      </c>
      <c r="B4" s="369"/>
      <c r="C4" s="370" t="str">
        <f>"〒"&amp;基本入力表!C8&amp;基本入力表!C9</f>
        <v>〒</v>
      </c>
      <c r="D4" s="370"/>
      <c r="E4" s="370"/>
      <c r="F4" s="370"/>
      <c r="G4" s="370"/>
      <c r="H4" s="370"/>
      <c r="I4" s="370"/>
      <c r="J4" s="370"/>
      <c r="K4" s="370"/>
      <c r="L4" s="370"/>
      <c r="M4" s="184" t="s">
        <v>205</v>
      </c>
    </row>
    <row r="5" spans="1:13" ht="24.75" customHeight="1" x14ac:dyDescent="0.2">
      <c r="A5" s="372" t="s">
        <v>142</v>
      </c>
      <c r="B5" s="373"/>
      <c r="C5" s="374">
        <f>基本入力表!$C$16</f>
        <v>0</v>
      </c>
      <c r="D5" s="376"/>
      <c r="E5" s="376"/>
      <c r="F5" s="376"/>
      <c r="G5" s="376"/>
      <c r="H5" s="376">
        <f>基本入力表!$C$17</f>
        <v>0</v>
      </c>
      <c r="I5" s="376"/>
      <c r="J5" s="376"/>
      <c r="K5" s="376"/>
      <c r="L5" s="376"/>
      <c r="M5" s="184" t="s">
        <v>205</v>
      </c>
    </row>
    <row r="6" spans="1:13" ht="24.75" customHeight="1" thickBot="1" x14ac:dyDescent="0.25">
      <c r="A6" s="349" t="s">
        <v>143</v>
      </c>
      <c r="B6" s="350"/>
      <c r="C6" s="351">
        <f>基本入力表!$C$18</f>
        <v>0</v>
      </c>
      <c r="D6" s="352"/>
      <c r="E6" s="352"/>
      <c r="F6" s="352"/>
      <c r="G6" s="352"/>
      <c r="H6" s="352"/>
      <c r="I6" s="352"/>
      <c r="J6" s="352"/>
      <c r="K6" s="352"/>
      <c r="L6" s="378"/>
    </row>
    <row r="7" spans="1:13" ht="6.75" customHeight="1" thickBot="1" x14ac:dyDescent="0.25">
      <c r="A7" s="125"/>
      <c r="B7" s="125"/>
      <c r="C7" s="125"/>
      <c r="D7" s="125"/>
      <c r="E7" s="125"/>
      <c r="F7" s="125"/>
      <c r="G7" s="125"/>
      <c r="H7" s="125"/>
      <c r="I7" s="125"/>
      <c r="J7" s="125"/>
      <c r="K7" s="125"/>
      <c r="L7" s="125"/>
    </row>
    <row r="8" spans="1:13" ht="21" customHeight="1" x14ac:dyDescent="0.2">
      <c r="A8" s="354" t="s">
        <v>98</v>
      </c>
      <c r="B8" s="357" t="s">
        <v>99</v>
      </c>
      <c r="C8" s="358"/>
      <c r="D8" s="359" t="s">
        <v>98</v>
      </c>
      <c r="E8" s="357" t="s">
        <v>101</v>
      </c>
      <c r="F8" s="358"/>
      <c r="G8" s="359" t="s">
        <v>98</v>
      </c>
      <c r="H8" s="357" t="s">
        <v>102</v>
      </c>
      <c r="I8" s="358"/>
      <c r="J8" s="354" t="s">
        <v>98</v>
      </c>
      <c r="K8" s="357" t="s">
        <v>196</v>
      </c>
      <c r="L8" s="358"/>
    </row>
    <row r="9" spans="1:13" ht="21" customHeight="1" x14ac:dyDescent="0.2">
      <c r="A9" s="355"/>
      <c r="B9" s="362" t="str">
        <f>IF(基本入力表!C19="","月　　日(　　)",基本入力表!C19)</f>
        <v>月　　日(　　)</v>
      </c>
      <c r="C9" s="363"/>
      <c r="D9" s="360"/>
      <c r="E9" s="362" t="str">
        <f>IF(基本入力表!C19="","月　　日(　　)",基本入力表!C19+1)</f>
        <v>月　　日(　　)</v>
      </c>
      <c r="F9" s="363"/>
      <c r="G9" s="360"/>
      <c r="H9" s="362" t="str">
        <f>IF(基本入力表!C19="","月　　日(　　)",基本入力表!C19+2)</f>
        <v>月　　日(　　)</v>
      </c>
      <c r="I9" s="363"/>
      <c r="J9" s="355"/>
      <c r="K9" s="362" t="str">
        <f>IF(基本入力表!C19="","月　　日(　　)",基本入力表!C19+3)</f>
        <v>月　　日(　　)</v>
      </c>
      <c r="L9" s="363"/>
    </row>
    <row r="10" spans="1:13" ht="21" customHeight="1" thickBot="1" x14ac:dyDescent="0.25">
      <c r="A10" s="356"/>
      <c r="B10" s="148" t="s">
        <v>100</v>
      </c>
      <c r="C10" s="158" t="s">
        <v>231</v>
      </c>
      <c r="D10" s="361"/>
      <c r="E10" s="148" t="s">
        <v>100</v>
      </c>
      <c r="F10" s="158" t="s">
        <v>231</v>
      </c>
      <c r="G10" s="361"/>
      <c r="H10" s="148" t="s">
        <v>100</v>
      </c>
      <c r="I10" s="158" t="s">
        <v>231</v>
      </c>
      <c r="J10" s="356"/>
      <c r="K10" s="148" t="s">
        <v>100</v>
      </c>
      <c r="L10" s="158" t="s">
        <v>231</v>
      </c>
    </row>
    <row r="11" spans="1:13" x14ac:dyDescent="0.2">
      <c r="A11" s="126"/>
      <c r="B11" s="97"/>
      <c r="C11" s="98"/>
      <c r="D11" s="129"/>
      <c r="E11" s="97"/>
      <c r="F11" s="98"/>
      <c r="G11" s="129"/>
      <c r="H11" s="97"/>
      <c r="I11" s="98"/>
      <c r="J11" s="126"/>
      <c r="K11" s="97"/>
      <c r="L11" s="98"/>
    </row>
    <row r="12" spans="1:13" x14ac:dyDescent="0.2">
      <c r="A12" s="132">
        <v>0.25</v>
      </c>
      <c r="B12" s="97"/>
      <c r="C12" s="98"/>
      <c r="D12" s="130"/>
      <c r="E12" s="97"/>
      <c r="F12" s="98"/>
      <c r="G12" s="130"/>
      <c r="H12" s="97"/>
      <c r="I12" s="98"/>
      <c r="J12" s="127"/>
      <c r="K12" s="97"/>
      <c r="L12" s="98"/>
    </row>
    <row r="13" spans="1:13" x14ac:dyDescent="0.2">
      <c r="A13" s="127"/>
      <c r="B13" s="97"/>
      <c r="C13" s="98"/>
      <c r="D13" s="137">
        <v>0.28472222222222221</v>
      </c>
      <c r="E13" s="97" t="s">
        <v>150</v>
      </c>
      <c r="F13" s="98"/>
      <c r="G13" s="137">
        <v>0.28472222222222221</v>
      </c>
      <c r="H13" s="97" t="s">
        <v>150</v>
      </c>
      <c r="I13" s="98"/>
      <c r="J13" s="137">
        <v>0.28472222222222221</v>
      </c>
      <c r="K13" s="97" t="s">
        <v>150</v>
      </c>
      <c r="L13" s="98"/>
    </row>
    <row r="14" spans="1:13" x14ac:dyDescent="0.2">
      <c r="A14" s="132">
        <v>0.29166666666666669</v>
      </c>
      <c r="B14" s="97"/>
      <c r="C14" s="98"/>
      <c r="D14" s="130"/>
      <c r="E14" s="97"/>
      <c r="F14" s="98"/>
      <c r="G14" s="130"/>
      <c r="H14" s="97"/>
      <c r="I14" s="98"/>
      <c r="J14" s="130"/>
      <c r="K14" s="97" t="s">
        <v>152</v>
      </c>
      <c r="L14" s="98"/>
    </row>
    <row r="15" spans="1:13" x14ac:dyDescent="0.2">
      <c r="A15" s="127"/>
      <c r="B15" s="97"/>
      <c r="C15" s="98"/>
      <c r="D15" s="137"/>
      <c r="E15" s="97" t="s">
        <v>251</v>
      </c>
      <c r="F15" s="146"/>
      <c r="G15" s="137"/>
      <c r="H15" s="97" t="s">
        <v>251</v>
      </c>
      <c r="I15" s="146"/>
      <c r="J15" s="137"/>
      <c r="K15" s="97" t="s">
        <v>251</v>
      </c>
      <c r="L15" s="98"/>
    </row>
    <row r="16" spans="1:13" x14ac:dyDescent="0.2">
      <c r="A16" s="132">
        <v>0.33333333333333331</v>
      </c>
      <c r="B16" s="97"/>
      <c r="C16" s="98"/>
      <c r="D16" s="137">
        <v>0.31944444444444448</v>
      </c>
      <c r="E16" s="135" t="s">
        <v>151</v>
      </c>
      <c r="F16" s="98"/>
      <c r="G16" s="137">
        <v>0.31944444444444448</v>
      </c>
      <c r="H16" s="135" t="s">
        <v>151</v>
      </c>
      <c r="I16" s="98"/>
      <c r="J16" s="132">
        <v>0.31944444444444448</v>
      </c>
      <c r="K16" s="135" t="s">
        <v>151</v>
      </c>
      <c r="L16" s="98"/>
    </row>
    <row r="17" spans="1:13" x14ac:dyDescent="0.2">
      <c r="A17" s="127"/>
      <c r="B17" s="97"/>
      <c r="C17" s="98"/>
      <c r="D17" s="130"/>
      <c r="E17" s="97"/>
      <c r="F17" s="98"/>
      <c r="G17" s="130"/>
      <c r="H17" s="97"/>
      <c r="I17" s="98"/>
      <c r="J17" s="132"/>
      <c r="K17" s="97"/>
      <c r="L17" s="98"/>
    </row>
    <row r="18" spans="1:13" x14ac:dyDescent="0.2">
      <c r="A18" s="132">
        <v>0.375</v>
      </c>
      <c r="B18" s="97"/>
      <c r="C18" s="98"/>
      <c r="D18" s="130"/>
      <c r="E18" s="97"/>
      <c r="F18" s="98"/>
      <c r="G18" s="130"/>
      <c r="H18" s="97"/>
      <c r="I18" s="98"/>
      <c r="J18" s="132">
        <v>0.35416666666666669</v>
      </c>
      <c r="K18" s="97" t="s">
        <v>153</v>
      </c>
      <c r="L18" s="98"/>
    </row>
    <row r="19" spans="1:13" x14ac:dyDescent="0.2">
      <c r="A19" s="127"/>
      <c r="B19" s="97"/>
      <c r="C19" s="98"/>
      <c r="D19" s="130"/>
      <c r="E19" s="97"/>
      <c r="F19" s="98"/>
      <c r="G19" s="130"/>
      <c r="H19" s="97"/>
      <c r="I19" s="98"/>
      <c r="J19" s="127"/>
      <c r="K19" s="97"/>
      <c r="L19" s="98"/>
    </row>
    <row r="20" spans="1:13" x14ac:dyDescent="0.2">
      <c r="A20" s="132">
        <v>0.41666666666666669</v>
      </c>
      <c r="B20" s="97"/>
      <c r="C20" s="98"/>
      <c r="D20" s="130"/>
      <c r="E20" s="97"/>
      <c r="F20" s="98"/>
      <c r="G20" s="130"/>
      <c r="H20" s="97"/>
      <c r="I20" s="98"/>
      <c r="J20" s="127"/>
      <c r="K20" s="97"/>
      <c r="L20" s="98"/>
    </row>
    <row r="21" spans="1:13" x14ac:dyDescent="0.2">
      <c r="A21" s="127"/>
      <c r="B21" s="97"/>
      <c r="C21" s="98"/>
      <c r="D21" s="130"/>
      <c r="E21" s="97"/>
      <c r="F21" s="98"/>
      <c r="G21" s="130"/>
      <c r="H21" s="97"/>
      <c r="I21" s="98"/>
      <c r="J21" s="127"/>
      <c r="K21" s="97"/>
      <c r="L21" s="98"/>
    </row>
    <row r="22" spans="1:13" ht="14.25" customHeight="1" x14ac:dyDescent="0.2">
      <c r="A22" s="132">
        <v>0.45833333333333331</v>
      </c>
      <c r="B22" s="97"/>
      <c r="C22" s="98"/>
      <c r="D22" s="130"/>
      <c r="E22" s="97"/>
      <c r="F22" s="98"/>
      <c r="G22" s="130"/>
      <c r="H22" s="97"/>
      <c r="I22" s="98"/>
      <c r="J22" s="127"/>
      <c r="K22" s="97"/>
      <c r="L22" s="98"/>
    </row>
    <row r="23" spans="1:13" ht="14.25" customHeight="1" x14ac:dyDescent="0.2">
      <c r="A23" s="127"/>
      <c r="B23" s="97"/>
      <c r="C23" s="98"/>
      <c r="D23" s="130"/>
      <c r="E23" s="97"/>
      <c r="F23" s="98"/>
      <c r="G23" s="130"/>
      <c r="H23" s="97"/>
      <c r="I23" s="98"/>
      <c r="J23" s="127"/>
      <c r="K23" s="97"/>
      <c r="L23" s="98"/>
    </row>
    <row r="24" spans="1:13" x14ac:dyDescent="0.2">
      <c r="A24" s="132">
        <v>0.5</v>
      </c>
      <c r="B24" s="206" t="s">
        <v>145</v>
      </c>
      <c r="C24" s="98"/>
      <c r="D24" s="132">
        <v>0.5</v>
      </c>
      <c r="E24" s="206" t="s">
        <v>145</v>
      </c>
      <c r="F24" s="98"/>
      <c r="G24" s="132">
        <v>0.5</v>
      </c>
      <c r="H24" s="206" t="s">
        <v>145</v>
      </c>
      <c r="I24" s="98"/>
      <c r="J24" s="132">
        <v>0.5</v>
      </c>
      <c r="K24" s="206" t="s">
        <v>145</v>
      </c>
      <c r="L24" s="98"/>
      <c r="M24" s="134"/>
    </row>
    <row r="25" spans="1:13" x14ac:dyDescent="0.2">
      <c r="A25" s="132"/>
      <c r="B25" s="133"/>
      <c r="C25" s="98"/>
      <c r="D25" s="130"/>
      <c r="E25" s="97"/>
      <c r="F25" s="98"/>
      <c r="G25" s="130"/>
      <c r="H25" s="97"/>
      <c r="I25" s="98"/>
      <c r="J25" s="127"/>
      <c r="K25" s="97"/>
      <c r="L25" s="98"/>
      <c r="M25" s="134"/>
    </row>
    <row r="26" spans="1:13" x14ac:dyDescent="0.2">
      <c r="A26" s="127"/>
      <c r="B26" s="135"/>
      <c r="C26" s="146"/>
      <c r="D26" s="130"/>
      <c r="E26" s="135"/>
      <c r="F26" s="146"/>
      <c r="G26" s="130"/>
      <c r="H26" s="135"/>
      <c r="I26" s="146"/>
      <c r="J26" s="127"/>
      <c r="K26" s="135"/>
      <c r="L26" s="146"/>
    </row>
    <row r="27" spans="1:13" x14ac:dyDescent="0.2">
      <c r="A27" s="132">
        <v>0.54166666666666663</v>
      </c>
      <c r="B27" s="97"/>
      <c r="C27" s="98"/>
      <c r="D27" s="130"/>
      <c r="E27" s="97"/>
      <c r="F27" s="98"/>
      <c r="G27" s="130"/>
      <c r="H27" s="97"/>
      <c r="I27" s="98"/>
      <c r="J27" s="127"/>
      <c r="K27" s="97"/>
      <c r="L27" s="98"/>
    </row>
    <row r="28" spans="1:13" x14ac:dyDescent="0.2">
      <c r="A28" s="127"/>
      <c r="B28" s="97"/>
      <c r="C28" s="98"/>
      <c r="D28" s="130"/>
      <c r="E28" s="97"/>
      <c r="F28" s="98"/>
      <c r="G28" s="130"/>
      <c r="H28" s="97"/>
      <c r="I28" s="98"/>
      <c r="J28" s="127"/>
      <c r="K28" s="97"/>
      <c r="L28" s="98"/>
    </row>
    <row r="29" spans="1:13" x14ac:dyDescent="0.2">
      <c r="A29" s="132">
        <v>0.58333333333333337</v>
      </c>
      <c r="B29" s="97"/>
      <c r="C29" s="98"/>
      <c r="D29" s="130"/>
      <c r="E29" s="97"/>
      <c r="F29" s="98"/>
      <c r="G29" s="130"/>
      <c r="H29" s="97"/>
      <c r="I29" s="98"/>
      <c r="J29" s="127"/>
      <c r="K29" s="97"/>
      <c r="L29" s="98"/>
    </row>
    <row r="30" spans="1:13" x14ac:dyDescent="0.2">
      <c r="A30" s="127"/>
      <c r="B30" s="97"/>
      <c r="C30" s="98"/>
      <c r="D30" s="130"/>
      <c r="E30" s="97"/>
      <c r="F30" s="98"/>
      <c r="G30" s="130"/>
      <c r="H30" s="97"/>
      <c r="I30" s="98"/>
      <c r="J30" s="127"/>
      <c r="K30" s="97"/>
      <c r="L30" s="98"/>
    </row>
    <row r="31" spans="1:13" x14ac:dyDescent="0.2">
      <c r="A31" s="132">
        <v>0.625</v>
      </c>
      <c r="B31" s="97"/>
      <c r="C31" s="98"/>
      <c r="D31" s="130"/>
      <c r="E31" s="97"/>
      <c r="F31" s="98"/>
      <c r="G31" s="130"/>
      <c r="H31" s="97"/>
      <c r="I31" s="98"/>
      <c r="J31" s="127"/>
      <c r="K31" s="97"/>
      <c r="L31" s="98"/>
    </row>
    <row r="32" spans="1:13" x14ac:dyDescent="0.2">
      <c r="A32" s="127"/>
      <c r="B32" s="97"/>
      <c r="C32" s="98"/>
      <c r="D32" s="130"/>
      <c r="E32" s="97"/>
      <c r="F32" s="98"/>
      <c r="G32" s="130"/>
      <c r="H32" s="97"/>
      <c r="I32" s="98"/>
      <c r="J32" s="127"/>
      <c r="K32" s="97"/>
      <c r="L32" s="98"/>
    </row>
    <row r="33" spans="1:12" x14ac:dyDescent="0.2">
      <c r="A33" s="132">
        <v>0.66666666666666663</v>
      </c>
      <c r="B33" s="97"/>
      <c r="C33" s="98"/>
      <c r="D33" s="130"/>
      <c r="E33" s="97"/>
      <c r="F33" s="98"/>
      <c r="G33" s="130"/>
      <c r="H33" s="97"/>
      <c r="I33" s="98"/>
      <c r="J33" s="127"/>
      <c r="K33" s="97"/>
      <c r="L33" s="98"/>
    </row>
    <row r="34" spans="1:12" x14ac:dyDescent="0.2">
      <c r="A34" s="132">
        <v>0.6875</v>
      </c>
      <c r="B34" s="135" t="s">
        <v>147</v>
      </c>
      <c r="C34" s="146"/>
      <c r="D34" s="137">
        <v>0.6875</v>
      </c>
      <c r="E34" s="135" t="s">
        <v>147</v>
      </c>
      <c r="F34" s="146"/>
      <c r="G34" s="137">
        <v>0.6875</v>
      </c>
      <c r="H34" s="135" t="s">
        <v>147</v>
      </c>
      <c r="I34" s="98"/>
      <c r="J34" s="127"/>
      <c r="K34" s="97"/>
      <c r="L34" s="98"/>
    </row>
    <row r="35" spans="1:12" x14ac:dyDescent="0.2">
      <c r="A35" s="132">
        <v>0.69791666666666663</v>
      </c>
      <c r="B35" s="135" t="s">
        <v>233</v>
      </c>
      <c r="C35" s="146"/>
      <c r="D35" s="132">
        <v>0.69791666666666663</v>
      </c>
      <c r="E35" s="135" t="s">
        <v>233</v>
      </c>
      <c r="F35" s="146"/>
      <c r="G35" s="132">
        <v>0.69791666666666663</v>
      </c>
      <c r="H35" s="135" t="s">
        <v>233</v>
      </c>
      <c r="I35" s="146"/>
      <c r="J35" s="127"/>
      <c r="K35" s="97"/>
      <c r="L35" s="98"/>
    </row>
    <row r="36" spans="1:12" x14ac:dyDescent="0.2">
      <c r="A36" s="132">
        <v>0.70833333333333337</v>
      </c>
      <c r="B36" s="135"/>
      <c r="C36" s="98"/>
      <c r="D36" s="130"/>
      <c r="E36" s="135"/>
      <c r="F36" s="98"/>
      <c r="G36" s="130"/>
      <c r="H36" s="135"/>
      <c r="I36" s="98"/>
      <c r="J36" s="127"/>
      <c r="K36" s="97"/>
      <c r="L36" s="98"/>
    </row>
    <row r="37" spans="1:12" x14ac:dyDescent="0.2">
      <c r="A37" s="127"/>
      <c r="B37" s="97" t="s">
        <v>250</v>
      </c>
      <c r="C37" s="98"/>
      <c r="D37" s="130"/>
      <c r="E37" s="97" t="s">
        <v>250</v>
      </c>
      <c r="F37" s="98"/>
      <c r="G37" s="130"/>
      <c r="H37" s="97" t="s">
        <v>250</v>
      </c>
      <c r="I37" s="98"/>
      <c r="J37" s="127"/>
      <c r="K37" s="97"/>
      <c r="L37" s="98"/>
    </row>
    <row r="38" spans="1:12" x14ac:dyDescent="0.2">
      <c r="A38" s="132">
        <v>0.72916666666666663</v>
      </c>
      <c r="B38" s="135" t="s">
        <v>146</v>
      </c>
      <c r="C38" s="146"/>
      <c r="D38" s="137">
        <v>0.72916666666666663</v>
      </c>
      <c r="E38" s="135" t="s">
        <v>146</v>
      </c>
      <c r="F38" s="146"/>
      <c r="G38" s="137">
        <v>0.72916666666666663</v>
      </c>
      <c r="H38" s="135" t="s">
        <v>146</v>
      </c>
      <c r="I38" s="146"/>
      <c r="J38" s="127"/>
      <c r="K38" s="97"/>
      <c r="L38" s="98"/>
    </row>
    <row r="39" spans="1:12" x14ac:dyDescent="0.2">
      <c r="A39" s="132">
        <v>0.75</v>
      </c>
      <c r="B39" s="97"/>
      <c r="C39" s="98"/>
      <c r="D39" s="130"/>
      <c r="E39" s="97"/>
      <c r="F39" s="98"/>
      <c r="G39" s="130"/>
      <c r="H39" s="97"/>
      <c r="I39" s="98"/>
      <c r="J39" s="127"/>
      <c r="K39" s="97"/>
      <c r="L39" s="98"/>
    </row>
    <row r="40" spans="1:12" x14ac:dyDescent="0.2">
      <c r="A40" s="132"/>
      <c r="B40" s="97"/>
      <c r="C40" s="98"/>
      <c r="D40" s="130"/>
      <c r="E40" s="97"/>
      <c r="F40" s="98"/>
      <c r="G40" s="130"/>
      <c r="H40" s="97"/>
      <c r="I40" s="98"/>
      <c r="J40" s="127"/>
      <c r="K40" s="97"/>
      <c r="L40" s="98"/>
    </row>
    <row r="41" spans="1:12" x14ac:dyDescent="0.2">
      <c r="A41" s="127"/>
      <c r="B41" s="97"/>
      <c r="C41" s="98"/>
      <c r="D41" s="130"/>
      <c r="E41" s="97"/>
      <c r="F41" s="98"/>
      <c r="G41" s="130"/>
      <c r="H41" s="97"/>
      <c r="I41" s="98"/>
      <c r="J41" s="127"/>
      <c r="K41" s="97"/>
      <c r="L41" s="98"/>
    </row>
    <row r="42" spans="1:12" x14ac:dyDescent="0.2">
      <c r="A42" s="132">
        <v>0.83333333333333337</v>
      </c>
      <c r="B42" s="97" t="s">
        <v>148</v>
      </c>
      <c r="C42" s="98"/>
      <c r="D42" s="132">
        <v>0.83333333333333337</v>
      </c>
      <c r="E42" s="97" t="s">
        <v>148</v>
      </c>
      <c r="F42" s="98"/>
      <c r="G42" s="132">
        <v>0.83333333333333337</v>
      </c>
      <c r="H42" s="97" t="s">
        <v>148</v>
      </c>
      <c r="I42" s="98"/>
      <c r="J42" s="127"/>
      <c r="K42" s="97"/>
      <c r="L42" s="98"/>
    </row>
    <row r="43" spans="1:12" x14ac:dyDescent="0.2">
      <c r="A43" s="127"/>
      <c r="B43" s="97"/>
      <c r="C43" s="98"/>
      <c r="D43" s="130"/>
      <c r="E43" s="97"/>
      <c r="F43" s="98"/>
      <c r="G43" s="130"/>
      <c r="H43" s="97"/>
      <c r="I43" s="98"/>
      <c r="J43" s="127"/>
      <c r="K43" s="97"/>
      <c r="L43" s="98"/>
    </row>
    <row r="44" spans="1:12" x14ac:dyDescent="0.2">
      <c r="A44" s="127"/>
      <c r="B44" s="97"/>
      <c r="C44" s="98"/>
      <c r="D44" s="130"/>
      <c r="E44" s="97"/>
      <c r="F44" s="98"/>
      <c r="G44" s="130"/>
      <c r="H44" s="97"/>
      <c r="I44" s="98"/>
      <c r="J44" s="127"/>
      <c r="K44" s="97"/>
      <c r="L44" s="98"/>
    </row>
    <row r="45" spans="1:12" x14ac:dyDescent="0.2">
      <c r="A45" s="132">
        <v>0.875</v>
      </c>
      <c r="B45" s="97"/>
      <c r="C45" s="98"/>
      <c r="D45" s="130"/>
      <c r="E45" s="97"/>
      <c r="F45" s="98"/>
      <c r="G45" s="130"/>
      <c r="H45" s="97"/>
      <c r="I45" s="98"/>
      <c r="J45" s="127"/>
      <c r="K45" s="97"/>
      <c r="L45" s="98"/>
    </row>
    <row r="46" spans="1:12" x14ac:dyDescent="0.2">
      <c r="A46" s="127"/>
      <c r="B46" s="97"/>
      <c r="C46" s="98"/>
      <c r="D46" s="130"/>
      <c r="E46" s="97"/>
      <c r="F46" s="98"/>
      <c r="G46" s="130"/>
      <c r="H46" s="97"/>
      <c r="I46" s="98"/>
      <c r="J46" s="127"/>
      <c r="K46" s="97"/>
      <c r="L46" s="98"/>
    </row>
    <row r="47" spans="1:12" x14ac:dyDescent="0.2">
      <c r="A47" s="127"/>
      <c r="B47" s="97"/>
      <c r="C47" s="98"/>
      <c r="D47" s="130"/>
      <c r="E47" s="97"/>
      <c r="F47" s="98"/>
      <c r="G47" s="130"/>
      <c r="H47" s="97"/>
      <c r="I47" s="98"/>
      <c r="J47" s="127"/>
      <c r="K47" s="97"/>
      <c r="L47" s="98"/>
    </row>
    <row r="48" spans="1:12" x14ac:dyDescent="0.2">
      <c r="A48" s="136">
        <v>0.91666666666666663</v>
      </c>
      <c r="B48" s="97" t="s">
        <v>149</v>
      </c>
      <c r="C48" s="98"/>
      <c r="D48" s="136">
        <v>0.91666666666666663</v>
      </c>
      <c r="E48" s="97" t="s">
        <v>149</v>
      </c>
      <c r="F48" s="98"/>
      <c r="G48" s="136">
        <v>0.91666666666666663</v>
      </c>
      <c r="H48" s="97" t="s">
        <v>149</v>
      </c>
      <c r="I48" s="98"/>
      <c r="J48" s="127"/>
      <c r="K48" s="97"/>
      <c r="L48" s="98"/>
    </row>
    <row r="49" spans="1:12" x14ac:dyDescent="0.2">
      <c r="A49" s="127"/>
      <c r="B49" s="97"/>
      <c r="C49" s="98"/>
      <c r="D49" s="130"/>
      <c r="E49" s="97"/>
      <c r="F49" s="98"/>
      <c r="G49" s="130"/>
      <c r="H49" s="97"/>
      <c r="I49" s="98"/>
      <c r="J49" s="127"/>
      <c r="K49" s="97"/>
      <c r="L49" s="98"/>
    </row>
    <row r="50" spans="1:12" x14ac:dyDescent="0.2">
      <c r="A50" s="127"/>
      <c r="B50" s="97"/>
      <c r="C50" s="98"/>
      <c r="D50" s="130"/>
      <c r="E50" s="97"/>
      <c r="F50" s="98"/>
      <c r="G50" s="130"/>
      <c r="H50" s="97"/>
      <c r="I50" s="98"/>
      <c r="J50" s="127"/>
      <c r="K50" s="97"/>
      <c r="L50" s="98"/>
    </row>
    <row r="51" spans="1:12" ht="13.5" thickBot="1" x14ac:dyDescent="0.25">
      <c r="A51" s="128"/>
      <c r="B51" s="99"/>
      <c r="C51" s="100"/>
      <c r="D51" s="131"/>
      <c r="E51" s="99"/>
      <c r="F51" s="100"/>
      <c r="G51" s="131"/>
      <c r="H51" s="99"/>
      <c r="I51" s="100"/>
      <c r="J51" s="128"/>
      <c r="K51" s="99"/>
      <c r="L51" s="100"/>
    </row>
    <row r="52" spans="1:12" ht="31.5" customHeight="1" x14ac:dyDescent="0.2">
      <c r="A52" s="347" t="s">
        <v>256</v>
      </c>
      <c r="B52" s="347"/>
      <c r="C52" s="347"/>
      <c r="D52" s="347"/>
      <c r="E52" s="347"/>
      <c r="F52" s="347"/>
      <c r="G52" s="347"/>
      <c r="H52" s="347"/>
      <c r="I52" s="347"/>
      <c r="J52" s="347"/>
      <c r="K52" s="347"/>
      <c r="L52" s="347"/>
    </row>
  </sheetData>
  <mergeCells count="23">
    <mergeCell ref="A5:B5"/>
    <mergeCell ref="A2:L2"/>
    <mergeCell ref="A3:B3"/>
    <mergeCell ref="C3:L3"/>
    <mergeCell ref="A4:B4"/>
    <mergeCell ref="C4:L4"/>
    <mergeCell ref="C5:G5"/>
    <mergeCell ref="H5:L5"/>
    <mergeCell ref="A52:L52"/>
    <mergeCell ref="G8:G10"/>
    <mergeCell ref="H8:I8"/>
    <mergeCell ref="H9:I9"/>
    <mergeCell ref="A6:B6"/>
    <mergeCell ref="C6:L6"/>
    <mergeCell ref="A8:A10"/>
    <mergeCell ref="B8:C8"/>
    <mergeCell ref="D8:D10"/>
    <mergeCell ref="E8:F8"/>
    <mergeCell ref="J8:J10"/>
    <mergeCell ref="K8:L8"/>
    <mergeCell ref="B9:C9"/>
    <mergeCell ref="E9:F9"/>
    <mergeCell ref="K9:L9"/>
  </mergeCells>
  <phoneticPr fontId="1"/>
  <pageMargins left="0.70866141732283472" right="0.11811023622047245" top="0.74803149606299213"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A1:O52"/>
  <sheetViews>
    <sheetView showGridLines="0" showZeros="0" view="pageBreakPreview" topLeftCell="A33" zoomScaleNormal="100" zoomScaleSheetLayoutView="100" workbookViewId="0"/>
  </sheetViews>
  <sheetFormatPr defaultColWidth="9" defaultRowHeight="13" x14ac:dyDescent="0.2"/>
  <cols>
    <col min="1" max="1" width="5.08984375" style="75" customWidth="1"/>
    <col min="2" max="2" width="11.6328125" style="75" customWidth="1"/>
    <col min="3" max="3" width="6.7265625" style="75" customWidth="1"/>
    <col min="4" max="4" width="5.08984375" style="75" customWidth="1"/>
    <col min="5" max="5" width="11.6328125" style="75" customWidth="1"/>
    <col min="6" max="6" width="6.7265625" style="75" customWidth="1"/>
    <col min="7" max="7" width="5.08984375" style="75" customWidth="1"/>
    <col min="8" max="8" width="11.6328125" style="75" customWidth="1"/>
    <col min="9" max="9" width="6.7265625" style="75" customWidth="1"/>
    <col min="10" max="10" width="5.08984375" style="75" customWidth="1"/>
    <col min="11" max="11" width="11.6328125" style="75" customWidth="1"/>
    <col min="12" max="12" width="6.7265625" style="75" customWidth="1"/>
    <col min="13" max="13" width="5" style="75" customWidth="1"/>
    <col min="14" max="14" width="11.6328125" style="75" customWidth="1"/>
    <col min="15" max="15" width="6.7265625" style="75" customWidth="1"/>
    <col min="16" max="16384" width="9" style="75"/>
  </cols>
  <sheetData>
    <row r="1" spans="1:15" x14ac:dyDescent="0.2">
      <c r="A1" s="107"/>
      <c r="B1" s="107" t="s">
        <v>123</v>
      </c>
      <c r="C1" s="107"/>
      <c r="D1" s="107"/>
      <c r="E1" s="107"/>
      <c r="F1" s="107"/>
      <c r="G1" s="107"/>
      <c r="H1" s="107"/>
      <c r="I1" s="107"/>
      <c r="J1" s="107"/>
      <c r="K1" s="107"/>
      <c r="L1" s="107"/>
    </row>
    <row r="2" spans="1:15" ht="31.5" customHeight="1" thickBot="1" x14ac:dyDescent="0.25">
      <c r="A2" s="379" t="s">
        <v>140</v>
      </c>
      <c r="B2" s="379"/>
      <c r="C2" s="379"/>
      <c r="D2" s="379"/>
      <c r="E2" s="379"/>
      <c r="F2" s="379"/>
      <c r="G2" s="379"/>
      <c r="H2" s="379"/>
      <c r="I2" s="379"/>
      <c r="J2" s="379"/>
      <c r="K2" s="379"/>
      <c r="L2" s="379"/>
      <c r="M2" s="379"/>
      <c r="N2" s="379"/>
      <c r="O2" s="379"/>
    </row>
    <row r="3" spans="1:15" ht="24.75" customHeight="1" x14ac:dyDescent="0.2">
      <c r="A3" s="364" t="s">
        <v>30</v>
      </c>
      <c r="B3" s="389"/>
      <c r="C3" s="380">
        <f>基本入力表!C4</f>
        <v>0</v>
      </c>
      <c r="D3" s="381"/>
      <c r="E3" s="381"/>
      <c r="F3" s="381"/>
      <c r="G3" s="381"/>
      <c r="H3" s="381"/>
      <c r="I3" s="381"/>
      <c r="J3" s="381"/>
      <c r="K3" s="381"/>
      <c r="L3" s="381"/>
      <c r="M3" s="381"/>
      <c r="N3" s="381"/>
      <c r="O3" s="382"/>
    </row>
    <row r="4" spans="1:15" ht="24.75" customHeight="1" x14ac:dyDescent="0.2">
      <c r="A4" s="368" t="s">
        <v>141</v>
      </c>
      <c r="B4" s="390"/>
      <c r="C4" s="383" t="str">
        <f>"〒"&amp;基本入力表!C8&amp;基本入力表!C9</f>
        <v>〒</v>
      </c>
      <c r="D4" s="384"/>
      <c r="E4" s="384"/>
      <c r="F4" s="384"/>
      <c r="G4" s="384"/>
      <c r="H4" s="384"/>
      <c r="I4" s="384"/>
      <c r="J4" s="384"/>
      <c r="K4" s="384"/>
      <c r="L4" s="384"/>
      <c r="M4" s="384"/>
      <c r="N4" s="384"/>
      <c r="O4" s="385"/>
    </row>
    <row r="5" spans="1:15" ht="24.75" customHeight="1" x14ac:dyDescent="0.2">
      <c r="A5" s="372" t="s">
        <v>142</v>
      </c>
      <c r="B5" s="391"/>
      <c r="C5" s="387">
        <f>基本入力表!$C$16</f>
        <v>0</v>
      </c>
      <c r="D5" s="387"/>
      <c r="E5" s="387"/>
      <c r="F5" s="387"/>
      <c r="G5" s="387"/>
      <c r="H5" s="387"/>
      <c r="I5" s="388"/>
      <c r="J5" s="377"/>
      <c r="K5" s="387"/>
      <c r="L5" s="387"/>
      <c r="M5" s="387"/>
      <c r="N5" s="387"/>
      <c r="O5" s="387"/>
    </row>
    <row r="6" spans="1:15" ht="24.75" customHeight="1" thickBot="1" x14ac:dyDescent="0.25">
      <c r="A6" s="349" t="s">
        <v>143</v>
      </c>
      <c r="B6" s="392"/>
      <c r="C6" s="386">
        <f>基本入力表!$C$18</f>
        <v>0</v>
      </c>
      <c r="D6" s="352"/>
      <c r="E6" s="352"/>
      <c r="F6" s="352"/>
      <c r="G6" s="352"/>
      <c r="H6" s="352"/>
      <c r="I6" s="352"/>
      <c r="J6" s="352"/>
      <c r="K6" s="352"/>
      <c r="L6" s="352"/>
      <c r="M6" s="352"/>
      <c r="N6" s="352"/>
      <c r="O6" s="353"/>
    </row>
    <row r="7" spans="1:15" ht="6.75" customHeight="1" thickBot="1" x14ac:dyDescent="0.25">
      <c r="A7" s="125"/>
      <c r="B7" s="125"/>
      <c r="C7" s="125"/>
      <c r="D7" s="125"/>
      <c r="E7" s="125"/>
      <c r="F7" s="125"/>
      <c r="G7" s="125"/>
      <c r="H7" s="125"/>
      <c r="I7" s="125"/>
      <c r="J7" s="125"/>
      <c r="K7" s="125"/>
      <c r="L7" s="125"/>
    </row>
    <row r="8" spans="1:15" ht="21" customHeight="1" x14ac:dyDescent="0.2">
      <c r="A8" s="354" t="s">
        <v>98</v>
      </c>
      <c r="B8" s="357" t="s">
        <v>99</v>
      </c>
      <c r="C8" s="358"/>
      <c r="D8" s="359" t="s">
        <v>98</v>
      </c>
      <c r="E8" s="357" t="s">
        <v>101</v>
      </c>
      <c r="F8" s="358"/>
      <c r="G8" s="359" t="s">
        <v>98</v>
      </c>
      <c r="H8" s="357" t="s">
        <v>102</v>
      </c>
      <c r="I8" s="358"/>
      <c r="J8" s="354" t="s">
        <v>98</v>
      </c>
      <c r="K8" s="357" t="s">
        <v>196</v>
      </c>
      <c r="L8" s="358"/>
      <c r="M8" s="354" t="s">
        <v>98</v>
      </c>
      <c r="N8" s="357" t="s">
        <v>249</v>
      </c>
      <c r="O8" s="358"/>
    </row>
    <row r="9" spans="1:15" ht="21" customHeight="1" x14ac:dyDescent="0.2">
      <c r="A9" s="355"/>
      <c r="B9" s="362" t="str">
        <f>IF(基本入力表!C19="","月　　日(　　)",基本入力表!C19)</f>
        <v>月　　日(　　)</v>
      </c>
      <c r="C9" s="363"/>
      <c r="D9" s="360"/>
      <c r="E9" s="362" t="str">
        <f>IF(基本入力表!C19="","月　　日(　　)",基本入力表!C19+1)</f>
        <v>月　　日(　　)</v>
      </c>
      <c r="F9" s="363"/>
      <c r="G9" s="360"/>
      <c r="H9" s="362" t="str">
        <f>IF(基本入力表!C19="","月　　日(　　)",基本入力表!C19+2)</f>
        <v>月　　日(　　)</v>
      </c>
      <c r="I9" s="363"/>
      <c r="J9" s="355"/>
      <c r="K9" s="362" t="str">
        <f>IF(基本入力表!C19="","月　　日(　　)",基本入力表!C19+3)</f>
        <v>月　　日(　　)</v>
      </c>
      <c r="L9" s="363"/>
      <c r="M9" s="355"/>
      <c r="N9" s="362" t="str">
        <f>IF(基本入力表!C19="","月　　日(　　)",基本入力表!C19+4)</f>
        <v>月　　日(　　)</v>
      </c>
      <c r="O9" s="363"/>
    </row>
    <row r="10" spans="1:15" ht="21" customHeight="1" thickBot="1" x14ac:dyDescent="0.25">
      <c r="A10" s="356"/>
      <c r="B10" s="209" t="s">
        <v>100</v>
      </c>
      <c r="C10" s="158" t="s">
        <v>231</v>
      </c>
      <c r="D10" s="361"/>
      <c r="E10" s="209" t="s">
        <v>100</v>
      </c>
      <c r="F10" s="158" t="s">
        <v>231</v>
      </c>
      <c r="G10" s="361"/>
      <c r="H10" s="209" t="s">
        <v>100</v>
      </c>
      <c r="I10" s="158" t="s">
        <v>231</v>
      </c>
      <c r="J10" s="356"/>
      <c r="K10" s="209" t="s">
        <v>100</v>
      </c>
      <c r="L10" s="158" t="s">
        <v>231</v>
      </c>
      <c r="M10" s="356"/>
      <c r="N10" s="209" t="s">
        <v>100</v>
      </c>
      <c r="O10" s="158" t="s">
        <v>231</v>
      </c>
    </row>
    <row r="11" spans="1:15" x14ac:dyDescent="0.2">
      <c r="A11" s="126"/>
      <c r="B11" s="97"/>
      <c r="C11" s="98"/>
      <c r="D11" s="129"/>
      <c r="E11" s="97"/>
      <c r="F11" s="98"/>
      <c r="G11" s="129"/>
      <c r="H11" s="97"/>
      <c r="I11" s="98"/>
      <c r="J11" s="126"/>
      <c r="K11" s="97"/>
      <c r="L11" s="98"/>
      <c r="M11" s="126"/>
      <c r="N11" s="97"/>
      <c r="O11" s="98"/>
    </row>
    <row r="12" spans="1:15" x14ac:dyDescent="0.2">
      <c r="A12" s="132">
        <v>0.25</v>
      </c>
      <c r="B12" s="97"/>
      <c r="C12" s="98"/>
      <c r="D12" s="130"/>
      <c r="E12" s="97"/>
      <c r="F12" s="98"/>
      <c r="G12" s="130"/>
      <c r="H12" s="97"/>
      <c r="I12" s="98"/>
      <c r="J12" s="127"/>
      <c r="K12" s="97"/>
      <c r="L12" s="98"/>
      <c r="M12" s="127"/>
      <c r="N12" s="97"/>
      <c r="O12" s="98"/>
    </row>
    <row r="13" spans="1:15" x14ac:dyDescent="0.2">
      <c r="A13" s="127"/>
      <c r="B13" s="97"/>
      <c r="C13" s="98"/>
      <c r="D13" s="137">
        <v>0.28472222222222221</v>
      </c>
      <c r="E13" s="97" t="s">
        <v>150</v>
      </c>
      <c r="F13" s="98"/>
      <c r="G13" s="137">
        <v>0.28472222222222221</v>
      </c>
      <c r="H13" s="97" t="s">
        <v>150</v>
      </c>
      <c r="I13" s="98"/>
      <c r="J13" s="137">
        <v>0.28472222222222221</v>
      </c>
      <c r="K13" s="97" t="s">
        <v>150</v>
      </c>
      <c r="L13" s="98"/>
      <c r="M13" s="137">
        <v>0.28472222222222221</v>
      </c>
      <c r="N13" s="97" t="s">
        <v>150</v>
      </c>
      <c r="O13" s="98"/>
    </row>
    <row r="14" spans="1:15" x14ac:dyDescent="0.2">
      <c r="A14" s="132">
        <v>0.29166666666666669</v>
      </c>
      <c r="B14" s="97"/>
      <c r="C14" s="98"/>
      <c r="D14" s="130"/>
      <c r="E14" s="97"/>
      <c r="F14" s="98"/>
      <c r="G14" s="130"/>
      <c r="H14" s="97"/>
      <c r="I14" s="98"/>
      <c r="J14" s="130"/>
      <c r="K14" s="97"/>
      <c r="L14" s="98"/>
      <c r="M14" s="130"/>
      <c r="N14" s="97" t="s">
        <v>152</v>
      </c>
      <c r="O14" s="98"/>
    </row>
    <row r="15" spans="1:15" x14ac:dyDescent="0.2">
      <c r="A15" s="127"/>
      <c r="B15" s="97"/>
      <c r="C15" s="98"/>
      <c r="D15" s="137"/>
      <c r="E15" s="97" t="s">
        <v>251</v>
      </c>
      <c r="F15" s="146"/>
      <c r="G15" s="137"/>
      <c r="H15" s="97" t="s">
        <v>251</v>
      </c>
      <c r="I15" s="146"/>
      <c r="J15" s="137"/>
      <c r="K15" s="97" t="s">
        <v>251</v>
      </c>
      <c r="L15" s="98"/>
      <c r="M15" s="137"/>
      <c r="N15" s="97" t="s">
        <v>251</v>
      </c>
      <c r="O15" s="98"/>
    </row>
    <row r="16" spans="1:15" x14ac:dyDescent="0.2">
      <c r="A16" s="132">
        <v>0.33333333333333331</v>
      </c>
      <c r="B16" s="97"/>
      <c r="C16" s="98"/>
      <c r="D16" s="137">
        <v>0.31944444444444448</v>
      </c>
      <c r="E16" s="135" t="s">
        <v>151</v>
      </c>
      <c r="F16" s="98"/>
      <c r="G16" s="137">
        <v>0.31944444444444448</v>
      </c>
      <c r="H16" s="135" t="s">
        <v>151</v>
      </c>
      <c r="I16" s="98"/>
      <c r="J16" s="132">
        <v>0.31944444444444448</v>
      </c>
      <c r="K16" s="135" t="s">
        <v>151</v>
      </c>
      <c r="L16" s="98"/>
      <c r="M16" s="132">
        <v>0.31944444444444448</v>
      </c>
      <c r="N16" s="135" t="s">
        <v>151</v>
      </c>
      <c r="O16" s="98"/>
    </row>
    <row r="17" spans="1:15" x14ac:dyDescent="0.2">
      <c r="A17" s="127"/>
      <c r="B17" s="97"/>
      <c r="C17" s="98"/>
      <c r="D17" s="130"/>
      <c r="E17" s="97"/>
      <c r="F17" s="98"/>
      <c r="G17" s="130"/>
      <c r="H17" s="97"/>
      <c r="I17" s="98"/>
      <c r="J17" s="132"/>
      <c r="K17" s="97"/>
      <c r="L17" s="98"/>
      <c r="M17" s="132"/>
      <c r="N17" s="97"/>
      <c r="O17" s="98"/>
    </row>
    <row r="18" spans="1:15" x14ac:dyDescent="0.2">
      <c r="A18" s="132">
        <v>0.375</v>
      </c>
      <c r="B18" s="97"/>
      <c r="C18" s="98"/>
      <c r="D18" s="130"/>
      <c r="E18" s="97"/>
      <c r="F18" s="98"/>
      <c r="G18" s="130"/>
      <c r="H18" s="97"/>
      <c r="I18" s="98"/>
      <c r="J18" s="127"/>
      <c r="K18" s="97"/>
      <c r="L18" s="98"/>
      <c r="M18" s="132">
        <v>0.35416666666666669</v>
      </c>
      <c r="N18" s="97" t="s">
        <v>153</v>
      </c>
      <c r="O18" s="98"/>
    </row>
    <row r="19" spans="1:15" x14ac:dyDescent="0.2">
      <c r="A19" s="127"/>
      <c r="B19" s="97"/>
      <c r="C19" s="98"/>
      <c r="D19" s="130"/>
      <c r="E19" s="97"/>
      <c r="F19" s="98"/>
      <c r="G19" s="130"/>
      <c r="H19" s="97"/>
      <c r="I19" s="98"/>
      <c r="J19" s="127"/>
      <c r="K19" s="97"/>
      <c r="L19" s="98"/>
      <c r="M19" s="127"/>
      <c r="N19" s="97"/>
      <c r="O19" s="98"/>
    </row>
    <row r="20" spans="1:15" x14ac:dyDescent="0.2">
      <c r="A20" s="132">
        <v>0.41666666666666669</v>
      </c>
      <c r="B20" s="97"/>
      <c r="C20" s="98"/>
      <c r="D20" s="130"/>
      <c r="E20" s="97"/>
      <c r="F20" s="98"/>
      <c r="G20" s="130"/>
      <c r="H20" s="97"/>
      <c r="I20" s="98"/>
      <c r="J20" s="127"/>
      <c r="K20" s="97"/>
      <c r="L20" s="98"/>
      <c r="M20" s="127"/>
      <c r="N20" s="97"/>
      <c r="O20" s="98"/>
    </row>
    <row r="21" spans="1:15" x14ac:dyDescent="0.2">
      <c r="A21" s="127"/>
      <c r="B21" s="97"/>
      <c r="C21" s="98"/>
      <c r="D21" s="130"/>
      <c r="E21" s="97"/>
      <c r="F21" s="98"/>
      <c r="G21" s="130"/>
      <c r="H21" s="97"/>
      <c r="I21" s="98"/>
      <c r="J21" s="127"/>
      <c r="K21" s="97"/>
      <c r="L21" s="98"/>
      <c r="M21" s="127"/>
      <c r="N21" s="97"/>
      <c r="O21" s="98"/>
    </row>
    <row r="22" spans="1:15" ht="14.25" customHeight="1" x14ac:dyDescent="0.2">
      <c r="A22" s="132">
        <v>0.45833333333333331</v>
      </c>
      <c r="B22" s="97"/>
      <c r="C22" s="98"/>
      <c r="D22" s="130"/>
      <c r="E22" s="97"/>
      <c r="F22" s="98"/>
      <c r="G22" s="130"/>
      <c r="H22" s="97"/>
      <c r="I22" s="98"/>
      <c r="J22" s="127"/>
      <c r="K22" s="97"/>
      <c r="L22" s="98"/>
      <c r="M22" s="127"/>
      <c r="N22" s="97"/>
      <c r="O22" s="98"/>
    </row>
    <row r="23" spans="1:15" ht="14.25" customHeight="1" x14ac:dyDescent="0.2">
      <c r="A23" s="127"/>
      <c r="B23" s="97"/>
      <c r="C23" s="98"/>
      <c r="D23" s="130"/>
      <c r="E23" s="97"/>
      <c r="F23" s="98"/>
      <c r="G23" s="130"/>
      <c r="H23" s="97"/>
      <c r="I23" s="98"/>
      <c r="J23" s="127"/>
      <c r="K23" s="97"/>
      <c r="L23" s="98"/>
      <c r="M23" s="127"/>
      <c r="N23" s="97"/>
      <c r="O23" s="98"/>
    </row>
    <row r="24" spans="1:15" x14ac:dyDescent="0.2">
      <c r="A24" s="132">
        <v>0.5</v>
      </c>
      <c r="B24" s="206" t="s">
        <v>145</v>
      </c>
      <c r="C24" s="98"/>
      <c r="D24" s="132">
        <v>0.5</v>
      </c>
      <c r="E24" s="206" t="s">
        <v>145</v>
      </c>
      <c r="F24" s="98"/>
      <c r="G24" s="132">
        <v>0.5</v>
      </c>
      <c r="H24" s="206" t="s">
        <v>145</v>
      </c>
      <c r="I24" s="98"/>
      <c r="J24" s="132">
        <v>0.5</v>
      </c>
      <c r="K24" s="206" t="s">
        <v>145</v>
      </c>
      <c r="L24" s="98"/>
      <c r="M24" s="132">
        <v>0.5</v>
      </c>
      <c r="N24" s="206" t="s">
        <v>145</v>
      </c>
      <c r="O24" s="98"/>
    </row>
    <row r="25" spans="1:15" x14ac:dyDescent="0.2">
      <c r="A25" s="132"/>
      <c r="B25" s="133"/>
      <c r="C25" s="98"/>
      <c r="D25" s="130"/>
      <c r="E25" s="97"/>
      <c r="F25" s="98"/>
      <c r="G25" s="130"/>
      <c r="H25" s="97"/>
      <c r="I25" s="98"/>
      <c r="J25" s="127"/>
      <c r="K25" s="97"/>
      <c r="L25" s="98"/>
      <c r="M25" s="127"/>
      <c r="N25" s="97"/>
      <c r="O25" s="98"/>
    </row>
    <row r="26" spans="1:15" x14ac:dyDescent="0.2">
      <c r="A26" s="127"/>
      <c r="B26" s="135"/>
      <c r="C26" s="146"/>
      <c r="D26" s="130"/>
      <c r="E26" s="135"/>
      <c r="F26" s="146"/>
      <c r="G26" s="130"/>
      <c r="H26" s="135"/>
      <c r="I26" s="146"/>
      <c r="J26" s="127"/>
      <c r="K26" s="135"/>
      <c r="L26" s="146"/>
      <c r="M26" s="127"/>
      <c r="N26" s="135"/>
      <c r="O26" s="146"/>
    </row>
    <row r="27" spans="1:15" x14ac:dyDescent="0.2">
      <c r="A27" s="132">
        <v>0.54166666666666663</v>
      </c>
      <c r="B27" s="97"/>
      <c r="C27" s="98"/>
      <c r="D27" s="130"/>
      <c r="E27" s="97"/>
      <c r="F27" s="98"/>
      <c r="G27" s="130"/>
      <c r="H27" s="97"/>
      <c r="I27" s="98"/>
      <c r="J27" s="127"/>
      <c r="K27" s="97"/>
      <c r="L27" s="98"/>
      <c r="M27" s="127"/>
      <c r="N27" s="97"/>
      <c r="O27" s="98"/>
    </row>
    <row r="28" spans="1:15" x14ac:dyDescent="0.2">
      <c r="A28" s="127"/>
      <c r="B28" s="97"/>
      <c r="C28" s="98"/>
      <c r="D28" s="130"/>
      <c r="E28" s="97"/>
      <c r="F28" s="98"/>
      <c r="G28" s="130"/>
      <c r="H28" s="97"/>
      <c r="I28" s="98"/>
      <c r="J28" s="127"/>
      <c r="K28" s="97"/>
      <c r="L28" s="98"/>
      <c r="M28" s="127"/>
      <c r="N28" s="97"/>
      <c r="O28" s="98"/>
    </row>
    <row r="29" spans="1:15" x14ac:dyDescent="0.2">
      <c r="A29" s="132">
        <v>0.58333333333333337</v>
      </c>
      <c r="B29" s="97"/>
      <c r="C29" s="98"/>
      <c r="D29" s="130"/>
      <c r="E29" s="97"/>
      <c r="F29" s="98"/>
      <c r="G29" s="130"/>
      <c r="H29" s="97"/>
      <c r="I29" s="98"/>
      <c r="J29" s="127"/>
      <c r="K29" s="97"/>
      <c r="L29" s="98"/>
      <c r="M29" s="127"/>
      <c r="N29" s="97"/>
      <c r="O29" s="98"/>
    </row>
    <row r="30" spans="1:15" x14ac:dyDescent="0.2">
      <c r="A30" s="127"/>
      <c r="B30" s="97"/>
      <c r="C30" s="98"/>
      <c r="D30" s="130"/>
      <c r="E30" s="97"/>
      <c r="F30" s="98"/>
      <c r="G30" s="130"/>
      <c r="H30" s="97"/>
      <c r="I30" s="98"/>
      <c r="J30" s="127"/>
      <c r="K30" s="97"/>
      <c r="L30" s="98"/>
      <c r="M30" s="127"/>
      <c r="N30" s="97"/>
      <c r="O30" s="98"/>
    </row>
    <row r="31" spans="1:15" x14ac:dyDescent="0.2">
      <c r="A31" s="132">
        <v>0.625</v>
      </c>
      <c r="B31" s="97"/>
      <c r="C31" s="98"/>
      <c r="D31" s="130"/>
      <c r="E31" s="97"/>
      <c r="F31" s="98"/>
      <c r="G31" s="130"/>
      <c r="H31" s="97"/>
      <c r="I31" s="98"/>
      <c r="J31" s="127"/>
      <c r="K31" s="97"/>
      <c r="L31" s="98"/>
      <c r="M31" s="127"/>
      <c r="N31" s="97"/>
      <c r="O31" s="98"/>
    </row>
    <row r="32" spans="1:15" x14ac:dyDescent="0.2">
      <c r="A32" s="127"/>
      <c r="B32" s="97"/>
      <c r="C32" s="98"/>
      <c r="D32" s="130"/>
      <c r="E32" s="97"/>
      <c r="F32" s="98"/>
      <c r="G32" s="130"/>
      <c r="H32" s="97"/>
      <c r="I32" s="98"/>
      <c r="J32" s="127"/>
      <c r="K32" s="97"/>
      <c r="L32" s="98"/>
      <c r="M32" s="127"/>
      <c r="N32" s="97"/>
      <c r="O32" s="98"/>
    </row>
    <row r="33" spans="1:15" x14ac:dyDescent="0.2">
      <c r="A33" s="132">
        <v>0.66666666666666663</v>
      </c>
      <c r="B33" s="97"/>
      <c r="C33" s="98"/>
      <c r="D33" s="130"/>
      <c r="E33" s="97"/>
      <c r="F33" s="98"/>
      <c r="G33" s="130"/>
      <c r="H33" s="97"/>
      <c r="I33" s="98"/>
      <c r="J33" s="127"/>
      <c r="K33" s="97"/>
      <c r="L33" s="98"/>
      <c r="M33" s="127"/>
      <c r="N33" s="97"/>
      <c r="O33" s="98"/>
    </row>
    <row r="34" spans="1:15" x14ac:dyDescent="0.2">
      <c r="A34" s="132">
        <v>0.6875</v>
      </c>
      <c r="B34" s="135" t="s">
        <v>147</v>
      </c>
      <c r="C34" s="146"/>
      <c r="D34" s="137">
        <v>0.6875</v>
      </c>
      <c r="E34" s="135" t="s">
        <v>147</v>
      </c>
      <c r="F34" s="146"/>
      <c r="G34" s="137">
        <v>0.6875</v>
      </c>
      <c r="H34" s="135" t="s">
        <v>147</v>
      </c>
      <c r="I34" s="98"/>
      <c r="J34" s="127"/>
      <c r="K34" s="97"/>
      <c r="L34" s="98"/>
      <c r="M34" s="127"/>
      <c r="N34" s="97"/>
      <c r="O34" s="98"/>
    </row>
    <row r="35" spans="1:15" x14ac:dyDescent="0.2">
      <c r="A35" s="132">
        <v>0.69791666666666663</v>
      </c>
      <c r="B35" s="135" t="s">
        <v>233</v>
      </c>
      <c r="C35" s="146"/>
      <c r="D35" s="132">
        <v>0.69791666666666663</v>
      </c>
      <c r="E35" s="135" t="s">
        <v>233</v>
      </c>
      <c r="F35" s="146"/>
      <c r="G35" s="132">
        <v>0.69791666666666663</v>
      </c>
      <c r="H35" s="135" t="s">
        <v>233</v>
      </c>
      <c r="I35" s="146"/>
      <c r="J35" s="127"/>
      <c r="K35" s="97"/>
      <c r="L35" s="98"/>
      <c r="M35" s="127"/>
      <c r="N35" s="97"/>
      <c r="O35" s="98"/>
    </row>
    <row r="36" spans="1:15" x14ac:dyDescent="0.2">
      <c r="A36" s="132">
        <v>0.70833333333333337</v>
      </c>
      <c r="B36" s="135"/>
      <c r="C36" s="98"/>
      <c r="D36" s="130"/>
      <c r="E36" s="135"/>
      <c r="F36" s="98"/>
      <c r="G36" s="130"/>
      <c r="H36" s="135"/>
      <c r="I36" s="98"/>
      <c r="J36" s="127"/>
      <c r="K36" s="97"/>
      <c r="L36" s="98"/>
      <c r="M36" s="127"/>
      <c r="N36" s="97"/>
      <c r="O36" s="98"/>
    </row>
    <row r="37" spans="1:15" x14ac:dyDescent="0.2">
      <c r="A37" s="127"/>
      <c r="B37" s="97" t="s">
        <v>250</v>
      </c>
      <c r="C37" s="98"/>
      <c r="D37" s="130"/>
      <c r="E37" s="97" t="s">
        <v>250</v>
      </c>
      <c r="F37" s="98"/>
      <c r="G37" s="130"/>
      <c r="H37" s="97" t="s">
        <v>250</v>
      </c>
      <c r="I37" s="98"/>
      <c r="J37" s="127"/>
      <c r="K37" s="97"/>
      <c r="L37" s="98"/>
      <c r="M37" s="127"/>
      <c r="N37" s="97"/>
      <c r="O37" s="98"/>
    </row>
    <row r="38" spans="1:15" x14ac:dyDescent="0.2">
      <c r="A38" s="132">
        <v>0.72916666666666663</v>
      </c>
      <c r="B38" s="135" t="s">
        <v>146</v>
      </c>
      <c r="C38" s="146"/>
      <c r="D38" s="137">
        <v>0.72916666666666663</v>
      </c>
      <c r="E38" s="135" t="s">
        <v>146</v>
      </c>
      <c r="F38" s="146"/>
      <c r="G38" s="137">
        <v>0.72916666666666663</v>
      </c>
      <c r="H38" s="135" t="s">
        <v>146</v>
      </c>
      <c r="I38" s="146"/>
      <c r="J38" s="127"/>
      <c r="K38" s="97"/>
      <c r="L38" s="98"/>
      <c r="M38" s="127"/>
      <c r="N38" s="97"/>
      <c r="O38" s="98"/>
    </row>
    <row r="39" spans="1:15" x14ac:dyDescent="0.2">
      <c r="A39" s="132">
        <v>0.75</v>
      </c>
      <c r="B39" s="97"/>
      <c r="C39" s="98"/>
      <c r="D39" s="130"/>
      <c r="E39" s="97"/>
      <c r="F39" s="98"/>
      <c r="G39" s="130"/>
      <c r="H39" s="97"/>
      <c r="I39" s="98"/>
      <c r="J39" s="127"/>
      <c r="K39" s="97"/>
      <c r="L39" s="98"/>
      <c r="M39" s="127"/>
      <c r="N39" s="97"/>
      <c r="O39" s="98"/>
    </row>
    <row r="40" spans="1:15" x14ac:dyDescent="0.2">
      <c r="A40" s="132"/>
      <c r="B40" s="97"/>
      <c r="C40" s="98"/>
      <c r="D40" s="130"/>
      <c r="E40" s="97"/>
      <c r="F40" s="98"/>
      <c r="G40" s="130"/>
      <c r="H40" s="97"/>
      <c r="I40" s="98"/>
      <c r="J40" s="127"/>
      <c r="K40" s="97"/>
      <c r="L40" s="98"/>
      <c r="M40" s="127"/>
      <c r="N40" s="97"/>
      <c r="O40" s="98"/>
    </row>
    <row r="41" spans="1:15" x14ac:dyDescent="0.2">
      <c r="A41" s="127"/>
      <c r="B41" s="97"/>
      <c r="C41" s="98"/>
      <c r="D41" s="130"/>
      <c r="E41" s="97"/>
      <c r="F41" s="98"/>
      <c r="G41" s="130"/>
      <c r="H41" s="97"/>
      <c r="I41" s="98"/>
      <c r="J41" s="127"/>
      <c r="K41" s="97"/>
      <c r="L41" s="98"/>
      <c r="M41" s="127"/>
      <c r="N41" s="97"/>
      <c r="O41" s="98"/>
    </row>
    <row r="42" spans="1:15" x14ac:dyDescent="0.2">
      <c r="A42" s="132">
        <v>0.83333333333333337</v>
      </c>
      <c r="B42" s="97" t="s">
        <v>148</v>
      </c>
      <c r="C42" s="98"/>
      <c r="D42" s="132">
        <v>0.83333333333333337</v>
      </c>
      <c r="E42" s="97" t="s">
        <v>148</v>
      </c>
      <c r="F42" s="98"/>
      <c r="G42" s="132">
        <v>0.83333333333333337</v>
      </c>
      <c r="H42" s="97" t="s">
        <v>148</v>
      </c>
      <c r="I42" s="98"/>
      <c r="J42" s="127"/>
      <c r="K42" s="97"/>
      <c r="L42" s="98"/>
      <c r="M42" s="127"/>
      <c r="N42" s="97"/>
      <c r="O42" s="98"/>
    </row>
    <row r="43" spans="1:15" x14ac:dyDescent="0.2">
      <c r="A43" s="127"/>
      <c r="B43" s="97"/>
      <c r="C43" s="98"/>
      <c r="D43" s="130"/>
      <c r="E43" s="97"/>
      <c r="F43" s="98"/>
      <c r="G43" s="130"/>
      <c r="H43" s="97"/>
      <c r="I43" s="98"/>
      <c r="J43" s="127"/>
      <c r="K43" s="97"/>
      <c r="L43" s="98"/>
      <c r="M43" s="127"/>
      <c r="N43" s="97"/>
      <c r="O43" s="98"/>
    </row>
    <row r="44" spans="1:15" x14ac:dyDescent="0.2">
      <c r="A44" s="127"/>
      <c r="B44" s="97"/>
      <c r="C44" s="98"/>
      <c r="D44" s="130"/>
      <c r="E44" s="97"/>
      <c r="F44" s="98"/>
      <c r="G44" s="130"/>
      <c r="H44" s="97"/>
      <c r="I44" s="98"/>
      <c r="J44" s="127"/>
      <c r="K44" s="97"/>
      <c r="L44" s="98"/>
      <c r="M44" s="127"/>
      <c r="N44" s="97"/>
      <c r="O44" s="98"/>
    </row>
    <row r="45" spans="1:15" x14ac:dyDescent="0.2">
      <c r="A45" s="132">
        <v>0.875</v>
      </c>
      <c r="B45" s="97"/>
      <c r="C45" s="98"/>
      <c r="D45" s="130"/>
      <c r="E45" s="97"/>
      <c r="F45" s="98"/>
      <c r="G45" s="130"/>
      <c r="H45" s="97"/>
      <c r="I45" s="98"/>
      <c r="J45" s="127"/>
      <c r="K45" s="97"/>
      <c r="L45" s="98"/>
      <c r="M45" s="127"/>
      <c r="N45" s="97"/>
      <c r="O45" s="98"/>
    </row>
    <row r="46" spans="1:15" x14ac:dyDescent="0.2">
      <c r="A46" s="127"/>
      <c r="B46" s="97"/>
      <c r="C46" s="98"/>
      <c r="D46" s="130"/>
      <c r="E46" s="97"/>
      <c r="F46" s="98"/>
      <c r="G46" s="130"/>
      <c r="H46" s="97"/>
      <c r="I46" s="98"/>
      <c r="J46" s="127"/>
      <c r="K46" s="97"/>
      <c r="L46" s="98"/>
      <c r="M46" s="127"/>
      <c r="N46" s="97"/>
      <c r="O46" s="98"/>
    </row>
    <row r="47" spans="1:15" x14ac:dyDescent="0.2">
      <c r="A47" s="127"/>
      <c r="B47" s="97"/>
      <c r="C47" s="98"/>
      <c r="D47" s="130"/>
      <c r="E47" s="97"/>
      <c r="F47" s="98"/>
      <c r="G47" s="130"/>
      <c r="H47" s="97"/>
      <c r="I47" s="98"/>
      <c r="J47" s="127"/>
      <c r="K47" s="97"/>
      <c r="L47" s="98"/>
      <c r="M47" s="127"/>
      <c r="N47" s="97"/>
      <c r="O47" s="98"/>
    </row>
    <row r="48" spans="1:15" x14ac:dyDescent="0.2">
      <c r="A48" s="136">
        <v>0.91666666666666663</v>
      </c>
      <c r="B48" s="97" t="s">
        <v>149</v>
      </c>
      <c r="C48" s="98"/>
      <c r="D48" s="136">
        <v>0.91666666666666663</v>
      </c>
      <c r="E48" s="97" t="s">
        <v>149</v>
      </c>
      <c r="F48" s="98"/>
      <c r="G48" s="136">
        <v>0.91666666666666663</v>
      </c>
      <c r="H48" s="97" t="s">
        <v>149</v>
      </c>
      <c r="I48" s="98"/>
      <c r="J48" s="127"/>
      <c r="K48" s="97"/>
      <c r="L48" s="98"/>
      <c r="M48" s="127"/>
      <c r="N48" s="97"/>
      <c r="O48" s="98"/>
    </row>
    <row r="49" spans="1:15" x14ac:dyDescent="0.2">
      <c r="A49" s="127"/>
      <c r="B49" s="97"/>
      <c r="C49" s="98"/>
      <c r="D49" s="130"/>
      <c r="E49" s="97"/>
      <c r="F49" s="98"/>
      <c r="G49" s="130"/>
      <c r="H49" s="97"/>
      <c r="I49" s="98"/>
      <c r="J49" s="127"/>
      <c r="K49" s="97"/>
      <c r="L49" s="98"/>
      <c r="M49" s="127"/>
      <c r="N49" s="97"/>
      <c r="O49" s="98"/>
    </row>
    <row r="50" spans="1:15" x14ac:dyDescent="0.2">
      <c r="A50" s="127"/>
      <c r="B50" s="97"/>
      <c r="C50" s="98"/>
      <c r="D50" s="130"/>
      <c r="E50" s="97"/>
      <c r="F50" s="98"/>
      <c r="G50" s="130"/>
      <c r="H50" s="97"/>
      <c r="I50" s="98"/>
      <c r="J50" s="127"/>
      <c r="K50" s="97"/>
      <c r="L50" s="98"/>
      <c r="M50" s="127"/>
      <c r="N50" s="97"/>
      <c r="O50" s="98"/>
    </row>
    <row r="51" spans="1:15" ht="13.5" thickBot="1" x14ac:dyDescent="0.25">
      <c r="A51" s="128"/>
      <c r="B51" s="99"/>
      <c r="C51" s="100"/>
      <c r="D51" s="131"/>
      <c r="E51" s="99"/>
      <c r="F51" s="100"/>
      <c r="G51" s="131"/>
      <c r="H51" s="99"/>
      <c r="I51" s="100"/>
      <c r="J51" s="128"/>
      <c r="K51" s="99"/>
      <c r="L51" s="100"/>
      <c r="M51" s="128"/>
      <c r="N51" s="99"/>
      <c r="O51" s="100"/>
    </row>
    <row r="52" spans="1:15" ht="31.5" customHeight="1" x14ac:dyDescent="0.2">
      <c r="A52" s="347" t="s">
        <v>256</v>
      </c>
      <c r="B52" s="347"/>
      <c r="C52" s="347"/>
      <c r="D52" s="347"/>
      <c r="E52" s="347"/>
      <c r="F52" s="347"/>
      <c r="G52" s="347"/>
      <c r="H52" s="347"/>
      <c r="I52" s="347"/>
      <c r="J52" s="347"/>
      <c r="K52" s="347"/>
      <c r="L52" s="347"/>
    </row>
  </sheetData>
  <mergeCells count="26">
    <mergeCell ref="A52:L52"/>
    <mergeCell ref="M8:M10"/>
    <mergeCell ref="A6:B6"/>
    <mergeCell ref="A8:A10"/>
    <mergeCell ref="B8:C8"/>
    <mergeCell ref="D8:D10"/>
    <mergeCell ref="E8:F8"/>
    <mergeCell ref="G8:G10"/>
    <mergeCell ref="H8:I8"/>
    <mergeCell ref="J8:J10"/>
    <mergeCell ref="K8:L8"/>
    <mergeCell ref="N8:O8"/>
    <mergeCell ref="N9:O9"/>
    <mergeCell ref="A2:O2"/>
    <mergeCell ref="C3:O3"/>
    <mergeCell ref="C4:O4"/>
    <mergeCell ref="C6:O6"/>
    <mergeCell ref="C5:I5"/>
    <mergeCell ref="J5:O5"/>
    <mergeCell ref="B9:C9"/>
    <mergeCell ref="E9:F9"/>
    <mergeCell ref="H9:I9"/>
    <mergeCell ref="K9:L9"/>
    <mergeCell ref="A3:B3"/>
    <mergeCell ref="A4:B4"/>
    <mergeCell ref="A5:B5"/>
  </mergeCells>
  <phoneticPr fontId="1"/>
  <pageMargins left="0.70866141732283472" right="0.11811023622047245" top="0.74803149606299213" bottom="0.55118110236220474"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M52"/>
  <sheetViews>
    <sheetView showZeros="0" view="pageBreakPreview" topLeftCell="A27" zoomScaleNormal="100" zoomScaleSheetLayoutView="100" workbookViewId="0">
      <selection activeCell="N33" sqref="N33"/>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199</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IF(基本入力表!C19,基本入力表!C19,"")</f>
        <v/>
      </c>
      <c r="E6" s="398"/>
      <c r="F6" s="398"/>
      <c r="G6" s="398"/>
      <c r="H6" s="175" t="s">
        <v>96</v>
      </c>
      <c r="I6" s="398" t="str">
        <f>IF(基本入力表!C20,基本入力表!C20,"")</f>
        <v/>
      </c>
      <c r="J6" s="398"/>
      <c r="K6" s="398"/>
      <c r="L6" s="398"/>
      <c r="M6" s="187" t="s">
        <v>199</v>
      </c>
    </row>
    <row r="7" spans="2:13" ht="13.5" thickBot="1" x14ac:dyDescent="0.25">
      <c r="B7" s="150"/>
      <c r="C7" s="151"/>
      <c r="D7" s="151"/>
      <c r="E7" s="151"/>
      <c r="F7" s="151"/>
      <c r="G7" s="151"/>
      <c r="H7" s="151"/>
      <c r="I7" s="151"/>
      <c r="J7" s="151"/>
      <c r="K7" s="159"/>
      <c r="L7" s="160"/>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v>
      </c>
      <c r="C10" s="167" t="s">
        <v>178</v>
      </c>
      <c r="D10" s="168" t="s">
        <v>179</v>
      </c>
      <c r="E10" s="168"/>
      <c r="F10" s="168" t="s">
        <v>124</v>
      </c>
      <c r="G10" s="168"/>
      <c r="H10" s="168" t="s">
        <v>180</v>
      </c>
      <c r="I10" s="168"/>
      <c r="J10" s="168"/>
      <c r="K10" s="168"/>
      <c r="L10" s="173"/>
    </row>
    <row r="11" spans="2:13" ht="23.25" customHeight="1" x14ac:dyDescent="0.2">
      <c r="B11" s="161">
        <v>2</v>
      </c>
      <c r="C11" s="162" t="s">
        <v>181</v>
      </c>
      <c r="D11" s="153" t="s">
        <v>179</v>
      </c>
      <c r="E11" s="153" t="s">
        <v>182</v>
      </c>
      <c r="F11" s="153" t="s">
        <v>124</v>
      </c>
      <c r="G11" s="153"/>
      <c r="H11" s="153" t="s">
        <v>180</v>
      </c>
      <c r="I11" s="153"/>
      <c r="J11" s="153"/>
      <c r="K11" s="153"/>
      <c r="L11" s="152"/>
    </row>
    <row r="12" spans="2:13" ht="23.25" customHeight="1" x14ac:dyDescent="0.2">
      <c r="B12" s="161">
        <v>3</v>
      </c>
      <c r="C12" s="162" t="s">
        <v>183</v>
      </c>
      <c r="D12" s="153" t="s">
        <v>179</v>
      </c>
      <c r="E12" s="153"/>
      <c r="F12" s="153" t="s">
        <v>124</v>
      </c>
      <c r="G12" s="153"/>
      <c r="H12" s="153" t="s">
        <v>180</v>
      </c>
      <c r="I12" s="153"/>
      <c r="J12" s="153"/>
      <c r="K12" s="153"/>
      <c r="L12" s="152"/>
    </row>
    <row r="13" spans="2:13" ht="23.25" customHeight="1" x14ac:dyDescent="0.2">
      <c r="B13" s="161">
        <v>4</v>
      </c>
      <c r="C13" s="162" t="s">
        <v>184</v>
      </c>
      <c r="D13" s="153" t="s">
        <v>179</v>
      </c>
      <c r="E13" s="153"/>
      <c r="F13" s="153" t="s">
        <v>124</v>
      </c>
      <c r="G13" s="153"/>
      <c r="H13" s="153" t="s">
        <v>180</v>
      </c>
      <c r="I13" s="153"/>
      <c r="J13" s="153"/>
      <c r="K13" s="153"/>
      <c r="L13" s="152"/>
    </row>
    <row r="14" spans="2:13" ht="23.25" customHeight="1" x14ac:dyDescent="0.2">
      <c r="B14" s="161">
        <v>5</v>
      </c>
      <c r="C14" s="162" t="s">
        <v>178</v>
      </c>
      <c r="D14" s="153" t="s">
        <v>179</v>
      </c>
      <c r="E14" s="153"/>
      <c r="F14" s="153" t="s">
        <v>124</v>
      </c>
      <c r="G14" s="153"/>
      <c r="H14" s="153" t="s">
        <v>180</v>
      </c>
      <c r="I14" s="153"/>
      <c r="J14" s="153"/>
      <c r="K14" s="153"/>
      <c r="L14" s="152"/>
    </row>
    <row r="15" spans="2:13" ht="23.25" customHeight="1" x14ac:dyDescent="0.2">
      <c r="B15" s="161">
        <v>6</v>
      </c>
      <c r="C15" s="162" t="s">
        <v>181</v>
      </c>
      <c r="D15" s="153" t="s">
        <v>179</v>
      </c>
      <c r="E15" s="153"/>
      <c r="F15" s="153" t="s">
        <v>124</v>
      </c>
      <c r="G15" s="153"/>
      <c r="H15" s="153" t="s">
        <v>180</v>
      </c>
      <c r="I15" s="153"/>
      <c r="J15" s="153"/>
      <c r="K15" s="153"/>
      <c r="L15" s="152"/>
    </row>
    <row r="16" spans="2:13" ht="23.25" customHeight="1" x14ac:dyDescent="0.2">
      <c r="B16" s="161">
        <v>7</v>
      </c>
      <c r="C16" s="162" t="s">
        <v>183</v>
      </c>
      <c r="D16" s="153" t="s">
        <v>179</v>
      </c>
      <c r="E16" s="153"/>
      <c r="F16" s="153" t="s">
        <v>124</v>
      </c>
      <c r="G16" s="153"/>
      <c r="H16" s="153" t="s">
        <v>180</v>
      </c>
      <c r="I16" s="153"/>
      <c r="J16" s="153"/>
      <c r="K16" s="153"/>
      <c r="L16" s="152"/>
    </row>
    <row r="17" spans="2:12" ht="23.25" customHeight="1" x14ac:dyDescent="0.2">
      <c r="B17" s="161">
        <v>8</v>
      </c>
      <c r="C17" s="162" t="s">
        <v>184</v>
      </c>
      <c r="D17" s="153" t="s">
        <v>179</v>
      </c>
      <c r="E17" s="153"/>
      <c r="F17" s="153" t="s">
        <v>124</v>
      </c>
      <c r="G17" s="153"/>
      <c r="H17" s="153" t="s">
        <v>93</v>
      </c>
      <c r="I17" s="153" t="s">
        <v>93</v>
      </c>
      <c r="J17" s="153"/>
      <c r="K17" s="153"/>
      <c r="L17" s="152"/>
    </row>
    <row r="18" spans="2:12" ht="23.25" customHeight="1" x14ac:dyDescent="0.2">
      <c r="B18" s="161">
        <v>9</v>
      </c>
      <c r="C18" s="162" t="s">
        <v>178</v>
      </c>
      <c r="D18" s="153" t="s">
        <v>179</v>
      </c>
      <c r="E18" s="153"/>
      <c r="F18" s="153" t="s">
        <v>124</v>
      </c>
      <c r="G18" s="153"/>
      <c r="H18" s="153" t="s">
        <v>93</v>
      </c>
      <c r="I18" s="153"/>
      <c r="J18" s="153"/>
      <c r="K18" s="153"/>
      <c r="L18" s="152"/>
    </row>
    <row r="19" spans="2:12" ht="23.25" customHeight="1" x14ac:dyDescent="0.2">
      <c r="B19" s="161">
        <v>10</v>
      </c>
      <c r="C19" s="162" t="s">
        <v>181</v>
      </c>
      <c r="D19" s="153" t="s">
        <v>179</v>
      </c>
      <c r="E19" s="153" t="s">
        <v>185</v>
      </c>
      <c r="F19" s="153" t="s">
        <v>124</v>
      </c>
      <c r="G19" s="153"/>
      <c r="H19" s="153"/>
      <c r="I19" s="153" t="s">
        <v>93</v>
      </c>
      <c r="J19" s="153"/>
      <c r="K19" s="153"/>
      <c r="L19" s="152"/>
    </row>
    <row r="20" spans="2:12" ht="23.25" customHeight="1" x14ac:dyDescent="0.2">
      <c r="B20" s="161">
        <v>11</v>
      </c>
      <c r="C20" s="162" t="s">
        <v>183</v>
      </c>
      <c r="D20" s="153" t="s">
        <v>179</v>
      </c>
      <c r="E20" s="153"/>
      <c r="F20" s="153" t="s">
        <v>124</v>
      </c>
      <c r="G20" s="153"/>
      <c r="H20" s="153" t="s">
        <v>180</v>
      </c>
      <c r="I20" s="153"/>
      <c r="J20" s="153"/>
      <c r="K20" s="153"/>
      <c r="L20" s="152"/>
    </row>
    <row r="21" spans="2:12" ht="23.25" customHeight="1" x14ac:dyDescent="0.2">
      <c r="B21" s="161">
        <v>12</v>
      </c>
      <c r="C21" s="162" t="s">
        <v>184</v>
      </c>
      <c r="D21" s="153" t="s">
        <v>179</v>
      </c>
      <c r="E21" s="153"/>
      <c r="F21" s="153" t="s">
        <v>124</v>
      </c>
      <c r="G21" s="153"/>
      <c r="H21" s="153" t="s">
        <v>180</v>
      </c>
      <c r="I21" s="153"/>
      <c r="J21" s="153"/>
      <c r="K21" s="153"/>
      <c r="L21" s="152"/>
    </row>
    <row r="22" spans="2:12" ht="23.25" customHeight="1" x14ac:dyDescent="0.2">
      <c r="B22" s="161">
        <v>13</v>
      </c>
      <c r="C22" s="162" t="s">
        <v>178</v>
      </c>
      <c r="D22" s="153" t="s">
        <v>179</v>
      </c>
      <c r="E22" s="153"/>
      <c r="F22" s="153" t="s">
        <v>124</v>
      </c>
      <c r="G22" s="153"/>
      <c r="H22" s="153" t="s">
        <v>180</v>
      </c>
      <c r="I22" s="153"/>
      <c r="J22" s="153"/>
      <c r="K22" s="153"/>
      <c r="L22" s="152"/>
    </row>
    <row r="23" spans="2:12" ht="23.25" customHeight="1" x14ac:dyDescent="0.2">
      <c r="B23" s="161">
        <v>14</v>
      </c>
      <c r="C23" s="162" t="s">
        <v>181</v>
      </c>
      <c r="D23" s="153" t="s">
        <v>179</v>
      </c>
      <c r="E23" s="153"/>
      <c r="F23" s="153" t="s">
        <v>124</v>
      </c>
      <c r="G23" s="153"/>
      <c r="H23" s="153" t="s">
        <v>180</v>
      </c>
      <c r="I23" s="153"/>
      <c r="J23" s="153"/>
      <c r="K23" s="153"/>
      <c r="L23" s="152"/>
    </row>
    <row r="24" spans="2:12" ht="23.25" customHeight="1" x14ac:dyDescent="0.2">
      <c r="B24" s="161">
        <v>15</v>
      </c>
      <c r="C24" s="162" t="s">
        <v>183</v>
      </c>
      <c r="D24" s="153" t="s">
        <v>186</v>
      </c>
      <c r="E24" s="153"/>
      <c r="F24" s="153" t="s">
        <v>124</v>
      </c>
      <c r="G24" s="153"/>
      <c r="H24" s="153" t="s">
        <v>180</v>
      </c>
      <c r="I24" s="153"/>
      <c r="J24" s="153"/>
      <c r="K24" s="153"/>
      <c r="L24" s="152"/>
    </row>
    <row r="25" spans="2:12" ht="23.25" customHeight="1" x14ac:dyDescent="0.2">
      <c r="B25" s="161">
        <v>16</v>
      </c>
      <c r="C25" s="162" t="s">
        <v>184</v>
      </c>
      <c r="D25" s="153" t="s">
        <v>186</v>
      </c>
      <c r="E25" s="153"/>
      <c r="F25" s="153" t="s">
        <v>124</v>
      </c>
      <c r="G25" s="153"/>
      <c r="H25" s="153" t="s">
        <v>180</v>
      </c>
      <c r="I25" s="153"/>
      <c r="J25" s="153"/>
      <c r="K25" s="153"/>
      <c r="L25" s="152"/>
    </row>
    <row r="26" spans="2:12" ht="23.25" customHeight="1" x14ac:dyDescent="0.2">
      <c r="B26" s="161">
        <v>17</v>
      </c>
      <c r="C26" s="162" t="s">
        <v>178</v>
      </c>
      <c r="D26" s="153" t="s">
        <v>186</v>
      </c>
      <c r="E26" s="153"/>
      <c r="F26" s="153" t="s">
        <v>124</v>
      </c>
      <c r="G26" s="153"/>
      <c r="H26" s="153" t="s">
        <v>180</v>
      </c>
      <c r="I26" s="153"/>
      <c r="J26" s="153"/>
      <c r="K26" s="153"/>
      <c r="L26" s="152"/>
    </row>
    <row r="27" spans="2:12" ht="23.25" customHeight="1" x14ac:dyDescent="0.2">
      <c r="B27" s="161">
        <v>18</v>
      </c>
      <c r="C27" s="162" t="s">
        <v>181</v>
      </c>
      <c r="D27" s="153" t="s">
        <v>186</v>
      </c>
      <c r="E27" s="153"/>
      <c r="F27" s="153" t="s">
        <v>124</v>
      </c>
      <c r="G27" s="153"/>
      <c r="H27" s="153" t="s">
        <v>180</v>
      </c>
      <c r="I27" s="153"/>
      <c r="J27" s="153"/>
      <c r="K27" s="153"/>
      <c r="L27" s="152"/>
    </row>
    <row r="28" spans="2:12" ht="23.25" customHeight="1" x14ac:dyDescent="0.2">
      <c r="B28" s="161">
        <v>19</v>
      </c>
      <c r="C28" s="162" t="s">
        <v>183</v>
      </c>
      <c r="D28" s="153" t="s">
        <v>186</v>
      </c>
      <c r="E28" s="153"/>
      <c r="F28" s="153" t="s">
        <v>124</v>
      </c>
      <c r="G28" s="153"/>
      <c r="H28" s="153" t="s">
        <v>180</v>
      </c>
      <c r="I28" s="153"/>
      <c r="J28" s="153"/>
      <c r="K28" s="153"/>
      <c r="L28" s="152"/>
    </row>
    <row r="29" spans="2:12" ht="23.25" customHeight="1" x14ac:dyDescent="0.2">
      <c r="B29" s="161">
        <v>20</v>
      </c>
      <c r="C29" s="162"/>
      <c r="D29" s="153"/>
      <c r="E29" s="153"/>
      <c r="F29" s="153"/>
      <c r="G29" s="153"/>
      <c r="H29" s="153"/>
      <c r="I29" s="153"/>
      <c r="J29" s="153"/>
      <c r="K29" s="153"/>
      <c r="L29" s="152"/>
    </row>
    <row r="30" spans="2:12" ht="23.25" customHeight="1" x14ac:dyDescent="0.2">
      <c r="B30" s="161">
        <v>21</v>
      </c>
      <c r="C30" s="162"/>
      <c r="D30" s="153"/>
      <c r="E30" s="153"/>
      <c r="F30" s="153"/>
      <c r="G30" s="153"/>
      <c r="H30" s="153"/>
      <c r="I30" s="153"/>
      <c r="J30" s="153"/>
      <c r="K30" s="153"/>
      <c r="L30" s="152"/>
    </row>
    <row r="31" spans="2:12" ht="23.25" customHeight="1" x14ac:dyDescent="0.2">
      <c r="B31" s="161">
        <v>22</v>
      </c>
      <c r="C31" s="162"/>
      <c r="D31" s="153"/>
      <c r="E31" s="153"/>
      <c r="F31" s="153"/>
      <c r="G31" s="153"/>
      <c r="H31" s="153"/>
      <c r="I31" s="153"/>
      <c r="J31" s="153"/>
      <c r="K31" s="153"/>
      <c r="L31" s="152"/>
    </row>
    <row r="32" spans="2:12" ht="23.25" customHeight="1" x14ac:dyDescent="0.2">
      <c r="B32" s="161">
        <v>23</v>
      </c>
      <c r="C32" s="162"/>
      <c r="D32" s="153"/>
      <c r="E32" s="153"/>
      <c r="F32" s="153"/>
      <c r="G32" s="153"/>
      <c r="H32" s="153"/>
      <c r="I32" s="153"/>
      <c r="J32" s="153"/>
      <c r="K32" s="153"/>
      <c r="L32" s="152"/>
    </row>
    <row r="33" spans="2:12" ht="23.25" customHeight="1" x14ac:dyDescent="0.2">
      <c r="B33" s="161">
        <v>24</v>
      </c>
      <c r="C33" s="162"/>
      <c r="D33" s="153"/>
      <c r="E33" s="153"/>
      <c r="F33" s="153"/>
      <c r="G33" s="153"/>
      <c r="H33" s="153"/>
      <c r="I33" s="153"/>
      <c r="J33" s="153"/>
      <c r="K33" s="153"/>
      <c r="L33" s="152"/>
    </row>
    <row r="34" spans="2:12" ht="23.25" customHeight="1" thickBot="1" x14ac:dyDescent="0.25">
      <c r="B34" s="163">
        <v>25</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36:L36"/>
    <mergeCell ref="B37:L37"/>
    <mergeCell ref="B38:L38"/>
    <mergeCell ref="B2:L2"/>
    <mergeCell ref="I6:L6"/>
    <mergeCell ref="D6:G6"/>
    <mergeCell ref="H8:L8"/>
    <mergeCell ref="D4:K4"/>
    <mergeCell ref="B4:C4"/>
    <mergeCell ref="B6:C6"/>
    <mergeCell ref="B8:B9"/>
    <mergeCell ref="C8:C9"/>
    <mergeCell ref="D8:E8"/>
    <mergeCell ref="F8:F9"/>
    <mergeCell ref="G8:G9"/>
  </mergeCells>
  <phoneticPr fontId="1"/>
  <dataValidations xWindow="669" yWindow="461" count="4">
    <dataValidation type="list" allowBlank="1" showInputMessage="1" showErrorMessage="1" prompt="リストから選択" sqref="H10:L34" xr:uid="{00000000-0002-0000-0800-000000000000}">
      <formula1>$G$47:$G$48</formula1>
    </dataValidation>
    <dataValidation type="list" allowBlank="1" showInputMessage="1" showErrorMessage="1" sqref="D10:D34" xr:uid="{00000000-0002-0000-0800-000001000000}">
      <formula1>$D$47:$D$52</formula1>
    </dataValidation>
    <dataValidation type="list" allowBlank="1" showInputMessage="1" showErrorMessage="1" prompt="リストから選んでください" sqref="E10:E34" xr:uid="{00000000-0002-0000-0800-000002000000}">
      <formula1>$E$47:$E$49</formula1>
    </dataValidation>
    <dataValidation type="list" allowBlank="1" showInputMessage="1" showErrorMessage="1" prompt="○をつけてください" sqref="F10:G34" xr:uid="{00000000-0002-0000-0800-000003000000}">
      <formula1>$F$47:$F$48</formula1>
    </dataValidation>
  </dataValidations>
  <pageMargins left="0.59055118110236227" right="0.59055118110236227" top="0.59055118110236227" bottom="0.59055118110236227" header="0" footer="0"/>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説明</vt:lpstr>
      <vt:lpstr>基本入力表</vt:lpstr>
      <vt:lpstr>使用申込書</vt:lpstr>
      <vt:lpstr>減免申請書</vt:lpstr>
      <vt:lpstr>プログラム (1泊2日)</vt:lpstr>
      <vt:lpstr>プログラム(2泊３日）</vt:lpstr>
      <vt:lpstr>プログラム(3泊4日）</vt:lpstr>
      <vt:lpstr>プログラム(4泊5日）</vt:lpstr>
      <vt:lpstr>利用者名簿（1泊2日記入例）</vt:lpstr>
      <vt:lpstr>利用者名簿（2泊以上記入例）</vt:lpstr>
      <vt:lpstr>利用者名簿（25人用）</vt:lpstr>
      <vt:lpstr>利用者名簿（50人用）</vt:lpstr>
      <vt:lpstr>利用者名簿（75人用）</vt:lpstr>
      <vt:lpstr>利用者名簿（100人用）</vt:lpstr>
      <vt:lpstr>利用者名簿（125人用）</vt:lpstr>
      <vt:lpstr>利用者名簿(150人用）</vt:lpstr>
      <vt:lpstr>'プログラム (1泊2日)'!Print_Area</vt:lpstr>
      <vt:lpstr>'プログラム(2泊３日）'!Print_Area</vt:lpstr>
      <vt:lpstr>'プログラム(3泊4日）'!Print_Area</vt:lpstr>
      <vt:lpstr>'プログラム(4泊5日）'!Print_Area</vt:lpstr>
      <vt:lpstr>減免申請書!Print_Area</vt:lpstr>
      <vt:lpstr>使用申込書!Print_Area</vt:lpstr>
      <vt:lpstr>'利用者名簿（100人用）'!Print_Area</vt:lpstr>
      <vt:lpstr>'利用者名簿（125人用）'!Print_Area</vt:lpstr>
      <vt:lpstr>'利用者名簿(150人用）'!Print_Area</vt:lpstr>
      <vt:lpstr>'利用者名簿（1泊2日記入例）'!Print_Area</vt:lpstr>
      <vt:lpstr>'利用者名簿（25人用）'!Print_Area</vt:lpstr>
      <vt:lpstr>'利用者名簿（2泊以上記入例）'!Print_Area</vt:lpstr>
      <vt:lpstr>'利用者名簿（50人用）'!Print_Area</vt:lpstr>
      <vt:lpstr>'利用者名簿（75人用）'!Print_Area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申請書類</dc:title>
  <dc:creator/>
  <cp:lastModifiedBy/>
  <dcterms:created xsi:type="dcterms:W3CDTF">2021-07-01T04:55:13Z</dcterms:created>
  <dcterms:modified xsi:type="dcterms:W3CDTF">2026-03-04T04:11:51Z</dcterms:modified>
</cp:coreProperties>
</file>