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92" documentId="13_ncr:1_{695D8A66-16BE-456C-AAC1-6FE045493292}" xr6:coauthVersionLast="47" xr6:coauthVersionMax="47" xr10:uidLastSave="{85588425-950D-4318-9418-4F60D8B3F90B}"/>
  <bookViews>
    <workbookView xWindow="-110" yWindow="-110" windowWidth="19420" windowHeight="11500" tabRatio="766" xr2:uid="{00000000-000D-0000-FFFF-FFFF00000000}"/>
  </bookViews>
  <sheets>
    <sheet name="実績・様式１" sheetId="26" r:id="rId1"/>
    <sheet name="実績・様式２" sheetId="43" r:id="rId2"/>
    <sheet name="実績・様式３" sheetId="29" r:id="rId3"/>
    <sheet name="実績・様式４" sheetId="30" r:id="rId4"/>
    <sheet name="実績・様式５" sheetId="31" r:id="rId5"/>
    <sheet name="実績・様式６" sheetId="34" r:id="rId6"/>
    <sheet name="実績・様式７" sheetId="45" r:id="rId7"/>
    <sheet name="実績・様式８" sheetId="41" r:id="rId8"/>
  </sheets>
  <definedNames>
    <definedName name="_xlnm._FilterDatabase" localSheetId="0" hidden="1">実績・様式１!$A$4:$AD$17</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0">実績・様式１!$A$1:$AD$17</definedName>
    <definedName name="_xlnm.Print_Area" localSheetId="1">実績・様式２!$A$1:$K$29</definedName>
    <definedName name="_xlnm.Print_Area" localSheetId="2">実績・様式３!$A$1:$G$53</definedName>
    <definedName name="_xlnm.Print_Area" localSheetId="3">実績・様式４!$A$1:$I$44</definedName>
    <definedName name="_xlnm.Print_Area" localSheetId="4">実績・様式５!$A$1:$AJ$23</definedName>
    <definedName name="_xlnm.Print_Area" localSheetId="5">実績・様式６!$A$1:$AG$17</definedName>
    <definedName name="_xlnm.Print_Area" localSheetId="6">実績・様式７!$A$1:$AG$17</definedName>
    <definedName name="_xlnm.Print_Area" localSheetId="7">実績・様式８!$A$1:$AG$17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0" l="1"/>
  <c r="I9" i="30"/>
  <c r="D20" i="30" l="1"/>
  <c r="B20" i="30"/>
  <c r="AG15" i="41"/>
  <c r="AG14" i="34"/>
  <c r="AG16" i="31"/>
  <c r="AG12" i="31"/>
  <c r="AG11" i="31"/>
  <c r="AG10" i="31"/>
  <c r="AG9" i="31"/>
  <c r="AG8" i="31"/>
  <c r="AG15" i="31"/>
  <c r="AG14" i="31"/>
  <c r="AG13" i="31"/>
  <c r="AG7" i="31"/>
  <c r="AG6" i="31"/>
  <c r="AG5" i="31"/>
  <c r="AJ17" i="31"/>
  <c r="AH17" i="31"/>
  <c r="F44" i="29"/>
  <c r="J21" i="43"/>
  <c r="I21" i="43"/>
  <c r="D21" i="43"/>
  <c r="C21" i="43"/>
  <c r="AM7" i="26"/>
  <c r="L11" i="26" s="1"/>
  <c r="J11" i="26"/>
  <c r="I11" i="26"/>
  <c r="AG17" i="31" l="1"/>
  <c r="AI17" i="31" s="1"/>
  <c r="AG6" i="34"/>
  <c r="G11" i="26" l="1"/>
  <c r="H10" i="43" l="1"/>
  <c r="W11" i="26" l="1"/>
  <c r="AI16" i="31" l="1"/>
  <c r="AI15" i="31"/>
  <c r="AI14" i="31"/>
  <c r="AI13" i="31"/>
  <c r="AI12" i="31"/>
  <c r="AI11" i="31"/>
  <c r="AI10" i="31"/>
  <c r="AI9" i="31"/>
  <c r="AI8" i="31"/>
  <c r="AI7" i="31"/>
  <c r="AI6" i="31"/>
  <c r="AI5" i="31"/>
  <c r="F19" i="30"/>
  <c r="I19" i="30" s="1"/>
  <c r="B20" i="43" s="1"/>
  <c r="F18" i="30"/>
  <c r="I18" i="30" s="1"/>
  <c r="B19" i="43" s="1"/>
  <c r="F17" i="30"/>
  <c r="I17" i="30" s="1"/>
  <c r="B18" i="43" s="1"/>
  <c r="F16" i="30"/>
  <c r="I16" i="30" s="1"/>
  <c r="B17" i="43" s="1"/>
  <c r="F15" i="30"/>
  <c r="I15" i="30" s="1"/>
  <c r="B16" i="43" s="1"/>
  <c r="F14" i="30"/>
  <c r="F13" i="30"/>
  <c r="I13" i="30" s="1"/>
  <c r="B14" i="43" s="1"/>
  <c r="F12" i="30"/>
  <c r="I12" i="30" s="1"/>
  <c r="B13" i="43" s="1"/>
  <c r="F11" i="30"/>
  <c r="I11" i="30" s="1"/>
  <c r="B12" i="43" s="1"/>
  <c r="F10" i="30"/>
  <c r="I10" i="30" s="1"/>
  <c r="B11" i="43" s="1"/>
  <c r="F9" i="30"/>
  <c r="B10" i="43" s="1"/>
  <c r="H20" i="43"/>
  <c r="G20" i="43"/>
  <c r="H19" i="43"/>
  <c r="G19" i="43"/>
  <c r="H18" i="43"/>
  <c r="G18" i="43"/>
  <c r="H17" i="43"/>
  <c r="G17" i="43"/>
  <c r="H16" i="43"/>
  <c r="G16" i="43"/>
  <c r="H15" i="43"/>
  <c r="G15" i="43"/>
  <c r="H14" i="43"/>
  <c r="G14" i="43"/>
  <c r="H13" i="43"/>
  <c r="G13" i="43"/>
  <c r="H12" i="43"/>
  <c r="G12" i="43"/>
  <c r="H11" i="43"/>
  <c r="G11" i="43"/>
  <c r="G10" i="43"/>
  <c r="H9" i="43"/>
  <c r="H21" i="43" s="1"/>
  <c r="G9" i="43"/>
  <c r="G21" i="43" s="1"/>
  <c r="AG15" i="45"/>
  <c r="AG14" i="45"/>
  <c r="AG13" i="45"/>
  <c r="AG12" i="45"/>
  <c r="AG11" i="45"/>
  <c r="AG10" i="45"/>
  <c r="AG9" i="45"/>
  <c r="AG8" i="45"/>
  <c r="AG7" i="45"/>
  <c r="AG6" i="45"/>
  <c r="AG5" i="45"/>
  <c r="AG4" i="45"/>
  <c r="V27" i="43"/>
  <c r="V21" i="43"/>
  <c r="V26" i="43"/>
  <c r="F21" i="43"/>
  <c r="E21" i="43"/>
  <c r="V16" i="43"/>
  <c r="AG14" i="41"/>
  <c r="AG13" i="41"/>
  <c r="AG12" i="41"/>
  <c r="AG11" i="41"/>
  <c r="AG10" i="41"/>
  <c r="AG9" i="41"/>
  <c r="AG8" i="41"/>
  <c r="AG7" i="41"/>
  <c r="AG6" i="41"/>
  <c r="AG5" i="41"/>
  <c r="AG4" i="41"/>
  <c r="AG16" i="41" s="1"/>
  <c r="E46" i="29"/>
  <c r="D46" i="29"/>
  <c r="C46" i="29"/>
  <c r="F6" i="29"/>
  <c r="F8" i="29"/>
  <c r="F10" i="29"/>
  <c r="F12" i="29"/>
  <c r="F14" i="29"/>
  <c r="F16" i="29"/>
  <c r="F18" i="29"/>
  <c r="F20" i="29"/>
  <c r="F22" i="29"/>
  <c r="F24" i="29"/>
  <c r="F26" i="29"/>
  <c r="F28" i="29"/>
  <c r="F30" i="29"/>
  <c r="F32" i="29"/>
  <c r="F34" i="29"/>
  <c r="F36" i="29"/>
  <c r="F38" i="29"/>
  <c r="F40" i="29"/>
  <c r="F42" i="29"/>
  <c r="AG4" i="34"/>
  <c r="AG8" i="34"/>
  <c r="AG15" i="34"/>
  <c r="AG5" i="34"/>
  <c r="AG7" i="34"/>
  <c r="AG9" i="34"/>
  <c r="AG10" i="34"/>
  <c r="AG11" i="34"/>
  <c r="AG12" i="34"/>
  <c r="AG13" i="34"/>
  <c r="F20" i="30" l="1"/>
  <c r="I14" i="30"/>
  <c r="B15" i="43" s="1"/>
  <c r="AG16" i="34"/>
  <c r="F46" i="29"/>
  <c r="I8" i="30"/>
  <c r="B9" i="43" s="1"/>
  <c r="AG16" i="45"/>
  <c r="N11" i="26"/>
  <c r="X11" i="26" s="1"/>
  <c r="Y11" i="26" s="1"/>
  <c r="AA11" i="26" s="1"/>
  <c r="AB11" i="26" s="1"/>
  <c r="AD11" i="26" s="1"/>
  <c r="B21"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 authorId="0" shapeId="0" xr:uid="{4673C481-0A50-46E2-980D-F7B99D77D650}">
      <text>
        <r>
          <rPr>
            <sz val="14"/>
            <color indexed="81"/>
            <rFont val="MS P ゴシック"/>
            <family val="3"/>
            <charset val="128"/>
          </rPr>
          <t>運営日数は様式６，７，８の日数と一致。</t>
        </r>
      </text>
    </comment>
    <comment ref="AI9" authorId="0" shapeId="0" xr:uid="{EAE4AABF-E6F2-435A-BBF2-49A5D6753D9F}">
      <text>
        <r>
          <rPr>
            <b/>
            <sz val="9"/>
            <color indexed="81"/>
            <rFont val="MS P ゴシック"/>
            <family val="3"/>
            <charset val="128"/>
          </rPr>
          <t>児童保育数上限４人</t>
        </r>
      </text>
    </comment>
    <comment ref="D10" authorId="0" shapeId="0" xr:uid="{5F4FD5F6-A5B6-4BDC-9DD6-17D1D39D5678}">
      <text>
        <r>
          <rPr>
            <sz val="14"/>
            <color indexed="81"/>
            <rFont val="MS P ゴシック"/>
            <family val="3"/>
            <charset val="128"/>
          </rPr>
          <t>医療法人や公立等</t>
        </r>
        <r>
          <rPr>
            <sz val="12"/>
            <color indexed="81"/>
            <rFont val="MS P ゴシック"/>
            <family val="3"/>
            <charset val="128"/>
          </rPr>
          <t xml:space="preserve">
</t>
        </r>
      </text>
    </comment>
    <comment ref="A11" authorId="0" shapeId="0" xr:uid="{00000000-0006-0000-0000-000001000000}">
      <text>
        <r>
          <rPr>
            <sz val="14"/>
            <color indexed="81"/>
            <rFont val="ＭＳ Ｐゴシック"/>
            <family val="3"/>
            <charset val="128"/>
          </rPr>
          <t>内示で通知した種別。
※実績報告によって種別が変わるときは連絡してください。</t>
        </r>
      </text>
    </comment>
    <comment ref="B11" authorId="0" shapeId="0" xr:uid="{00000000-0006-0000-0000-000002000000}">
      <text>
        <r>
          <rPr>
            <sz val="16"/>
            <color indexed="81"/>
            <rFont val="ＭＳ Ｐゴシック"/>
            <family val="3"/>
            <charset val="128"/>
          </rPr>
          <t>内示で通知した整理番号。</t>
        </r>
      </text>
    </comment>
    <comment ref="C11" authorId="0" shapeId="0" xr:uid="{00000000-0006-0000-0000-000003000000}">
      <text>
        <r>
          <rPr>
            <sz val="14"/>
            <color indexed="81"/>
            <rFont val="ＭＳ Ｐゴシック"/>
            <family val="3"/>
            <charset val="128"/>
          </rPr>
          <t>病院名と保育施設名の２つを記入すること。</t>
        </r>
      </text>
    </comment>
    <comment ref="E11" authorId="0" shapeId="0" xr:uid="{00000000-0006-0000-0000-000005000000}">
      <text>
        <r>
          <rPr>
            <sz val="14"/>
            <color indexed="81"/>
            <rFont val="ＭＳ Ｐゴシック"/>
            <family val="3"/>
            <charset val="128"/>
          </rPr>
          <t xml:space="preserve">歳入・歳出決算書の合計と一致
</t>
        </r>
      </text>
    </comment>
    <comment ref="F11" authorId="0" shapeId="0" xr:uid="{DA01EA46-6E47-489A-95BD-04AF8A934512}">
      <text>
        <r>
          <rPr>
            <sz val="14"/>
            <color indexed="81"/>
            <rFont val="MS P ゴシック"/>
            <family val="3"/>
            <charset val="128"/>
          </rPr>
          <t>保育料収入等</t>
        </r>
        <r>
          <rPr>
            <sz val="9"/>
            <color indexed="81"/>
            <rFont val="MS P ゴシック"/>
            <family val="3"/>
            <charset val="128"/>
          </rPr>
          <t xml:space="preserve">
</t>
        </r>
      </text>
    </comment>
    <comment ref="H11" authorId="0" shapeId="0" xr:uid="{00000000-0006-0000-0000-000006000000}">
      <text>
        <r>
          <rPr>
            <sz val="14"/>
            <color indexed="81"/>
            <rFont val="ＭＳ Ｐゴシック"/>
            <family val="3"/>
            <charset val="128"/>
          </rPr>
          <t>・保育所運営に係る人件費(給与・法定福利費等)のみを記入。
おやつ代等は対象外。※詳細は要綱参照
・委託している場合は委託料のうち人件費にあたる委託料を記入。（人件費の明細を添付すること）
※様式３の合計と一致する</t>
        </r>
      </text>
    </comment>
    <comment ref="M11" authorId="0" shapeId="0" xr:uid="{26BCBCDC-B675-4226-8097-0427B30DEA9B}">
      <text>
        <r>
          <rPr>
            <sz val="14"/>
            <color indexed="81"/>
            <rFont val="MS P ゴシック"/>
            <family val="3"/>
            <charset val="128"/>
          </rPr>
          <t>内示で通知した調整率。</t>
        </r>
        <r>
          <rPr>
            <sz val="9"/>
            <color indexed="81"/>
            <rFont val="MS P ゴシック"/>
            <family val="3"/>
            <charset val="128"/>
          </rPr>
          <t xml:space="preserve">
</t>
        </r>
      </text>
    </comment>
    <comment ref="AC11" authorId="0" shapeId="0" xr:uid="{00000000-0006-0000-0000-000009000000}">
      <text>
        <r>
          <rPr>
            <sz val="14"/>
            <color indexed="81"/>
            <rFont val="ＭＳ Ｐゴシック"/>
            <family val="3"/>
            <charset val="128"/>
          </rPr>
          <t xml:space="preserve">交付決定通知から転記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5" authorId="0" shapeId="0" xr:uid="{00000000-0006-0000-0400-000002000000}">
      <text>
        <r>
          <rPr>
            <sz val="12"/>
            <color indexed="81"/>
            <rFont val="ＭＳ Ｐゴシック"/>
            <family val="3"/>
            <charset val="128"/>
          </rPr>
          <t>単位の「日」は入力不要。数字を入力すると、自動的に付加。</t>
        </r>
      </text>
    </comment>
    <comment ref="AI5" authorId="0" shapeId="0" xr:uid="{1BCAA74F-2795-46DB-9EEF-F195B8A4D086}">
      <text>
        <r>
          <rPr>
            <sz val="9"/>
            <color indexed="81"/>
            <rFont val="MS P ゴシック"/>
            <family val="3"/>
            <charset val="128"/>
          </rPr>
          <t xml:space="preserve">
</t>
        </r>
        <r>
          <rPr>
            <sz val="12"/>
            <color indexed="81"/>
            <rFont val="MS P ゴシック"/>
            <family val="3"/>
            <charset val="128"/>
          </rPr>
          <t xml:space="preserve">開所日数が入力されれば、自動計算
</t>
        </r>
      </text>
    </comment>
    <comment ref="AJ5" authorId="0" shapeId="0" xr:uid="{00000000-0006-0000-0400-000003000000}">
      <text>
        <r>
          <rPr>
            <sz val="12"/>
            <color indexed="81"/>
            <rFont val="ＭＳ Ｐゴシック"/>
            <family val="3"/>
            <charset val="128"/>
          </rPr>
          <t>単位の「日」は入力不要。数字を入力すると、自動的に付加。</t>
        </r>
      </text>
    </comment>
  </commentList>
</comments>
</file>

<file path=xl/sharedStrings.xml><?xml version="1.0" encoding="utf-8"?>
<sst xmlns="http://schemas.openxmlformats.org/spreadsheetml/2006/main" count="321" uniqueCount="232">
  <si>
    <t>様式１</t>
    <rPh sb="0" eb="2">
      <t>ヨウシキ</t>
    </rPh>
    <phoneticPr fontId="1"/>
  </si>
  <si>
    <t>病院内保育所運営事業　所要額　精算書</t>
    <rPh sb="0" eb="2">
      <t>ビョウイン</t>
    </rPh>
    <rPh sb="2" eb="3">
      <t>ナイ</t>
    </rPh>
    <rPh sb="3" eb="5">
      <t>ホイク</t>
    </rPh>
    <rPh sb="5" eb="6">
      <t>ショ</t>
    </rPh>
    <rPh sb="6" eb="8">
      <t>ウンエイ</t>
    </rPh>
    <rPh sb="8" eb="10">
      <t>ジギョウ</t>
    </rPh>
    <rPh sb="15" eb="18">
      <t>セイサンショ</t>
    </rPh>
    <phoneticPr fontId="0"/>
  </si>
  <si>
    <t>基　　　準　　　額</t>
  </si>
  <si>
    <t>補助率</t>
    <rPh sb="0" eb="3">
      <t>ホジョリツ</t>
    </rPh>
    <phoneticPr fontId="1"/>
  </si>
  <si>
    <t>県補助</t>
    <rPh sb="0" eb="1">
      <t>トドウフケン</t>
    </rPh>
    <rPh sb="1" eb="3">
      <t>ホジョ</t>
    </rPh>
    <phoneticPr fontId="1"/>
  </si>
  <si>
    <t>種別</t>
    <rPh sb="0" eb="2">
      <t>シュベツ</t>
    </rPh>
    <phoneticPr fontId="1"/>
  </si>
  <si>
    <t>保育士等職員数（基本額算定用）</t>
    <rPh sb="0" eb="3">
      <t>ホイクシ</t>
    </rPh>
    <rPh sb="3" eb="4">
      <t>ナド</t>
    </rPh>
    <rPh sb="4" eb="7">
      <t>ショクインスウ</t>
    </rPh>
    <rPh sb="6" eb="7">
      <t>スウ</t>
    </rPh>
    <rPh sb="8" eb="14">
      <t>キホンガクサンテイヨウ</t>
    </rPh>
    <phoneticPr fontId="1"/>
  </si>
  <si>
    <t>基準単価</t>
    <rPh sb="0" eb="2">
      <t>キジュン</t>
    </rPh>
    <rPh sb="2" eb="4">
      <t>タンカ</t>
    </rPh>
    <phoneticPr fontId="1"/>
  </si>
  <si>
    <t>保育児童</t>
    <rPh sb="0" eb="2">
      <t>ホイク</t>
    </rPh>
    <rPh sb="2" eb="4">
      <t>ジドウ</t>
    </rPh>
    <phoneticPr fontId="1"/>
  </si>
  <si>
    <t>保育士等職員数（調整率算定用）</t>
    <rPh sb="0" eb="3">
      <t>ホイクシ</t>
    </rPh>
    <rPh sb="3" eb="4">
      <t>トウ</t>
    </rPh>
    <rPh sb="4" eb="7">
      <t>ショクインスウ</t>
    </rPh>
    <rPh sb="8" eb="11">
      <t>チョウセイリツ</t>
    </rPh>
    <rPh sb="11" eb="13">
      <t>サンテイ</t>
    </rPh>
    <rPh sb="13" eb="14">
      <t>ヨウ</t>
    </rPh>
    <phoneticPr fontId="1"/>
  </si>
  <si>
    <t>種別</t>
  </si>
  <si>
    <t>整理</t>
  </si>
  <si>
    <t>（ 病院等名 ）</t>
    <rPh sb="4" eb="5">
      <t>トウ</t>
    </rPh>
    <phoneticPr fontId="1"/>
  </si>
  <si>
    <t>設置</t>
  </si>
  <si>
    <t>寄付金その他</t>
    <rPh sb="0" eb="3">
      <t>キフキン</t>
    </rPh>
    <rPh sb="5" eb="6">
      <t>タ</t>
    </rPh>
    <phoneticPr fontId="1"/>
  </si>
  <si>
    <t>差引</t>
    <rPh sb="0" eb="1">
      <t>サ</t>
    </rPh>
    <rPh sb="1" eb="2">
      <t>ヒ</t>
    </rPh>
    <phoneticPr fontId="1"/>
  </si>
  <si>
    <t>対象経費の</t>
  </si>
  <si>
    <t>基　　本　　額</t>
    <phoneticPr fontId="1"/>
  </si>
  <si>
    <t>加　算　額</t>
    <phoneticPr fontId="1"/>
  </si>
  <si>
    <t>基本額</t>
    <rPh sb="0" eb="3">
      <t>キホンガク</t>
    </rPh>
    <phoneticPr fontId="1"/>
  </si>
  <si>
    <t>所要額</t>
    <rPh sb="0" eb="3">
      <t>ショヨウガク</t>
    </rPh>
    <phoneticPr fontId="1"/>
  </si>
  <si>
    <t>交付決定額</t>
    <rPh sb="0" eb="2">
      <t>コウフ</t>
    </rPh>
    <rPh sb="2" eb="5">
      <t>ケッテイガク</t>
    </rPh>
    <phoneticPr fontId="1"/>
  </si>
  <si>
    <t>補助額</t>
    <rPh sb="0" eb="3">
      <t>ホジョガク</t>
    </rPh>
    <phoneticPr fontId="1"/>
  </si>
  <si>
    <t>A型特例</t>
    <rPh sb="1" eb="2">
      <t>ガタ</t>
    </rPh>
    <rPh sb="2" eb="4">
      <t>トクレイ</t>
    </rPh>
    <phoneticPr fontId="1"/>
  </si>
  <si>
    <t>番号</t>
  </si>
  <si>
    <t>保 育 施 設 名</t>
  </si>
  <si>
    <t>主体</t>
  </si>
  <si>
    <t>総 事 業 費</t>
  </si>
  <si>
    <t>収入額</t>
    <rPh sb="0" eb="3">
      <t>シュウニュウガク</t>
    </rPh>
    <phoneticPr fontId="1"/>
  </si>
  <si>
    <t>事業費</t>
    <rPh sb="0" eb="3">
      <t>ジギョウヒ</t>
    </rPh>
    <phoneticPr fontId="1"/>
  </si>
  <si>
    <t>支出済額</t>
    <rPh sb="0" eb="2">
      <t>シシュツ</t>
    </rPh>
    <rPh sb="2" eb="3">
      <t>ズミ</t>
    </rPh>
    <rPh sb="3" eb="4">
      <t>ガク</t>
    </rPh>
    <phoneticPr fontId="1"/>
  </si>
  <si>
    <t>人</t>
  </si>
  <si>
    <t>運営</t>
  </si>
  <si>
    <t>保育料</t>
    <rPh sb="0" eb="3">
      <t>ホイクリョウ</t>
    </rPh>
    <phoneticPr fontId="1"/>
  </si>
  <si>
    <t>負担能力</t>
    <rPh sb="0" eb="2">
      <t>フタン</t>
    </rPh>
    <rPh sb="2" eb="4">
      <t>ノウリョク</t>
    </rPh>
    <phoneticPr fontId="1"/>
  </si>
  <si>
    <t>２４時間保育</t>
    <rPh sb="2" eb="4">
      <t>ジカン</t>
    </rPh>
    <rPh sb="4" eb="6">
      <t>ホイク</t>
    </rPh>
    <phoneticPr fontId="1"/>
  </si>
  <si>
    <t>病児等保育</t>
    <rPh sb="0" eb="2">
      <t>ビョウジ</t>
    </rPh>
    <rPh sb="2" eb="3">
      <t>トウ</t>
    </rPh>
    <rPh sb="3" eb="5">
      <t>ホイク</t>
    </rPh>
    <phoneticPr fontId="1"/>
  </si>
  <si>
    <t>児童保育</t>
    <rPh sb="0" eb="2">
      <t>ジドウ</t>
    </rPh>
    <rPh sb="2" eb="4">
      <t>ホイク</t>
    </rPh>
    <phoneticPr fontId="1"/>
  </si>
  <si>
    <t>休日保育</t>
    <rPh sb="0" eb="2">
      <t>キュウジツ</t>
    </rPh>
    <rPh sb="2" eb="4">
      <t>ホイク</t>
    </rPh>
    <phoneticPr fontId="1"/>
  </si>
  <si>
    <t>計</t>
    <rPh sb="0" eb="1">
      <t>ケイ</t>
    </rPh>
    <phoneticPr fontId="1"/>
  </si>
  <si>
    <t>金額</t>
    <rPh sb="0" eb="2">
      <t>キンガク</t>
    </rPh>
    <phoneticPr fontId="1"/>
  </si>
  <si>
    <t>選 定 額</t>
  </si>
  <si>
    <t>通常2/3</t>
    <rPh sb="0" eb="2">
      <t>ツウジョウ</t>
    </rPh>
    <phoneticPr fontId="1"/>
  </si>
  <si>
    <t>A型</t>
    <rPh sb="1" eb="2">
      <t>ガタ</t>
    </rPh>
    <phoneticPr fontId="1"/>
  </si>
  <si>
    <t>員</t>
  </si>
  <si>
    <t>単  価</t>
  </si>
  <si>
    <t>月数</t>
  </si>
  <si>
    <t>収入相</t>
    <rPh sb="0" eb="2">
      <t>シュウニュウ</t>
    </rPh>
    <rPh sb="2" eb="3">
      <t>ソウ</t>
    </rPh>
    <phoneticPr fontId="1"/>
  </si>
  <si>
    <t>指数によ</t>
    <rPh sb="0" eb="2">
      <t>シスウ</t>
    </rPh>
    <phoneticPr fontId="1"/>
  </si>
  <si>
    <t>計</t>
  </si>
  <si>
    <t>単価</t>
  </si>
  <si>
    <t>運営</t>
    <rPh sb="0" eb="2">
      <t>ウンエイ</t>
    </rPh>
    <phoneticPr fontId="1"/>
  </si>
  <si>
    <t>(g×h)
+(ｉ×j)
+(k×l)
+(m×n)</t>
    <phoneticPr fontId="1"/>
  </si>
  <si>
    <t>公的3/5</t>
    <rPh sb="0" eb="2">
      <t>コウテキ</t>
    </rPh>
    <phoneticPr fontId="1"/>
  </si>
  <si>
    <t>B型</t>
    <rPh sb="1" eb="2">
      <t>ガタ</t>
    </rPh>
    <phoneticPr fontId="1"/>
  </si>
  <si>
    <t>当額　</t>
    <rPh sb="0" eb="1">
      <t>トウ</t>
    </rPh>
    <rPh sb="1" eb="2">
      <t>ガク</t>
    </rPh>
    <phoneticPr fontId="1"/>
  </si>
  <si>
    <t>る調整率</t>
  </si>
  <si>
    <t>(a*b*c-d)*e</t>
    <phoneticPr fontId="1"/>
  </si>
  <si>
    <t>日数</t>
    <rPh sb="0" eb="2">
      <t>ニッスウ</t>
    </rPh>
    <phoneticPr fontId="1"/>
  </si>
  <si>
    <t>月数</t>
    <rPh sb="0" eb="2">
      <t>ツキスウ</t>
    </rPh>
    <phoneticPr fontId="1"/>
  </si>
  <si>
    <t>(C,D,E比較最小)</t>
    <rPh sb="6" eb="8">
      <t>ヒカク</t>
    </rPh>
    <rPh sb="8" eb="9">
      <t>サイ</t>
    </rPh>
    <rPh sb="9" eb="10">
      <t>チイ</t>
    </rPh>
    <phoneticPr fontId="1"/>
  </si>
  <si>
    <t>C型1/3</t>
    <rPh sb="1" eb="2">
      <t>カタ</t>
    </rPh>
    <phoneticPr fontId="1"/>
  </si>
  <si>
    <t>（Ｆ×Ｇ）</t>
    <phoneticPr fontId="1"/>
  </si>
  <si>
    <t>(＝Ｈ切捨)</t>
    <rPh sb="3" eb="5">
      <t>キリス</t>
    </rPh>
    <phoneticPr fontId="1"/>
  </si>
  <si>
    <t>B型特例</t>
    <rPh sb="1" eb="2">
      <t>ガタ</t>
    </rPh>
    <rPh sb="2" eb="4">
      <t>トクレイ</t>
    </rPh>
    <phoneticPr fontId="1"/>
  </si>
  <si>
    <t>Ａ</t>
    <phoneticPr fontId="1"/>
  </si>
  <si>
    <t>Ｂ</t>
    <phoneticPr fontId="1"/>
  </si>
  <si>
    <t>Ｃ（=A-B）</t>
    <phoneticPr fontId="1"/>
  </si>
  <si>
    <t>D</t>
    <phoneticPr fontId="1"/>
  </si>
  <si>
    <t>a</t>
    <phoneticPr fontId="1"/>
  </si>
  <si>
    <t>b</t>
    <phoneticPr fontId="1"/>
  </si>
  <si>
    <t>c</t>
    <phoneticPr fontId="1"/>
  </si>
  <si>
    <t>d</t>
    <phoneticPr fontId="1"/>
  </si>
  <si>
    <t>e</t>
    <phoneticPr fontId="1"/>
  </si>
  <si>
    <t>f</t>
    <phoneticPr fontId="1"/>
  </si>
  <si>
    <t>g</t>
    <phoneticPr fontId="1"/>
  </si>
  <si>
    <t>h</t>
    <phoneticPr fontId="1"/>
  </si>
  <si>
    <t>ｉ</t>
    <phoneticPr fontId="1"/>
  </si>
  <si>
    <t>j</t>
    <phoneticPr fontId="1"/>
  </si>
  <si>
    <t>k</t>
    <phoneticPr fontId="1"/>
  </si>
  <si>
    <t>l</t>
    <phoneticPr fontId="1"/>
  </si>
  <si>
    <t>m</t>
    <phoneticPr fontId="1"/>
  </si>
  <si>
    <t>n</t>
    <phoneticPr fontId="1"/>
  </si>
  <si>
    <t>o</t>
    <phoneticPr fontId="1"/>
  </si>
  <si>
    <t>E (=f+o)</t>
    <phoneticPr fontId="1"/>
  </si>
  <si>
    <t>Ｆ</t>
    <phoneticPr fontId="1"/>
  </si>
  <si>
    <t>Ｇ</t>
    <phoneticPr fontId="1"/>
  </si>
  <si>
    <t>Ｈ</t>
    <phoneticPr fontId="1"/>
  </si>
  <si>
    <t>Ｉ</t>
    <phoneticPr fontId="1"/>
  </si>
  <si>
    <t>Ｊ</t>
    <phoneticPr fontId="1"/>
  </si>
  <si>
    <t>Ｋ</t>
    <phoneticPr fontId="1"/>
  </si>
  <si>
    <t>C型</t>
    <rPh sb="1" eb="2">
      <t>ガタ</t>
    </rPh>
    <phoneticPr fontId="1"/>
  </si>
  <si>
    <t>（　　　　　　　　　　）</t>
    <phoneticPr fontId="1"/>
  </si>
  <si>
    <t>円</t>
    <phoneticPr fontId="1"/>
  </si>
  <si>
    <t>円</t>
    <rPh sb="0" eb="1">
      <t>エン</t>
    </rPh>
    <phoneticPr fontId="1"/>
  </si>
  <si>
    <t>人</t>
    <phoneticPr fontId="1"/>
  </si>
  <si>
    <t>月</t>
    <phoneticPr fontId="1"/>
  </si>
  <si>
    <t>日</t>
    <phoneticPr fontId="1"/>
  </si>
  <si>
    <t>月</t>
    <rPh sb="0" eb="1">
      <t>ツキ</t>
    </rPh>
    <phoneticPr fontId="1"/>
  </si>
  <si>
    <t>日</t>
    <rPh sb="0" eb="1">
      <t>ニチ</t>
    </rPh>
    <phoneticPr fontId="1"/>
  </si>
  <si>
    <t>（注）</t>
  </si>
  <si>
    <t>１．Ｆ欄には、Ｃ・Ｄ・Ｅ欄の金額と比較して最小の額を記入すること。</t>
    <rPh sb="21" eb="23">
      <t>サイショウ</t>
    </rPh>
    <phoneticPr fontId="0"/>
  </si>
  <si>
    <t>２．Ｈ欄には、Ｆ欄の金額に２／３を乗じた金額を記入すること。ただし、公的病院は３／５、C型の病院は１／３を乗じた金額を記入すること。</t>
    <rPh sb="17" eb="18">
      <t>ジョウ</t>
    </rPh>
    <rPh sb="20" eb="21">
      <t>キン</t>
    </rPh>
    <rPh sb="34" eb="36">
      <t>コウテキ</t>
    </rPh>
    <rPh sb="36" eb="38">
      <t>ビョウイン</t>
    </rPh>
    <rPh sb="44" eb="45">
      <t>カタ</t>
    </rPh>
    <rPh sb="46" eb="48">
      <t>ビョウイン</t>
    </rPh>
    <rPh sb="53" eb="54">
      <t>ジョウ</t>
    </rPh>
    <rPh sb="56" eb="58">
      <t>キンガク</t>
    </rPh>
    <rPh sb="59" eb="61">
      <t>キニュウ</t>
    </rPh>
    <phoneticPr fontId="0"/>
  </si>
  <si>
    <t>３．Ｉ欄には、Ｈ欄の金額(ただし、1,000円未満の端数が生じた場合には、これを切捨てるものとする。)を記入すること。</t>
    <phoneticPr fontId="0"/>
  </si>
  <si>
    <t>４．Ａ欄の数字は、決算書抄本の数字と一致させること。</t>
    <rPh sb="3" eb="4">
      <t>ラン</t>
    </rPh>
    <rPh sb="5" eb="7">
      <t>スウジ</t>
    </rPh>
    <rPh sb="9" eb="11">
      <t>ケッサン</t>
    </rPh>
    <rPh sb="11" eb="12">
      <t>ショ</t>
    </rPh>
    <rPh sb="12" eb="14">
      <t>ショウホン</t>
    </rPh>
    <rPh sb="15" eb="17">
      <t>スウジ</t>
    </rPh>
    <rPh sb="18" eb="20">
      <t>イッチ</t>
    </rPh>
    <phoneticPr fontId="1"/>
  </si>
  <si>
    <t>５．Ｄ欄の数字は、様式３「保育士等給与費明細書」 の数字と一致させること。</t>
    <rPh sb="3" eb="4">
      <t>ラン</t>
    </rPh>
    <rPh sb="5" eb="7">
      <t>スウジ</t>
    </rPh>
    <rPh sb="9" eb="11">
      <t>ヨウシキ</t>
    </rPh>
    <rPh sb="13" eb="16">
      <t>ホイクシ</t>
    </rPh>
    <rPh sb="16" eb="17">
      <t>トウ</t>
    </rPh>
    <rPh sb="17" eb="20">
      <t>キュウヨヒ</t>
    </rPh>
    <rPh sb="20" eb="23">
      <t>メイサイショ</t>
    </rPh>
    <rPh sb="26" eb="28">
      <t>スウジ</t>
    </rPh>
    <rPh sb="29" eb="31">
      <t>イッチ</t>
    </rPh>
    <phoneticPr fontId="1"/>
  </si>
  <si>
    <t>６．Ｃ型については、加算額の欄は記入しないこと。</t>
    <phoneticPr fontId="1"/>
  </si>
  <si>
    <t>様式２</t>
    <rPh sb="0" eb="2">
      <t>ヨウシキ</t>
    </rPh>
    <phoneticPr fontId="9"/>
  </si>
  <si>
    <t>病院内保育所　保育人員・職員配置状況調査票</t>
    <rPh sb="0" eb="1">
      <t>ヤマイ</t>
    </rPh>
    <rPh sb="1" eb="2">
      <t>イン</t>
    </rPh>
    <rPh sb="2" eb="3">
      <t>ナイ</t>
    </rPh>
    <rPh sb="3" eb="4">
      <t>ホ</t>
    </rPh>
    <rPh sb="4" eb="5">
      <t>イク</t>
    </rPh>
    <rPh sb="5" eb="6">
      <t>ショ</t>
    </rPh>
    <rPh sb="7" eb="9">
      <t>ホイク</t>
    </rPh>
    <rPh sb="9" eb="11">
      <t>ジンイン</t>
    </rPh>
    <rPh sb="12" eb="14">
      <t>ショクイン</t>
    </rPh>
    <rPh sb="14" eb="16">
      <t>ハイチ</t>
    </rPh>
    <rPh sb="16" eb="18">
      <t>ジョウキョウ</t>
    </rPh>
    <rPh sb="18" eb="21">
      <t>チョウサヒョウ</t>
    </rPh>
    <phoneticPr fontId="9"/>
  </si>
  <si>
    <t>病院等名</t>
    <rPh sb="0" eb="2">
      <t>ビョウイン</t>
    </rPh>
    <rPh sb="2" eb="3">
      <t>トウ</t>
    </rPh>
    <rPh sb="3" eb="4">
      <t>メイ</t>
    </rPh>
    <phoneticPr fontId="1"/>
  </si>
  <si>
    <t>保育人員</t>
    <rPh sb="0" eb="2">
      <t>ホイク</t>
    </rPh>
    <rPh sb="2" eb="4">
      <t>ジンイン</t>
    </rPh>
    <phoneticPr fontId="9"/>
  </si>
  <si>
    <t>保育士等職員数</t>
    <rPh sb="0" eb="3">
      <t>ホイクシ</t>
    </rPh>
    <rPh sb="3" eb="4">
      <t>トウ</t>
    </rPh>
    <rPh sb="4" eb="6">
      <t>ショクイン</t>
    </rPh>
    <rPh sb="6" eb="7">
      <t>スウ</t>
    </rPh>
    <phoneticPr fontId="9"/>
  </si>
  <si>
    <t>看護職員</t>
    <rPh sb="0" eb="2">
      <t>カンゴ</t>
    </rPh>
    <rPh sb="2" eb="4">
      <t>ショクイン</t>
    </rPh>
    <phoneticPr fontId="9"/>
  </si>
  <si>
    <t>児童保育専従職員</t>
    <rPh sb="0" eb="2">
      <t>ジドウ</t>
    </rPh>
    <rPh sb="2" eb="4">
      <t>ホイク</t>
    </rPh>
    <rPh sb="4" eb="6">
      <t>センジュウ</t>
    </rPh>
    <rPh sb="6" eb="8">
      <t>ショクイン</t>
    </rPh>
    <phoneticPr fontId="9"/>
  </si>
  <si>
    <t>保育月</t>
    <rPh sb="0" eb="2">
      <t>ホイク</t>
    </rPh>
    <rPh sb="2" eb="3">
      <t>ツキ</t>
    </rPh>
    <phoneticPr fontId="9"/>
  </si>
  <si>
    <t>保育児童数</t>
    <rPh sb="0" eb="2">
      <t>ホイク</t>
    </rPh>
    <rPh sb="2" eb="5">
      <t>ジドウスウ</t>
    </rPh>
    <phoneticPr fontId="9"/>
  </si>
  <si>
    <t>保育士</t>
    <rPh sb="0" eb="3">
      <t>ホイクシ</t>
    </rPh>
    <phoneticPr fontId="9"/>
  </si>
  <si>
    <t>その他の職員</t>
    <rPh sb="2" eb="3">
      <t>タ</t>
    </rPh>
    <rPh sb="4" eb="6">
      <t>ショクイン</t>
    </rPh>
    <phoneticPr fontId="9"/>
  </si>
  <si>
    <t>計</t>
    <rPh sb="0" eb="1">
      <t>ケイ</t>
    </rPh>
    <phoneticPr fontId="9"/>
  </si>
  <si>
    <t>常勤</t>
    <rPh sb="0" eb="2">
      <t>ジョウキン</t>
    </rPh>
    <phoneticPr fontId="9"/>
  </si>
  <si>
    <t>非常勤</t>
    <rPh sb="0" eb="3">
      <t>ヒジョウキン</t>
    </rPh>
    <phoneticPr fontId="9"/>
  </si>
  <si>
    <t>４月</t>
    <rPh sb="1" eb="2">
      <t>ガツ</t>
    </rPh>
    <phoneticPr fontId="9"/>
  </si>
  <si>
    <t>５月</t>
    <rPh sb="1" eb="2">
      <t>ガツ</t>
    </rPh>
    <phoneticPr fontId="9"/>
  </si>
  <si>
    <t>６月</t>
  </si>
  <si>
    <t>７月</t>
  </si>
  <si>
    <t>８月</t>
  </si>
  <si>
    <t>９月</t>
  </si>
  <si>
    <t>１０月</t>
  </si>
  <si>
    <t>１１月</t>
  </si>
  <si>
    <t>１２月</t>
  </si>
  <si>
    <t>１月</t>
  </si>
  <si>
    <t>２月</t>
  </si>
  <si>
    <t>３月</t>
  </si>
  <si>
    <t>年間平均</t>
    <rPh sb="0" eb="2">
      <t>ネンカン</t>
    </rPh>
    <rPh sb="2" eb="4">
      <t>ヘイキン</t>
    </rPh>
    <phoneticPr fontId="9"/>
  </si>
  <si>
    <t>（注意事項）</t>
    <rPh sb="1" eb="3">
      <t>チュウイ</t>
    </rPh>
    <rPh sb="3" eb="5">
      <t>ジコウ</t>
    </rPh>
    <phoneticPr fontId="9"/>
  </si>
  <si>
    <t>１　保育人員の保育児童数欄は、当該年度の各月１日現在の保育予定の補助対象児童数（「通常」及び「臨時」の合計）を記入すること。
　　原則、様式４の「合計」の人数を小数点第２位で四捨五入した人数（小数点第１位まで）を記入する。</t>
    <rPh sb="2" eb="4">
      <t>ホイク</t>
    </rPh>
    <rPh sb="4" eb="6">
      <t>ジンイン</t>
    </rPh>
    <rPh sb="7" eb="9">
      <t>ホイク</t>
    </rPh>
    <rPh sb="9" eb="11">
      <t>ジドウ</t>
    </rPh>
    <rPh sb="11" eb="12">
      <t>スウ</t>
    </rPh>
    <rPh sb="12" eb="13">
      <t>ラン</t>
    </rPh>
    <rPh sb="15" eb="17">
      <t>トウガイ</t>
    </rPh>
    <rPh sb="17" eb="19">
      <t>ネンド</t>
    </rPh>
    <rPh sb="20" eb="22">
      <t>カクツキ</t>
    </rPh>
    <rPh sb="23" eb="26">
      <t>ニチゲンザイ</t>
    </rPh>
    <rPh sb="27" eb="29">
      <t>ホイク</t>
    </rPh>
    <rPh sb="29" eb="31">
      <t>ヨテイ</t>
    </rPh>
    <rPh sb="32" eb="34">
      <t>ホジョ</t>
    </rPh>
    <rPh sb="34" eb="36">
      <t>タイショウ</t>
    </rPh>
    <rPh sb="36" eb="38">
      <t>ジドウ</t>
    </rPh>
    <rPh sb="38" eb="39">
      <t>スウ</t>
    </rPh>
    <rPh sb="41" eb="43">
      <t>ツウジョウ</t>
    </rPh>
    <rPh sb="44" eb="45">
      <t>オヨ</t>
    </rPh>
    <rPh sb="47" eb="49">
      <t>リンジ</t>
    </rPh>
    <rPh sb="51" eb="53">
      <t>ゴウケイ</t>
    </rPh>
    <rPh sb="55" eb="57">
      <t>キニュウ</t>
    </rPh>
    <rPh sb="65" eb="67">
      <t>ゲンソク</t>
    </rPh>
    <rPh sb="68" eb="70">
      <t>ヨウシキ</t>
    </rPh>
    <rPh sb="73" eb="75">
      <t>ゴウケイ</t>
    </rPh>
    <rPh sb="77" eb="79">
      <t>ニンズウ</t>
    </rPh>
    <rPh sb="80" eb="83">
      <t>ショウスウテン</t>
    </rPh>
    <rPh sb="83" eb="84">
      <t>ダイ</t>
    </rPh>
    <rPh sb="85" eb="86">
      <t>イ</t>
    </rPh>
    <rPh sb="87" eb="91">
      <t>シシャゴニュウ</t>
    </rPh>
    <rPh sb="93" eb="95">
      <t>ニンズウ</t>
    </rPh>
    <rPh sb="96" eb="99">
      <t>ショウスウテン</t>
    </rPh>
    <rPh sb="99" eb="100">
      <t>ダイ</t>
    </rPh>
    <rPh sb="101" eb="102">
      <t>イ</t>
    </rPh>
    <rPh sb="106" eb="108">
      <t>キニュウ</t>
    </rPh>
    <phoneticPr fontId="9"/>
  </si>
  <si>
    <t>２保育士等職員数の非常勤職員欄には、常勤換算後の数値を記入すること。</t>
    <rPh sb="1" eb="4">
      <t>ホイクシ</t>
    </rPh>
    <rPh sb="4" eb="5">
      <t>トウ</t>
    </rPh>
    <rPh sb="5" eb="7">
      <t>ショクイン</t>
    </rPh>
    <rPh sb="7" eb="8">
      <t>スウ</t>
    </rPh>
    <rPh sb="9" eb="12">
      <t>ヒジョウキン</t>
    </rPh>
    <rPh sb="12" eb="14">
      <t>ショクイン</t>
    </rPh>
    <rPh sb="14" eb="15">
      <t>ラン</t>
    </rPh>
    <rPh sb="18" eb="20">
      <t>ジョウキン</t>
    </rPh>
    <rPh sb="20" eb="22">
      <t>カンサン</t>
    </rPh>
    <rPh sb="22" eb="23">
      <t>ゴ</t>
    </rPh>
    <rPh sb="24" eb="26">
      <t>スウチ</t>
    </rPh>
    <rPh sb="27" eb="29">
      <t>キニュウ</t>
    </rPh>
    <phoneticPr fontId="9"/>
  </si>
  <si>
    <t>３保育士等職員数のその他の職員には、保育士助手（有資格の保育士以外の者で、直接保育に従事している者）を記入すること。</t>
    <rPh sb="1" eb="4">
      <t>ホイクシ</t>
    </rPh>
    <rPh sb="4" eb="5">
      <t>トウ</t>
    </rPh>
    <rPh sb="5" eb="7">
      <t>ショクイン</t>
    </rPh>
    <rPh sb="7" eb="8">
      <t>スウ</t>
    </rPh>
    <rPh sb="11" eb="12">
      <t>タ</t>
    </rPh>
    <rPh sb="13" eb="15">
      <t>ショクイン</t>
    </rPh>
    <rPh sb="18" eb="21">
      <t>ホイクシ</t>
    </rPh>
    <rPh sb="21" eb="23">
      <t>ジョシュ</t>
    </rPh>
    <rPh sb="24" eb="27">
      <t>ユウシカク</t>
    </rPh>
    <rPh sb="28" eb="31">
      <t>ホイクシ</t>
    </rPh>
    <rPh sb="31" eb="33">
      <t>イガイ</t>
    </rPh>
    <rPh sb="34" eb="35">
      <t>モノ</t>
    </rPh>
    <rPh sb="37" eb="39">
      <t>チョクセツ</t>
    </rPh>
    <rPh sb="39" eb="41">
      <t>ホイク</t>
    </rPh>
    <rPh sb="42" eb="44">
      <t>ジュウジ</t>
    </rPh>
    <rPh sb="48" eb="49">
      <t>モノ</t>
    </rPh>
    <rPh sb="51" eb="52">
      <t>キ</t>
    </rPh>
    <rPh sb="52" eb="53">
      <t>イ</t>
    </rPh>
    <phoneticPr fontId="9"/>
  </si>
  <si>
    <t>４看護職員欄には、「病児等保育」を実施している施設について、病児等保育を専門で担当している看護職員の人数を記入すること。</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9"/>
  </si>
  <si>
    <t>５児童保育専従職員欄には、「児童保育」を実施している施設について、児童保育を専従で担当している保育士等の人数を記入すること。</t>
    <rPh sb="1" eb="3">
      <t>ジドウ</t>
    </rPh>
    <rPh sb="3" eb="5">
      <t>ホイク</t>
    </rPh>
    <rPh sb="5" eb="7">
      <t>センジュウ</t>
    </rPh>
    <rPh sb="7" eb="9">
      <t>ショクイン</t>
    </rPh>
    <rPh sb="9" eb="10">
      <t>ラン</t>
    </rPh>
    <rPh sb="14" eb="16">
      <t>ジドウ</t>
    </rPh>
    <rPh sb="16" eb="18">
      <t>ホイク</t>
    </rPh>
    <rPh sb="20" eb="22">
      <t>ジッシ</t>
    </rPh>
    <rPh sb="26" eb="28">
      <t>シセツ</t>
    </rPh>
    <rPh sb="33" eb="35">
      <t>ジドウ</t>
    </rPh>
    <rPh sb="35" eb="37">
      <t>ホイク</t>
    </rPh>
    <rPh sb="38" eb="40">
      <t>センジュウ</t>
    </rPh>
    <rPh sb="41" eb="43">
      <t>タントウ</t>
    </rPh>
    <rPh sb="47" eb="51">
      <t>ホイクシトウ</t>
    </rPh>
    <rPh sb="52" eb="54">
      <t>ニンズウ</t>
    </rPh>
    <rPh sb="55" eb="57">
      <t>キニュウ</t>
    </rPh>
    <phoneticPr fontId="9"/>
  </si>
  <si>
    <t>様式３</t>
    <rPh sb="0" eb="2">
      <t>ヨウシキ</t>
    </rPh>
    <phoneticPr fontId="9"/>
  </si>
  <si>
    <t>病院名</t>
    <rPh sb="0" eb="2">
      <t>ビョウイン</t>
    </rPh>
    <rPh sb="2" eb="3">
      <t>メイ</t>
    </rPh>
    <phoneticPr fontId="9"/>
  </si>
  <si>
    <t>保育士等職員給与費明細書</t>
    <rPh sb="4" eb="5">
      <t>ショク</t>
    </rPh>
    <rPh sb="5" eb="6">
      <t>イン</t>
    </rPh>
    <phoneticPr fontId="9"/>
  </si>
  <si>
    <t>職　　名</t>
    <rPh sb="0" eb="1">
      <t>ショク</t>
    </rPh>
    <rPh sb="3" eb="4">
      <t>メイ</t>
    </rPh>
    <phoneticPr fontId="9"/>
  </si>
  <si>
    <t>氏　　名</t>
    <phoneticPr fontId="9"/>
  </si>
  <si>
    <t>給料・諸手当等</t>
    <phoneticPr fontId="9"/>
  </si>
  <si>
    <t>賃　金</t>
    <phoneticPr fontId="9"/>
  </si>
  <si>
    <t>委託料</t>
  </si>
  <si>
    <t>備　　考</t>
    <phoneticPr fontId="9"/>
  </si>
  <si>
    <t xml:space="preserve">円 </t>
  </si>
  <si>
    <t>令和　年　月　日</t>
    <rPh sb="0" eb="2">
      <t>レイワ</t>
    </rPh>
    <phoneticPr fontId="9"/>
  </si>
  <si>
    <t>～令和　年　月　日</t>
    <rPh sb="1" eb="3">
      <t>レイワ</t>
    </rPh>
    <phoneticPr fontId="9"/>
  </si>
  <si>
    <t>合　　　　計</t>
    <rPh sb="0" eb="1">
      <t>ゴウ</t>
    </rPh>
    <rPh sb="5" eb="6">
      <t>ケイ</t>
    </rPh>
    <phoneticPr fontId="9"/>
  </si>
  <si>
    <t>１　 本表は、当該年度の４月１日から翌年の３月３１日までの１年間における給与支給額を記載すること。</t>
    <phoneticPr fontId="9"/>
  </si>
  <si>
    <t>２　 職名欄には、保育士、保育士助手の別を記入すること。また、病児等保育を行っている施設で、病児等保育を専門で担当する看護職員については、看護職員と記入すること。</t>
    <rPh sb="3" eb="5">
      <t>ショクメイ</t>
    </rPh>
    <rPh sb="5" eb="6">
      <t>ラン</t>
    </rPh>
    <rPh sb="9" eb="12">
      <t>ホイクシ</t>
    </rPh>
    <rPh sb="13" eb="16">
      <t>ホイクシ</t>
    </rPh>
    <rPh sb="16" eb="18">
      <t>ジョシュ</t>
    </rPh>
    <rPh sb="19" eb="20">
      <t>ベツ</t>
    </rPh>
    <rPh sb="21" eb="23">
      <t>キニュウ</t>
    </rPh>
    <rPh sb="31" eb="33">
      <t>ビョウジ</t>
    </rPh>
    <rPh sb="33" eb="34">
      <t>トウ</t>
    </rPh>
    <rPh sb="34" eb="36">
      <t>ホイク</t>
    </rPh>
    <rPh sb="37" eb="38">
      <t>オコナ</t>
    </rPh>
    <rPh sb="42" eb="44">
      <t>シセツ</t>
    </rPh>
    <rPh sb="46" eb="48">
      <t>ビョウジ</t>
    </rPh>
    <rPh sb="48" eb="49">
      <t>トウ</t>
    </rPh>
    <rPh sb="49" eb="51">
      <t>ホイク</t>
    </rPh>
    <phoneticPr fontId="9"/>
  </si>
  <si>
    <t>３　 運営を委託している病院内保育所で、委託料に人件費が含まれる場合には、人件費に当たる委託料を委託料欄に記入するとともに、人件費の金額がわかる明細書を添付すること。</t>
    <rPh sb="3" eb="5">
      <t>ウンエイ</t>
    </rPh>
    <rPh sb="6" eb="8">
      <t>イタク</t>
    </rPh>
    <rPh sb="12" eb="14">
      <t>ビョウイン</t>
    </rPh>
    <rPh sb="14" eb="15">
      <t>ナイ</t>
    </rPh>
    <rPh sb="15" eb="18">
      <t>ホイクショ</t>
    </rPh>
    <rPh sb="20" eb="23">
      <t>イタクリョウ</t>
    </rPh>
    <rPh sb="24" eb="27">
      <t>ジンケンヒ</t>
    </rPh>
    <rPh sb="28" eb="29">
      <t>フク</t>
    </rPh>
    <rPh sb="32" eb="34">
      <t>バアイ</t>
    </rPh>
    <rPh sb="37" eb="40">
      <t>ジンケンヒ</t>
    </rPh>
    <rPh sb="41" eb="42">
      <t>ア</t>
    </rPh>
    <rPh sb="44" eb="47">
      <t>イタクリョウ</t>
    </rPh>
    <phoneticPr fontId="9"/>
  </si>
  <si>
    <t>４　 備考欄は当該年度の給与支給当初月から最終月までの期間を明示すること。</t>
    <phoneticPr fontId="9"/>
  </si>
  <si>
    <t>様式４</t>
    <rPh sb="0" eb="2">
      <t>ヨウシキ</t>
    </rPh>
    <phoneticPr fontId="1"/>
  </si>
  <si>
    <t>保育児童数調査票</t>
    <rPh sb="0" eb="2">
      <t>ホイク</t>
    </rPh>
    <rPh sb="2" eb="5">
      <t>ジドウスウ</t>
    </rPh>
    <rPh sb="5" eb="8">
      <t>チョウサヒョウ</t>
    </rPh>
    <phoneticPr fontId="1"/>
  </si>
  <si>
    <t>【参考】</t>
    <rPh sb="1" eb="3">
      <t>サンコウ</t>
    </rPh>
    <phoneticPr fontId="1"/>
  </si>
  <si>
    <t>区分</t>
    <rPh sb="0" eb="2">
      <t>クブン</t>
    </rPh>
    <phoneticPr fontId="1"/>
  </si>
  <si>
    <t>保育児童数　（人）</t>
    <rPh sb="0" eb="2">
      <t>ホイク</t>
    </rPh>
    <rPh sb="2" eb="5">
      <t>ジドウスウ</t>
    </rPh>
    <rPh sb="7" eb="8">
      <t>ニン</t>
    </rPh>
    <phoneticPr fontId="1"/>
  </si>
  <si>
    <t>様式２
「保育児童数」へ転記</t>
    <rPh sb="0" eb="2">
      <t>ヨウシキ</t>
    </rPh>
    <rPh sb="5" eb="7">
      <t>ホイク</t>
    </rPh>
    <rPh sb="7" eb="10">
      <t>ジドウスウ</t>
    </rPh>
    <rPh sb="12" eb="14">
      <t>テンキ</t>
    </rPh>
    <phoneticPr fontId="1"/>
  </si>
  <si>
    <t>通常</t>
    <rPh sb="0" eb="2">
      <t>ツウジョウ</t>
    </rPh>
    <phoneticPr fontId="1"/>
  </si>
  <si>
    <t>臨時</t>
    <rPh sb="0" eb="2">
      <t>リンジ</t>
    </rPh>
    <phoneticPr fontId="1"/>
  </si>
  <si>
    <t>合計</t>
    <rPh sb="0" eb="2">
      <t>ゴウケイ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</si>
  <si>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</si>
  <si>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</si>
  <si>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</si>
  <si>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</si>
  <si>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</si>
  <si>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</si>
  <si>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</si>
  <si>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</si>
  <si>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</si>
  <si>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</si>
  <si>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</si>
  <si>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</si>
  <si>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平均</t>
    <rPh sb="0" eb="2">
      <t>ヘイキン</t>
    </rPh>
    <phoneticPr fontId="1"/>
  </si>
  <si>
    <t>（記入要領）</t>
    <rPh sb="1" eb="3">
      <t>キニュウ</t>
    </rPh>
    <rPh sb="3" eb="5">
      <t>ヨウリョウ</t>
    </rPh>
    <phoneticPr fontId="1"/>
  </si>
  <si>
    <t>１　全体の保育児童数について記入すること。</t>
    <rPh sb="2" eb="4">
      <t>ゼンタイ</t>
    </rPh>
    <rPh sb="5" eb="7">
      <t>ホイク</t>
    </rPh>
    <rPh sb="7" eb="10">
      <t>ジドウスウ</t>
    </rPh>
    <rPh sb="14" eb="16">
      <t>キニュウ</t>
    </rPh>
    <phoneticPr fontId="1"/>
  </si>
  <si>
    <t>２　「通常」は、各月において職員と保育所との間に受託契約をし、かつ各月において１５日以上保育することが見込まれる職員の児童数を記入すること。必ず整数を記入すること。</t>
    <rPh sb="3" eb="5">
      <t>ツウジョウ</t>
    </rPh>
    <rPh sb="8" eb="10">
      <t>カクツキ</t>
    </rPh>
    <rPh sb="14" eb="16">
      <t>ショクイン</t>
    </rPh>
    <rPh sb="17" eb="20">
      <t>ホイクショ</t>
    </rPh>
    <rPh sb="22" eb="23">
      <t>アイダ</t>
    </rPh>
    <rPh sb="24" eb="26">
      <t>ジュタク</t>
    </rPh>
    <rPh sb="26" eb="28">
      <t>ケイヤク</t>
    </rPh>
    <rPh sb="33" eb="35">
      <t>カクツキ</t>
    </rPh>
    <rPh sb="41" eb="42">
      <t>ニチ</t>
    </rPh>
    <rPh sb="42" eb="44">
      <t>イジョウ</t>
    </rPh>
    <rPh sb="44" eb="46">
      <t>ホイク</t>
    </rPh>
    <rPh sb="51" eb="53">
      <t>ミコ</t>
    </rPh>
    <phoneticPr fontId="1"/>
  </si>
  <si>
    <t>３　「臨時」は、各月において臨時に保育することが見込まれる職員の児童数を、次式により換算して記入すること。</t>
    <rPh sb="3" eb="5">
      <t>リンジ</t>
    </rPh>
    <rPh sb="8" eb="10">
      <t>カクツキ</t>
    </rPh>
    <rPh sb="14" eb="16">
      <t>リンジ</t>
    </rPh>
    <rPh sb="17" eb="19">
      <t>ホイク</t>
    </rPh>
    <rPh sb="24" eb="26">
      <t>ミコ</t>
    </rPh>
    <rPh sb="29" eb="31">
      <t>ショクイン</t>
    </rPh>
    <rPh sb="32" eb="35">
      <t>ジドウスウ</t>
    </rPh>
    <rPh sb="37" eb="39">
      <t>ジシキ</t>
    </rPh>
    <rPh sb="42" eb="44">
      <t>カンザン</t>
    </rPh>
    <rPh sb="46" eb="48">
      <t>キニュウ</t>
    </rPh>
    <phoneticPr fontId="1"/>
  </si>
  <si>
    <t>　　なお「臨時」とは、保育日数が１５日未満のことをいう。</t>
    <rPh sb="5" eb="7">
      <t>リンジ</t>
    </rPh>
    <rPh sb="11" eb="13">
      <t>ホイク</t>
    </rPh>
    <rPh sb="13" eb="15">
      <t>ニッスウ</t>
    </rPh>
    <rPh sb="18" eb="19">
      <t>ニチ</t>
    </rPh>
    <rPh sb="19" eb="21">
      <t>ミマン</t>
    </rPh>
    <phoneticPr fontId="1"/>
  </si>
  <si>
    <t>各臨時に保育した児童の月間延べ保育日数</t>
    <rPh sb="0" eb="1">
      <t>カク</t>
    </rPh>
    <rPh sb="1" eb="3">
      <t>リンジ</t>
    </rPh>
    <rPh sb="4" eb="6">
      <t>ホイク</t>
    </rPh>
    <rPh sb="8" eb="10">
      <t>ジドウ</t>
    </rPh>
    <rPh sb="11" eb="13">
      <t>ゲッカン</t>
    </rPh>
    <rPh sb="13" eb="14">
      <t>ノ</t>
    </rPh>
    <rPh sb="15" eb="17">
      <t>ホイク</t>
    </rPh>
    <rPh sb="17" eb="19">
      <t>ニッスウ</t>
    </rPh>
    <phoneticPr fontId="1"/>
  </si>
  <si>
    <t>実際の月間延開所日数</t>
    <rPh sb="0" eb="2">
      <t>ジッサイ</t>
    </rPh>
    <rPh sb="3" eb="5">
      <t>ゲッカン</t>
    </rPh>
    <rPh sb="5" eb="6">
      <t>ノ</t>
    </rPh>
    <rPh sb="6" eb="8">
      <t>カイショ</t>
    </rPh>
    <rPh sb="8" eb="10">
      <t>ニッスウ</t>
    </rPh>
    <phoneticPr fontId="1"/>
  </si>
  <si>
    <t>　　　　　　　</t>
    <phoneticPr fontId="1"/>
  </si>
  <si>
    <t>※記入例</t>
    <rPh sb="1" eb="3">
      <t>キニュウ</t>
    </rPh>
    <rPh sb="3" eb="4">
      <t>レイ</t>
    </rPh>
    <phoneticPr fontId="1"/>
  </si>
  <si>
    <t>　　４月における見込が</t>
    <rPh sb="3" eb="4">
      <t>ガツ</t>
    </rPh>
    <rPh sb="8" eb="10">
      <t>ミコ</t>
    </rPh>
    <phoneticPr fontId="1"/>
  </si>
  <si>
    <t>　　　１５日間保育する児童数　　３人</t>
    <rPh sb="5" eb="7">
      <t>ニチカン</t>
    </rPh>
    <rPh sb="7" eb="9">
      <t>ホイク</t>
    </rPh>
    <rPh sb="11" eb="14">
      <t>ジドウスウ</t>
    </rPh>
    <rPh sb="17" eb="18">
      <t>ニン</t>
    </rPh>
    <phoneticPr fontId="1"/>
  </si>
  <si>
    <t>　　　　６日間保育する児童数　　１人</t>
    <rPh sb="5" eb="7">
      <t>ニチカン</t>
    </rPh>
    <rPh sb="7" eb="9">
      <t>ホイク</t>
    </rPh>
    <rPh sb="11" eb="14">
      <t>ジドウスウ</t>
    </rPh>
    <rPh sb="17" eb="18">
      <t>ニン</t>
    </rPh>
    <phoneticPr fontId="1"/>
  </si>
  <si>
    <t>　　　　５日間保育する児童数　　２人</t>
    <rPh sb="5" eb="7">
      <t>ニチカン</t>
    </rPh>
    <rPh sb="7" eb="9">
      <t>ホイク</t>
    </rPh>
    <rPh sb="11" eb="14">
      <t>ジドウスウ</t>
    </rPh>
    <rPh sb="17" eb="18">
      <t>ニン</t>
    </rPh>
    <phoneticPr fontId="1"/>
  </si>
  <si>
    <t>　　　開所日数　　　　　　　　　　１５日である場合、</t>
    <rPh sb="3" eb="5">
      <t>カイショ</t>
    </rPh>
    <rPh sb="5" eb="7">
      <t>ニッスウ</t>
    </rPh>
    <rPh sb="19" eb="20">
      <t>ニチ</t>
    </rPh>
    <rPh sb="23" eb="25">
      <t>バアイ</t>
    </rPh>
    <phoneticPr fontId="1"/>
  </si>
  <si>
    <t>　　臨時に保育した児童数を換算すると、</t>
    <rPh sb="2" eb="4">
      <t>リンジ</t>
    </rPh>
    <rPh sb="5" eb="7">
      <t>ホイク</t>
    </rPh>
    <rPh sb="9" eb="12">
      <t>ジドウスウ</t>
    </rPh>
    <rPh sb="13" eb="15">
      <t>カンザン</t>
    </rPh>
    <phoneticPr fontId="1"/>
  </si>
  <si>
    <t>　　　（６日）÷（１５日）＝０．４</t>
    <rPh sb="5" eb="6">
      <t>ニチ</t>
    </rPh>
    <rPh sb="11" eb="12">
      <t>ニチ</t>
    </rPh>
    <phoneticPr fontId="1"/>
  </si>
  <si>
    <t>　　　（５日）÷（１５日）＝０．３３</t>
    <rPh sb="5" eb="6">
      <t>ニチ</t>
    </rPh>
    <rPh sb="11" eb="12">
      <t>ニチ</t>
    </rPh>
    <phoneticPr fontId="1"/>
  </si>
  <si>
    <t>　　であるから、４月における保育児童数は、</t>
    <rPh sb="9" eb="10">
      <t>ガツ</t>
    </rPh>
    <rPh sb="14" eb="16">
      <t>ホイク</t>
    </rPh>
    <rPh sb="16" eb="19">
      <t>ジドウスウ</t>
    </rPh>
    <phoneticPr fontId="1"/>
  </si>
  <si>
    <t>　　　通常　　　３人</t>
    <rPh sb="3" eb="5">
      <t>ツウジョウ</t>
    </rPh>
    <rPh sb="9" eb="10">
      <t>ニン</t>
    </rPh>
    <phoneticPr fontId="1"/>
  </si>
  <si>
    <t>　　　臨時　　１．０６人（０．４＋０．３３×２）</t>
    <rPh sb="3" eb="5">
      <t>リンジ</t>
    </rPh>
    <rPh sb="11" eb="12">
      <t>ニン</t>
    </rPh>
    <phoneticPr fontId="1"/>
  </si>
  <si>
    <t>４　保育児童数欄のうち「臨時」、「合計」は、小数点以下第２位（第３位以下切り捨て）までの人数を記載すること。</t>
    <rPh sb="2" eb="4">
      <t>ホイク</t>
    </rPh>
    <rPh sb="4" eb="7">
      <t>ジドウスウ</t>
    </rPh>
    <rPh sb="7" eb="8">
      <t>ラン</t>
    </rPh>
    <rPh sb="12" eb="14">
      <t>リンジ</t>
    </rPh>
    <rPh sb="17" eb="19">
      <t>ゴウケイ</t>
    </rPh>
    <rPh sb="22" eb="25">
      <t>ショウスウテン</t>
    </rPh>
    <rPh sb="25" eb="27">
      <t>イカ</t>
    </rPh>
    <rPh sb="27" eb="28">
      <t>ダイ</t>
    </rPh>
    <rPh sb="29" eb="30">
      <t>イ</t>
    </rPh>
    <rPh sb="31" eb="32">
      <t>ダイ</t>
    </rPh>
    <rPh sb="33" eb="34">
      <t>イ</t>
    </rPh>
    <rPh sb="34" eb="36">
      <t>イカ</t>
    </rPh>
    <rPh sb="36" eb="37">
      <t>キ</t>
    </rPh>
    <rPh sb="38" eb="39">
      <t>ス</t>
    </rPh>
    <rPh sb="44" eb="46">
      <t>ニンズウ</t>
    </rPh>
    <rPh sb="47" eb="49">
      <t>キサイ</t>
    </rPh>
    <phoneticPr fontId="1"/>
  </si>
  <si>
    <t>様式５</t>
    <rPh sb="0" eb="2">
      <t>ヨウシキ</t>
    </rPh>
    <phoneticPr fontId="1"/>
  </si>
  <si>
    <t>病院等名</t>
    <rPh sb="0" eb="2">
      <t>ビョウイン</t>
    </rPh>
    <rPh sb="2" eb="3">
      <t>トウ</t>
    </rPh>
    <phoneticPr fontId="1"/>
  </si>
  <si>
    <t>病院内保育施設利用児童数調</t>
    <rPh sb="0" eb="1">
      <t>ビョウ</t>
    </rPh>
    <rPh sb="1" eb="3">
      <t>インナイ</t>
    </rPh>
    <rPh sb="3" eb="5">
      <t>ホイク</t>
    </rPh>
    <rPh sb="5" eb="7">
      <t>シセツ</t>
    </rPh>
    <rPh sb="7" eb="9">
      <t>リヨウ</t>
    </rPh>
    <rPh sb="9" eb="12">
      <t>ジドウスウ</t>
    </rPh>
    <rPh sb="12" eb="13">
      <t>シラ</t>
    </rPh>
    <phoneticPr fontId="1"/>
  </si>
  <si>
    <t>計(A)</t>
    <rPh sb="0" eb="1">
      <t>ケイ</t>
    </rPh>
    <phoneticPr fontId="1"/>
  </si>
  <si>
    <t>開所日数
（Ｂ）</t>
    <phoneticPr fontId="1"/>
  </si>
  <si>
    <t>１日平均
Ａ／Ｂ</t>
    <rPh sb="1" eb="2">
      <t>ニチ</t>
    </rPh>
    <rPh sb="2" eb="4">
      <t>ヘイキン</t>
    </rPh>
    <phoneticPr fontId="1"/>
  </si>
  <si>
    <t>休日保育
日数（Ｃ）</t>
    <rPh sb="0" eb="2">
      <t>キュウジツ</t>
    </rPh>
    <rPh sb="2" eb="4">
      <t>ホイク</t>
    </rPh>
    <phoneticPr fontId="1"/>
  </si>
  <si>
    <t>4月</t>
    <rPh sb="1" eb="2">
      <t>ツキ</t>
    </rPh>
    <phoneticPr fontId="1"/>
  </si>
  <si>
    <t>5月</t>
  </si>
  <si>
    <t>6月</t>
  </si>
  <si>
    <t>7月</t>
  </si>
  <si>
    <t>8月</t>
  </si>
  <si>
    <t>9月</t>
  </si>
  <si>
    <t>10月</t>
  </si>
  <si>
    <t>11月</t>
  </si>
  <si>
    <t>12月</t>
  </si>
  <si>
    <t>1月</t>
  </si>
  <si>
    <t>2月</t>
  </si>
  <si>
    <t>3月</t>
  </si>
  <si>
    <t>１　病院内保育施設を実際に利用した職員の児童数を記入してください。</t>
    <rPh sb="2" eb="3">
      <t>ビョウ</t>
    </rPh>
    <rPh sb="3" eb="5">
      <t>インナイ</t>
    </rPh>
    <rPh sb="5" eb="7">
      <t>ホイクショ</t>
    </rPh>
    <rPh sb="7" eb="9">
      <t>シセツ</t>
    </rPh>
    <rPh sb="10" eb="12">
      <t>ジッサイ</t>
    </rPh>
    <rPh sb="13" eb="15">
      <t>リヨウ</t>
    </rPh>
    <rPh sb="17" eb="19">
      <t>ショクイン</t>
    </rPh>
    <rPh sb="20" eb="22">
      <t>ジドウ</t>
    </rPh>
    <rPh sb="22" eb="23">
      <t>スウ</t>
    </rPh>
    <rPh sb="24" eb="26">
      <t>キニュウ</t>
    </rPh>
    <phoneticPr fontId="1"/>
  </si>
  <si>
    <t>２　１日平均＝計（Ａ）／開所日数（Ｂ）　の式により、毎月平均及び年間平均を算出してください。（小数点以下第２位を四捨五入）</t>
    <rPh sb="3" eb="4">
      <t>イチニチ</t>
    </rPh>
    <rPh sb="4" eb="6">
      <t>ヘイキン</t>
    </rPh>
    <rPh sb="7" eb="8">
      <t>ケイ</t>
    </rPh>
    <rPh sb="12" eb="14">
      <t>カイショ</t>
    </rPh>
    <rPh sb="14" eb="16">
      <t>ニッスウ</t>
    </rPh>
    <rPh sb="21" eb="22">
      <t>シキ</t>
    </rPh>
    <rPh sb="26" eb="27">
      <t>ツキゴト</t>
    </rPh>
    <rPh sb="27" eb="30">
      <t>ツキヘイキン</t>
    </rPh>
    <rPh sb="30" eb="31">
      <t>オヨ</t>
    </rPh>
    <rPh sb="32" eb="34">
      <t>ネンカン</t>
    </rPh>
    <rPh sb="34" eb="36">
      <t>ヘイキン</t>
    </rPh>
    <rPh sb="37" eb="39">
      <t>サンシュツ</t>
    </rPh>
    <rPh sb="47" eb="50">
      <t>ショウスウテン</t>
    </rPh>
    <rPh sb="50" eb="52">
      <t>イカ</t>
    </rPh>
    <rPh sb="52" eb="53">
      <t>ダイ</t>
    </rPh>
    <rPh sb="54" eb="55">
      <t>イ</t>
    </rPh>
    <rPh sb="56" eb="60">
      <t>シシャゴニュウ</t>
    </rPh>
    <phoneticPr fontId="1"/>
  </si>
  <si>
    <t>３　休日保育日数（Ｃ）は、休日保育実施日数を記入してください。休日とは、日曜日、祝日並びに１２月２９日から翌年１月３日をいいます。</t>
    <rPh sb="2" eb="4">
      <t>キュウジツ</t>
    </rPh>
    <rPh sb="4" eb="6">
      <t>ホイク</t>
    </rPh>
    <rPh sb="6" eb="8">
      <t>ニッスウ</t>
    </rPh>
    <rPh sb="13" eb="15">
      <t>キュウジツ</t>
    </rPh>
    <rPh sb="15" eb="17">
      <t>ホイク</t>
    </rPh>
    <rPh sb="17" eb="19">
      <t>ジッシ</t>
    </rPh>
    <rPh sb="19" eb="21">
      <t>ニッスウ</t>
    </rPh>
    <rPh sb="22" eb="24">
      <t>キニュウ</t>
    </rPh>
    <rPh sb="31" eb="33">
      <t>キュウジツ</t>
    </rPh>
    <rPh sb="36" eb="39">
      <t>ニチヨウビ</t>
    </rPh>
    <rPh sb="40" eb="42">
      <t>シュクジツ</t>
    </rPh>
    <rPh sb="42" eb="43">
      <t>ナラ</t>
    </rPh>
    <rPh sb="47" eb="48">
      <t>ガツ</t>
    </rPh>
    <rPh sb="50" eb="51">
      <t>ニチ</t>
    </rPh>
    <rPh sb="53" eb="55">
      <t>ヨクネン</t>
    </rPh>
    <rPh sb="56" eb="57">
      <t>ガツ</t>
    </rPh>
    <rPh sb="58" eb="59">
      <t>ニチ</t>
    </rPh>
    <phoneticPr fontId="1"/>
  </si>
  <si>
    <t>４　開所日数を明らかにするため、閉まっていた日には「×」を、開いていたけれども利用者がなかった場合は「０」を記入してください。</t>
    <rPh sb="2" eb="4">
      <t>カイショ</t>
    </rPh>
    <rPh sb="4" eb="6">
      <t>ニッスウ</t>
    </rPh>
    <rPh sb="7" eb="8">
      <t>アキ</t>
    </rPh>
    <rPh sb="16" eb="17">
      <t>シ</t>
    </rPh>
    <rPh sb="22" eb="23">
      <t>ヒ</t>
    </rPh>
    <rPh sb="30" eb="31">
      <t>ヒラ</t>
    </rPh>
    <rPh sb="39" eb="42">
      <t>リヨウシャ</t>
    </rPh>
    <rPh sb="47" eb="49">
      <t>バアイ</t>
    </rPh>
    <rPh sb="54" eb="56">
      <t>キニュウ</t>
    </rPh>
    <phoneticPr fontId="1"/>
  </si>
  <si>
    <t>２４時間保育実施実績調書</t>
    <rPh sb="2" eb="4">
      <t>ジカン</t>
    </rPh>
    <rPh sb="4" eb="6">
      <t>ホイク</t>
    </rPh>
    <rPh sb="6" eb="8">
      <t>ジッシ</t>
    </rPh>
    <rPh sb="8" eb="10">
      <t>ジッセキ</t>
    </rPh>
    <rPh sb="10" eb="12">
      <t>チョウショ</t>
    </rPh>
    <phoneticPr fontId="1"/>
  </si>
  <si>
    <t>病院等名　　　　　　　　　　　　　　　　　　</t>
    <rPh sb="0" eb="2">
      <t>ビョウイン</t>
    </rPh>
    <rPh sb="2" eb="3">
      <t>トウ</t>
    </rPh>
    <rPh sb="3" eb="4">
      <t>メイ</t>
    </rPh>
    <phoneticPr fontId="1"/>
  </si>
  <si>
    <t>　 日　　　　　　　月　</t>
    <rPh sb="2" eb="3">
      <t>ニチ</t>
    </rPh>
    <rPh sb="10" eb="11">
      <t>ツキ</t>
    </rPh>
    <phoneticPr fontId="1"/>
  </si>
  <si>
    <t>計(日)</t>
    <rPh sb="0" eb="1">
      <t>ケイ</t>
    </rPh>
    <rPh sb="2" eb="3">
      <t>ニチ</t>
    </rPh>
    <phoneticPr fontId="1"/>
  </si>
  <si>
    <t>(注)24時間保育の実施日の該当欄に○印を記入し、各月毎の実施日数及び年間の実施日数を計欄に記入してください。</t>
    <rPh sb="1" eb="2">
      <t>チュウ</t>
    </rPh>
    <rPh sb="5" eb="7">
      <t>ジカン</t>
    </rPh>
    <rPh sb="7" eb="9">
      <t>ホイク</t>
    </rPh>
    <rPh sb="10" eb="13">
      <t>ジッシビ</t>
    </rPh>
    <rPh sb="14" eb="16">
      <t>ガイトウ</t>
    </rPh>
    <rPh sb="16" eb="17">
      <t>ラン</t>
    </rPh>
    <rPh sb="19" eb="20">
      <t>シルシ</t>
    </rPh>
    <rPh sb="21" eb="23">
      <t>キニュウ</t>
    </rPh>
    <rPh sb="25" eb="27">
      <t>カクツキ</t>
    </rPh>
    <rPh sb="27" eb="28">
      <t>ゴト</t>
    </rPh>
    <rPh sb="29" eb="31">
      <t>ジッシ</t>
    </rPh>
    <rPh sb="31" eb="33">
      <t>ニッスウ</t>
    </rPh>
    <rPh sb="33" eb="34">
      <t>オヨ</t>
    </rPh>
    <rPh sb="35" eb="37">
      <t>ネンカン</t>
    </rPh>
    <rPh sb="38" eb="40">
      <t>ジッシ</t>
    </rPh>
    <rPh sb="40" eb="42">
      <t>ニッスウ</t>
    </rPh>
    <rPh sb="43" eb="44">
      <t>ケイ</t>
    </rPh>
    <rPh sb="44" eb="45">
      <t>ラン</t>
    </rPh>
    <rPh sb="46" eb="48">
      <t>キニュウ</t>
    </rPh>
    <phoneticPr fontId="1"/>
  </si>
  <si>
    <t>児童保育実施実績調書</t>
    <rPh sb="4" eb="6">
      <t>ジッシ</t>
    </rPh>
    <rPh sb="6" eb="8">
      <t>ジッセキ</t>
    </rPh>
    <rPh sb="8" eb="10">
      <t>チョウショ</t>
    </rPh>
    <phoneticPr fontId="1"/>
  </si>
  <si>
    <t>(注)児童保育（放課後児童保育）の実施日の該当欄に○印を記入し、各月毎の実施日数及び年間の実施日数を計欄に記入してください。</t>
    <rPh sb="1" eb="2">
      <t>チュウ</t>
    </rPh>
    <rPh sb="17" eb="20">
      <t>ジッシビ</t>
    </rPh>
    <rPh sb="21" eb="23">
      <t>ガイトウ</t>
    </rPh>
    <rPh sb="23" eb="24">
      <t>ラン</t>
    </rPh>
    <rPh sb="26" eb="27">
      <t>シルシ</t>
    </rPh>
    <rPh sb="28" eb="30">
      <t>キニュウ</t>
    </rPh>
    <rPh sb="32" eb="34">
      <t>カクツキ</t>
    </rPh>
    <rPh sb="34" eb="35">
      <t>ゴト</t>
    </rPh>
    <rPh sb="36" eb="38">
      <t>ジッシ</t>
    </rPh>
    <rPh sb="38" eb="40">
      <t>ニッスウ</t>
    </rPh>
    <rPh sb="40" eb="41">
      <t>オヨ</t>
    </rPh>
    <rPh sb="42" eb="44">
      <t>ネンカン</t>
    </rPh>
    <rPh sb="45" eb="47">
      <t>ジッシ</t>
    </rPh>
    <rPh sb="47" eb="49">
      <t>ニッスウ</t>
    </rPh>
    <rPh sb="50" eb="51">
      <t>ケイ</t>
    </rPh>
    <rPh sb="51" eb="52">
      <t>ラン</t>
    </rPh>
    <rPh sb="53" eb="55">
      <t>キニュウ</t>
    </rPh>
    <phoneticPr fontId="1"/>
  </si>
  <si>
    <t>休日保育実施実績調書</t>
    <rPh sb="0" eb="2">
      <t>キュウジツ</t>
    </rPh>
    <rPh sb="4" eb="6">
      <t>ジッシ</t>
    </rPh>
    <rPh sb="6" eb="8">
      <t>ジッセキ</t>
    </rPh>
    <rPh sb="8" eb="10">
      <t>チョウショ</t>
    </rPh>
    <phoneticPr fontId="1"/>
  </si>
  <si>
    <t>(注)休日保育の実施日の該当欄に○印を記入し、各月毎の実施日数及び年間の実施日数を計欄に記入してください。</t>
    <rPh sb="1" eb="2">
      <t>チュウ</t>
    </rPh>
    <rPh sb="3" eb="5">
      <t>キュウジツ</t>
    </rPh>
    <rPh sb="8" eb="11">
      <t>ジッシビ</t>
    </rPh>
    <rPh sb="12" eb="14">
      <t>ガイトウ</t>
    </rPh>
    <rPh sb="14" eb="15">
      <t>ラン</t>
    </rPh>
    <rPh sb="17" eb="18">
      <t>シルシ</t>
    </rPh>
    <rPh sb="19" eb="21">
      <t>キニュウ</t>
    </rPh>
    <rPh sb="23" eb="25">
      <t>カクツキ</t>
    </rPh>
    <rPh sb="25" eb="26">
      <t>ゴト</t>
    </rPh>
    <rPh sb="27" eb="29">
      <t>ジッシ</t>
    </rPh>
    <rPh sb="29" eb="31">
      <t>ニッスウ</t>
    </rPh>
    <rPh sb="31" eb="32">
      <t>オヨ</t>
    </rPh>
    <rPh sb="33" eb="35">
      <t>ネンカン</t>
    </rPh>
    <rPh sb="36" eb="38">
      <t>ジッシ</t>
    </rPh>
    <rPh sb="38" eb="40">
      <t>ニッスウ</t>
    </rPh>
    <rPh sb="41" eb="42">
      <t>ケイ</t>
    </rPh>
    <rPh sb="42" eb="43">
      <t>ラン</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</si>
</sst>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quot;日&quot;"/>
    <numFmt numFmtId="179" formatCode="#,##0.0"/>
    <numFmt numFmtId="180" formatCode="#,##0.0;[Red]\-#,##0.0"/>
    <numFmt numFmtId="181" formatCode="#,##0.0_);[Red]\(#,##0.0\)"/>
    <numFmt numFmtId="182" formatCode="[$-411]ge\.m\.d;@"/>
    <numFmt numFmtId="183" formatCode="0.0_);[Red]\(0.0\)"/>
  </numFmts>
  <fonts count="28">
    <font>
      <sz val="12"/>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8"/>
      <name val="ＭＳ Ｐゴシック"/>
      <family val="3"/>
      <charset val="128"/>
    </font>
    <font>
      <sz val="10"/>
      <name val="ＭＳ Ｐゴシック"/>
      <family val="3"/>
      <charset val="128"/>
    </font>
    <font>
      <sz val="11"/>
      <name val="ＭＳ Ｐ明朝"/>
      <family val="1"/>
      <charset val="128"/>
    </font>
    <font>
      <sz val="11"/>
      <name val="明朝"/>
      <family val="1"/>
      <charset val="128"/>
    </font>
    <font>
      <sz val="14"/>
      <name val="ＭＳ 明朝"/>
      <family val="1"/>
      <charset val="128"/>
    </font>
    <font>
      <sz val="6"/>
      <name val="ＭＳ Ｐ明朝"/>
      <family val="1"/>
      <charset val="128"/>
    </font>
    <font>
      <sz val="12"/>
      <name val="ＭＳ 明朝"/>
      <family val="1"/>
      <charset val="128"/>
    </font>
    <font>
      <sz val="16"/>
      <name val="ＭＳ 明朝"/>
      <family val="1"/>
      <charset val="128"/>
    </font>
    <font>
      <sz val="10"/>
      <name val="ＭＳ 明朝"/>
      <family val="1"/>
      <charset val="128"/>
    </font>
    <font>
      <sz val="11"/>
      <name val="ＭＳ 明朝"/>
      <family val="1"/>
      <charset val="128"/>
    </font>
    <font>
      <sz val="12"/>
      <name val="ＭＳ Ｐ明朝"/>
      <family val="1"/>
      <charset val="128"/>
    </font>
    <font>
      <sz val="16"/>
      <name val="ＭＳ Ｐ明朝"/>
      <family val="1"/>
      <charset val="128"/>
    </font>
    <font>
      <sz val="14"/>
      <name val="ＭＳ Ｐゴシック"/>
      <family val="3"/>
      <charset val="128"/>
    </font>
    <font>
      <sz val="12"/>
      <name val="ＭＳ ゴシック"/>
      <family val="3"/>
      <charset val="128"/>
    </font>
    <font>
      <sz val="11"/>
      <name val="ＭＳ ゴシック"/>
      <family val="3"/>
      <charset val="128"/>
    </font>
    <font>
      <sz val="13"/>
      <name val="ＭＳ Ｐゴシック"/>
      <family val="3"/>
      <charset val="128"/>
    </font>
    <font>
      <u/>
      <sz val="11"/>
      <name val="ＭＳ Ｐゴシック"/>
      <family val="3"/>
      <charset val="128"/>
    </font>
    <font>
      <sz val="14"/>
      <color indexed="81"/>
      <name val="ＭＳ Ｐゴシック"/>
      <family val="3"/>
      <charset val="128"/>
    </font>
    <font>
      <sz val="16"/>
      <color indexed="81"/>
      <name val="ＭＳ Ｐゴシック"/>
      <family val="3"/>
      <charset val="128"/>
    </font>
    <font>
      <sz val="9"/>
      <color indexed="81"/>
      <name val="MS P ゴシック"/>
      <family val="3"/>
      <charset val="128"/>
    </font>
    <font>
      <sz val="14"/>
      <color indexed="81"/>
      <name val="MS P ゴシック"/>
      <family val="3"/>
      <charset val="128"/>
    </font>
    <font>
      <sz val="12"/>
      <color indexed="81"/>
      <name val="MS P ゴシック"/>
      <family val="3"/>
      <charset val="128"/>
    </font>
    <font>
      <sz val="12"/>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65">
    <border>
      <left/>
      <right/>
      <top/>
      <bottom/>
      <diagonal/>
    </border>
    <border>
      <left style="thin">
        <color indexed="8"/>
      </left>
      <right/>
      <top/>
      <bottom style="thin">
        <color indexed="64"/>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thin">
        <color indexed="64"/>
      </top>
      <bottom/>
      <diagonal/>
    </border>
    <border>
      <left style="thin">
        <color indexed="8"/>
      </left>
      <right style="thin">
        <color indexed="8"/>
      </right>
      <top/>
      <bottom/>
      <diagonal/>
    </border>
    <border diagonalDown="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s>
  <cellStyleXfs count="10">
    <xf numFmtId="3" fontId="0" fillId="0" borderId="0"/>
    <xf numFmtId="38" fontId="3" fillId="0" borderId="0" applyFont="0" applyFill="0" applyBorder="0" applyAlignment="0" applyProtection="0">
      <alignment vertical="center"/>
    </xf>
    <xf numFmtId="38" fontId="6"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xf numFmtId="0" fontId="7" fillId="0" borderId="0"/>
    <xf numFmtId="1" fontId="8" fillId="0" borderId="0"/>
  </cellStyleXfs>
  <cellXfs count="221">
    <xf numFmtId="3" fontId="0" fillId="0" borderId="0" xfId="0"/>
    <xf numFmtId="3" fontId="0" fillId="0" borderId="0" xfId="0" applyAlignment="1">
      <alignment horizontal="center"/>
    </xf>
    <xf numFmtId="3" fontId="0" fillId="0" borderId="1" xfId="0" applyBorder="1"/>
    <xf numFmtId="3" fontId="0" fillId="0" borderId="2" xfId="0" applyBorder="1" applyAlignment="1">
      <alignment horizontal="center"/>
    </xf>
    <xf numFmtId="3" fontId="0" fillId="0" borderId="3" xfId="0" applyBorder="1"/>
    <xf numFmtId="3" fontId="0" fillId="0" borderId="4" xfId="0" applyBorder="1"/>
    <xf numFmtId="3" fontId="0" fillId="0" borderId="4" xfId="0" applyBorder="1" applyAlignment="1">
      <alignment horizontal="center"/>
    </xf>
    <xf numFmtId="3" fontId="2" fillId="0" borderId="0" xfId="0" applyFont="1"/>
    <xf numFmtId="3" fontId="0" fillId="0" borderId="5" xfId="0" applyBorder="1" applyAlignment="1">
      <alignment horizontal="center"/>
    </xf>
    <xf numFmtId="3" fontId="0" fillId="0" borderId="6" xfId="0" applyBorder="1" applyAlignment="1">
      <alignment horizontal="center"/>
    </xf>
    <xf numFmtId="3" fontId="0" fillId="0" borderId="7" xfId="0" applyBorder="1" applyAlignment="1">
      <alignment horizontal="center"/>
    </xf>
    <xf numFmtId="3" fontId="0" fillId="0" borderId="8" xfId="0" applyBorder="1" applyAlignment="1">
      <alignment horizontal="center"/>
    </xf>
    <xf numFmtId="3" fontId="0" fillId="0" borderId="7" xfId="0" applyBorder="1"/>
    <xf numFmtId="3" fontId="0" fillId="0" borderId="9" xfId="0" applyBorder="1" applyAlignment="1">
      <alignment horizontal="center"/>
    </xf>
    <xf numFmtId="3" fontId="0" fillId="0" borderId="0" xfId="0" applyAlignment="1">
      <alignment horizontal="center" shrinkToFit="1"/>
    </xf>
    <xf numFmtId="3" fontId="0" fillId="0" borderId="5" xfId="0" applyBorder="1" applyAlignment="1">
      <alignment horizontal="center" shrinkToFit="1"/>
    </xf>
    <xf numFmtId="3" fontId="0" fillId="0" borderId="4" xfId="0" applyBorder="1" applyAlignment="1">
      <alignment horizontal="center" shrinkToFit="1"/>
    </xf>
    <xf numFmtId="3" fontId="0" fillId="0" borderId="6" xfId="0" applyBorder="1" applyAlignment="1">
      <alignment horizontal="center" shrinkToFit="1"/>
    </xf>
    <xf numFmtId="3" fontId="0" fillId="0" borderId="0" xfId="0" applyAlignment="1">
      <alignment horizontal="right"/>
    </xf>
    <xf numFmtId="3" fontId="0" fillId="0" borderId="0" xfId="0" applyAlignment="1">
      <alignment horizontal="left"/>
    </xf>
    <xf numFmtId="3" fontId="4" fillId="0" borderId="0" xfId="0" applyFont="1" applyAlignment="1">
      <alignment horizontal="left" vertical="top"/>
    </xf>
    <xf numFmtId="3" fontId="0" fillId="0" borderId="2" xfId="0" applyBorder="1" applyAlignment="1">
      <alignment shrinkToFit="1"/>
    </xf>
    <xf numFmtId="3" fontId="0" fillId="0" borderId="2" xfId="0" applyBorder="1" applyAlignment="1">
      <alignment horizontal="center" shrinkToFit="1"/>
    </xf>
    <xf numFmtId="3" fontId="0" fillId="0" borderId="1" xfId="0" applyBorder="1" applyAlignment="1">
      <alignment horizontal="center" shrinkToFit="1"/>
    </xf>
    <xf numFmtId="3" fontId="0" fillId="0" borderId="1" xfId="0" applyBorder="1" applyAlignment="1">
      <alignment vertical="center" shrinkToFit="1"/>
    </xf>
    <xf numFmtId="3" fontId="0" fillId="0" borderId="9" xfId="0" applyBorder="1" applyAlignment="1">
      <alignment vertical="center" shrinkToFit="1"/>
    </xf>
    <xf numFmtId="3" fontId="0" fillId="0" borderId="6" xfId="0" applyBorder="1" applyAlignment="1">
      <alignment vertical="center" shrinkToFit="1"/>
    </xf>
    <xf numFmtId="3" fontId="0" fillId="0" borderId="0" xfId="0" applyAlignment="1">
      <alignment vertical="center" shrinkToFit="1"/>
    </xf>
    <xf numFmtId="3" fontId="0" fillId="0" borderId="10" xfId="0" applyBorder="1" applyAlignment="1">
      <alignment vertical="center" shrinkToFit="1"/>
    </xf>
    <xf numFmtId="3" fontId="0" fillId="0" borderId="9" xfId="0" applyBorder="1" applyAlignment="1">
      <alignment horizontal="center" shrinkToFit="1"/>
    </xf>
    <xf numFmtId="3" fontId="0" fillId="0" borderId="11" xfId="0" applyBorder="1" applyAlignment="1">
      <alignment horizontal="center" shrinkToFit="1"/>
    </xf>
    <xf numFmtId="3" fontId="0" fillId="0" borderId="12" xfId="0" applyBorder="1" applyAlignment="1">
      <alignment horizontal="center" shrinkToFit="1"/>
    </xf>
    <xf numFmtId="0" fontId="0" fillId="0" borderId="1" xfId="0" applyNumberFormat="1" applyBorder="1" applyAlignment="1">
      <alignment horizontal="center" shrinkToFit="1"/>
    </xf>
    <xf numFmtId="3" fontId="0" fillId="0" borderId="2" xfId="0" quotePrefix="1" applyBorder="1" applyAlignment="1">
      <alignment horizontal="center" shrinkToFit="1"/>
    </xf>
    <xf numFmtId="3" fontId="0" fillId="0" borderId="13" xfId="0" applyBorder="1" applyAlignment="1">
      <alignment horizontal="center" shrinkToFit="1"/>
    </xf>
    <xf numFmtId="3" fontId="0" fillId="0" borderId="2" xfId="0" applyBorder="1" applyAlignment="1">
      <alignment horizontal="right"/>
    </xf>
    <xf numFmtId="3" fontId="0" fillId="0" borderId="4" xfId="0" applyBorder="1" applyAlignment="1">
      <alignment horizontal="right"/>
    </xf>
    <xf numFmtId="3" fontId="0" fillId="0" borderId="2" xfId="0" applyBorder="1"/>
    <xf numFmtId="3" fontId="0" fillId="0" borderId="5" xfId="0" applyBorder="1" applyAlignment="1">
      <alignment horizontal="right"/>
    </xf>
    <xf numFmtId="3" fontId="0" fillId="0" borderId="14" xfId="0" applyBorder="1" applyAlignment="1">
      <alignment horizontal="right"/>
    </xf>
    <xf numFmtId="0" fontId="3" fillId="0" borderId="0" xfId="4">
      <alignment vertical="center"/>
    </xf>
    <xf numFmtId="0" fontId="10" fillId="0" borderId="0" xfId="8" applyFont="1"/>
    <xf numFmtId="181" fontId="10" fillId="0" borderId="0" xfId="8" applyNumberFormat="1" applyFont="1"/>
    <xf numFmtId="182" fontId="10" fillId="0" borderId="0" xfId="8" applyNumberFormat="1" applyFont="1"/>
    <xf numFmtId="0" fontId="11" fillId="0" borderId="0" xfId="8" applyFont="1" applyAlignment="1">
      <alignment horizontal="center"/>
    </xf>
    <xf numFmtId="0" fontId="11" fillId="0" borderId="0" xfId="8" applyFont="1"/>
    <xf numFmtId="0" fontId="10" fillId="0" borderId="0" xfId="8" applyFont="1" applyAlignment="1">
      <alignment vertical="center"/>
    </xf>
    <xf numFmtId="0" fontId="6" fillId="0" borderId="15" xfId="7" applyBorder="1"/>
    <xf numFmtId="0" fontId="6" fillId="0" borderId="15" xfId="7" applyBorder="1" applyAlignment="1">
      <alignment horizontal="right"/>
    </xf>
    <xf numFmtId="0" fontId="10" fillId="0" borderId="16" xfId="8" applyFont="1" applyBorder="1" applyAlignment="1">
      <alignment horizontal="center" vertical="center" shrinkToFit="1"/>
    </xf>
    <xf numFmtId="0" fontId="10" fillId="0" borderId="16" xfId="8" applyFont="1" applyBorder="1" applyAlignment="1">
      <alignment horizontal="center" shrinkToFit="1"/>
    </xf>
    <xf numFmtId="0" fontId="10" fillId="2" borderId="17" xfId="8" applyFont="1" applyFill="1" applyBorder="1" applyAlignment="1">
      <alignment horizontal="center" shrinkToFit="1"/>
    </xf>
    <xf numFmtId="0" fontId="13" fillId="0" borderId="0" xfId="8" applyFont="1" applyAlignment="1">
      <alignment vertical="center" wrapText="1"/>
    </xf>
    <xf numFmtId="181" fontId="10" fillId="0" borderId="0" xfId="8" applyNumberFormat="1" applyFont="1" applyAlignment="1">
      <alignment horizontal="center"/>
    </xf>
    <xf numFmtId="0" fontId="10" fillId="0" borderId="0" xfId="8" applyFont="1" applyAlignment="1">
      <alignment horizontal="center"/>
    </xf>
    <xf numFmtId="0" fontId="15" fillId="0" borderId="0" xfId="7" applyFont="1" applyAlignment="1">
      <alignment vertical="center" shrinkToFit="1"/>
    </xf>
    <xf numFmtId="0" fontId="15" fillId="0" borderId="0" xfId="7" applyFont="1" applyAlignment="1">
      <alignment horizontal="centerContinuous" vertical="center"/>
    </xf>
    <xf numFmtId="0" fontId="15" fillId="0" borderId="0" xfId="7" applyFont="1" applyAlignment="1">
      <alignment vertical="center"/>
    </xf>
    <xf numFmtId="0" fontId="3" fillId="0" borderId="16" xfId="4" applyBorder="1" applyAlignment="1">
      <alignment horizontal="center" vertical="center"/>
    </xf>
    <xf numFmtId="3" fontId="16" fillId="0" borderId="0" xfId="0" applyFont="1" applyAlignment="1">
      <alignment horizontal="center" shrinkToFit="1"/>
    </xf>
    <xf numFmtId="0" fontId="18" fillId="0" borderId="0" xfId="4" applyFont="1">
      <alignment vertical="center"/>
    </xf>
    <xf numFmtId="177" fontId="10" fillId="0" borderId="16" xfId="8" applyNumberFormat="1" applyFont="1" applyBorder="1" applyAlignment="1">
      <alignment horizontal="center" shrinkToFit="1"/>
    </xf>
    <xf numFmtId="181" fontId="10" fillId="0" borderId="0" xfId="8" applyNumberFormat="1" applyFont="1" applyAlignment="1">
      <alignment shrinkToFit="1"/>
    </xf>
    <xf numFmtId="3" fontId="0" fillId="0" borderId="18" xfId="0" applyBorder="1"/>
    <xf numFmtId="3" fontId="0" fillId="0" borderId="19" xfId="0" applyBorder="1" applyAlignment="1">
      <alignment horizontal="center" shrinkToFit="1"/>
    </xf>
    <xf numFmtId="0" fontId="3" fillId="0" borderId="0" xfId="5">
      <alignment vertical="center"/>
    </xf>
    <xf numFmtId="0" fontId="20" fillId="0" borderId="0" xfId="5" applyFont="1">
      <alignment vertical="center"/>
    </xf>
    <xf numFmtId="0" fontId="5" fillId="0" borderId="20" xfId="5" applyFont="1" applyBorder="1" applyAlignment="1">
      <alignment vertical="center" wrapText="1"/>
    </xf>
    <xf numFmtId="0" fontId="3" fillId="0" borderId="16" xfId="5" applyBorder="1" applyAlignment="1">
      <alignment horizontal="center" vertical="center"/>
    </xf>
    <xf numFmtId="0" fontId="3" fillId="0" borderId="16" xfId="5" applyBorder="1" applyAlignment="1">
      <alignment horizontal="center" vertical="center" shrinkToFit="1"/>
    </xf>
    <xf numFmtId="0" fontId="3" fillId="0" borderId="21" xfId="5" applyBorder="1" applyAlignment="1">
      <alignment horizontal="center" vertical="center"/>
    </xf>
    <xf numFmtId="0" fontId="5" fillId="0" borderId="0" xfId="5" applyFont="1">
      <alignment vertical="center"/>
    </xf>
    <xf numFmtId="0" fontId="8" fillId="0" borderId="0" xfId="8" applyFont="1"/>
    <xf numFmtId="0" fontId="10" fillId="0" borderId="22" xfId="8" applyFont="1" applyBorder="1"/>
    <xf numFmtId="183" fontId="10" fillId="0" borderId="16" xfId="8" applyNumberFormat="1" applyFont="1" applyBorder="1" applyAlignment="1">
      <alignment horizontal="center" shrinkToFit="1"/>
    </xf>
    <xf numFmtId="0" fontId="10" fillId="0" borderId="23" xfId="8" applyFont="1" applyBorder="1" applyAlignment="1">
      <alignment horizontal="center" shrinkToFit="1"/>
    </xf>
    <xf numFmtId="183" fontId="10" fillId="2" borderId="24" xfId="8" applyNumberFormat="1" applyFont="1" applyFill="1" applyBorder="1" applyAlignment="1">
      <alignment horizontal="center" shrinkToFit="1"/>
    </xf>
    <xf numFmtId="183" fontId="10" fillId="2" borderId="25" xfId="8" applyNumberFormat="1" applyFont="1" applyFill="1" applyBorder="1" applyAlignment="1">
      <alignment horizontal="center" shrinkToFit="1"/>
    </xf>
    <xf numFmtId="0" fontId="3" fillId="0" borderId="0" xfId="4" applyAlignment="1">
      <alignment horizontal="center" vertical="center"/>
    </xf>
    <xf numFmtId="0" fontId="3" fillId="0" borderId="4" xfId="4" applyBorder="1" applyAlignment="1">
      <alignment horizontal="center" vertical="center"/>
    </xf>
    <xf numFmtId="40" fontId="3" fillId="0" borderId="4" xfId="1" applyNumberFormat="1" applyBorder="1" applyAlignment="1">
      <alignment horizontal="center" vertical="center"/>
    </xf>
    <xf numFmtId="0" fontId="13" fillId="0" borderId="26" xfId="6" applyFont="1" applyBorder="1" applyAlignment="1">
      <alignment horizontal="center" vertical="center" wrapText="1"/>
    </xf>
    <xf numFmtId="3" fontId="0" fillId="0" borderId="3" xfId="0" applyBorder="1" applyAlignment="1">
      <alignment horizontal="center"/>
    </xf>
    <xf numFmtId="3" fontId="0" fillId="0" borderId="27" xfId="0" applyBorder="1" applyAlignment="1">
      <alignment horizontal="center"/>
    </xf>
    <xf numFmtId="3" fontId="0" fillId="0" borderId="27" xfId="0" applyBorder="1" applyAlignment="1">
      <alignment horizontal="center" shrinkToFit="1"/>
    </xf>
    <xf numFmtId="3" fontId="0" fillId="0" borderId="28" xfId="0" applyBorder="1" applyAlignment="1">
      <alignment horizontal="center" shrinkToFit="1"/>
    </xf>
    <xf numFmtId="0" fontId="6" fillId="0" borderId="29" xfId="7" applyBorder="1" applyAlignment="1">
      <alignment horizontal="center" vertical="center"/>
    </xf>
    <xf numFmtId="180" fontId="3" fillId="3" borderId="5" xfId="1" applyNumberFormat="1" applyFill="1" applyBorder="1" applyAlignment="1">
      <alignment horizontal="center" vertical="center"/>
    </xf>
    <xf numFmtId="3" fontId="2" fillId="0" borderId="0" xfId="0" applyFont="1" applyAlignment="1">
      <alignment vertical="center"/>
    </xf>
    <xf numFmtId="3" fontId="0" fillId="0" borderId="0" xfId="0" applyAlignment="1">
      <alignment vertical="center"/>
    </xf>
    <xf numFmtId="3" fontId="4" fillId="0" borderId="0" xfId="0" applyFont="1" applyAlignment="1">
      <alignment horizontal="left" vertical="center"/>
    </xf>
    <xf numFmtId="3" fontId="3" fillId="0" borderId="47" xfId="0" applyFont="1" applyBorder="1" applyAlignment="1">
      <alignment horizontal="right" vertical="center"/>
    </xf>
    <xf numFmtId="3" fontId="0" fillId="0" borderId="16" xfId="0" applyBorder="1" applyAlignment="1">
      <alignment horizontal="center" vertical="center"/>
    </xf>
    <xf numFmtId="3" fontId="0" fillId="0" borderId="16" xfId="0" applyBorder="1" applyAlignment="1">
      <alignment horizontal="center" vertical="center" shrinkToFit="1"/>
    </xf>
    <xf numFmtId="3" fontId="5" fillId="0" borderId="16" xfId="0" applyFont="1" applyBorder="1" applyAlignment="1">
      <alignment horizontal="center" vertical="center" wrapText="1" shrinkToFit="1"/>
    </xf>
    <xf numFmtId="3" fontId="0" fillId="0" borderId="16" xfId="0" applyBorder="1" applyAlignment="1">
      <alignment horizontal="right" vertical="center"/>
    </xf>
    <xf numFmtId="3" fontId="0" fillId="0" borderId="16" xfId="0" applyBorder="1" applyAlignment="1">
      <alignment vertical="center"/>
    </xf>
    <xf numFmtId="3" fontId="0" fillId="0" borderId="21" xfId="0" applyBorder="1" applyAlignment="1">
      <alignment vertical="center"/>
    </xf>
    <xf numFmtId="178" fontId="0" fillId="0" borderId="16" xfId="0" applyNumberFormat="1" applyBorder="1" applyAlignment="1">
      <alignment vertical="center"/>
    </xf>
    <xf numFmtId="179" fontId="0" fillId="0" borderId="16" xfId="0" applyNumberFormat="1" applyBorder="1" applyAlignment="1">
      <alignment vertical="center"/>
    </xf>
    <xf numFmtId="180" fontId="3" fillId="3" borderId="47" xfId="1" applyNumberFormat="1" applyFill="1" applyBorder="1" applyAlignment="1">
      <alignment horizontal="center" vertical="center"/>
    </xf>
    <xf numFmtId="0" fontId="5" fillId="0" borderId="0" xfId="4" applyFont="1">
      <alignment vertical="center"/>
    </xf>
    <xf numFmtId="40" fontId="3" fillId="0" borderId="0" xfId="1" applyNumberFormat="1" applyBorder="1" applyAlignment="1">
      <alignment horizontal="center" vertical="center"/>
    </xf>
    <xf numFmtId="180" fontId="3" fillId="0" borderId="0" xfId="1" applyNumberFormat="1" applyFill="1" applyBorder="1" applyAlignment="1">
      <alignment horizontal="center" vertical="center"/>
    </xf>
    <xf numFmtId="0" fontId="14" fillId="0" borderId="26" xfId="7" applyFont="1" applyBorder="1" applyAlignment="1">
      <alignment horizontal="center" vertical="center" shrinkToFit="1"/>
    </xf>
    <xf numFmtId="0" fontId="17" fillId="0" borderId="0" xfId="7" applyFont="1" applyAlignment="1">
      <alignment vertical="center"/>
    </xf>
    <xf numFmtId="0" fontId="6" fillId="0" borderId="0" xfId="7" applyAlignment="1">
      <alignment vertical="center"/>
    </xf>
    <xf numFmtId="0" fontId="14" fillId="0" borderId="0" xfId="7" applyFont="1" applyAlignment="1">
      <alignment vertical="center"/>
    </xf>
    <xf numFmtId="0" fontId="6" fillId="0" borderId="29" xfId="7" applyBorder="1" applyAlignment="1">
      <alignment horizontal="center" vertical="center" shrinkToFit="1"/>
    </xf>
    <xf numFmtId="0" fontId="6" fillId="0" borderId="29" xfId="7" applyBorder="1" applyAlignment="1">
      <alignment horizontal="distributed" vertical="center"/>
    </xf>
    <xf numFmtId="0" fontId="6" fillId="0" borderId="29" xfId="7" applyBorder="1" applyAlignment="1">
      <alignment horizontal="distributed" vertical="center" shrinkToFit="1"/>
    </xf>
    <xf numFmtId="0" fontId="6" fillId="0" borderId="0" xfId="7" applyAlignment="1">
      <alignment horizontal="distributed" vertical="center" shrinkToFit="1"/>
    </xf>
    <xf numFmtId="0" fontId="6" fillId="0" borderId="0" xfId="7" applyAlignment="1">
      <alignment horizontal="distributed" vertical="center" justifyLastLine="1"/>
    </xf>
    <xf numFmtId="0" fontId="6" fillId="0" borderId="6" xfId="7" applyBorder="1" applyAlignment="1">
      <alignment horizontal="right" vertical="center"/>
    </xf>
    <xf numFmtId="0" fontId="6" fillId="0" borderId="43" xfId="7" applyBorder="1" applyAlignment="1">
      <alignment vertical="center"/>
    </xf>
    <xf numFmtId="0" fontId="6" fillId="0" borderId="43" xfId="7" applyBorder="1" applyAlignment="1">
      <alignment horizontal="right" vertical="center"/>
    </xf>
    <xf numFmtId="0" fontId="6" fillId="0" borderId="59" xfId="7" applyBorder="1" applyAlignment="1">
      <alignment vertical="center"/>
    </xf>
    <xf numFmtId="0" fontId="6" fillId="0" borderId="60" xfId="7" applyBorder="1" applyAlignment="1">
      <alignment vertical="center"/>
    </xf>
    <xf numFmtId="0" fontId="6" fillId="0" borderId="60" xfId="7" applyBorder="1" applyAlignment="1">
      <alignment horizontal="center" vertical="center"/>
    </xf>
    <xf numFmtId="0" fontId="10" fillId="0" borderId="61" xfId="8" applyFont="1" applyBorder="1" applyAlignment="1">
      <alignment shrinkToFit="1"/>
    </xf>
    <xf numFmtId="177" fontId="10" fillId="0" borderId="31" xfId="8" applyNumberFormat="1" applyFont="1" applyBorder="1" applyAlignment="1">
      <alignment horizontal="center" shrinkToFit="1"/>
    </xf>
    <xf numFmtId="183" fontId="10" fillId="2" borderId="58" xfId="8" applyNumberFormat="1" applyFont="1" applyFill="1" applyBorder="1" applyAlignment="1">
      <alignment horizontal="center" shrinkToFit="1"/>
    </xf>
    <xf numFmtId="0" fontId="10" fillId="0" borderId="31" xfId="8" applyFont="1" applyBorder="1" applyAlignment="1">
      <alignment horizontal="center" vertical="center" shrinkToFit="1"/>
    </xf>
    <xf numFmtId="181" fontId="10" fillId="0" borderId="16" xfId="8" applyNumberFormat="1" applyFont="1" applyBorder="1"/>
    <xf numFmtId="3" fontId="0" fillId="0" borderId="34" xfId="0" applyBorder="1"/>
    <xf numFmtId="3" fontId="0" fillId="0" borderId="14" xfId="0" applyBorder="1" applyAlignment="1">
      <alignment horizontal="center"/>
    </xf>
    <xf numFmtId="3" fontId="0" fillId="0" borderId="14" xfId="0" applyBorder="1"/>
    <xf numFmtId="3" fontId="0" fillId="0" borderId="10" xfId="0" applyBorder="1" applyAlignment="1">
      <alignment horizontal="center"/>
    </xf>
    <xf numFmtId="3" fontId="0" fillId="0" borderId="62" xfId="0" applyBorder="1" applyAlignment="1">
      <alignment horizontal="right"/>
    </xf>
    <xf numFmtId="3" fontId="0" fillId="0" borderId="5" xfId="0" applyBorder="1"/>
    <xf numFmtId="176" fontId="0" fillId="3" borderId="1" xfId="0" applyNumberFormat="1" applyFill="1" applyBorder="1" applyAlignment="1">
      <alignment vertical="center" shrinkToFit="1"/>
    </xf>
    <xf numFmtId="3" fontId="0" fillId="3" borderId="6" xfId="0" applyFill="1" applyBorder="1" applyAlignment="1">
      <alignment vertical="center" shrinkToFit="1"/>
    </xf>
    <xf numFmtId="3" fontId="0" fillId="3" borderId="63" xfId="0" applyFill="1" applyBorder="1" applyAlignment="1">
      <alignment vertical="center" shrinkToFit="1"/>
    </xf>
    <xf numFmtId="3" fontId="0" fillId="3" borderId="1" xfId="0" applyFill="1" applyBorder="1" applyAlignment="1">
      <alignment horizontal="center" vertical="center" wrapText="1" shrinkToFit="1"/>
    </xf>
    <xf numFmtId="3" fontId="0" fillId="3" borderId="6" xfId="0" applyFill="1" applyBorder="1" applyAlignment="1">
      <alignment horizontal="center" vertical="center" shrinkToFit="1"/>
    </xf>
    <xf numFmtId="3" fontId="0" fillId="3" borderId="9" xfId="0" applyFill="1" applyBorder="1" applyAlignment="1">
      <alignment horizontal="center" vertical="center" shrinkToFit="1"/>
    </xf>
    <xf numFmtId="3" fontId="0" fillId="3" borderId="1" xfId="0" applyFill="1" applyBorder="1" applyAlignment="1">
      <alignment vertical="center" shrinkToFit="1"/>
    </xf>
    <xf numFmtId="12" fontId="0" fillId="3" borderId="28" xfId="0" applyNumberFormat="1" applyFill="1" applyBorder="1" applyAlignment="1">
      <alignment horizontal="center" vertical="center" shrinkToFit="1"/>
    </xf>
    <xf numFmtId="3" fontId="0" fillId="3" borderId="10" xfId="0" applyFill="1" applyBorder="1" applyAlignment="1">
      <alignment vertical="center" shrinkToFit="1"/>
    </xf>
    <xf numFmtId="38" fontId="6" fillId="0" borderId="58" xfId="1" applyFont="1" applyBorder="1" applyAlignment="1">
      <alignment vertical="center"/>
    </xf>
    <xf numFmtId="3" fontId="0" fillId="3" borderId="64" xfId="0" applyFill="1" applyBorder="1" applyAlignment="1">
      <alignment horizontal="center" vertical="center" wrapText="1" shrinkToFit="1"/>
    </xf>
    <xf numFmtId="3" fontId="0" fillId="3" borderId="13" xfId="0" applyFill="1" applyBorder="1" applyAlignment="1">
      <alignment horizontal="center" vertical="center" wrapText="1" shrinkToFit="1"/>
    </xf>
    <xf numFmtId="3" fontId="0" fillId="0" borderId="23" xfId="0" applyBorder="1" applyAlignment="1">
      <alignment horizontal="center"/>
    </xf>
    <xf numFmtId="3" fontId="0" fillId="0" borderId="30" xfId="0" applyBorder="1" applyAlignment="1">
      <alignment horizontal="center"/>
    </xf>
    <xf numFmtId="3" fontId="0" fillId="0" borderId="31" xfId="0" applyBorder="1" applyAlignment="1">
      <alignment horizontal="center"/>
    </xf>
    <xf numFmtId="3" fontId="5" fillId="0" borderId="19" xfId="0" applyFont="1" applyBorder="1" applyAlignment="1">
      <alignment horizontal="center" wrapText="1" shrinkToFit="1"/>
    </xf>
    <xf numFmtId="3" fontId="0" fillId="0" borderId="32" xfId="0" applyBorder="1" applyAlignment="1">
      <alignment horizontal="center" shrinkToFit="1"/>
    </xf>
    <xf numFmtId="3" fontId="0" fillId="0" borderId="33" xfId="0" applyBorder="1" applyAlignment="1">
      <alignment horizontal="center" shrinkToFit="1"/>
    </xf>
    <xf numFmtId="3" fontId="0" fillId="0" borderId="3" xfId="0" applyBorder="1" applyAlignment="1">
      <alignment horizontal="center"/>
    </xf>
    <xf numFmtId="3" fontId="0" fillId="0" borderId="7" xfId="0" applyBorder="1" applyAlignment="1">
      <alignment horizontal="center"/>
    </xf>
    <xf numFmtId="0" fontId="12" fillId="0" borderId="0" xfId="8" applyFont="1" applyAlignment="1">
      <alignment horizontal="left" vertical="center" wrapText="1"/>
    </xf>
    <xf numFmtId="0" fontId="10" fillId="0" borderId="35" xfId="8" applyFont="1" applyBorder="1" applyAlignment="1">
      <alignment horizontal="center"/>
    </xf>
    <xf numFmtId="0" fontId="10" fillId="0" borderId="36" xfId="8" applyFont="1" applyBorder="1" applyAlignment="1">
      <alignment horizontal="center"/>
    </xf>
    <xf numFmtId="0" fontId="11" fillId="0" borderId="0" xfId="8" applyFont="1" applyAlignment="1">
      <alignment horizontal="center"/>
    </xf>
    <xf numFmtId="0" fontId="10" fillId="0" borderId="37" xfId="8" applyFont="1" applyBorder="1" applyAlignment="1">
      <alignment horizontal="center" shrinkToFit="1"/>
    </xf>
    <xf numFmtId="0" fontId="10" fillId="0" borderId="38" xfId="8" applyFont="1" applyBorder="1" applyAlignment="1">
      <alignment horizontal="center" shrinkToFit="1"/>
    </xf>
    <xf numFmtId="0" fontId="10" fillId="0" borderId="39" xfId="8" applyFont="1" applyBorder="1" applyAlignment="1">
      <alignment horizontal="center" shrinkToFit="1"/>
    </xf>
    <xf numFmtId="0" fontId="10" fillId="0" borderId="40" xfId="8" applyFont="1" applyBorder="1" applyAlignment="1">
      <alignment horizontal="center" shrinkToFit="1"/>
    </xf>
    <xf numFmtId="0" fontId="10" fillId="0" borderId="41" xfId="8" applyFont="1" applyBorder="1" applyAlignment="1">
      <alignment horizontal="center" shrinkToFit="1"/>
    </xf>
    <xf numFmtId="0" fontId="10" fillId="0" borderId="29" xfId="8" applyFont="1" applyBorder="1" applyAlignment="1">
      <alignment horizontal="center" vertical="center" shrinkToFit="1"/>
    </xf>
    <xf numFmtId="0" fontId="10" fillId="0" borderId="4" xfId="8" applyFont="1" applyBorder="1" applyAlignment="1">
      <alignment horizontal="center" vertical="center" shrinkToFit="1"/>
    </xf>
    <xf numFmtId="0" fontId="10" fillId="0" borderId="6" xfId="8" applyFont="1" applyBorder="1" applyAlignment="1">
      <alignment horizontal="center" vertical="center" shrinkToFit="1"/>
    </xf>
    <xf numFmtId="0" fontId="10" fillId="0" borderId="42" xfId="8" applyFont="1" applyBorder="1" applyAlignment="1">
      <alignment horizontal="center" vertical="center" wrapText="1"/>
    </xf>
    <xf numFmtId="0" fontId="10" fillId="0" borderId="43"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61" xfId="8" applyFont="1" applyBorder="1" applyAlignment="1">
      <alignment horizontal="center" vertical="center" shrinkToFit="1"/>
    </xf>
    <xf numFmtId="181" fontId="10" fillId="0" borderId="16" xfId="8" applyNumberFormat="1" applyFont="1" applyBorder="1" applyAlignment="1">
      <alignment horizontal="center" vertical="center" shrinkToFit="1"/>
    </xf>
    <xf numFmtId="0" fontId="10" fillId="0" borderId="31" xfId="8" applyFont="1" applyBorder="1" applyAlignment="1">
      <alignment horizontal="center" vertical="center" shrinkToFit="1"/>
    </xf>
    <xf numFmtId="0" fontId="10" fillId="0" borderId="16" xfId="8" applyFont="1" applyBorder="1" applyAlignment="1">
      <alignment horizontal="center" vertical="center" shrinkToFit="1"/>
    </xf>
    <xf numFmtId="0" fontId="10" fillId="0" borderId="3" xfId="8" applyFont="1" applyBorder="1" applyAlignment="1">
      <alignment horizontal="center" vertical="center" shrinkToFit="1"/>
    </xf>
    <xf numFmtId="0" fontId="10" fillId="0" borderId="34" xfId="8" applyFont="1" applyBorder="1" applyAlignment="1">
      <alignment horizontal="center" vertical="center" shrinkToFit="1"/>
    </xf>
    <xf numFmtId="0" fontId="12" fillId="3" borderId="0" xfId="8" applyFont="1" applyFill="1" applyAlignment="1">
      <alignment horizontal="left" vertical="center" wrapText="1"/>
    </xf>
    <xf numFmtId="0" fontId="6" fillId="0" borderId="0" xfId="7" applyAlignment="1">
      <alignment vertical="center" wrapText="1"/>
    </xf>
    <xf numFmtId="0" fontId="6" fillId="0" borderId="0" xfId="7" applyAlignment="1">
      <alignment horizontal="left" vertical="center" wrapText="1" shrinkToFit="1"/>
    </xf>
    <xf numFmtId="0" fontId="6" fillId="0" borderId="0" xfId="7" applyAlignment="1">
      <alignment horizontal="left" vertical="center" wrapText="1"/>
    </xf>
    <xf numFmtId="0" fontId="6" fillId="0" borderId="0" xfId="7" applyAlignment="1">
      <alignment vertical="center"/>
    </xf>
    <xf numFmtId="0" fontId="6" fillId="0" borderId="51" xfId="7" applyBorder="1" applyAlignment="1">
      <alignment horizontal="center" vertical="center"/>
    </xf>
    <xf numFmtId="0" fontId="6" fillId="0" borderId="4" xfId="7" applyBorder="1" applyAlignment="1">
      <alignment horizontal="center" vertical="center"/>
    </xf>
    <xf numFmtId="38" fontId="6" fillId="0" borderId="4" xfId="1" applyFont="1" applyBorder="1" applyAlignment="1">
      <alignment vertical="center"/>
    </xf>
    <xf numFmtId="0" fontId="6" fillId="0" borderId="52" xfId="7" applyBorder="1" applyAlignment="1">
      <alignment horizontal="center" vertical="center"/>
    </xf>
    <xf numFmtId="0" fontId="6" fillId="0" borderId="45" xfId="7" applyBorder="1" applyAlignment="1">
      <alignment horizontal="center" vertical="center"/>
    </xf>
    <xf numFmtId="0" fontId="6" fillId="0" borderId="56" xfId="7" applyBorder="1" applyAlignment="1">
      <alignment horizontal="center" vertical="center"/>
    </xf>
    <xf numFmtId="0" fontId="6" fillId="0" borderId="57" xfId="7" applyBorder="1" applyAlignment="1">
      <alignment horizontal="center" vertical="center"/>
    </xf>
    <xf numFmtId="0" fontId="6" fillId="0" borderId="54" xfId="7" applyBorder="1" applyAlignment="1">
      <alignment horizontal="center" vertical="center"/>
    </xf>
    <xf numFmtId="38" fontId="6" fillId="0" borderId="53" xfId="1" applyFont="1" applyBorder="1" applyAlignment="1">
      <alignment vertical="center"/>
    </xf>
    <xf numFmtId="38" fontId="6" fillId="0" borderId="55" xfId="1" applyFont="1" applyBorder="1" applyAlignment="1">
      <alignment vertical="center"/>
    </xf>
    <xf numFmtId="0" fontId="6" fillId="0" borderId="53" xfId="7" applyBorder="1" applyAlignment="1">
      <alignment horizontal="center" vertical="center"/>
    </xf>
    <xf numFmtId="0" fontId="6" fillId="0" borderId="6" xfId="7" applyBorder="1" applyAlignment="1">
      <alignment horizontal="center" vertical="center"/>
    </xf>
    <xf numFmtId="38" fontId="6" fillId="0" borderId="6" xfId="1" applyFont="1" applyBorder="1" applyAlignment="1">
      <alignment vertical="center"/>
    </xf>
    <xf numFmtId="0" fontId="6" fillId="0" borderId="55" xfId="7" applyBorder="1" applyAlignment="1">
      <alignment horizontal="center" vertical="center"/>
    </xf>
    <xf numFmtId="0" fontId="12" fillId="0" borderId="54" xfId="7" applyFont="1" applyBorder="1" applyAlignment="1">
      <alignment horizontal="center" vertical="center"/>
    </xf>
    <xf numFmtId="0" fontId="12" fillId="0" borderId="52" xfId="7" applyFont="1" applyBorder="1" applyAlignment="1">
      <alignment horizontal="center" vertical="center"/>
    </xf>
    <xf numFmtId="0" fontId="14" fillId="0" borderId="48" xfId="7" applyFont="1" applyBorder="1" applyAlignment="1">
      <alignment horizontal="center" vertical="center" shrinkToFit="1"/>
    </xf>
    <xf numFmtId="0" fontId="14" fillId="0" borderId="49" xfId="7" applyFont="1" applyBorder="1" applyAlignment="1">
      <alignment horizontal="center" vertical="center" shrinkToFit="1"/>
    </xf>
    <xf numFmtId="0" fontId="14" fillId="0" borderId="50" xfId="7" applyFont="1" applyBorder="1" applyAlignment="1">
      <alignment horizontal="center" vertical="center" shrinkToFit="1"/>
    </xf>
    <xf numFmtId="0" fontId="15" fillId="0" borderId="15" xfId="7" applyFont="1" applyBorder="1" applyAlignment="1">
      <alignment horizontal="center" vertical="center"/>
    </xf>
    <xf numFmtId="0" fontId="15" fillId="0" borderId="15" xfId="7" applyFont="1" applyBorder="1" applyAlignment="1">
      <alignment horizontal="center" vertical="center" shrinkToFit="1"/>
    </xf>
    <xf numFmtId="0" fontId="6" fillId="0" borderId="42" xfId="7" applyBorder="1" applyAlignment="1">
      <alignment horizontal="center" vertical="center" shrinkToFit="1"/>
    </xf>
    <xf numFmtId="0" fontId="6" fillId="0" borderId="46" xfId="7" applyBorder="1" applyAlignment="1">
      <alignment horizontal="center" vertical="center"/>
    </xf>
    <xf numFmtId="0" fontId="6" fillId="0" borderId="29" xfId="7" applyBorder="1" applyAlignment="1">
      <alignment horizontal="center" vertical="center"/>
    </xf>
    <xf numFmtId="0" fontId="6" fillId="0" borderId="44" xfId="7" applyBorder="1" applyAlignment="1">
      <alignment horizontal="center" vertical="center"/>
    </xf>
    <xf numFmtId="40" fontId="3" fillId="0" borderId="16" xfId="1" applyNumberFormat="1" applyBorder="1" applyAlignment="1">
      <alignment horizontal="center" vertical="center"/>
    </xf>
    <xf numFmtId="0" fontId="3" fillId="0" borderId="16" xfId="4" applyBorder="1" applyAlignment="1">
      <alignment horizontal="center" vertical="center"/>
    </xf>
    <xf numFmtId="0" fontId="5" fillId="0" borderId="9" xfId="4" applyFont="1" applyBorder="1" applyAlignment="1">
      <alignment horizontal="center" vertical="center"/>
    </xf>
    <xf numFmtId="0" fontId="5" fillId="0" borderId="7" xfId="4" applyFont="1" applyBorder="1" applyAlignment="1">
      <alignment horizontal="center" vertical="center"/>
    </xf>
    <xf numFmtId="0" fontId="3" fillId="0" borderId="23" xfId="4" applyBorder="1" applyAlignment="1">
      <alignment vertical="center" wrapText="1"/>
    </xf>
    <xf numFmtId="0" fontId="3" fillId="0" borderId="31" xfId="4" applyBorder="1" applyAlignment="1">
      <alignment vertical="center" wrapText="1"/>
    </xf>
    <xf numFmtId="0" fontId="3" fillId="0" borderId="23" xfId="4"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3" borderId="5" xfId="4" applyFill="1" applyBorder="1" applyAlignment="1">
      <alignment horizontal="center" vertical="center" wrapText="1"/>
    </xf>
    <xf numFmtId="0" fontId="3" fillId="3" borderId="6" xfId="4" applyFill="1" applyBorder="1" applyAlignment="1">
      <alignment horizontal="center" vertical="center" wrapText="1"/>
    </xf>
    <xf numFmtId="0" fontId="3" fillId="0" borderId="5" xfId="4" applyBorder="1" applyAlignment="1">
      <alignment horizontal="center" vertical="center"/>
    </xf>
    <xf numFmtId="0" fontId="3" fillId="0" borderId="6" xfId="4" applyBorder="1" applyAlignment="1">
      <alignment horizontal="center" vertical="center"/>
    </xf>
    <xf numFmtId="0" fontId="16" fillId="0" borderId="0" xfId="4" applyFont="1" applyAlignment="1">
      <alignment horizontal="center" vertical="center"/>
    </xf>
    <xf numFmtId="0" fontId="5" fillId="0" borderId="0" xfId="4" applyFont="1" applyAlignment="1">
      <alignment vertical="center" wrapText="1"/>
    </xf>
    <xf numFmtId="0" fontId="3" fillId="0" borderId="23" xfId="4" applyBorder="1" applyAlignment="1">
      <alignment horizontal="center" vertical="center" wrapText="1"/>
    </xf>
    <xf numFmtId="0" fontId="3" fillId="0" borderId="31" xfId="4" applyBorder="1" applyAlignment="1">
      <alignment horizontal="center" vertical="center" wrapText="1"/>
    </xf>
    <xf numFmtId="3" fontId="0" fillId="0" borderId="16" xfId="0" applyBorder="1" applyAlignment="1">
      <alignment horizontal="center" vertical="center"/>
    </xf>
    <xf numFmtId="3" fontId="0" fillId="0" borderId="0" xfId="0" applyAlignment="1">
      <alignment horizontal="center" vertical="center"/>
    </xf>
    <xf numFmtId="0" fontId="19" fillId="0" borderId="0" xfId="5" applyFont="1" applyAlignment="1">
      <alignment horizontal="center" vertical="center"/>
    </xf>
  </cellXfs>
  <cellStyles count="10">
    <cellStyle name="桁区切り" xfId="1" builtinId="6"/>
    <cellStyle name="桁区切り 2" xfId="2" xr:uid="{00000000-0005-0000-0000-000001000000}"/>
    <cellStyle name="標準" xfId="0" builtinId="0"/>
    <cellStyle name="標準 2" xfId="3" xr:uid="{00000000-0005-0000-0000-000003000000}"/>
    <cellStyle name="標準_１６院内保育交付要綱の各様式（追加）" xfId="4" xr:uid="{00000000-0005-0000-0000-000004000000}"/>
    <cellStyle name="標準_２４時間保育実施調べ" xfId="5" xr:uid="{00000000-0005-0000-0000-000005000000}"/>
    <cellStyle name="標準_Book1" xfId="6" xr:uid="{00000000-0005-0000-0000-000006000000}"/>
    <cellStyle name="標準_交付申請書（別紙１～４０）" xfId="7" xr:uid="{00000000-0005-0000-0000-000007000000}"/>
    <cellStyle name="標準_北海道" xfId="8" xr:uid="{00000000-0005-0000-0000-000008000000}"/>
    <cellStyle name="未定義"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3628" name="Line 1">
          <a:extLst>
            <a:ext uri="{FF2B5EF4-FFF2-40B4-BE49-F238E27FC236}">
              <a16:creationId xmlns:a16="http://schemas.microsoft.com/office/drawing/2014/main" id="{00000000-0008-0000-0100-00004C5C0000}"/>
            </a:ext>
          </a:extLst>
        </xdr:cNvPr>
        <xdr:cNvSpPr>
          <a:spLocks noChangeShapeType="1"/>
        </xdr:cNvSpPr>
      </xdr:nvSpPr>
      <xdr:spPr bwMode="auto">
        <a:xfrm>
          <a:off x="6943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23629" name="Line 2">
          <a:extLst>
            <a:ext uri="{FF2B5EF4-FFF2-40B4-BE49-F238E27FC236}">
              <a16:creationId xmlns:a16="http://schemas.microsoft.com/office/drawing/2014/main" id="{00000000-0008-0000-0100-00004D5C0000}"/>
            </a:ext>
          </a:extLst>
        </xdr:cNvPr>
        <xdr:cNvSpPr>
          <a:spLocks noChangeShapeType="1"/>
        </xdr:cNvSpPr>
      </xdr:nvSpPr>
      <xdr:spPr bwMode="auto">
        <a:xfrm>
          <a:off x="6943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23630" name="Line 3">
          <a:extLst>
            <a:ext uri="{FF2B5EF4-FFF2-40B4-BE49-F238E27FC236}">
              <a16:creationId xmlns:a16="http://schemas.microsoft.com/office/drawing/2014/main" id="{00000000-0008-0000-0100-00004E5C0000}"/>
            </a:ext>
          </a:extLst>
        </xdr:cNvPr>
        <xdr:cNvSpPr>
          <a:spLocks noChangeShapeType="1"/>
        </xdr:cNvSpPr>
      </xdr:nvSpPr>
      <xdr:spPr bwMode="auto">
        <a:xfrm>
          <a:off x="6943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23631" name="Line 4">
          <a:extLst>
            <a:ext uri="{FF2B5EF4-FFF2-40B4-BE49-F238E27FC236}">
              <a16:creationId xmlns:a16="http://schemas.microsoft.com/office/drawing/2014/main" id="{00000000-0008-0000-0100-00004F5C0000}"/>
            </a:ext>
          </a:extLst>
        </xdr:cNvPr>
        <xdr:cNvSpPr>
          <a:spLocks noChangeShapeType="1"/>
        </xdr:cNvSpPr>
      </xdr:nvSpPr>
      <xdr:spPr bwMode="auto">
        <a:xfrm>
          <a:off x="6943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23632" name="Line 5">
          <a:extLst>
            <a:ext uri="{FF2B5EF4-FFF2-40B4-BE49-F238E27FC236}">
              <a16:creationId xmlns:a16="http://schemas.microsoft.com/office/drawing/2014/main" id="{00000000-0008-0000-0100-0000505C0000}"/>
            </a:ext>
          </a:extLst>
        </xdr:cNvPr>
        <xdr:cNvSpPr>
          <a:spLocks noChangeShapeType="1"/>
        </xdr:cNvSpPr>
      </xdr:nvSpPr>
      <xdr:spPr bwMode="auto">
        <a:xfrm>
          <a:off x="6943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2"/>
  <sheetViews>
    <sheetView tabSelected="1" showOutlineSymbols="0" view="pageBreakPreview" zoomScale="55" zoomScaleNormal="75" zoomScaleSheetLayoutView="55" workbookViewId="0">
      <selection activeCell="U21" sqref="U21"/>
    </sheetView>
  </sheetViews>
  <sheetFormatPr defaultColWidth="10.75" defaultRowHeight="14"/>
  <cols>
    <col min="1" max="1" width="8" style="14" customWidth="1"/>
    <col min="2" max="2" width="4.75" style="1" customWidth="1"/>
    <col min="3" max="3" width="22.25" customWidth="1"/>
    <col min="4" max="4" width="4.75" customWidth="1"/>
    <col min="5" max="8" width="12.08203125" customWidth="1"/>
    <col min="9" max="9" width="3.75" customWidth="1"/>
    <col min="10" max="10" width="8.75" customWidth="1"/>
    <col min="11" max="11" width="4.75" customWidth="1"/>
    <col min="12" max="13" width="8.5" customWidth="1"/>
    <col min="14" max="14" width="11.58203125" customWidth="1"/>
    <col min="15" max="15" width="7.75" customWidth="1"/>
    <col min="16" max="16" width="5.75" customWidth="1"/>
    <col min="17" max="17" width="7.75" customWidth="1"/>
    <col min="18" max="18" width="5.75" customWidth="1"/>
    <col min="19" max="19" width="7.75" customWidth="1"/>
    <col min="20" max="20" width="5.75" customWidth="1"/>
    <col min="21" max="21" width="7.75" customWidth="1"/>
    <col min="22" max="22" width="5.75" customWidth="1"/>
    <col min="23" max="23" width="9.58203125" customWidth="1"/>
    <col min="24" max="28" width="10.58203125" customWidth="1"/>
    <col min="29" max="29" width="11.75" customWidth="1"/>
  </cols>
  <sheetData>
    <row r="1" spans="1:39" ht="23.65" customHeight="1">
      <c r="A1" s="59" t="s">
        <v>0</v>
      </c>
    </row>
    <row r="2" spans="1:39" ht="24" customHeight="1">
      <c r="A2" s="7"/>
      <c r="H2" s="20"/>
      <c r="I2" s="20" t="s">
        <v>1</v>
      </c>
      <c r="J2" s="7"/>
      <c r="K2" s="7"/>
      <c r="L2" s="7"/>
      <c r="M2" s="7"/>
      <c r="N2" s="7"/>
      <c r="O2" s="7"/>
      <c r="P2" s="7"/>
      <c r="Q2" s="7"/>
      <c r="R2" s="7"/>
      <c r="S2" s="7"/>
      <c r="T2" s="7"/>
      <c r="U2" s="7"/>
      <c r="V2" s="7"/>
      <c r="W2" s="7"/>
      <c r="AB2" s="1"/>
    </row>
    <row r="4" spans="1:39" ht="24" customHeight="1">
      <c r="A4" s="15"/>
      <c r="B4" s="10"/>
      <c r="C4" s="11"/>
      <c r="D4" s="8"/>
      <c r="E4" s="124"/>
      <c r="F4" s="129"/>
      <c r="G4" s="12"/>
      <c r="H4" s="8"/>
      <c r="I4" s="148" t="s">
        <v>2</v>
      </c>
      <c r="J4" s="149"/>
      <c r="K4" s="149"/>
      <c r="L4" s="149"/>
      <c r="M4" s="149"/>
      <c r="N4" s="149"/>
      <c r="O4" s="149"/>
      <c r="P4" s="149"/>
      <c r="Q4" s="149"/>
      <c r="R4" s="149"/>
      <c r="S4" s="149"/>
      <c r="T4" s="149"/>
      <c r="U4" s="149"/>
      <c r="V4" s="149"/>
      <c r="W4" s="149"/>
      <c r="X4" s="149"/>
      <c r="Y4" s="4"/>
      <c r="Z4" s="82" t="s">
        <v>3</v>
      </c>
      <c r="AA4" s="142" t="s">
        <v>4</v>
      </c>
      <c r="AB4" s="143"/>
      <c r="AC4" s="143"/>
      <c r="AD4" s="144"/>
      <c r="AF4" t="s">
        <v>5</v>
      </c>
      <c r="AG4" t="s">
        <v>6</v>
      </c>
      <c r="AH4" t="s">
        <v>7</v>
      </c>
      <c r="AI4" t="s">
        <v>8</v>
      </c>
      <c r="AJ4" t="s">
        <v>9</v>
      </c>
    </row>
    <row r="5" spans="1:39" ht="24" customHeight="1">
      <c r="A5" s="16" t="s">
        <v>10</v>
      </c>
      <c r="B5" s="1" t="s">
        <v>11</v>
      </c>
      <c r="C5" s="3" t="s">
        <v>12</v>
      </c>
      <c r="D5" s="6" t="s">
        <v>13</v>
      </c>
      <c r="E5" s="125"/>
      <c r="F5" s="6" t="s">
        <v>14</v>
      </c>
      <c r="G5" s="1" t="s">
        <v>15</v>
      </c>
      <c r="H5" s="6" t="s">
        <v>16</v>
      </c>
      <c r="I5" s="142" t="s">
        <v>17</v>
      </c>
      <c r="J5" s="143"/>
      <c r="K5" s="143"/>
      <c r="L5" s="143"/>
      <c r="M5" s="143"/>
      <c r="N5" s="144"/>
      <c r="O5" s="142" t="s">
        <v>18</v>
      </c>
      <c r="P5" s="143"/>
      <c r="Q5" s="143"/>
      <c r="R5" s="143"/>
      <c r="S5" s="143"/>
      <c r="T5" s="143"/>
      <c r="U5" s="143"/>
      <c r="V5" s="143"/>
      <c r="W5" s="143"/>
      <c r="X5" s="63"/>
      <c r="Y5" s="3"/>
      <c r="Z5" s="5"/>
      <c r="AA5" s="8" t="s">
        <v>19</v>
      </c>
      <c r="AB5" s="8" t="s">
        <v>20</v>
      </c>
      <c r="AC5" s="8" t="s">
        <v>21</v>
      </c>
      <c r="AD5" s="8" t="s">
        <v>22</v>
      </c>
      <c r="AF5" t="s">
        <v>23</v>
      </c>
      <c r="AG5">
        <v>1</v>
      </c>
      <c r="AH5">
        <v>237400</v>
      </c>
      <c r="AI5">
        <v>1</v>
      </c>
      <c r="AJ5">
        <v>2</v>
      </c>
    </row>
    <row r="6" spans="1:39" ht="24" customHeight="1">
      <c r="A6" s="16"/>
      <c r="B6" s="1" t="s">
        <v>24</v>
      </c>
      <c r="C6" s="3" t="s">
        <v>25</v>
      </c>
      <c r="D6" s="6" t="s">
        <v>26</v>
      </c>
      <c r="E6" s="125" t="s">
        <v>27</v>
      </c>
      <c r="F6" s="6" t="s">
        <v>28</v>
      </c>
      <c r="G6" s="1" t="s">
        <v>29</v>
      </c>
      <c r="H6" s="6" t="s">
        <v>30</v>
      </c>
      <c r="I6" s="14" t="s">
        <v>31</v>
      </c>
      <c r="J6" s="21"/>
      <c r="K6" s="22" t="s">
        <v>32</v>
      </c>
      <c r="L6" s="22" t="s">
        <v>33</v>
      </c>
      <c r="M6" s="21" t="s">
        <v>34</v>
      </c>
      <c r="N6" s="21"/>
      <c r="O6" s="146" t="s">
        <v>35</v>
      </c>
      <c r="P6" s="147"/>
      <c r="Q6" s="146" t="s">
        <v>36</v>
      </c>
      <c r="R6" s="147"/>
      <c r="S6" s="146" t="s">
        <v>37</v>
      </c>
      <c r="T6" s="147"/>
      <c r="U6" s="146" t="s">
        <v>38</v>
      </c>
      <c r="V6" s="147"/>
      <c r="W6" s="22" t="s">
        <v>39</v>
      </c>
      <c r="X6" s="64" t="s">
        <v>40</v>
      </c>
      <c r="Y6" s="3" t="s">
        <v>41</v>
      </c>
      <c r="Z6" s="83" t="s">
        <v>42</v>
      </c>
      <c r="AA6" s="6"/>
      <c r="AB6" s="5"/>
      <c r="AC6" s="5"/>
      <c r="AD6" s="5"/>
      <c r="AF6" t="s">
        <v>43</v>
      </c>
      <c r="AG6">
        <v>2</v>
      </c>
      <c r="AH6">
        <v>237400</v>
      </c>
      <c r="AI6">
        <v>4</v>
      </c>
      <c r="AJ6">
        <v>2</v>
      </c>
    </row>
    <row r="7" spans="1:39" ht="24" customHeight="1">
      <c r="A7" s="16"/>
      <c r="C7" s="3"/>
      <c r="D7" s="6"/>
      <c r="E7" s="126"/>
      <c r="F7" s="5"/>
      <c r="H7" s="5"/>
      <c r="I7" s="14" t="s">
        <v>44</v>
      </c>
      <c r="J7" s="22" t="s">
        <v>45</v>
      </c>
      <c r="K7" s="22" t="s">
        <v>46</v>
      </c>
      <c r="L7" s="22" t="s">
        <v>47</v>
      </c>
      <c r="M7" s="21" t="s">
        <v>48</v>
      </c>
      <c r="N7" s="22" t="s">
        <v>49</v>
      </c>
      <c r="O7" s="30" t="s">
        <v>50</v>
      </c>
      <c r="P7" s="31" t="s">
        <v>51</v>
      </c>
      <c r="Q7" s="22" t="s">
        <v>50</v>
      </c>
      <c r="R7" s="22" t="s">
        <v>51</v>
      </c>
      <c r="S7" s="22" t="s">
        <v>50</v>
      </c>
      <c r="T7" s="22" t="s">
        <v>51</v>
      </c>
      <c r="U7" s="22" t="s">
        <v>50</v>
      </c>
      <c r="V7" s="22" t="s">
        <v>51</v>
      </c>
      <c r="W7" s="145" t="s">
        <v>52</v>
      </c>
      <c r="X7" s="22"/>
      <c r="Y7" s="22"/>
      <c r="Z7" s="83" t="s">
        <v>53</v>
      </c>
      <c r="AA7" s="6"/>
      <c r="AB7" s="6"/>
      <c r="AC7" s="6"/>
      <c r="AD7" s="6"/>
      <c r="AF7" t="s">
        <v>54</v>
      </c>
      <c r="AG7">
        <v>4</v>
      </c>
      <c r="AH7">
        <v>237400</v>
      </c>
      <c r="AI7">
        <v>10</v>
      </c>
      <c r="AJ7">
        <v>4</v>
      </c>
      <c r="AM7" s="27" t="e">
        <f>VLOOKUP(A11,AF:AJ,4,FALSE)</f>
        <v>#N/A</v>
      </c>
    </row>
    <row r="8" spans="1:39" ht="24" customHeight="1">
      <c r="A8" s="16"/>
      <c r="C8" s="3"/>
      <c r="D8" s="6"/>
      <c r="E8" s="126"/>
      <c r="F8" s="5"/>
      <c r="H8" s="5"/>
      <c r="I8" s="14"/>
      <c r="J8" s="22"/>
      <c r="K8" s="22"/>
      <c r="L8" s="22" t="s">
        <v>55</v>
      </c>
      <c r="M8" s="21" t="s">
        <v>56</v>
      </c>
      <c r="N8" s="33" t="s">
        <v>57</v>
      </c>
      <c r="O8" s="22"/>
      <c r="P8" s="22" t="s">
        <v>58</v>
      </c>
      <c r="Q8" s="22"/>
      <c r="R8" s="22" t="s">
        <v>59</v>
      </c>
      <c r="S8" s="22"/>
      <c r="T8" s="22" t="s">
        <v>58</v>
      </c>
      <c r="U8" s="22"/>
      <c r="V8" s="22" t="s">
        <v>58</v>
      </c>
      <c r="W8" s="145"/>
      <c r="X8" s="22"/>
      <c r="Y8" s="22" t="s">
        <v>60</v>
      </c>
      <c r="Z8" s="84" t="s">
        <v>61</v>
      </c>
      <c r="AA8" s="6" t="s">
        <v>62</v>
      </c>
      <c r="AB8" s="6" t="s">
        <v>63</v>
      </c>
      <c r="AC8" s="6"/>
      <c r="AD8" s="6"/>
      <c r="AF8" t="s">
        <v>64</v>
      </c>
      <c r="AG8">
        <v>6</v>
      </c>
      <c r="AH8">
        <v>237400</v>
      </c>
      <c r="AI8">
        <v>18</v>
      </c>
      <c r="AJ8">
        <v>10</v>
      </c>
    </row>
    <row r="9" spans="1:39" ht="24" customHeight="1">
      <c r="A9" s="17"/>
      <c r="B9" s="13"/>
      <c r="C9" s="2"/>
      <c r="D9" s="9"/>
      <c r="E9" s="127" t="s">
        <v>65</v>
      </c>
      <c r="F9" s="9" t="s">
        <v>66</v>
      </c>
      <c r="G9" s="13" t="s">
        <v>67</v>
      </c>
      <c r="H9" s="9" t="s">
        <v>68</v>
      </c>
      <c r="I9" s="29" t="s">
        <v>69</v>
      </c>
      <c r="J9" s="23" t="s">
        <v>70</v>
      </c>
      <c r="K9" s="23" t="s">
        <v>71</v>
      </c>
      <c r="L9" s="23" t="s">
        <v>72</v>
      </c>
      <c r="M9" s="23" t="s">
        <v>73</v>
      </c>
      <c r="N9" s="34" t="s">
        <v>74</v>
      </c>
      <c r="O9" s="23" t="s">
        <v>75</v>
      </c>
      <c r="P9" s="23" t="s">
        <v>76</v>
      </c>
      <c r="Q9" s="32" t="s">
        <v>77</v>
      </c>
      <c r="R9" s="23" t="s">
        <v>78</v>
      </c>
      <c r="S9" s="32" t="s">
        <v>79</v>
      </c>
      <c r="T9" s="23" t="s">
        <v>80</v>
      </c>
      <c r="U9" s="32" t="s">
        <v>81</v>
      </c>
      <c r="V9" s="23" t="s">
        <v>82</v>
      </c>
      <c r="W9" s="34" t="s">
        <v>83</v>
      </c>
      <c r="X9" s="23" t="s">
        <v>84</v>
      </c>
      <c r="Y9" s="23" t="s">
        <v>85</v>
      </c>
      <c r="Z9" s="85" t="s">
        <v>86</v>
      </c>
      <c r="AA9" s="9" t="s">
        <v>87</v>
      </c>
      <c r="AB9" s="9" t="s">
        <v>88</v>
      </c>
      <c r="AC9" s="9" t="s">
        <v>89</v>
      </c>
      <c r="AD9" s="9" t="s">
        <v>90</v>
      </c>
      <c r="AF9" t="s">
        <v>91</v>
      </c>
      <c r="AG9">
        <v>2</v>
      </c>
      <c r="AH9">
        <v>232500</v>
      </c>
      <c r="AI9">
        <v>2</v>
      </c>
      <c r="AJ9">
        <v>2</v>
      </c>
    </row>
    <row r="10" spans="1:39" ht="24" customHeight="1">
      <c r="A10" s="16"/>
      <c r="C10" s="3" t="s">
        <v>92</v>
      </c>
      <c r="D10" s="140"/>
      <c r="E10" s="128" t="s">
        <v>93</v>
      </c>
      <c r="F10" s="36" t="s">
        <v>94</v>
      </c>
      <c r="G10" s="18" t="s">
        <v>94</v>
      </c>
      <c r="H10" s="36" t="s">
        <v>93</v>
      </c>
      <c r="I10" s="18" t="s">
        <v>95</v>
      </c>
      <c r="J10" s="35" t="s">
        <v>93</v>
      </c>
      <c r="K10" s="35" t="s">
        <v>96</v>
      </c>
      <c r="L10" s="35" t="s">
        <v>94</v>
      </c>
      <c r="M10" s="37"/>
      <c r="N10" s="36" t="s">
        <v>93</v>
      </c>
      <c r="O10" s="36" t="s">
        <v>93</v>
      </c>
      <c r="P10" s="35" t="s">
        <v>97</v>
      </c>
      <c r="Q10" s="38" t="s">
        <v>94</v>
      </c>
      <c r="R10" s="18" t="s">
        <v>98</v>
      </c>
      <c r="S10" s="38" t="s">
        <v>94</v>
      </c>
      <c r="T10" s="18" t="s">
        <v>99</v>
      </c>
      <c r="U10" s="38" t="s">
        <v>94</v>
      </c>
      <c r="V10" s="18" t="s">
        <v>99</v>
      </c>
      <c r="W10" s="36" t="s">
        <v>93</v>
      </c>
      <c r="X10" s="36" t="s">
        <v>93</v>
      </c>
      <c r="Y10" s="36" t="s">
        <v>93</v>
      </c>
      <c r="Z10" s="36"/>
      <c r="AA10" s="36" t="s">
        <v>93</v>
      </c>
      <c r="AB10" s="39" t="s">
        <v>93</v>
      </c>
      <c r="AC10" s="39" t="s">
        <v>93</v>
      </c>
      <c r="AD10" s="39" t="s">
        <v>93</v>
      </c>
    </row>
    <row r="11" spans="1:39" s="27" customFormat="1" ht="50.25" customHeight="1">
      <c r="A11" s="134"/>
      <c r="B11" s="135"/>
      <c r="C11" s="133"/>
      <c r="D11" s="141"/>
      <c r="E11" s="132"/>
      <c r="F11" s="131"/>
      <c r="G11" s="25">
        <f>E11-F11</f>
        <v>0</v>
      </c>
      <c r="H11" s="131"/>
      <c r="I11" s="25" t="e">
        <f>VLOOKUP(A11,AF:AG,2,FALSE)</f>
        <v>#N/A</v>
      </c>
      <c r="J11" s="24" t="e">
        <f>VLOOKUP(A11,AF:AH,3,FALSE)</f>
        <v>#N/A</v>
      </c>
      <c r="K11" s="24">
        <v>12</v>
      </c>
      <c r="L11" s="24" t="e">
        <f>K11*AM7*24000</f>
        <v>#N/A</v>
      </c>
      <c r="M11" s="130"/>
      <c r="N11" s="24" t="e">
        <f>(I11*J11*K11-L11)*M11</f>
        <v>#N/A</v>
      </c>
      <c r="O11" s="24">
        <v>30750</v>
      </c>
      <c r="P11" s="136"/>
      <c r="Q11" s="24">
        <v>278340</v>
      </c>
      <c r="R11" s="136"/>
      <c r="S11" s="24">
        <v>14760</v>
      </c>
      <c r="T11" s="136"/>
      <c r="U11" s="24">
        <v>15270</v>
      </c>
      <c r="V11" s="136"/>
      <c r="W11" s="24">
        <f>O11*P11+Q11*R11+S11*T11+U11*V11</f>
        <v>0</v>
      </c>
      <c r="X11" s="24" t="e">
        <f>N11+W11</f>
        <v>#N/A</v>
      </c>
      <c r="Y11" s="24" t="e">
        <f>MIN(G11,H11,X11)</f>
        <v>#N/A</v>
      </c>
      <c r="Z11" s="137"/>
      <c r="AA11" s="26" t="e">
        <f>Y11*Z11</f>
        <v>#N/A</v>
      </c>
      <c r="AB11" s="28" t="e">
        <f>ROUNDDOWN(AA11,-3)</f>
        <v>#N/A</v>
      </c>
      <c r="AC11" s="138"/>
      <c r="AD11" s="28" t="e">
        <f>MIN(AB11,AC11)</f>
        <v>#N/A</v>
      </c>
      <c r="AF11"/>
      <c r="AG11"/>
      <c r="AH11"/>
      <c r="AI11"/>
      <c r="AJ11"/>
      <c r="AK11"/>
      <c r="AL11"/>
      <c r="AM11"/>
    </row>
    <row r="12" spans="1:39" ht="57.75" customHeight="1">
      <c r="C12" s="18" t="s">
        <v>100</v>
      </c>
      <c r="D12" s="19" t="s">
        <v>101</v>
      </c>
      <c r="AF12" s="27"/>
      <c r="AG12" s="27"/>
      <c r="AH12" s="27"/>
      <c r="AI12" s="27"/>
      <c r="AJ12" s="27"/>
      <c r="AK12" s="27"/>
      <c r="AL12" s="27"/>
      <c r="AM12" s="27"/>
    </row>
    <row r="13" spans="1:39" ht="24" customHeight="1">
      <c r="D13" s="19" t="s">
        <v>102</v>
      </c>
    </row>
    <row r="14" spans="1:39" ht="24" customHeight="1">
      <c r="D14" t="s">
        <v>103</v>
      </c>
      <c r="AF14">
        <v>1</v>
      </c>
      <c r="AG14" t="s">
        <v>23</v>
      </c>
    </row>
    <row r="15" spans="1:39" ht="24" customHeight="1">
      <c r="D15" t="s">
        <v>104</v>
      </c>
      <c r="AF15">
        <v>2</v>
      </c>
      <c r="AG15" t="s">
        <v>43</v>
      </c>
    </row>
    <row r="16" spans="1:39" ht="24" customHeight="1">
      <c r="D16" t="s">
        <v>105</v>
      </c>
      <c r="AF16">
        <v>3</v>
      </c>
      <c r="AG16" t="s">
        <v>54</v>
      </c>
    </row>
    <row r="17" spans="4:33" ht="24" customHeight="1">
      <c r="D17" t="s">
        <v>106</v>
      </c>
      <c r="AF17">
        <v>4</v>
      </c>
      <c r="AG17" t="s">
        <v>64</v>
      </c>
    </row>
    <row r="18" spans="4:33" ht="24" customHeight="1"/>
    <row r="19" spans="4:33" ht="24" customHeight="1"/>
    <row r="20" spans="4:33" ht="24" customHeight="1"/>
    <row r="21" spans="4:33" ht="24" customHeight="1"/>
    <row r="22" spans="4:33" ht="24" customHeight="1"/>
  </sheetData>
  <mergeCells count="10">
    <mergeCell ref="D10:D11"/>
    <mergeCell ref="AA4:AD4"/>
    <mergeCell ref="W7:W8"/>
    <mergeCell ref="O6:P6"/>
    <mergeCell ref="Q6:R6"/>
    <mergeCell ref="I4:X4"/>
    <mergeCell ref="I5:N5"/>
    <mergeCell ref="O5:W5"/>
    <mergeCell ref="U6:V6"/>
    <mergeCell ref="S6:T6"/>
  </mergeCells>
  <phoneticPr fontId="1"/>
  <dataValidations count="1">
    <dataValidation type="list" allowBlank="1" showInputMessage="1" showErrorMessage="1" sqref="A11" xr:uid="{69BDBD02-9D59-47EC-BCA7-02B5D7CC38AA}">
      <formula1>"A型特例,A型,B型,B型特例,C型"</formula1>
    </dataValidation>
  </dataValidations>
  <printOptions horizontalCentered="1" verticalCentered="1"/>
  <pageMargins left="0.39370078740157483" right="0.39370078740157483" top="0.78740157480314965" bottom="0.78740157480314965" header="0.19685039370078741" footer="0.19685039370078741"/>
  <pageSetup paperSize="9" scale="47" orientation="landscape" r:id="rId1"/>
  <headerFooter alignWithMargins="0"/>
  <colBreaks count="1" manualBreakCount="1">
    <brk id="3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
  <sheetViews>
    <sheetView showZeros="0" view="pageBreakPreview" zoomScaleNormal="100" zoomScaleSheetLayoutView="100" workbookViewId="0">
      <selection activeCell="G1" sqref="G1"/>
    </sheetView>
  </sheetViews>
  <sheetFormatPr defaultColWidth="9" defaultRowHeight="14"/>
  <cols>
    <col min="1" max="1" width="10.25" style="41" customWidth="1"/>
    <col min="2" max="2" width="10.25" style="42" customWidth="1"/>
    <col min="3" max="3" width="10.25" style="41" customWidth="1"/>
    <col min="4" max="4" width="10.25" style="43" customWidth="1"/>
    <col min="5" max="8" width="10.25" style="41" customWidth="1"/>
    <col min="9" max="9" width="9.08203125" style="41" customWidth="1"/>
    <col min="10" max="10" width="8.25" style="41" customWidth="1"/>
    <col min="11" max="11" width="2.25" style="41" customWidth="1"/>
    <col min="12" max="16384" width="9" style="41"/>
  </cols>
  <sheetData>
    <row r="1" spans="1:22" ht="16.5">
      <c r="A1" s="72" t="s">
        <v>107</v>
      </c>
    </row>
    <row r="2" spans="1:22" ht="30.75" customHeight="1">
      <c r="A2" s="153" t="s">
        <v>108</v>
      </c>
      <c r="B2" s="153"/>
      <c r="C2" s="153"/>
      <c r="D2" s="153"/>
      <c r="E2" s="153"/>
      <c r="F2" s="153"/>
      <c r="G2" s="153"/>
      <c r="H2" s="153"/>
      <c r="I2" s="153"/>
      <c r="J2" s="153"/>
      <c r="K2" s="45"/>
    </row>
    <row r="3" spans="1:22" ht="16.5" customHeight="1" thickBot="1">
      <c r="A3" s="44"/>
      <c r="B3" s="44"/>
      <c r="C3" s="44"/>
      <c r="D3" s="44"/>
      <c r="E3" s="44"/>
      <c r="F3" s="44"/>
      <c r="G3" s="44"/>
      <c r="H3" s="44"/>
      <c r="I3" s="44"/>
    </row>
    <row r="4" spans="1:22" ht="23.25" customHeight="1" thickBot="1">
      <c r="E4" s="81" t="s">
        <v>109</v>
      </c>
      <c r="F4" s="151"/>
      <c r="G4" s="151"/>
      <c r="H4" s="151"/>
      <c r="I4" s="151"/>
      <c r="J4" s="152"/>
    </row>
    <row r="5" spans="1:22" ht="23.25" customHeight="1" thickBot="1">
      <c r="A5" s="46"/>
      <c r="E5" s="47"/>
      <c r="F5" s="47"/>
      <c r="G5" s="47"/>
      <c r="H5" s="47"/>
      <c r="I5" s="48"/>
    </row>
    <row r="6" spans="1:22" ht="23.25" customHeight="1">
      <c r="A6" s="154" t="s">
        <v>110</v>
      </c>
      <c r="B6" s="155"/>
      <c r="C6" s="156" t="s">
        <v>111</v>
      </c>
      <c r="D6" s="157"/>
      <c r="E6" s="157"/>
      <c r="F6" s="157"/>
      <c r="G6" s="157"/>
      <c r="H6" s="158"/>
      <c r="I6" s="159" t="s">
        <v>112</v>
      </c>
      <c r="J6" s="162" t="s">
        <v>113</v>
      </c>
    </row>
    <row r="7" spans="1:22" ht="23.25" customHeight="1">
      <c r="A7" s="165" t="s">
        <v>114</v>
      </c>
      <c r="B7" s="166" t="s">
        <v>115</v>
      </c>
      <c r="C7" s="167" t="s">
        <v>116</v>
      </c>
      <c r="D7" s="168"/>
      <c r="E7" s="168" t="s">
        <v>117</v>
      </c>
      <c r="F7" s="168"/>
      <c r="G7" s="169" t="s">
        <v>118</v>
      </c>
      <c r="H7" s="170"/>
      <c r="I7" s="160"/>
      <c r="J7" s="163"/>
    </row>
    <row r="8" spans="1:22" ht="23.25" customHeight="1">
      <c r="A8" s="165"/>
      <c r="B8" s="166"/>
      <c r="C8" s="122" t="s">
        <v>119</v>
      </c>
      <c r="D8" s="49" t="s">
        <v>120</v>
      </c>
      <c r="E8" s="49" t="s">
        <v>119</v>
      </c>
      <c r="F8" s="49" t="s">
        <v>120</v>
      </c>
      <c r="G8" s="49" t="s">
        <v>119</v>
      </c>
      <c r="H8" s="49" t="s">
        <v>120</v>
      </c>
      <c r="I8" s="161"/>
      <c r="J8" s="164"/>
      <c r="K8" s="73"/>
    </row>
    <row r="9" spans="1:22" ht="23.25" customHeight="1">
      <c r="A9" s="119" t="s">
        <v>121</v>
      </c>
      <c r="B9" s="123">
        <f>実績・様式４!I8</f>
        <v>0</v>
      </c>
      <c r="C9" s="120"/>
      <c r="D9" s="74"/>
      <c r="E9" s="61"/>
      <c r="F9" s="74"/>
      <c r="G9" s="61">
        <f t="shared" ref="G9:H20" si="0">SUM(C9,E9)</f>
        <v>0</v>
      </c>
      <c r="H9" s="74">
        <f t="shared" si="0"/>
        <v>0</v>
      </c>
      <c r="I9" s="50"/>
      <c r="J9" s="75"/>
      <c r="K9" s="73"/>
    </row>
    <row r="10" spans="1:22" ht="23.25" customHeight="1">
      <c r="A10" s="119" t="s">
        <v>122</v>
      </c>
      <c r="B10" s="123">
        <f>実績・様式４!I9</f>
        <v>0</v>
      </c>
      <c r="C10" s="120"/>
      <c r="D10" s="74"/>
      <c r="E10" s="61"/>
      <c r="F10" s="74"/>
      <c r="G10" s="61">
        <f t="shared" si="0"/>
        <v>0</v>
      </c>
      <c r="H10" s="74">
        <f>SUM(D10,F10)</f>
        <v>0</v>
      </c>
      <c r="I10" s="50"/>
      <c r="J10" s="75"/>
      <c r="K10" s="73"/>
    </row>
    <row r="11" spans="1:22" ht="23.25" customHeight="1">
      <c r="A11" s="119" t="s">
        <v>123</v>
      </c>
      <c r="B11" s="123">
        <f>実績・様式４!I10</f>
        <v>0</v>
      </c>
      <c r="C11" s="120"/>
      <c r="D11" s="74"/>
      <c r="E11" s="61"/>
      <c r="F11" s="74"/>
      <c r="G11" s="61">
        <f t="shared" si="0"/>
        <v>0</v>
      </c>
      <c r="H11" s="74">
        <f t="shared" si="0"/>
        <v>0</v>
      </c>
      <c r="I11" s="50"/>
      <c r="J11" s="75"/>
      <c r="K11" s="73"/>
    </row>
    <row r="12" spans="1:22" ht="23.25" customHeight="1">
      <c r="A12" s="119" t="s">
        <v>124</v>
      </c>
      <c r="B12" s="123">
        <f>実績・様式４!I11</f>
        <v>0</v>
      </c>
      <c r="C12" s="120"/>
      <c r="D12" s="74"/>
      <c r="E12" s="61"/>
      <c r="F12" s="74"/>
      <c r="G12" s="61">
        <f t="shared" si="0"/>
        <v>0</v>
      </c>
      <c r="H12" s="74">
        <f t="shared" si="0"/>
        <v>0</v>
      </c>
      <c r="I12" s="50"/>
      <c r="J12" s="75"/>
      <c r="K12" s="73"/>
    </row>
    <row r="13" spans="1:22" ht="23.25" customHeight="1">
      <c r="A13" s="119" t="s">
        <v>125</v>
      </c>
      <c r="B13" s="123">
        <f>実績・様式４!I12</f>
        <v>0</v>
      </c>
      <c r="C13" s="120"/>
      <c r="D13" s="74"/>
      <c r="E13" s="61"/>
      <c r="F13" s="74"/>
      <c r="G13" s="61">
        <f t="shared" si="0"/>
        <v>0</v>
      </c>
      <c r="H13" s="74">
        <f t="shared" si="0"/>
        <v>0</v>
      </c>
      <c r="I13" s="50"/>
      <c r="J13" s="75"/>
      <c r="K13" s="73"/>
    </row>
    <row r="14" spans="1:22" ht="23.25" customHeight="1">
      <c r="A14" s="119" t="s">
        <v>126</v>
      </c>
      <c r="B14" s="123">
        <f>実績・様式４!I13</f>
        <v>0</v>
      </c>
      <c r="C14" s="120"/>
      <c r="D14" s="74"/>
      <c r="E14" s="61"/>
      <c r="F14" s="74"/>
      <c r="G14" s="61">
        <f t="shared" si="0"/>
        <v>0</v>
      </c>
      <c r="H14" s="74">
        <f t="shared" si="0"/>
        <v>0</v>
      </c>
      <c r="I14" s="50"/>
      <c r="J14" s="75"/>
      <c r="K14" s="73"/>
    </row>
    <row r="15" spans="1:22" ht="23.25" customHeight="1">
      <c r="A15" s="119" t="s">
        <v>127</v>
      </c>
      <c r="B15" s="123">
        <f>実績・様式４!I14</f>
        <v>0</v>
      </c>
      <c r="C15" s="120"/>
      <c r="D15" s="74"/>
      <c r="E15" s="61"/>
      <c r="F15" s="74"/>
      <c r="G15" s="61">
        <f t="shared" si="0"/>
        <v>0</v>
      </c>
      <c r="H15" s="74">
        <f t="shared" si="0"/>
        <v>0</v>
      </c>
      <c r="I15" s="50"/>
      <c r="J15" s="75"/>
      <c r="K15" s="73"/>
    </row>
    <row r="16" spans="1:22" ht="23.25" customHeight="1">
      <c r="A16" s="119" t="s">
        <v>128</v>
      </c>
      <c r="B16" s="123">
        <f>実績・様式４!I15</f>
        <v>0</v>
      </c>
      <c r="C16" s="120"/>
      <c r="D16" s="74"/>
      <c r="E16" s="61"/>
      <c r="F16" s="74"/>
      <c r="G16" s="61">
        <f t="shared" si="0"/>
        <v>0</v>
      </c>
      <c r="H16" s="74">
        <f t="shared" si="0"/>
        <v>0</v>
      </c>
      <c r="I16" s="50"/>
      <c r="J16" s="75"/>
      <c r="K16" s="73"/>
      <c r="V16" s="41">
        <f>SUM(V12:V15)</f>
        <v>0</v>
      </c>
    </row>
    <row r="17" spans="1:22" ht="23.25" customHeight="1">
      <c r="A17" s="119" t="s">
        <v>129</v>
      </c>
      <c r="B17" s="123">
        <f>実績・様式４!I16</f>
        <v>0</v>
      </c>
      <c r="C17" s="120"/>
      <c r="D17" s="74"/>
      <c r="E17" s="61"/>
      <c r="F17" s="74"/>
      <c r="G17" s="61">
        <f t="shared" si="0"/>
        <v>0</v>
      </c>
      <c r="H17" s="74">
        <f t="shared" si="0"/>
        <v>0</v>
      </c>
      <c r="I17" s="50"/>
      <c r="J17" s="75"/>
      <c r="K17" s="73"/>
    </row>
    <row r="18" spans="1:22" ht="23.25" customHeight="1">
      <c r="A18" s="119" t="s">
        <v>130</v>
      </c>
      <c r="B18" s="123">
        <f>実績・様式４!I17</f>
        <v>0</v>
      </c>
      <c r="C18" s="120"/>
      <c r="D18" s="74"/>
      <c r="E18" s="61"/>
      <c r="F18" s="74"/>
      <c r="G18" s="61">
        <f t="shared" si="0"/>
        <v>0</v>
      </c>
      <c r="H18" s="74">
        <f t="shared" si="0"/>
        <v>0</v>
      </c>
      <c r="I18" s="50"/>
      <c r="J18" s="75"/>
      <c r="K18" s="73"/>
    </row>
    <row r="19" spans="1:22" ht="23.25" customHeight="1">
      <c r="A19" s="119" t="s">
        <v>131</v>
      </c>
      <c r="B19" s="123">
        <f>実績・様式４!I18</f>
        <v>0</v>
      </c>
      <c r="C19" s="120"/>
      <c r="D19" s="74"/>
      <c r="E19" s="61"/>
      <c r="F19" s="74"/>
      <c r="G19" s="61">
        <f t="shared" si="0"/>
        <v>0</v>
      </c>
      <c r="H19" s="74">
        <f t="shared" si="0"/>
        <v>0</v>
      </c>
      <c r="I19" s="50"/>
      <c r="J19" s="75"/>
      <c r="K19" s="73"/>
    </row>
    <row r="20" spans="1:22" ht="23.25" customHeight="1">
      <c r="A20" s="119" t="s">
        <v>132</v>
      </c>
      <c r="B20" s="123">
        <f>実績・様式４!I19</f>
        <v>0</v>
      </c>
      <c r="C20" s="120"/>
      <c r="D20" s="74"/>
      <c r="E20" s="61"/>
      <c r="F20" s="74"/>
      <c r="G20" s="61">
        <f t="shared" si="0"/>
        <v>0</v>
      </c>
      <c r="H20" s="74">
        <f t="shared" si="0"/>
        <v>0</v>
      </c>
      <c r="I20" s="50"/>
      <c r="J20" s="75"/>
      <c r="K20" s="73"/>
    </row>
    <row r="21" spans="1:22" ht="23.25" customHeight="1" thickBot="1">
      <c r="A21" s="51" t="s">
        <v>133</v>
      </c>
      <c r="B21" s="121">
        <f>ROUND(SUM(B9:B20)/12,1)</f>
        <v>0</v>
      </c>
      <c r="C21" s="76">
        <f>ROUND(SUM(C9:C20)/12,1)</f>
        <v>0</v>
      </c>
      <c r="D21" s="76">
        <f>ROUND(SUM(D9:D20)/12,1)</f>
        <v>0</v>
      </c>
      <c r="E21" s="76">
        <f t="shared" ref="E21:F21" si="1">ROUND(SUM(E9:E20)/12,1)</f>
        <v>0</v>
      </c>
      <c r="F21" s="76">
        <f t="shared" si="1"/>
        <v>0</v>
      </c>
      <c r="G21" s="76">
        <f>ROUND(SUM(G9:G20)/12,1)</f>
        <v>0</v>
      </c>
      <c r="H21" s="76">
        <f>ROUND(SUM(H9:H20)/12,1)</f>
        <v>0</v>
      </c>
      <c r="I21" s="76">
        <f>ROUND(SUM(I9:I20)/12,1)</f>
        <v>0</v>
      </c>
      <c r="J21" s="77">
        <f>ROUND(SUM(J9:J20)/12,1)</f>
        <v>0</v>
      </c>
      <c r="K21" s="73"/>
      <c r="V21" s="41">
        <f>SUM(V17:V20)</f>
        <v>0</v>
      </c>
    </row>
    <row r="22" spans="1:22" ht="23.25" customHeight="1">
      <c r="A22" s="41" t="s">
        <v>134</v>
      </c>
      <c r="B22" s="62"/>
      <c r="C22" s="62"/>
      <c r="D22" s="62"/>
      <c r="E22" s="62"/>
      <c r="F22" s="62"/>
      <c r="G22" s="62"/>
      <c r="H22" s="62"/>
      <c r="I22" s="62"/>
    </row>
    <row r="23" spans="1:22" ht="41.25" customHeight="1">
      <c r="A23" s="171" t="s">
        <v>135</v>
      </c>
      <c r="B23" s="171"/>
      <c r="C23" s="171"/>
      <c r="D23" s="171"/>
      <c r="E23" s="171"/>
      <c r="F23" s="171"/>
      <c r="G23" s="171"/>
      <c r="H23" s="171"/>
      <c r="I23" s="171"/>
      <c r="J23" s="171"/>
    </row>
    <row r="24" spans="1:22" ht="23.25" customHeight="1">
      <c r="A24" s="150" t="s">
        <v>136</v>
      </c>
      <c r="B24" s="150"/>
      <c r="C24" s="150"/>
      <c r="D24" s="150"/>
      <c r="E24" s="150"/>
      <c r="F24" s="150"/>
      <c r="G24" s="150"/>
      <c r="H24" s="150"/>
      <c r="I24" s="150"/>
      <c r="J24" s="150"/>
    </row>
    <row r="25" spans="1:22" ht="28.5" customHeight="1">
      <c r="A25" s="150" t="s">
        <v>137</v>
      </c>
      <c r="B25" s="150"/>
      <c r="C25" s="150"/>
      <c r="D25" s="150"/>
      <c r="E25" s="150"/>
      <c r="F25" s="150"/>
      <c r="G25" s="150"/>
      <c r="H25" s="150"/>
      <c r="I25" s="150"/>
      <c r="J25" s="150"/>
    </row>
    <row r="26" spans="1:22" ht="28.5" customHeight="1">
      <c r="A26" s="150" t="s">
        <v>138</v>
      </c>
      <c r="B26" s="150"/>
      <c r="C26" s="150"/>
      <c r="D26" s="150"/>
      <c r="E26" s="150"/>
      <c r="F26" s="150"/>
      <c r="G26" s="150"/>
      <c r="H26" s="150"/>
      <c r="I26" s="150"/>
      <c r="J26" s="150"/>
      <c r="V26" s="41">
        <f>SUM(V21:V24)</f>
        <v>0</v>
      </c>
    </row>
    <row r="27" spans="1:22" ht="28.5" customHeight="1">
      <c r="A27" s="150" t="s">
        <v>139</v>
      </c>
      <c r="B27" s="150"/>
      <c r="C27" s="150"/>
      <c r="D27" s="150"/>
      <c r="E27" s="150"/>
      <c r="F27" s="150"/>
      <c r="G27" s="150"/>
      <c r="H27" s="150"/>
      <c r="I27" s="150"/>
      <c r="J27" s="150"/>
      <c r="V27" s="41">
        <f>SUM(V22:V25)</f>
        <v>0</v>
      </c>
    </row>
    <row r="28" spans="1:22" ht="9.75" customHeight="1">
      <c r="A28" s="52"/>
      <c r="B28" s="52"/>
      <c r="C28" s="52"/>
      <c r="D28" s="52"/>
      <c r="E28" s="52"/>
      <c r="F28" s="52"/>
      <c r="G28" s="52"/>
      <c r="H28" s="52"/>
      <c r="I28" s="52"/>
    </row>
    <row r="29" spans="1:22">
      <c r="B29" s="53"/>
      <c r="C29" s="54"/>
      <c r="D29" s="54"/>
      <c r="E29" s="54"/>
      <c r="F29" s="54"/>
      <c r="G29" s="54"/>
      <c r="H29" s="54"/>
    </row>
    <row r="30" spans="1:22">
      <c r="B30" s="53"/>
      <c r="C30" s="54"/>
      <c r="D30" s="54"/>
      <c r="E30" s="54"/>
      <c r="F30" s="54"/>
      <c r="G30" s="54"/>
      <c r="H30" s="54"/>
    </row>
    <row r="31" spans="1:22">
      <c r="B31" s="53"/>
      <c r="C31" s="54"/>
      <c r="D31" s="54"/>
      <c r="E31" s="54"/>
      <c r="F31" s="54"/>
      <c r="G31" s="54"/>
      <c r="H31" s="54"/>
    </row>
  </sheetData>
  <mergeCells count="16">
    <mergeCell ref="A27:J27"/>
    <mergeCell ref="F4:J4"/>
    <mergeCell ref="A2:J2"/>
    <mergeCell ref="A6:B6"/>
    <mergeCell ref="C6:H6"/>
    <mergeCell ref="I6:I8"/>
    <mergeCell ref="J6:J8"/>
    <mergeCell ref="A7:A8"/>
    <mergeCell ref="B7:B8"/>
    <mergeCell ref="C7:D7"/>
    <mergeCell ref="E7:F7"/>
    <mergeCell ref="G7:H7"/>
    <mergeCell ref="A23:J23"/>
    <mergeCell ref="A24:J24"/>
    <mergeCell ref="A25:J25"/>
    <mergeCell ref="A26:J26"/>
  </mergeCells>
  <phoneticPr fontId="1"/>
  <printOptions horizontalCentered="1" gridLinesSet="0"/>
  <pageMargins left="0.39370078740157483" right="0.19685039370078741" top="0.62992125984251968" bottom="0.47244094488188981" header="0.98425196850393704" footer="0.7086614173228347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
  <sheetViews>
    <sheetView showZeros="0" view="pageBreakPreview" zoomScale="85" zoomScaleNormal="100" zoomScaleSheetLayoutView="85" workbookViewId="0">
      <selection activeCell="C14" sqref="C14:C15"/>
    </sheetView>
  </sheetViews>
  <sheetFormatPr defaultColWidth="8.08203125" defaultRowHeight="13"/>
  <cols>
    <col min="1" max="1" width="8.08203125" style="106" customWidth="1"/>
    <col min="2" max="2" width="15.5" style="106" customWidth="1"/>
    <col min="3" max="6" width="10.75" style="106" customWidth="1"/>
    <col min="7" max="7" width="16.5" style="106" customWidth="1"/>
    <col min="8" max="11" width="8.75" style="106" customWidth="1"/>
    <col min="12" max="12" width="10.5" style="106" customWidth="1"/>
    <col min="13" max="16384" width="8.08203125" style="106"/>
  </cols>
  <sheetData>
    <row r="1" spans="1:12" ht="14.5" thickBot="1">
      <c r="A1" s="105" t="s">
        <v>140</v>
      </c>
    </row>
    <row r="2" spans="1:12" ht="20.25" customHeight="1" thickBot="1">
      <c r="B2" s="107"/>
      <c r="D2" s="104" t="s">
        <v>141</v>
      </c>
      <c r="E2" s="192"/>
      <c r="F2" s="193"/>
      <c r="G2" s="194"/>
    </row>
    <row r="3" spans="1:12" s="57" customFormat="1" ht="35.25" customHeight="1" thickBot="1">
      <c r="A3" s="195" t="s">
        <v>142</v>
      </c>
      <c r="B3" s="195"/>
      <c r="C3" s="195"/>
      <c r="D3" s="195"/>
      <c r="E3" s="195"/>
      <c r="F3" s="196"/>
      <c r="G3" s="196"/>
      <c r="H3" s="55"/>
      <c r="I3" s="55"/>
      <c r="J3" s="56"/>
      <c r="K3" s="56"/>
      <c r="L3" s="56"/>
    </row>
    <row r="4" spans="1:12" s="112" customFormat="1" ht="20.25" customHeight="1">
      <c r="A4" s="200" t="s">
        <v>143</v>
      </c>
      <c r="B4" s="199" t="s">
        <v>144</v>
      </c>
      <c r="C4" s="108" t="s">
        <v>145</v>
      </c>
      <c r="D4" s="86" t="s">
        <v>146</v>
      </c>
      <c r="E4" s="109" t="s">
        <v>147</v>
      </c>
      <c r="F4" s="110" t="s">
        <v>49</v>
      </c>
      <c r="G4" s="197" t="s">
        <v>148</v>
      </c>
      <c r="H4" s="111"/>
      <c r="I4" s="111"/>
    </row>
    <row r="5" spans="1:12" s="112" customFormat="1" ht="16.5" customHeight="1">
      <c r="A5" s="180"/>
      <c r="B5" s="187"/>
      <c r="C5" s="113" t="s">
        <v>149</v>
      </c>
      <c r="D5" s="113" t="s">
        <v>149</v>
      </c>
      <c r="E5" s="113" t="s">
        <v>149</v>
      </c>
      <c r="F5" s="113" t="s">
        <v>149</v>
      </c>
      <c r="G5" s="198"/>
    </row>
    <row r="6" spans="1:12" ht="16.5" customHeight="1">
      <c r="A6" s="176"/>
      <c r="B6" s="177"/>
      <c r="C6" s="178"/>
      <c r="D6" s="178"/>
      <c r="E6" s="178"/>
      <c r="F6" s="178">
        <f>SUM(C6:E7)</f>
        <v>0</v>
      </c>
      <c r="G6" s="114" t="s">
        <v>150</v>
      </c>
    </row>
    <row r="7" spans="1:12">
      <c r="A7" s="176"/>
      <c r="B7" s="177"/>
      <c r="C7" s="178"/>
      <c r="D7" s="178"/>
      <c r="E7" s="178"/>
      <c r="F7" s="178"/>
      <c r="G7" s="115" t="s">
        <v>151</v>
      </c>
    </row>
    <row r="8" spans="1:12" ht="13.5" customHeight="1">
      <c r="A8" s="179"/>
      <c r="B8" s="186"/>
      <c r="C8" s="184"/>
      <c r="D8" s="184"/>
      <c r="E8" s="184"/>
      <c r="F8" s="184">
        <f>SUM(C8:E9)</f>
        <v>0</v>
      </c>
      <c r="G8" s="114" t="s">
        <v>150</v>
      </c>
    </row>
    <row r="9" spans="1:12" ht="13.5" customHeight="1">
      <c r="A9" s="183"/>
      <c r="B9" s="189"/>
      <c r="C9" s="185"/>
      <c r="D9" s="185"/>
      <c r="E9" s="185"/>
      <c r="F9" s="185"/>
      <c r="G9" s="115" t="s">
        <v>151</v>
      </c>
    </row>
    <row r="10" spans="1:12" ht="13.5" customHeight="1">
      <c r="A10" s="179"/>
      <c r="B10" s="186"/>
      <c r="C10" s="184"/>
      <c r="D10" s="184"/>
      <c r="E10" s="184"/>
      <c r="F10" s="184">
        <f>SUM(C10:E11)</f>
        <v>0</v>
      </c>
      <c r="G10" s="114" t="s">
        <v>150</v>
      </c>
    </row>
    <row r="11" spans="1:12" ht="13.5" customHeight="1">
      <c r="A11" s="183"/>
      <c r="B11" s="189"/>
      <c r="C11" s="185"/>
      <c r="D11" s="185"/>
      <c r="E11" s="185"/>
      <c r="F11" s="185"/>
      <c r="G11" s="115" t="s">
        <v>151</v>
      </c>
    </row>
    <row r="12" spans="1:12" ht="13.5" customHeight="1">
      <c r="A12" s="179"/>
      <c r="B12" s="186"/>
      <c r="C12" s="184"/>
      <c r="D12" s="184"/>
      <c r="E12" s="184"/>
      <c r="F12" s="184">
        <f>SUM(C12:E13)</f>
        <v>0</v>
      </c>
      <c r="G12" s="114" t="s">
        <v>150</v>
      </c>
    </row>
    <row r="13" spans="1:12" ht="13.5" customHeight="1">
      <c r="A13" s="183"/>
      <c r="B13" s="189"/>
      <c r="C13" s="185"/>
      <c r="D13" s="185"/>
      <c r="E13" s="185"/>
      <c r="F13" s="185"/>
      <c r="G13" s="115" t="s">
        <v>151</v>
      </c>
    </row>
    <row r="14" spans="1:12" ht="13.5" customHeight="1">
      <c r="A14" s="179"/>
      <c r="B14" s="186"/>
      <c r="C14" s="184"/>
      <c r="D14" s="184"/>
      <c r="E14" s="184"/>
      <c r="F14" s="184">
        <f>SUM(C14:E15)</f>
        <v>0</v>
      </c>
      <c r="G14" s="114" t="s">
        <v>150</v>
      </c>
    </row>
    <row r="15" spans="1:12" ht="13.5" customHeight="1">
      <c r="A15" s="183"/>
      <c r="B15" s="189"/>
      <c r="C15" s="185"/>
      <c r="D15" s="185"/>
      <c r="E15" s="185"/>
      <c r="F15" s="185"/>
      <c r="G15" s="115" t="s">
        <v>151</v>
      </c>
    </row>
    <row r="16" spans="1:12" ht="13.5" customHeight="1">
      <c r="A16" s="179"/>
      <c r="B16" s="186"/>
      <c r="C16" s="184"/>
      <c r="D16" s="184"/>
      <c r="E16" s="184"/>
      <c r="F16" s="184">
        <f>SUM(C16:E17)</f>
        <v>0</v>
      </c>
      <c r="G16" s="114" t="s">
        <v>150</v>
      </c>
    </row>
    <row r="17" spans="1:7" ht="13.5" customHeight="1">
      <c r="A17" s="183"/>
      <c r="B17" s="189"/>
      <c r="C17" s="185"/>
      <c r="D17" s="185"/>
      <c r="E17" s="185"/>
      <c r="F17" s="185"/>
      <c r="G17" s="115" t="s">
        <v>151</v>
      </c>
    </row>
    <row r="18" spans="1:7" ht="13.5" customHeight="1">
      <c r="A18" s="179"/>
      <c r="B18" s="186"/>
      <c r="C18" s="184"/>
      <c r="D18" s="184"/>
      <c r="E18" s="184"/>
      <c r="F18" s="184">
        <f>SUM(C18:E19)</f>
        <v>0</v>
      </c>
      <c r="G18" s="114" t="s">
        <v>150</v>
      </c>
    </row>
    <row r="19" spans="1:7" ht="13.5" customHeight="1">
      <c r="A19" s="183"/>
      <c r="B19" s="189"/>
      <c r="C19" s="185"/>
      <c r="D19" s="185"/>
      <c r="E19" s="185"/>
      <c r="F19" s="185"/>
      <c r="G19" s="115" t="s">
        <v>151</v>
      </c>
    </row>
    <row r="20" spans="1:7" ht="13.5" customHeight="1">
      <c r="A20" s="179"/>
      <c r="B20" s="186"/>
      <c r="C20" s="184"/>
      <c r="D20" s="184"/>
      <c r="E20" s="184"/>
      <c r="F20" s="184">
        <f>SUM(C20:E21)</f>
        <v>0</v>
      </c>
      <c r="G20" s="114" t="s">
        <v>150</v>
      </c>
    </row>
    <row r="21" spans="1:7" ht="13.5" customHeight="1">
      <c r="A21" s="183"/>
      <c r="B21" s="189"/>
      <c r="C21" s="185"/>
      <c r="D21" s="185"/>
      <c r="E21" s="185"/>
      <c r="F21" s="185"/>
      <c r="G21" s="115" t="s">
        <v>151</v>
      </c>
    </row>
    <row r="22" spans="1:7" ht="13.5" customHeight="1">
      <c r="A22" s="179"/>
      <c r="B22" s="186"/>
      <c r="C22" s="184"/>
      <c r="D22" s="184"/>
      <c r="E22" s="184"/>
      <c r="F22" s="184">
        <f>SUM(C22:E23)</f>
        <v>0</v>
      </c>
      <c r="G22" s="114" t="s">
        <v>150</v>
      </c>
    </row>
    <row r="23" spans="1:7" ht="13.5" customHeight="1">
      <c r="A23" s="183"/>
      <c r="B23" s="189"/>
      <c r="C23" s="185"/>
      <c r="D23" s="185"/>
      <c r="E23" s="185"/>
      <c r="F23" s="185"/>
      <c r="G23" s="115" t="s">
        <v>151</v>
      </c>
    </row>
    <row r="24" spans="1:7" ht="13.5" customHeight="1">
      <c r="A24" s="179"/>
      <c r="B24" s="186"/>
      <c r="C24" s="184"/>
      <c r="D24" s="184"/>
      <c r="E24" s="184"/>
      <c r="F24" s="184">
        <f>SUM(C24:E25)</f>
        <v>0</v>
      </c>
      <c r="G24" s="114" t="s">
        <v>150</v>
      </c>
    </row>
    <row r="25" spans="1:7" ht="13.5" customHeight="1">
      <c r="A25" s="183"/>
      <c r="B25" s="189"/>
      <c r="C25" s="185"/>
      <c r="D25" s="185"/>
      <c r="E25" s="185"/>
      <c r="F25" s="185"/>
      <c r="G25" s="115" t="s">
        <v>151</v>
      </c>
    </row>
    <row r="26" spans="1:7" ht="13.5" customHeight="1">
      <c r="A26" s="191"/>
      <c r="B26" s="186"/>
      <c r="C26" s="184"/>
      <c r="D26" s="184"/>
      <c r="E26" s="184"/>
      <c r="F26" s="184">
        <f>SUM(C26:E27)</f>
        <v>0</v>
      </c>
      <c r="G26" s="114" t="s">
        <v>150</v>
      </c>
    </row>
    <row r="27" spans="1:7" ht="13.5" customHeight="1">
      <c r="A27" s="183"/>
      <c r="B27" s="189"/>
      <c r="C27" s="185"/>
      <c r="D27" s="185"/>
      <c r="E27" s="185"/>
      <c r="F27" s="185"/>
      <c r="G27" s="115" t="s">
        <v>151</v>
      </c>
    </row>
    <row r="28" spans="1:7" ht="13.5" customHeight="1">
      <c r="A28" s="179"/>
      <c r="B28" s="186"/>
      <c r="C28" s="184"/>
      <c r="D28" s="184"/>
      <c r="E28" s="184"/>
      <c r="F28" s="184">
        <f>SUM(C28:E29)</f>
        <v>0</v>
      </c>
      <c r="G28" s="114" t="s">
        <v>150</v>
      </c>
    </row>
    <row r="29" spans="1:7" ht="13.5" customHeight="1">
      <c r="A29" s="183"/>
      <c r="B29" s="189"/>
      <c r="C29" s="185"/>
      <c r="D29" s="185"/>
      <c r="E29" s="185"/>
      <c r="F29" s="185"/>
      <c r="G29" s="115" t="s">
        <v>151</v>
      </c>
    </row>
    <row r="30" spans="1:7" ht="13.5" customHeight="1">
      <c r="A30" s="179"/>
      <c r="B30" s="186"/>
      <c r="C30" s="184"/>
      <c r="D30" s="184"/>
      <c r="E30" s="184"/>
      <c r="F30" s="184">
        <f>SUM(C30:E31)</f>
        <v>0</v>
      </c>
      <c r="G30" s="114" t="s">
        <v>150</v>
      </c>
    </row>
    <row r="31" spans="1:7" ht="13.5" customHeight="1">
      <c r="A31" s="190"/>
      <c r="B31" s="189"/>
      <c r="C31" s="185"/>
      <c r="D31" s="185"/>
      <c r="E31" s="185"/>
      <c r="F31" s="185"/>
      <c r="G31" s="115" t="s">
        <v>151</v>
      </c>
    </row>
    <row r="32" spans="1:7" ht="13.5" customHeight="1">
      <c r="A32" s="179"/>
      <c r="B32" s="186"/>
      <c r="C32" s="184"/>
      <c r="D32" s="184"/>
      <c r="E32" s="184"/>
      <c r="F32" s="184">
        <f>SUM(C32:E33)</f>
        <v>0</v>
      </c>
      <c r="G32" s="114" t="s">
        <v>150</v>
      </c>
    </row>
    <row r="33" spans="1:7" ht="13.5" customHeight="1">
      <c r="A33" s="183"/>
      <c r="B33" s="189"/>
      <c r="C33" s="185"/>
      <c r="D33" s="185"/>
      <c r="E33" s="185"/>
      <c r="F33" s="185"/>
      <c r="G33" s="115" t="s">
        <v>151</v>
      </c>
    </row>
    <row r="34" spans="1:7" ht="13.5" customHeight="1">
      <c r="A34" s="179"/>
      <c r="B34" s="186"/>
      <c r="C34" s="184"/>
      <c r="D34" s="184"/>
      <c r="E34" s="184"/>
      <c r="F34" s="184">
        <f>SUM(C34:E35)</f>
        <v>0</v>
      </c>
      <c r="G34" s="114" t="s">
        <v>150</v>
      </c>
    </row>
    <row r="35" spans="1:7" ht="13.5" customHeight="1">
      <c r="A35" s="183"/>
      <c r="B35" s="189"/>
      <c r="C35" s="185"/>
      <c r="D35" s="185"/>
      <c r="E35" s="185"/>
      <c r="F35" s="185"/>
      <c r="G35" s="115" t="s">
        <v>151</v>
      </c>
    </row>
    <row r="36" spans="1:7" ht="13.5" customHeight="1">
      <c r="A36" s="179"/>
      <c r="B36" s="186"/>
      <c r="C36" s="184"/>
      <c r="D36" s="184"/>
      <c r="E36" s="184"/>
      <c r="F36" s="184">
        <f>SUM(C36:E37)</f>
        <v>0</v>
      </c>
      <c r="G36" s="114" t="s">
        <v>150</v>
      </c>
    </row>
    <row r="37" spans="1:7" ht="13.5" customHeight="1">
      <c r="A37" s="183"/>
      <c r="B37" s="189"/>
      <c r="C37" s="185"/>
      <c r="D37" s="185"/>
      <c r="E37" s="185"/>
      <c r="F37" s="185"/>
      <c r="G37" s="115" t="s">
        <v>151</v>
      </c>
    </row>
    <row r="38" spans="1:7" ht="13.5" customHeight="1">
      <c r="A38" s="179"/>
      <c r="B38" s="186"/>
      <c r="C38" s="184"/>
      <c r="D38" s="184"/>
      <c r="E38" s="184"/>
      <c r="F38" s="184">
        <f>SUM(C38:E39)</f>
        <v>0</v>
      </c>
      <c r="G38" s="114" t="s">
        <v>150</v>
      </c>
    </row>
    <row r="39" spans="1:7" ht="13.5" customHeight="1">
      <c r="A39" s="183"/>
      <c r="B39" s="189"/>
      <c r="C39" s="185"/>
      <c r="D39" s="185"/>
      <c r="E39" s="185"/>
      <c r="F39" s="185"/>
      <c r="G39" s="115" t="s">
        <v>151</v>
      </c>
    </row>
    <row r="40" spans="1:7" ht="13.5" customHeight="1">
      <c r="A40" s="179"/>
      <c r="B40" s="186"/>
      <c r="C40" s="184"/>
      <c r="D40" s="184"/>
      <c r="E40" s="184"/>
      <c r="F40" s="184">
        <f>SUM(C40:E41)</f>
        <v>0</v>
      </c>
      <c r="G40" s="114" t="s">
        <v>150</v>
      </c>
    </row>
    <row r="41" spans="1:7" ht="13.5" customHeight="1">
      <c r="A41" s="183"/>
      <c r="B41" s="189"/>
      <c r="C41" s="185"/>
      <c r="D41" s="185"/>
      <c r="E41" s="185"/>
      <c r="F41" s="185"/>
      <c r="G41" s="115" t="s">
        <v>151</v>
      </c>
    </row>
    <row r="42" spans="1:7" ht="13.5" customHeight="1">
      <c r="A42" s="179"/>
      <c r="B42" s="186"/>
      <c r="C42" s="184"/>
      <c r="D42" s="184"/>
      <c r="E42" s="184"/>
      <c r="F42" s="184">
        <f>SUM(C42:E43)</f>
        <v>0</v>
      </c>
      <c r="G42" s="114" t="s">
        <v>150</v>
      </c>
    </row>
    <row r="43" spans="1:7" ht="13.5" customHeight="1">
      <c r="A43" s="183"/>
      <c r="B43" s="189"/>
      <c r="C43" s="185"/>
      <c r="D43" s="185"/>
      <c r="E43" s="185"/>
      <c r="F43" s="185"/>
      <c r="G43" s="115" t="s">
        <v>151</v>
      </c>
    </row>
    <row r="44" spans="1:7" ht="13.5" customHeight="1">
      <c r="A44" s="179"/>
      <c r="B44" s="186"/>
      <c r="C44" s="184"/>
      <c r="D44" s="184"/>
      <c r="E44" s="184"/>
      <c r="F44" s="184">
        <f>SUM(C44:E45)</f>
        <v>0</v>
      </c>
      <c r="G44" s="114" t="s">
        <v>150</v>
      </c>
    </row>
    <row r="45" spans="1:7" ht="13.5" customHeight="1">
      <c r="A45" s="180"/>
      <c r="B45" s="187"/>
      <c r="C45" s="188"/>
      <c r="D45" s="188"/>
      <c r="E45" s="188"/>
      <c r="F45" s="188"/>
      <c r="G45" s="115" t="s">
        <v>151</v>
      </c>
    </row>
    <row r="46" spans="1:7" ht="20.25" customHeight="1" thickBot="1">
      <c r="A46" s="181" t="s">
        <v>152</v>
      </c>
      <c r="B46" s="182"/>
      <c r="C46" s="139">
        <f>SUM(C6:C45)</f>
        <v>0</v>
      </c>
      <c r="D46" s="139">
        <f>SUM(D6:D45)</f>
        <v>0</v>
      </c>
      <c r="E46" s="139">
        <f>SUM(E6:E45)</f>
        <v>0</v>
      </c>
      <c r="F46" s="139">
        <f>SUM(F6:F45)</f>
        <v>0</v>
      </c>
      <c r="G46" s="116"/>
    </row>
    <row r="47" spans="1:7" ht="20.25" customHeight="1">
      <c r="A47" s="117" t="s">
        <v>134</v>
      </c>
      <c r="B47" s="118"/>
      <c r="C47" s="117"/>
      <c r="D47" s="117"/>
      <c r="E47" s="117"/>
      <c r="F47" s="117"/>
      <c r="G47" s="117"/>
    </row>
    <row r="48" spans="1:7" ht="22.5" customHeight="1">
      <c r="A48" s="175" t="s">
        <v>153</v>
      </c>
      <c r="B48" s="175"/>
      <c r="C48" s="175"/>
      <c r="D48" s="175"/>
      <c r="E48" s="175"/>
      <c r="F48" s="175"/>
      <c r="G48" s="175"/>
    </row>
    <row r="49" spans="1:7" ht="22.5" customHeight="1">
      <c r="A49" s="173" t="s">
        <v>154</v>
      </c>
      <c r="B49" s="173"/>
      <c r="C49" s="173"/>
      <c r="D49" s="173"/>
      <c r="E49" s="173"/>
      <c r="F49" s="173"/>
      <c r="G49" s="173"/>
    </row>
    <row r="50" spans="1:7" ht="22.5" customHeight="1">
      <c r="A50" s="173"/>
      <c r="B50" s="173"/>
      <c r="C50" s="173"/>
      <c r="D50" s="173"/>
      <c r="E50" s="173"/>
      <c r="F50" s="173"/>
      <c r="G50" s="173"/>
    </row>
    <row r="51" spans="1:7" ht="22.5" customHeight="1">
      <c r="A51" s="174" t="s">
        <v>155</v>
      </c>
      <c r="B51" s="174"/>
      <c r="C51" s="174"/>
      <c r="D51" s="174"/>
      <c r="E51" s="174"/>
      <c r="F51" s="174"/>
      <c r="G51" s="174"/>
    </row>
    <row r="52" spans="1:7" ht="22.5" customHeight="1">
      <c r="A52" s="174"/>
      <c r="B52" s="174"/>
      <c r="C52" s="174"/>
      <c r="D52" s="174"/>
      <c r="E52" s="174"/>
      <c r="F52" s="174"/>
      <c r="G52" s="174"/>
    </row>
    <row r="53" spans="1:7" ht="22.5" customHeight="1">
      <c r="A53" s="172" t="s">
        <v>156</v>
      </c>
      <c r="B53" s="172"/>
      <c r="C53" s="172"/>
      <c r="D53" s="172"/>
      <c r="E53" s="172"/>
      <c r="F53" s="172"/>
      <c r="G53" s="172"/>
    </row>
  </sheetData>
  <mergeCells count="130">
    <mergeCell ref="E2:G2"/>
    <mergeCell ref="A3:G3"/>
    <mergeCell ref="F12:F13"/>
    <mergeCell ref="B10:B11"/>
    <mergeCell ref="C10:C11"/>
    <mergeCell ref="D10:D11"/>
    <mergeCell ref="E10:E11"/>
    <mergeCell ref="G4:G5"/>
    <mergeCell ref="B4:B5"/>
    <mergeCell ref="B8:B9"/>
    <mergeCell ref="C8:C9"/>
    <mergeCell ref="D8:D9"/>
    <mergeCell ref="A4:A5"/>
    <mergeCell ref="A8:A9"/>
    <mergeCell ref="A10:A11"/>
    <mergeCell ref="A12:A13"/>
    <mergeCell ref="E8:E9"/>
    <mergeCell ref="F8:F9"/>
    <mergeCell ref="F6:F7"/>
    <mergeCell ref="F40:F41"/>
    <mergeCell ref="D32:D33"/>
    <mergeCell ref="E32:E33"/>
    <mergeCell ref="E30:E31"/>
    <mergeCell ref="B38:B39"/>
    <mergeCell ref="C38:C39"/>
    <mergeCell ref="D38:D39"/>
    <mergeCell ref="E38:E39"/>
    <mergeCell ref="F38:F39"/>
    <mergeCell ref="B34:B35"/>
    <mergeCell ref="C34:C35"/>
    <mergeCell ref="D34:D35"/>
    <mergeCell ref="E34:E35"/>
    <mergeCell ref="C32:C33"/>
    <mergeCell ref="F32:F33"/>
    <mergeCell ref="B30:B31"/>
    <mergeCell ref="F30:F31"/>
    <mergeCell ref="F34:F35"/>
    <mergeCell ref="B36:B37"/>
    <mergeCell ref="C36:C37"/>
    <mergeCell ref="D36:D37"/>
    <mergeCell ref="F24:F25"/>
    <mergeCell ref="E36:E37"/>
    <mergeCell ref="F36:F37"/>
    <mergeCell ref="F26:F27"/>
    <mergeCell ref="B28:B29"/>
    <mergeCell ref="C28:C29"/>
    <mergeCell ref="F28:F29"/>
    <mergeCell ref="D28:D29"/>
    <mergeCell ref="E28:E29"/>
    <mergeCell ref="D26:D27"/>
    <mergeCell ref="E26:E27"/>
    <mergeCell ref="F22:F23"/>
    <mergeCell ref="B24:B25"/>
    <mergeCell ref="C24:C25"/>
    <mergeCell ref="D16:D17"/>
    <mergeCell ref="E16:E17"/>
    <mergeCell ref="E20:E21"/>
    <mergeCell ref="D14:D15"/>
    <mergeCell ref="F20:F21"/>
    <mergeCell ref="B20:B21"/>
    <mergeCell ref="C20:C21"/>
    <mergeCell ref="C22:C23"/>
    <mergeCell ref="D22:D23"/>
    <mergeCell ref="E22:E23"/>
    <mergeCell ref="B22:B23"/>
    <mergeCell ref="D18:D19"/>
    <mergeCell ref="E18:E19"/>
    <mergeCell ref="B18:B19"/>
    <mergeCell ref="D20:D21"/>
    <mergeCell ref="E14:E15"/>
    <mergeCell ref="C18:C19"/>
    <mergeCell ref="F16:F17"/>
    <mergeCell ref="B16:B17"/>
    <mergeCell ref="C16:C17"/>
    <mergeCell ref="B14:B15"/>
    <mergeCell ref="A14:A15"/>
    <mergeCell ref="A16:A17"/>
    <mergeCell ref="F14:F15"/>
    <mergeCell ref="A18:A19"/>
    <mergeCell ref="F18:F19"/>
    <mergeCell ref="F10:F11"/>
    <mergeCell ref="B12:B13"/>
    <mergeCell ref="C12:C13"/>
    <mergeCell ref="D12:D13"/>
    <mergeCell ref="E12:E13"/>
    <mergeCell ref="C14:C15"/>
    <mergeCell ref="A34:A35"/>
    <mergeCell ref="A36:A37"/>
    <mergeCell ref="E42:E43"/>
    <mergeCell ref="B40:B41"/>
    <mergeCell ref="C40:C41"/>
    <mergeCell ref="A28:A29"/>
    <mergeCell ref="A30:A31"/>
    <mergeCell ref="A20:A21"/>
    <mergeCell ref="A22:A23"/>
    <mergeCell ref="A24:A25"/>
    <mergeCell ref="A26:A27"/>
    <mergeCell ref="B26:B27"/>
    <mergeCell ref="C26:C27"/>
    <mergeCell ref="D40:D41"/>
    <mergeCell ref="E40:E41"/>
    <mergeCell ref="C30:C31"/>
    <mergeCell ref="B32:B33"/>
    <mergeCell ref="D30:D31"/>
    <mergeCell ref="D24:D25"/>
    <mergeCell ref="E24:E25"/>
    <mergeCell ref="A53:G53"/>
    <mergeCell ref="A49:G50"/>
    <mergeCell ref="A51:G52"/>
    <mergeCell ref="A48:G48"/>
    <mergeCell ref="A6:A7"/>
    <mergeCell ref="B6:B7"/>
    <mergeCell ref="C6:C7"/>
    <mergeCell ref="D6:D7"/>
    <mergeCell ref="E6:E7"/>
    <mergeCell ref="A44:A45"/>
    <mergeCell ref="A46:B46"/>
    <mergeCell ref="A38:A39"/>
    <mergeCell ref="A40:A41"/>
    <mergeCell ref="A42:A43"/>
    <mergeCell ref="F42:F43"/>
    <mergeCell ref="B44:B45"/>
    <mergeCell ref="C44:C45"/>
    <mergeCell ref="D44:D45"/>
    <mergeCell ref="E44:E45"/>
    <mergeCell ref="F44:F45"/>
    <mergeCell ref="B42:B43"/>
    <mergeCell ref="C42:C43"/>
    <mergeCell ref="D42:D43"/>
    <mergeCell ref="A32:A33"/>
  </mergeCells>
  <phoneticPr fontId="9"/>
  <printOptions horizontalCentered="1"/>
  <pageMargins left="0.59055118110236227" right="0.59055118110236227" top="0.39370078740157483" bottom="0.19685039370078741" header="0.43307086614173229" footer="0.31496062992125984"/>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showZeros="0" view="pageBreakPreview" zoomScaleNormal="100" zoomScaleSheetLayoutView="100" workbookViewId="0">
      <selection activeCell="M12" sqref="M12"/>
    </sheetView>
  </sheetViews>
  <sheetFormatPr defaultColWidth="8" defaultRowHeight="13"/>
  <cols>
    <col min="1" max="1" width="7.75" style="40" customWidth="1"/>
    <col min="2" max="7" width="8.58203125" style="40" customWidth="1"/>
    <col min="8" max="8" width="2.58203125" style="40" customWidth="1"/>
    <col min="9" max="9" width="19.25" style="40" bestFit="1" customWidth="1"/>
    <col min="10" max="16384" width="8" style="40"/>
  </cols>
  <sheetData>
    <row r="1" spans="1:9" ht="18.649999999999999" customHeight="1">
      <c r="A1" s="60" t="s">
        <v>157</v>
      </c>
    </row>
    <row r="2" spans="1:9" ht="21.65" customHeight="1">
      <c r="A2" s="214" t="s">
        <v>158</v>
      </c>
      <c r="B2" s="214"/>
      <c r="C2" s="214"/>
      <c r="D2" s="214"/>
      <c r="E2" s="214"/>
      <c r="F2" s="214"/>
      <c r="G2" s="214"/>
      <c r="H2" s="214"/>
      <c r="I2" s="214"/>
    </row>
    <row r="4" spans="1:9" ht="20.149999999999999" customHeight="1">
      <c r="F4" s="216" t="s">
        <v>109</v>
      </c>
      <c r="G4" s="217"/>
      <c r="H4" s="205"/>
      <c r="I4" s="206"/>
    </row>
    <row r="5" spans="1:9" ht="14.65" customHeight="1">
      <c r="I5" s="78" t="s">
        <v>159</v>
      </c>
    </row>
    <row r="6" spans="1:9" ht="14.65" customHeight="1">
      <c r="A6" s="212" t="s">
        <v>160</v>
      </c>
      <c r="B6" s="207" t="s">
        <v>161</v>
      </c>
      <c r="C6" s="208"/>
      <c r="D6" s="208"/>
      <c r="E6" s="208"/>
      <c r="F6" s="208"/>
      <c r="G6" s="209"/>
      <c r="H6" s="79"/>
      <c r="I6" s="210" t="s">
        <v>162</v>
      </c>
    </row>
    <row r="7" spans="1:9" ht="14.65" customHeight="1">
      <c r="A7" s="213"/>
      <c r="B7" s="207" t="s">
        <v>163</v>
      </c>
      <c r="C7" s="209"/>
      <c r="D7" s="207" t="s">
        <v>164</v>
      </c>
      <c r="E7" s="209"/>
      <c r="F7" s="207" t="s">
        <v>165</v>
      </c>
      <c r="G7" s="209"/>
      <c r="H7" s="79"/>
      <c r="I7" s="211"/>
    </row>
    <row r="8" spans="1:9" ht="28.15" customHeight="1">
      <c r="A8" s="58" t="s">
        <v>166</v>
      </c>
      <c r="B8" s="202"/>
      <c r="C8" s="202"/>
      <c r="D8" s="201"/>
      <c r="E8" s="201"/>
      <c r="F8" s="201">
        <f>+B8+D8</f>
        <v>0</v>
      </c>
      <c r="G8" s="201"/>
      <c r="H8" s="80"/>
      <c r="I8" s="87">
        <f>ROUND(F8,1)</f>
        <v>0</v>
      </c>
    </row>
    <row r="9" spans="1:9" ht="28.15" customHeight="1">
      <c r="A9" s="58" t="s">
        <v>167</v>
      </c>
      <c r="B9" s="202"/>
      <c r="C9" s="202"/>
      <c r="D9" s="201"/>
      <c r="E9" s="201"/>
      <c r="F9" s="201">
        <f t="shared" ref="F9:F19" si="0">+B9+D9</f>
        <v>0</v>
      </c>
      <c r="G9" s="201"/>
      <c r="H9" s="80"/>
      <c r="I9" s="87">
        <f>ROUND(F9,1)</f>
        <v>0</v>
      </c>
    </row>
    <row r="10" spans="1:9" ht="28.15" customHeight="1">
      <c r="A10" s="58" t="s">
        <v>168</v>
      </c>
      <c r="B10" s="202"/>
      <c r="C10" s="202"/>
      <c r="D10" s="201"/>
      <c r="E10" s="201"/>
      <c r="F10" s="201">
        <f t="shared" si="0"/>
        <v>0</v>
      </c>
      <c r="G10" s="201"/>
      <c r="H10" s="80"/>
      <c r="I10" s="87">
        <f t="shared" ref="I10:I19" si="1">ROUND(F10,1)</f>
        <v>0</v>
      </c>
    </row>
    <row r="11" spans="1:9" ht="28.15" customHeight="1">
      <c r="A11" s="58" t="s">
        <v>169</v>
      </c>
      <c r="B11" s="202"/>
      <c r="C11" s="202"/>
      <c r="D11" s="201">
        <v>0</v>
      </c>
      <c r="E11" s="201"/>
      <c r="F11" s="201">
        <f t="shared" si="0"/>
        <v>0</v>
      </c>
      <c r="G11" s="201"/>
      <c r="H11" s="80"/>
      <c r="I11" s="87">
        <f t="shared" si="1"/>
        <v>0</v>
      </c>
    </row>
    <row r="12" spans="1:9" ht="28.15" customHeight="1">
      <c r="A12" s="58" t="s">
        <v>170</v>
      </c>
      <c r="B12" s="202"/>
      <c r="C12" s="202"/>
      <c r="D12" s="201"/>
      <c r="E12" s="201"/>
      <c r="F12" s="201">
        <f t="shared" si="0"/>
        <v>0</v>
      </c>
      <c r="G12" s="201"/>
      <c r="H12" s="80"/>
      <c r="I12" s="87">
        <f t="shared" si="1"/>
        <v>0</v>
      </c>
    </row>
    <row r="13" spans="1:9" ht="28.15" customHeight="1">
      <c r="A13" s="58" t="s">
        <v>171</v>
      </c>
      <c r="B13" s="202"/>
      <c r="C13" s="202"/>
      <c r="D13" s="201"/>
      <c r="E13" s="201"/>
      <c r="F13" s="201">
        <f t="shared" si="0"/>
        <v>0</v>
      </c>
      <c r="G13" s="201"/>
      <c r="H13" s="80"/>
      <c r="I13" s="87">
        <f t="shared" si="1"/>
        <v>0</v>
      </c>
    </row>
    <row r="14" spans="1:9" ht="28.15" customHeight="1">
      <c r="A14" s="58" t="s">
        <v>172</v>
      </c>
      <c r="B14" s="202"/>
      <c r="C14" s="202"/>
      <c r="D14" s="201"/>
      <c r="E14" s="201"/>
      <c r="F14" s="201">
        <f t="shared" si="0"/>
        <v>0</v>
      </c>
      <c r="G14" s="201"/>
      <c r="H14" s="80"/>
      <c r="I14" s="87">
        <f t="shared" si="1"/>
        <v>0</v>
      </c>
    </row>
    <row r="15" spans="1:9" ht="28.15" customHeight="1">
      <c r="A15" s="58" t="s">
        <v>173</v>
      </c>
      <c r="B15" s="202"/>
      <c r="C15" s="202"/>
      <c r="D15" s="201"/>
      <c r="E15" s="201"/>
      <c r="F15" s="201">
        <f t="shared" si="0"/>
        <v>0</v>
      </c>
      <c r="G15" s="201"/>
      <c r="H15" s="80"/>
      <c r="I15" s="87">
        <f t="shared" si="1"/>
        <v>0</v>
      </c>
    </row>
    <row r="16" spans="1:9" ht="28.15" customHeight="1">
      <c r="A16" s="58" t="s">
        <v>174</v>
      </c>
      <c r="B16" s="202"/>
      <c r="C16" s="202"/>
      <c r="D16" s="201"/>
      <c r="E16" s="201"/>
      <c r="F16" s="201">
        <f t="shared" si="0"/>
        <v>0</v>
      </c>
      <c r="G16" s="201"/>
      <c r="H16" s="80"/>
      <c r="I16" s="87">
        <f t="shared" si="1"/>
        <v>0</v>
      </c>
    </row>
    <row r="17" spans="1:9" ht="28.15" customHeight="1">
      <c r="A17" s="58" t="s">
        <v>175</v>
      </c>
      <c r="B17" s="202"/>
      <c r="C17" s="202"/>
      <c r="D17" s="201"/>
      <c r="E17" s="201"/>
      <c r="F17" s="201">
        <f t="shared" si="0"/>
        <v>0</v>
      </c>
      <c r="G17" s="201"/>
      <c r="H17" s="80"/>
      <c r="I17" s="87">
        <f t="shared" si="1"/>
        <v>0</v>
      </c>
    </row>
    <row r="18" spans="1:9" ht="28.15" customHeight="1">
      <c r="A18" s="58" t="s">
        <v>176</v>
      </c>
      <c r="B18" s="202"/>
      <c r="C18" s="202"/>
      <c r="D18" s="201">
        <v>0</v>
      </c>
      <c r="E18" s="201"/>
      <c r="F18" s="201">
        <f t="shared" si="0"/>
        <v>0</v>
      </c>
      <c r="G18" s="201"/>
      <c r="H18" s="80"/>
      <c r="I18" s="87">
        <f t="shared" si="1"/>
        <v>0</v>
      </c>
    </row>
    <row r="19" spans="1:9" ht="28.15" customHeight="1">
      <c r="A19" s="58" t="s">
        <v>177</v>
      </c>
      <c r="B19" s="202"/>
      <c r="C19" s="202"/>
      <c r="D19" s="201">
        <v>0</v>
      </c>
      <c r="E19" s="201"/>
      <c r="F19" s="201">
        <f t="shared" si="0"/>
        <v>0</v>
      </c>
      <c r="G19" s="201"/>
      <c r="H19" s="80"/>
      <c r="I19" s="87">
        <f t="shared" si="1"/>
        <v>0</v>
      </c>
    </row>
    <row r="20" spans="1:9" ht="28.15" customHeight="1">
      <c r="A20" s="58" t="s">
        <v>178</v>
      </c>
      <c r="B20" s="201">
        <f>SUM(B8:C19)/12</f>
        <v>0</v>
      </c>
      <c r="C20" s="201"/>
      <c r="D20" s="201">
        <f>SUM(D8:E19)/12</f>
        <v>0</v>
      </c>
      <c r="E20" s="201"/>
      <c r="F20" s="201">
        <f>SUM(F8:G19)/12</f>
        <v>0</v>
      </c>
      <c r="G20" s="201"/>
      <c r="H20" s="80"/>
      <c r="I20" s="100"/>
    </row>
    <row r="21" spans="1:9" ht="14.15" customHeight="1">
      <c r="A21" s="78"/>
      <c r="B21" s="102"/>
      <c r="C21" s="102"/>
      <c r="D21" s="102"/>
      <c r="E21" s="102"/>
      <c r="F21" s="102"/>
      <c r="G21" s="102"/>
      <c r="H21" s="102"/>
      <c r="I21" s="103"/>
    </row>
    <row r="22" spans="1:9" ht="14.15" customHeight="1">
      <c r="A22" s="40" t="s">
        <v>179</v>
      </c>
    </row>
    <row r="23" spans="1:9" ht="14.15" customHeight="1">
      <c r="A23" s="101" t="s">
        <v>180</v>
      </c>
      <c r="B23" s="101"/>
      <c r="C23" s="101"/>
      <c r="D23" s="101"/>
      <c r="E23" s="101"/>
      <c r="F23" s="101"/>
      <c r="G23" s="101"/>
      <c r="H23" s="101"/>
      <c r="I23" s="101"/>
    </row>
    <row r="24" spans="1:9" ht="28.15" customHeight="1">
      <c r="A24" s="215" t="s">
        <v>181</v>
      </c>
      <c r="B24" s="215"/>
      <c r="C24" s="215"/>
      <c r="D24" s="215"/>
      <c r="E24" s="215"/>
      <c r="F24" s="215"/>
      <c r="G24" s="215"/>
      <c r="H24" s="215"/>
      <c r="I24" s="215"/>
    </row>
    <row r="25" spans="1:9" ht="14.15" customHeight="1">
      <c r="A25" s="101" t="s">
        <v>182</v>
      </c>
      <c r="B25" s="101"/>
      <c r="C25" s="101"/>
      <c r="D25" s="101"/>
      <c r="E25" s="101"/>
      <c r="F25" s="101"/>
      <c r="G25" s="101"/>
      <c r="H25" s="101"/>
      <c r="I25" s="101"/>
    </row>
    <row r="26" spans="1:9" ht="14.15" customHeight="1">
      <c r="A26" s="101" t="s">
        <v>183</v>
      </c>
      <c r="B26" s="101"/>
      <c r="C26" s="101"/>
      <c r="D26" s="101"/>
      <c r="E26" s="101"/>
      <c r="F26" s="101"/>
      <c r="G26" s="101"/>
      <c r="H26" s="101"/>
      <c r="I26" s="101"/>
    </row>
    <row r="27" spans="1:9" ht="14.15" customHeight="1">
      <c r="A27" s="101"/>
      <c r="B27" s="101"/>
      <c r="C27" s="101"/>
      <c r="D27" s="101"/>
      <c r="E27" s="101"/>
      <c r="F27" s="101"/>
      <c r="G27" s="101"/>
      <c r="H27" s="101"/>
      <c r="I27" s="101"/>
    </row>
    <row r="28" spans="1:9" ht="14.15" customHeight="1">
      <c r="A28" s="101"/>
      <c r="B28" s="203" t="s">
        <v>184</v>
      </c>
      <c r="C28" s="203"/>
      <c r="D28" s="203"/>
      <c r="E28" s="203"/>
      <c r="F28" s="101"/>
      <c r="G28" s="101"/>
      <c r="H28" s="101"/>
      <c r="I28" s="101"/>
    </row>
    <row r="29" spans="1:9" ht="14.15" customHeight="1">
      <c r="A29" s="101"/>
      <c r="B29" s="204" t="s">
        <v>185</v>
      </c>
      <c r="C29" s="204"/>
      <c r="D29" s="204"/>
      <c r="E29" s="204"/>
      <c r="F29" s="101"/>
      <c r="G29" s="101"/>
      <c r="H29" s="101"/>
      <c r="I29" s="101"/>
    </row>
    <row r="30" spans="1:9" ht="14.15" customHeight="1">
      <c r="A30" s="101"/>
      <c r="B30" s="101"/>
      <c r="C30" s="101"/>
      <c r="D30" s="101"/>
      <c r="E30" s="101"/>
      <c r="F30" s="101"/>
      <c r="G30" s="101"/>
      <c r="H30" s="101"/>
      <c r="I30" s="101"/>
    </row>
    <row r="31" spans="1:9" ht="14.15" customHeight="1">
      <c r="A31" s="101" t="s">
        <v>186</v>
      </c>
      <c r="B31" s="101" t="s">
        <v>187</v>
      </c>
      <c r="C31" s="101"/>
      <c r="D31" s="101"/>
      <c r="E31" s="101"/>
      <c r="F31" s="101"/>
      <c r="G31" s="101"/>
      <c r="H31" s="101"/>
      <c r="I31" s="101"/>
    </row>
    <row r="32" spans="1:9" ht="14.15" customHeight="1">
      <c r="A32" s="101"/>
      <c r="B32" s="101" t="s">
        <v>188</v>
      </c>
      <c r="C32" s="101"/>
      <c r="D32" s="101"/>
      <c r="E32" s="101"/>
      <c r="F32" s="101"/>
      <c r="G32" s="101"/>
      <c r="H32" s="101"/>
      <c r="I32" s="101"/>
    </row>
    <row r="33" spans="1:9" ht="14.15" customHeight="1">
      <c r="A33" s="101"/>
      <c r="B33" s="101" t="s">
        <v>189</v>
      </c>
      <c r="C33" s="101"/>
      <c r="D33" s="101"/>
      <c r="E33" s="101"/>
      <c r="F33" s="101"/>
      <c r="G33" s="101"/>
      <c r="H33" s="101"/>
      <c r="I33" s="101"/>
    </row>
    <row r="34" spans="1:9" ht="14.15" customHeight="1">
      <c r="A34" s="101"/>
      <c r="B34" s="101" t="s">
        <v>190</v>
      </c>
      <c r="C34" s="101"/>
      <c r="D34" s="101"/>
      <c r="E34" s="101"/>
      <c r="F34" s="101"/>
      <c r="G34" s="101"/>
      <c r="H34" s="101"/>
      <c r="I34" s="101"/>
    </row>
    <row r="35" spans="1:9" ht="14.15" customHeight="1">
      <c r="A35" s="101"/>
      <c r="B35" s="101" t="s">
        <v>191</v>
      </c>
      <c r="C35" s="101"/>
      <c r="D35" s="101"/>
      <c r="E35" s="101"/>
      <c r="F35" s="101"/>
      <c r="G35" s="101"/>
      <c r="H35" s="101"/>
      <c r="I35" s="101"/>
    </row>
    <row r="36" spans="1:9" ht="14.15" customHeight="1">
      <c r="A36" s="101"/>
      <c r="B36" s="101" t="s">
        <v>192</v>
      </c>
      <c r="C36" s="101"/>
      <c r="D36" s="101"/>
      <c r="E36" s="101"/>
      <c r="F36" s="101"/>
      <c r="G36" s="101"/>
      <c r="H36" s="101"/>
      <c r="I36" s="101"/>
    </row>
    <row r="37" spans="1:9" ht="14.15" customHeight="1">
      <c r="A37" s="101"/>
      <c r="B37" s="101"/>
      <c r="C37" s="101"/>
      <c r="D37" s="101"/>
      <c r="E37" s="101"/>
      <c r="F37" s="101"/>
      <c r="G37" s="101"/>
      <c r="H37" s="101"/>
      <c r="I37" s="101"/>
    </row>
    <row r="38" spans="1:9" ht="14.15" customHeight="1">
      <c r="A38" s="101"/>
      <c r="B38" s="101" t="s">
        <v>193</v>
      </c>
      <c r="C38" s="101"/>
      <c r="D38" s="101"/>
      <c r="E38" s="101"/>
      <c r="F38" s="101"/>
      <c r="G38" s="101"/>
      <c r="H38" s="101"/>
      <c r="I38" s="101"/>
    </row>
    <row r="39" spans="1:9" ht="14.15" customHeight="1">
      <c r="A39" s="101"/>
      <c r="B39" s="101" t="s">
        <v>194</v>
      </c>
      <c r="C39" s="101"/>
      <c r="D39" s="101"/>
      <c r="E39" s="101"/>
      <c r="F39" s="101"/>
      <c r="G39" s="101"/>
      <c r="H39" s="101"/>
      <c r="I39" s="101"/>
    </row>
    <row r="40" spans="1:9" ht="14.15" customHeight="1">
      <c r="A40" s="101"/>
      <c r="B40" s="101" t="s">
        <v>195</v>
      </c>
      <c r="C40" s="101"/>
      <c r="D40" s="101"/>
      <c r="E40" s="101"/>
      <c r="F40" s="101"/>
      <c r="G40" s="101"/>
      <c r="H40" s="101"/>
      <c r="I40" s="101"/>
    </row>
    <row r="41" spans="1:9" ht="14.15" customHeight="1">
      <c r="A41" s="101"/>
      <c r="B41" s="101" t="s">
        <v>196</v>
      </c>
      <c r="C41" s="101"/>
      <c r="D41" s="101"/>
      <c r="E41" s="101"/>
      <c r="F41" s="101"/>
      <c r="G41" s="101"/>
      <c r="H41" s="101"/>
      <c r="I41" s="101"/>
    </row>
    <row r="42" spans="1:9" ht="14.15" customHeight="1">
      <c r="A42" s="101"/>
      <c r="B42" s="101" t="s">
        <v>197</v>
      </c>
      <c r="C42" s="101"/>
      <c r="D42" s="101"/>
      <c r="E42" s="101"/>
      <c r="F42" s="101"/>
      <c r="G42" s="101"/>
      <c r="H42" s="101"/>
      <c r="I42" s="101"/>
    </row>
    <row r="43" spans="1:9" ht="14.15" customHeight="1">
      <c r="A43" s="101"/>
      <c r="B43" s="101" t="s">
        <v>198</v>
      </c>
      <c r="C43" s="101"/>
      <c r="D43" s="101"/>
      <c r="E43" s="101"/>
      <c r="F43" s="101"/>
      <c r="G43" s="101"/>
      <c r="H43" s="101"/>
      <c r="I43" s="101"/>
    </row>
    <row r="44" spans="1:9" ht="14.15" customHeight="1">
      <c r="A44" s="101" t="s">
        <v>199</v>
      </c>
      <c r="B44" s="101"/>
      <c r="C44" s="101"/>
      <c r="D44" s="101"/>
      <c r="E44" s="101"/>
      <c r="F44" s="101"/>
      <c r="G44" s="101"/>
      <c r="H44" s="101"/>
      <c r="I44" s="101"/>
    </row>
  </sheetData>
  <mergeCells count="51">
    <mergeCell ref="A6:A7"/>
    <mergeCell ref="A2:I2"/>
    <mergeCell ref="A24:I24"/>
    <mergeCell ref="B19:C19"/>
    <mergeCell ref="D19:E19"/>
    <mergeCell ref="F19:G19"/>
    <mergeCell ref="B20:C20"/>
    <mergeCell ref="D20:E20"/>
    <mergeCell ref="F20:G20"/>
    <mergeCell ref="D8:E8"/>
    <mergeCell ref="F4:G4"/>
    <mergeCell ref="B8:C8"/>
    <mergeCell ref="D15:E15"/>
    <mergeCell ref="F15:G15"/>
    <mergeCell ref="B14:C14"/>
    <mergeCell ref="B12:C12"/>
    <mergeCell ref="B28:E28"/>
    <mergeCell ref="B29:E29"/>
    <mergeCell ref="H4:I4"/>
    <mergeCell ref="B6:G6"/>
    <mergeCell ref="I6:I7"/>
    <mergeCell ref="F10:G10"/>
    <mergeCell ref="B7:C7"/>
    <mergeCell ref="D7:E7"/>
    <mergeCell ref="F7:G7"/>
    <mergeCell ref="F8:G8"/>
    <mergeCell ref="B9:C9"/>
    <mergeCell ref="D9:E9"/>
    <mergeCell ref="B10:C10"/>
    <mergeCell ref="D10:E10"/>
    <mergeCell ref="F9:G9"/>
    <mergeCell ref="D13:E13"/>
    <mergeCell ref="D12:E12"/>
    <mergeCell ref="F12:G12"/>
    <mergeCell ref="F11:G11"/>
    <mergeCell ref="B13:C13"/>
    <mergeCell ref="F13:G13"/>
    <mergeCell ref="B11:C11"/>
    <mergeCell ref="D11:E11"/>
    <mergeCell ref="F17:G17"/>
    <mergeCell ref="B18:C18"/>
    <mergeCell ref="D14:E14"/>
    <mergeCell ref="F14:G14"/>
    <mergeCell ref="B15:C15"/>
    <mergeCell ref="D18:E18"/>
    <mergeCell ref="F18:G18"/>
    <mergeCell ref="B16:C16"/>
    <mergeCell ref="D16:E16"/>
    <mergeCell ref="F16:G16"/>
    <mergeCell ref="B17:C17"/>
    <mergeCell ref="D17:E17"/>
  </mergeCells>
  <phoneticPr fontId="1"/>
  <pageMargins left="0.6692913385826772" right="0.39370078740157483" top="0.43307086614173229" bottom="0.27559055118110237" header="0.27559055118110237"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23"/>
  <sheetViews>
    <sheetView showZeros="0" view="pageBreakPreview" zoomScale="85" zoomScaleNormal="100" zoomScaleSheetLayoutView="85" workbookViewId="0">
      <pane xSplit="1" ySplit="4" topLeftCell="B5" activePane="bottomRight" state="frozen"/>
      <selection pane="topRight"/>
      <selection pane="bottomLeft"/>
      <selection pane="bottomRight" activeCell="AD15" sqref="AD15"/>
    </sheetView>
  </sheetViews>
  <sheetFormatPr defaultColWidth="3.25" defaultRowHeight="24" customHeight="1"/>
  <cols>
    <col min="1" max="1" width="5" style="89" customWidth="1"/>
    <col min="2" max="32" width="3.58203125" style="89" customWidth="1"/>
    <col min="33" max="33" width="6.25" style="89" customWidth="1"/>
    <col min="34" max="34" width="7.58203125" style="89" customWidth="1"/>
    <col min="35" max="36" width="8.25" style="89" customWidth="1"/>
    <col min="37" max="37" width="1.08203125" style="89" customWidth="1"/>
    <col min="38" max="39" width="6.58203125" style="89" customWidth="1"/>
    <col min="40" max="16384" width="3.25" style="89"/>
  </cols>
  <sheetData>
    <row r="1" spans="1:36" ht="20.149999999999999" customHeight="1">
      <c r="A1" s="88" t="s">
        <v>200</v>
      </c>
      <c r="AB1" s="218" t="s">
        <v>201</v>
      </c>
      <c r="AC1" s="218"/>
      <c r="AD1" s="218"/>
      <c r="AE1" s="218"/>
      <c r="AF1" s="218"/>
      <c r="AG1" s="218"/>
      <c r="AH1" s="218"/>
      <c r="AI1" s="218"/>
      <c r="AJ1" s="218"/>
    </row>
    <row r="2" spans="1:36" ht="20.149999999999999" customHeight="1">
      <c r="AE2" s="219"/>
      <c r="AF2" s="219"/>
      <c r="AG2" s="219"/>
      <c r="AH2" s="219"/>
      <c r="AI2" s="219"/>
      <c r="AJ2" s="219"/>
    </row>
    <row r="3" spans="1:36" ht="24.75" customHeight="1">
      <c r="A3" s="90" t="s">
        <v>202</v>
      </c>
    </row>
    <row r="4" spans="1:36" ht="30" customHeight="1">
      <c r="A4" s="91" t="s">
        <v>99</v>
      </c>
      <c r="B4" s="92">
        <v>1</v>
      </c>
      <c r="C4" s="92">
        <v>2</v>
      </c>
      <c r="D4" s="92">
        <v>3</v>
      </c>
      <c r="E4" s="92">
        <v>4</v>
      </c>
      <c r="F4" s="92">
        <v>5</v>
      </c>
      <c r="G4" s="92">
        <v>6</v>
      </c>
      <c r="H4" s="92">
        <v>7</v>
      </c>
      <c r="I4" s="92">
        <v>8</v>
      </c>
      <c r="J4" s="92">
        <v>9</v>
      </c>
      <c r="K4" s="92">
        <v>10</v>
      </c>
      <c r="L4" s="92">
        <v>11</v>
      </c>
      <c r="M4" s="92">
        <v>12</v>
      </c>
      <c r="N4" s="92">
        <v>13</v>
      </c>
      <c r="O4" s="92">
        <v>14</v>
      </c>
      <c r="P4" s="92">
        <v>15</v>
      </c>
      <c r="Q4" s="92">
        <v>16</v>
      </c>
      <c r="R4" s="92">
        <v>17</v>
      </c>
      <c r="S4" s="92">
        <v>18</v>
      </c>
      <c r="T4" s="92">
        <v>19</v>
      </c>
      <c r="U4" s="92">
        <v>20</v>
      </c>
      <c r="V4" s="92">
        <v>21</v>
      </c>
      <c r="W4" s="92">
        <v>22</v>
      </c>
      <c r="X4" s="92">
        <v>23</v>
      </c>
      <c r="Y4" s="92">
        <v>24</v>
      </c>
      <c r="Z4" s="92">
        <v>25</v>
      </c>
      <c r="AA4" s="92">
        <v>26</v>
      </c>
      <c r="AB4" s="92">
        <v>27</v>
      </c>
      <c r="AC4" s="92">
        <v>28</v>
      </c>
      <c r="AD4" s="92">
        <v>29</v>
      </c>
      <c r="AE4" s="92">
        <v>30</v>
      </c>
      <c r="AF4" s="92">
        <v>31</v>
      </c>
      <c r="AG4" s="93" t="s">
        <v>203</v>
      </c>
      <c r="AH4" s="94" t="s">
        <v>204</v>
      </c>
      <c r="AI4" s="94" t="s">
        <v>205</v>
      </c>
      <c r="AJ4" s="94" t="s">
        <v>206</v>
      </c>
    </row>
    <row r="5" spans="1:36" ht="30" customHeight="1">
      <c r="A5" s="95" t="s">
        <v>207</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7"/>
      <c r="AG5" s="96">
        <f t="shared" ref="AG5:AG16" si="0">SUM(B5:AF5)</f>
        <v>0</v>
      </c>
      <c r="AH5" s="98"/>
      <c r="AI5" s="99" t="str">
        <f t="shared" ref="AI5:AI16" si="1">IF(ISERROR(AG5/AH5),"",AG5/AH5)</f>
        <v/>
      </c>
      <c r="AJ5" s="98"/>
    </row>
    <row r="6" spans="1:36" ht="30" customHeight="1">
      <c r="A6" s="95" t="s">
        <v>208</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f t="shared" si="0"/>
        <v>0</v>
      </c>
      <c r="AH6" s="98"/>
      <c r="AI6" s="99" t="str">
        <f t="shared" si="1"/>
        <v/>
      </c>
      <c r="AJ6" s="98"/>
    </row>
    <row r="7" spans="1:36" ht="30" customHeight="1">
      <c r="A7" s="95" t="s">
        <v>209</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7"/>
      <c r="AG7" s="96">
        <f t="shared" si="0"/>
        <v>0</v>
      </c>
      <c r="AH7" s="98"/>
      <c r="AI7" s="99" t="str">
        <f t="shared" si="1"/>
        <v/>
      </c>
      <c r="AJ7" s="98"/>
    </row>
    <row r="8" spans="1:36" ht="30" customHeight="1">
      <c r="A8" s="95" t="s">
        <v>210</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f t="shared" si="0"/>
        <v>0</v>
      </c>
      <c r="AH8" s="98"/>
      <c r="AI8" s="99" t="str">
        <f t="shared" si="1"/>
        <v/>
      </c>
      <c r="AJ8" s="98"/>
    </row>
    <row r="9" spans="1:36" ht="30" customHeight="1">
      <c r="A9" s="95" t="s">
        <v>211</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f t="shared" si="0"/>
        <v>0</v>
      </c>
      <c r="AH9" s="98"/>
      <c r="AI9" s="99" t="str">
        <f t="shared" si="1"/>
        <v/>
      </c>
      <c r="AJ9" s="98"/>
    </row>
    <row r="10" spans="1:36" ht="30" customHeight="1">
      <c r="A10" s="95" t="s">
        <v>212</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7"/>
      <c r="AG10" s="96">
        <f t="shared" si="0"/>
        <v>0</v>
      </c>
      <c r="AH10" s="98"/>
      <c r="AI10" s="99" t="str">
        <f t="shared" si="1"/>
        <v/>
      </c>
      <c r="AJ10" s="98"/>
    </row>
    <row r="11" spans="1:36" ht="30" customHeight="1">
      <c r="A11" s="95" t="s">
        <v>213</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f t="shared" si="0"/>
        <v>0</v>
      </c>
      <c r="AH11" s="98"/>
      <c r="AI11" s="99" t="str">
        <f t="shared" si="1"/>
        <v/>
      </c>
      <c r="AJ11" s="98"/>
    </row>
    <row r="12" spans="1:36" ht="30" customHeight="1">
      <c r="A12" s="95" t="s">
        <v>214</v>
      </c>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7"/>
      <c r="AG12" s="96">
        <f t="shared" si="0"/>
        <v>0</v>
      </c>
      <c r="AH12" s="98"/>
      <c r="AI12" s="99" t="str">
        <f t="shared" si="1"/>
        <v/>
      </c>
      <c r="AJ12" s="98"/>
    </row>
    <row r="13" spans="1:36" ht="30" customHeight="1">
      <c r="A13" s="95" t="s">
        <v>215</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f t="shared" si="0"/>
        <v>0</v>
      </c>
      <c r="AH13" s="98"/>
      <c r="AI13" s="99" t="str">
        <f t="shared" si="1"/>
        <v/>
      </c>
      <c r="AJ13" s="98"/>
    </row>
    <row r="14" spans="1:36" ht="30" customHeight="1">
      <c r="A14" s="95" t="s">
        <v>216</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f t="shared" si="0"/>
        <v>0</v>
      </c>
      <c r="AH14" s="98"/>
      <c r="AI14" s="99" t="str">
        <f t="shared" si="1"/>
        <v/>
      </c>
      <c r="AJ14" s="98"/>
    </row>
    <row r="15" spans="1:36" ht="30" customHeight="1">
      <c r="A15" s="95" t="s">
        <v>217</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7"/>
      <c r="AE15" s="97"/>
      <c r="AF15" s="97"/>
      <c r="AG15" s="96">
        <f t="shared" si="0"/>
        <v>0</v>
      </c>
      <c r="AH15" s="98"/>
      <c r="AI15" s="99" t="str">
        <f t="shared" si="1"/>
        <v/>
      </c>
      <c r="AJ15" s="98"/>
    </row>
    <row r="16" spans="1:36" ht="30" customHeight="1">
      <c r="A16" s="95" t="s">
        <v>218</v>
      </c>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f t="shared" si="0"/>
        <v>0</v>
      </c>
      <c r="AH16" s="98"/>
      <c r="AI16" s="99" t="str">
        <f t="shared" si="1"/>
        <v/>
      </c>
      <c r="AJ16" s="98"/>
    </row>
    <row r="17" spans="1:36" ht="30" customHeight="1">
      <c r="A17" s="95" t="s">
        <v>39</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6">
        <f>SUM(AG5:AG16)</f>
        <v>0</v>
      </c>
      <c r="AH17" s="98">
        <f>SUM(AH5:AH16)</f>
        <v>0</v>
      </c>
      <c r="AI17" s="99" t="str">
        <f>IF(ISERROR(AG17/AH17),"",AG17/AH17)</f>
        <v/>
      </c>
      <c r="AJ17" s="98">
        <f>SUM(AJ5:AJ16)</f>
        <v>0</v>
      </c>
    </row>
    <row r="19" spans="1:36" ht="18.75" customHeight="1">
      <c r="A19" s="89" t="s">
        <v>179</v>
      </c>
    </row>
    <row r="20" spans="1:36" ht="18.75" customHeight="1">
      <c r="B20" s="89" t="s">
        <v>219</v>
      </c>
    </row>
    <row r="21" spans="1:36" ht="18.75" customHeight="1">
      <c r="B21" s="89" t="s">
        <v>220</v>
      </c>
    </row>
    <row r="22" spans="1:36" ht="18.75" customHeight="1">
      <c r="B22" s="89" t="s">
        <v>221</v>
      </c>
    </row>
    <row r="23" spans="1:36" ht="18.75" customHeight="1">
      <c r="B23" s="89" t="s">
        <v>222</v>
      </c>
    </row>
  </sheetData>
  <mergeCells count="3">
    <mergeCell ref="AB1:AD1"/>
    <mergeCell ref="AE1:AJ1"/>
    <mergeCell ref="AE2:AJ2"/>
  </mergeCells>
  <phoneticPr fontId="1"/>
  <pageMargins left="0.39370078740157483" right="0.39370078740157483" top="0.78740157480314965" bottom="0.39370078740157483" header="0.51181102362204722" footer="0.51181102362204722"/>
  <pageSetup paperSize="9" scale="8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7"/>
  <sheetViews>
    <sheetView showZeros="0" view="pageBreakPreview" zoomScaleNormal="100" zoomScaleSheetLayoutView="100" workbookViewId="0">
      <selection activeCell="AG17" sqref="AG17"/>
    </sheetView>
  </sheetViews>
  <sheetFormatPr defaultColWidth="8" defaultRowHeight="13"/>
  <cols>
    <col min="1" max="1" width="4" style="65" customWidth="1"/>
    <col min="2" max="32" width="3.75" style="65" customWidth="1"/>
    <col min="33" max="33" width="5.58203125" style="65" customWidth="1"/>
    <col min="34" max="16384" width="8" style="65"/>
  </cols>
  <sheetData>
    <row r="1" spans="1:33" ht="30.65" customHeight="1">
      <c r="A1" s="220" t="s">
        <v>223</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row>
    <row r="2" spans="1:33" ht="30" customHeight="1">
      <c r="Z2" s="66" t="s">
        <v>224</v>
      </c>
      <c r="AB2" s="66"/>
    </row>
    <row r="3" spans="1:33" ht="25.15" customHeight="1">
      <c r="A3" s="67" t="s">
        <v>225</v>
      </c>
      <c r="B3" s="68">
        <v>1</v>
      </c>
      <c r="C3" s="68">
        <v>2</v>
      </c>
      <c r="D3" s="68">
        <v>3</v>
      </c>
      <c r="E3" s="68">
        <v>4</v>
      </c>
      <c r="F3" s="68">
        <v>5</v>
      </c>
      <c r="G3" s="68">
        <v>6</v>
      </c>
      <c r="H3" s="68">
        <v>7</v>
      </c>
      <c r="I3" s="68">
        <v>8</v>
      </c>
      <c r="J3" s="68">
        <v>9</v>
      </c>
      <c r="K3" s="68">
        <v>10</v>
      </c>
      <c r="L3" s="68">
        <v>11</v>
      </c>
      <c r="M3" s="68">
        <v>12</v>
      </c>
      <c r="N3" s="68">
        <v>13</v>
      </c>
      <c r="O3" s="68">
        <v>14</v>
      </c>
      <c r="P3" s="68">
        <v>15</v>
      </c>
      <c r="Q3" s="68">
        <v>16</v>
      </c>
      <c r="R3" s="68">
        <v>17</v>
      </c>
      <c r="S3" s="68">
        <v>18</v>
      </c>
      <c r="T3" s="68">
        <v>19</v>
      </c>
      <c r="U3" s="68">
        <v>20</v>
      </c>
      <c r="V3" s="68">
        <v>21</v>
      </c>
      <c r="W3" s="68">
        <v>22</v>
      </c>
      <c r="X3" s="68">
        <v>23</v>
      </c>
      <c r="Y3" s="68">
        <v>24</v>
      </c>
      <c r="Z3" s="68">
        <v>25</v>
      </c>
      <c r="AA3" s="68">
        <v>26</v>
      </c>
      <c r="AB3" s="68">
        <v>27</v>
      </c>
      <c r="AC3" s="68">
        <v>28</v>
      </c>
      <c r="AD3" s="68">
        <v>29</v>
      </c>
      <c r="AE3" s="68">
        <v>30</v>
      </c>
      <c r="AF3" s="68">
        <v>31</v>
      </c>
      <c r="AG3" s="69" t="s">
        <v>226</v>
      </c>
    </row>
    <row r="4" spans="1:33" ht="25.15" customHeight="1">
      <c r="A4" s="68">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70"/>
      <c r="AG4" s="68">
        <f>COUNTA(B4:AF4)</f>
        <v>0</v>
      </c>
    </row>
    <row r="5" spans="1:33" ht="25.15" customHeight="1">
      <c r="A5" s="68">
        <v>5</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f t="shared" ref="AG5:AG15" si="0">COUNTA(B5:AF5)</f>
        <v>0</v>
      </c>
    </row>
    <row r="6" spans="1:33" ht="25.15" customHeight="1">
      <c r="A6" s="68">
        <v>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70"/>
      <c r="AG6" s="68">
        <f>COUNTA(B6:AF6)</f>
        <v>0</v>
      </c>
    </row>
    <row r="7" spans="1:33" ht="25.15" customHeight="1">
      <c r="A7" s="68">
        <v>7</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f t="shared" si="0"/>
        <v>0</v>
      </c>
    </row>
    <row r="8" spans="1:33" ht="25.15" customHeight="1">
      <c r="A8" s="68">
        <v>8</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f t="shared" si="0"/>
        <v>0</v>
      </c>
    </row>
    <row r="9" spans="1:33" ht="25.15" customHeight="1">
      <c r="A9" s="68">
        <v>9</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70"/>
      <c r="AG9" s="68">
        <f t="shared" si="0"/>
        <v>0</v>
      </c>
    </row>
    <row r="10" spans="1:33" ht="25.15" customHeight="1">
      <c r="A10" s="68">
        <v>10</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f t="shared" si="0"/>
        <v>0</v>
      </c>
    </row>
    <row r="11" spans="1:33" ht="25.15" customHeight="1">
      <c r="A11" s="68">
        <v>11</v>
      </c>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70"/>
      <c r="AG11" s="68">
        <f t="shared" si="0"/>
        <v>0</v>
      </c>
    </row>
    <row r="12" spans="1:33" ht="25.15" customHeight="1">
      <c r="A12" s="68">
        <v>12</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f t="shared" si="0"/>
        <v>0</v>
      </c>
    </row>
    <row r="13" spans="1:33" ht="25.15" customHeight="1">
      <c r="A13" s="68">
        <v>1</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f t="shared" si="0"/>
        <v>0</v>
      </c>
    </row>
    <row r="14" spans="1:33" ht="25.15" customHeight="1">
      <c r="A14" s="68">
        <v>2</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70"/>
      <c r="AE14" s="70"/>
      <c r="AF14" s="70"/>
      <c r="AG14" s="68">
        <f>COUNTA(B14:AF14)</f>
        <v>0</v>
      </c>
    </row>
    <row r="15" spans="1:33" ht="25.15" customHeight="1">
      <c r="A15" s="68">
        <v>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f t="shared" si="0"/>
        <v>0</v>
      </c>
    </row>
    <row r="16" spans="1:33" ht="25.15" customHeight="1">
      <c r="A16" s="68" t="s">
        <v>39</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68">
        <f>SUM(AG4:AG15)</f>
        <v>0</v>
      </c>
    </row>
    <row r="17" spans="1:1" ht="24" customHeight="1">
      <c r="A17" s="71" t="s">
        <v>227</v>
      </c>
    </row>
  </sheetData>
  <mergeCells count="1">
    <mergeCell ref="A1:AG1"/>
  </mergeCells>
  <phoneticPr fontId="1"/>
  <pageMargins left="0.6692913385826772" right="0.23622047244094491" top="0.82677165354330717" bottom="0.98425196850393704" header="0.51181102362204722" footer="0.51181102362204722"/>
  <pageSetup paperSize="9" orientation="landscape" r:id="rId1"/>
  <headerFooter alignWithMargins="0">
    <oddHeader>&amp;L様式６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7"/>
  <sheetViews>
    <sheetView showZeros="0" view="pageBreakPreview" zoomScaleNormal="100" zoomScaleSheetLayoutView="100" workbookViewId="0">
      <selection activeCell="AA14" sqref="AA14"/>
    </sheetView>
  </sheetViews>
  <sheetFormatPr defaultColWidth="8" defaultRowHeight="13"/>
  <cols>
    <col min="1" max="1" width="4" style="65" customWidth="1"/>
    <col min="2" max="32" width="3.75" style="65" customWidth="1"/>
    <col min="33" max="33" width="5.58203125" style="65" customWidth="1"/>
    <col min="34" max="16384" width="8" style="65"/>
  </cols>
  <sheetData>
    <row r="1" spans="1:33" ht="30.65" customHeight="1">
      <c r="A1" s="220" t="s">
        <v>228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row>
    <row r="2" spans="1:33" ht="30" customHeight="1">
      <c r="Z2" s="66" t="s">
        <v>224</v>
      </c>
      <c r="AB2" s="66"/>
    </row>
    <row r="3" spans="1:33" ht="25.15" customHeight="1">
      <c r="A3" s="67" t="s">
        <v>225</v>
      </c>
      <c r="B3" s="68">
        <v>1</v>
      </c>
      <c r="C3" s="68">
        <v>2</v>
      </c>
      <c r="D3" s="68">
        <v>3</v>
      </c>
      <c r="E3" s="68">
        <v>4</v>
      </c>
      <c r="F3" s="68">
        <v>5</v>
      </c>
      <c r="G3" s="68">
        <v>6</v>
      </c>
      <c r="H3" s="68">
        <v>7</v>
      </c>
      <c r="I3" s="68">
        <v>8</v>
      </c>
      <c r="J3" s="68">
        <v>9</v>
      </c>
      <c r="K3" s="68">
        <v>10</v>
      </c>
      <c r="L3" s="68">
        <v>11</v>
      </c>
      <c r="M3" s="68">
        <v>12</v>
      </c>
      <c r="N3" s="68">
        <v>13</v>
      </c>
      <c r="O3" s="68">
        <v>14</v>
      </c>
      <c r="P3" s="68">
        <v>15</v>
      </c>
      <c r="Q3" s="68">
        <v>16</v>
      </c>
      <c r="R3" s="68">
        <v>17</v>
      </c>
      <c r="S3" s="68">
        <v>18</v>
      </c>
      <c r="T3" s="68">
        <v>19</v>
      </c>
      <c r="U3" s="68">
        <v>20</v>
      </c>
      <c r="V3" s="68">
        <v>21</v>
      </c>
      <c r="W3" s="68">
        <v>22</v>
      </c>
      <c r="X3" s="68">
        <v>23</v>
      </c>
      <c r="Y3" s="68">
        <v>24</v>
      </c>
      <c r="Z3" s="68">
        <v>25</v>
      </c>
      <c r="AA3" s="68">
        <v>26</v>
      </c>
      <c r="AB3" s="68">
        <v>27</v>
      </c>
      <c r="AC3" s="68">
        <v>28</v>
      </c>
      <c r="AD3" s="68">
        <v>29</v>
      </c>
      <c r="AE3" s="68">
        <v>30</v>
      </c>
      <c r="AF3" s="68">
        <v>31</v>
      </c>
      <c r="AG3" s="69" t="s">
        <v>226</v>
      </c>
    </row>
    <row r="4" spans="1:33" ht="25.15" customHeight="1">
      <c r="A4" s="68">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70"/>
      <c r="AG4" s="68">
        <f>COUNTA(B4:AF4)</f>
        <v>0</v>
      </c>
    </row>
    <row r="5" spans="1:33" ht="25.15" customHeight="1">
      <c r="A5" s="68">
        <v>5</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f t="shared" ref="AG5:AG15" si="0">COUNTA(B5:AF5)</f>
        <v>0</v>
      </c>
    </row>
    <row r="6" spans="1:33" ht="25.15" customHeight="1">
      <c r="A6" s="68">
        <v>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70"/>
      <c r="AG6" s="68">
        <f t="shared" si="0"/>
        <v>0</v>
      </c>
    </row>
    <row r="7" spans="1:33" ht="25.15" customHeight="1">
      <c r="A7" s="68">
        <v>7</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f t="shared" si="0"/>
        <v>0</v>
      </c>
    </row>
    <row r="8" spans="1:33" ht="25.15" customHeight="1">
      <c r="A8" s="68">
        <v>8</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f t="shared" si="0"/>
        <v>0</v>
      </c>
    </row>
    <row r="9" spans="1:33" ht="25.15" customHeight="1">
      <c r="A9" s="68">
        <v>9</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70"/>
      <c r="AG9" s="68">
        <f t="shared" si="0"/>
        <v>0</v>
      </c>
    </row>
    <row r="10" spans="1:33" ht="25.15" customHeight="1">
      <c r="A10" s="68">
        <v>10</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f t="shared" si="0"/>
        <v>0</v>
      </c>
    </row>
    <row r="11" spans="1:33" ht="25.15" customHeight="1">
      <c r="A11" s="68">
        <v>11</v>
      </c>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70"/>
      <c r="AG11" s="68">
        <f t="shared" si="0"/>
        <v>0</v>
      </c>
    </row>
    <row r="12" spans="1:33" ht="25.15" customHeight="1">
      <c r="A12" s="68">
        <v>12</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f t="shared" si="0"/>
        <v>0</v>
      </c>
    </row>
    <row r="13" spans="1:33" ht="25.15" customHeight="1">
      <c r="A13" s="68">
        <v>1</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f t="shared" si="0"/>
        <v>0</v>
      </c>
    </row>
    <row r="14" spans="1:33" ht="25.15" customHeight="1">
      <c r="A14" s="68">
        <v>2</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70"/>
      <c r="AE14" s="70"/>
      <c r="AF14" s="70"/>
      <c r="AG14" s="68">
        <f t="shared" si="0"/>
        <v>0</v>
      </c>
    </row>
    <row r="15" spans="1:33" ht="25.15" customHeight="1">
      <c r="A15" s="68">
        <v>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f t="shared" si="0"/>
        <v>0</v>
      </c>
    </row>
    <row r="16" spans="1:33" ht="25.15" customHeight="1">
      <c r="A16" s="68" t="s">
        <v>39</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68">
        <f>SUM(AG4:AG15)</f>
        <v>0</v>
      </c>
    </row>
    <row r="17" spans="1:1" ht="24" customHeight="1">
      <c r="A17" s="71" t="s">
        <v>229</v>
      </c>
    </row>
  </sheetData>
  <mergeCells count="1">
    <mergeCell ref="A1:AG1"/>
  </mergeCells>
  <phoneticPr fontId="1"/>
  <pageMargins left="0.6692913385826772" right="0.23622047244094491" top="0.82677165354330717" bottom="0.98425196850393704" header="0.51181102362204722" footer="0.51181102362204722"/>
  <pageSetup paperSize="9" orientation="landscape" r:id="rId1"/>
  <headerFooter alignWithMargins="0">
    <oddHeader>&amp;L様式７</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7"/>
  <sheetViews>
    <sheetView showZeros="0" view="pageBreakPreview" zoomScaleNormal="100" zoomScaleSheetLayoutView="100" workbookViewId="0">
      <selection activeCell="AG17" sqref="AG17"/>
    </sheetView>
  </sheetViews>
  <sheetFormatPr defaultColWidth="8" defaultRowHeight="13"/>
  <cols>
    <col min="1" max="1" width="4" style="65" customWidth="1"/>
    <col min="2" max="32" width="3.75" style="65" customWidth="1"/>
    <col min="33" max="33" width="5.58203125" style="65" customWidth="1"/>
    <col min="34" max="16384" width="8" style="65"/>
  </cols>
  <sheetData>
    <row r="1" spans="1:33" ht="30.65" customHeight="1">
      <c r="A1" s="220" t="s">
        <v>230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row>
    <row r="2" spans="1:33" ht="30" customHeight="1">
      <c r="Z2" s="66" t="s">
        <v>224</v>
      </c>
      <c r="AB2" s="66"/>
    </row>
    <row r="3" spans="1:33" ht="25.15" customHeight="1">
      <c r="A3" s="67" t="s">
        <v>225</v>
      </c>
      <c r="B3" s="68">
        <v>1</v>
      </c>
      <c r="C3" s="68">
        <v>2</v>
      </c>
      <c r="D3" s="68">
        <v>3</v>
      </c>
      <c r="E3" s="68">
        <v>4</v>
      </c>
      <c r="F3" s="68">
        <v>5</v>
      </c>
      <c r="G3" s="68">
        <v>6</v>
      </c>
      <c r="H3" s="68">
        <v>7</v>
      </c>
      <c r="I3" s="68">
        <v>8</v>
      </c>
      <c r="J3" s="68">
        <v>9</v>
      </c>
      <c r="K3" s="68">
        <v>10</v>
      </c>
      <c r="L3" s="68">
        <v>11</v>
      </c>
      <c r="M3" s="68">
        <v>12</v>
      </c>
      <c r="N3" s="68">
        <v>13</v>
      </c>
      <c r="O3" s="68">
        <v>14</v>
      </c>
      <c r="P3" s="68">
        <v>15</v>
      </c>
      <c r="Q3" s="68">
        <v>16</v>
      </c>
      <c r="R3" s="68">
        <v>17</v>
      </c>
      <c r="S3" s="68">
        <v>18</v>
      </c>
      <c r="T3" s="68">
        <v>19</v>
      </c>
      <c r="U3" s="68">
        <v>20</v>
      </c>
      <c r="V3" s="68">
        <v>21</v>
      </c>
      <c r="W3" s="68">
        <v>22</v>
      </c>
      <c r="X3" s="68">
        <v>23</v>
      </c>
      <c r="Y3" s="68">
        <v>24</v>
      </c>
      <c r="Z3" s="68">
        <v>25</v>
      </c>
      <c r="AA3" s="68">
        <v>26</v>
      </c>
      <c r="AB3" s="68">
        <v>27</v>
      </c>
      <c r="AC3" s="68">
        <v>28</v>
      </c>
      <c r="AD3" s="68">
        <v>29</v>
      </c>
      <c r="AE3" s="68">
        <v>30</v>
      </c>
      <c r="AF3" s="68">
        <v>31</v>
      </c>
      <c r="AG3" s="69" t="s">
        <v>226</v>
      </c>
    </row>
    <row r="4" spans="1:33" ht="25.15" customHeight="1">
      <c r="A4" s="68">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70"/>
      <c r="AG4" s="68">
        <f>COUNTA(B4:AF4)</f>
        <v>0</v>
      </c>
    </row>
    <row r="5" spans="1:33" ht="25.15" customHeight="1">
      <c r="A5" s="68">
        <v>5</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f t="shared" ref="AG5:AG14" si="0">COUNTA(B5:AF5)</f>
        <v>0</v>
      </c>
    </row>
    <row r="6" spans="1:33" ht="25.15" customHeight="1">
      <c r="A6" s="68">
        <v>6</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70"/>
      <c r="AG6" s="68">
        <f t="shared" si="0"/>
        <v>0</v>
      </c>
    </row>
    <row r="7" spans="1:33" ht="25.15" customHeight="1">
      <c r="A7" s="68">
        <v>7</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f t="shared" si="0"/>
        <v>0</v>
      </c>
    </row>
    <row r="8" spans="1:33" ht="25.15" customHeight="1">
      <c r="A8" s="68">
        <v>8</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f t="shared" si="0"/>
        <v>0</v>
      </c>
    </row>
    <row r="9" spans="1:33" ht="25.15" customHeight="1">
      <c r="A9" s="68">
        <v>9</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70"/>
      <c r="AG9" s="68">
        <f t="shared" si="0"/>
        <v>0</v>
      </c>
    </row>
    <row r="10" spans="1:33" ht="25.15" customHeight="1">
      <c r="A10" s="68">
        <v>10</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f t="shared" si="0"/>
        <v>0</v>
      </c>
    </row>
    <row r="11" spans="1:33" ht="25.15" customHeight="1">
      <c r="A11" s="68">
        <v>11</v>
      </c>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70"/>
      <c r="AG11" s="68">
        <f t="shared" si="0"/>
        <v>0</v>
      </c>
    </row>
    <row r="12" spans="1:33" ht="25.15" customHeight="1">
      <c r="A12" s="68">
        <v>12</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f t="shared" si="0"/>
        <v>0</v>
      </c>
    </row>
    <row r="13" spans="1:33" ht="25.15" customHeight="1">
      <c r="A13" s="68">
        <v>1</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f t="shared" si="0"/>
        <v>0</v>
      </c>
    </row>
    <row r="14" spans="1:33" ht="25.15" customHeight="1">
      <c r="A14" s="68">
        <v>2</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70"/>
      <c r="AE14" s="70"/>
      <c r="AF14" s="70"/>
      <c r="AG14" s="68">
        <f t="shared" si="0"/>
        <v>0</v>
      </c>
    </row>
    <row r="15" spans="1:33" ht="25.15" customHeight="1">
      <c r="A15" s="68">
        <v>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f>COUNTA(B15:AF15)</f>
        <v>0</v>
      </c>
    </row>
    <row r="16" spans="1:33" ht="25.15" customHeight="1">
      <c r="A16" s="68" t="s">
        <v>39</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68">
        <f>SUM(AG4:AG15)</f>
        <v>0</v>
      </c>
    </row>
    <row r="17" spans="1:1" ht="24" customHeight="1">
      <c r="A17" s="71" t="s">
        <v>231</v>
      </c>
    </row>
  </sheetData>
  <mergeCells count="1">
    <mergeCell ref="A1:AG1"/>
  </mergeCells>
  <phoneticPr fontId="1"/>
  <pageMargins left="0.6692913385826772" right="0.23622047244094491" top="0.82677165354330717" bottom="0.98425196850393704" header="0.51181102362204722" footer="0.51181102362204722"/>
  <pageSetup paperSize="9" orientation="landscape" r:id="rId1"/>
  <headerFooter alignWithMargins="0">
    <oddHeader>&amp;L様式８</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A705992A-7ADF-42FD-9744-6BDDF22B3166}"/>
</file>

<file path=customXml/itemProps2.xml><?xml version="1.0" encoding="utf-8"?>
<ds:datastoreItem xmlns:ds="http://schemas.openxmlformats.org/officeDocument/2006/customXml" ds:itemID="{C8FAF7D3-5C01-4DD5-887D-69AC65BBDB3F}"/>
</file>

<file path=customXml/itemProps3.xml><?xml version="1.0" encoding="utf-8"?>
<ds:datastoreItem xmlns:ds="http://schemas.openxmlformats.org/officeDocument/2006/customXml" ds:itemID="{968D3FE4-6683-43FA-A8E4-FC497AA49E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実績・様式１</vt:lpstr>
      <vt:lpstr>実績・様式２</vt:lpstr>
      <vt:lpstr>実績・様式３</vt:lpstr>
      <vt:lpstr>実績・様式４</vt:lpstr>
      <vt:lpstr>実績・様式５</vt:lpstr>
      <vt:lpstr>実績・様式６</vt:lpstr>
      <vt:lpstr>実績・様式７</vt:lpstr>
      <vt:lpstr>実績・様式８</vt:lpstr>
      <vt:lpstr>実績・様式１!Print_Area</vt:lpstr>
      <vt:lpstr>実績・様式２!Print_Area</vt:lpstr>
      <vt:lpstr>実績・様式３!Print_Area</vt:lpstr>
      <vt:lpstr>実績・様式４!Print_Area</vt:lpstr>
      <vt:lpstr>実績・様式５!Print_Area</vt:lpstr>
      <vt:lpstr>実績・様式６!Print_Area</vt:lpstr>
      <vt:lpstr>実績・様式７!Print_Area</vt:lpstr>
      <vt:lpstr>実績・様式８!Print_Area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2026-03-09T02:26:51Z</dcterms:created>
  <dcterms:modified xsi:type="dcterms:W3CDTF">2026-03-09T02:27:11Z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