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53D44986-0E06-472B-B278-E51DECB828D3}" xr6:coauthVersionLast="47" xr6:coauthVersionMax="47" xr10:uidLastSave="{00000000-0000-0000-0000-000000000000}"/>
  <bookViews>
    <workbookView xWindow="-120" yWindow="-120" windowWidth="21840" windowHeight="13020" tabRatio="856" activeTab="1" xr2:uid="{35A90747-5369-477E-99F6-436D9F695E72}"/>
  </bookViews>
  <sheets>
    <sheet name="目次" sheetId="88" r:id="rId1"/>
    <sheet name="1号" sheetId="1" r:id="rId2"/>
    <sheet name="1号付表1" sheetId="3" r:id="rId3"/>
    <sheet name="1号付表2" sheetId="4" r:id="rId4"/>
    <sheet name="1号付表3-1" sheetId="6" r:id="rId5"/>
    <sheet name="1号付表3-2" sheetId="7" r:id="rId6"/>
    <sheet name="1号付表3-3" sheetId="8" r:id="rId7"/>
    <sheet name="1号付表3-4" sheetId="9" r:id="rId8"/>
    <sheet name="1号付表3-5" sheetId="10" r:id="rId9"/>
    <sheet name="1号付表3-6" sheetId="11" r:id="rId10"/>
    <sheet name="1号付表3-7" sheetId="12" r:id="rId11"/>
    <sheet name="1号付表3-8" sheetId="13" r:id="rId12"/>
    <sheet name="1号付表3-9" sheetId="14" r:id="rId13"/>
    <sheet name="1号付表3-10" sheetId="15" r:id="rId14"/>
    <sheet name="1号付表3-11" sheetId="16" r:id="rId15"/>
    <sheet name="1号付表3-12" sheetId="95" r:id="rId16"/>
    <sheet name="1号付表3-13" sheetId="17" r:id="rId17"/>
    <sheet name="2号 " sheetId="2" r:id="rId18"/>
    <sheet name="2号付表1" sheetId="5" r:id="rId19"/>
    <sheet name="3号" sheetId="18" r:id="rId20"/>
    <sheet name="4号" sheetId="19" r:id="rId21"/>
    <sheet name="5号 " sheetId="20" r:id="rId22"/>
    <sheet name="5号付表1" sheetId="21" r:id="rId23"/>
    <sheet name="5号付表2" sheetId="22" r:id="rId24"/>
    <sheet name="6号" sheetId="24" r:id="rId25"/>
    <sheet name="6号付表1" sheetId="89" r:id="rId26"/>
    <sheet name="6号付表2" sheetId="90" r:id="rId27"/>
    <sheet name="7号 " sheetId="25" r:id="rId28"/>
    <sheet name="7号付表1" sheetId="28" r:id="rId29"/>
    <sheet name="7号付表2" sheetId="29" r:id="rId30"/>
    <sheet name="7号付表3" sheetId="27" r:id="rId31"/>
    <sheet name="8号 " sheetId="30" r:id="rId32"/>
    <sheet name="9号" sheetId="33" r:id="rId33"/>
    <sheet name="10号" sheetId="34" r:id="rId34"/>
    <sheet name="11号 " sheetId="35" r:id="rId35"/>
    <sheet name="12号 " sheetId="36" r:id="rId36"/>
    <sheet name="13号 " sheetId="37" r:id="rId37"/>
    <sheet name="13号付表1" sheetId="38" r:id="rId38"/>
    <sheet name="14号 " sheetId="40" r:id="rId39"/>
    <sheet name="15号" sheetId="41" r:id="rId40"/>
    <sheet name="15号付表1" sheetId="43" r:id="rId41"/>
    <sheet name="15号付表2" sheetId="42" r:id="rId42"/>
    <sheet name="16号 " sheetId="44" r:id="rId43"/>
    <sheet name="17号" sheetId="45" r:id="rId44"/>
    <sheet name="17号付表1" sheetId="46" r:id="rId45"/>
    <sheet name="17号付表2" sheetId="47" r:id="rId46"/>
    <sheet name="17号付表3" sheetId="48" r:id="rId47"/>
    <sheet name="18号" sheetId="49" r:id="rId48"/>
    <sheet name="19号" sheetId="50" r:id="rId49"/>
    <sheet name="20号" sheetId="52" r:id="rId50"/>
    <sheet name="21号 " sheetId="53" r:id="rId51"/>
    <sheet name="21号付表1" sheetId="55" r:id="rId52"/>
    <sheet name="21号付表2" sheetId="54" r:id="rId53"/>
    <sheet name="22号 " sheetId="56" r:id="rId54"/>
    <sheet name="23号 " sheetId="58" r:id="rId55"/>
    <sheet name="24号" sheetId="59" r:id="rId56"/>
    <sheet name="25号" sheetId="80" r:id="rId57"/>
    <sheet name="26号" sheetId="69" r:id="rId58"/>
    <sheet name="27号" sheetId="70" r:id="rId59"/>
    <sheet name="28号" sheetId="71" r:id="rId60"/>
    <sheet name="29号" sheetId="72" r:id="rId61"/>
    <sheet name="29号付表1" sheetId="73" r:id="rId62"/>
    <sheet name="29号付表2" sheetId="74" r:id="rId63"/>
    <sheet name="30号 " sheetId="75" r:id="rId64"/>
    <sheet name="31号" sheetId="76" r:id="rId65"/>
    <sheet name="32号" sheetId="77" r:id="rId66"/>
    <sheet name="32号付表1" sheetId="78" r:id="rId67"/>
    <sheet name="33号" sheetId="79" r:id="rId68"/>
    <sheet name="34号" sheetId="60" r:id="rId69"/>
    <sheet name="34号付表1" sheetId="65" r:id="rId70"/>
    <sheet name="34号付表2" sheetId="63" r:id="rId71"/>
    <sheet name="34号付表3" sheetId="64" r:id="rId72"/>
    <sheet name="35号" sheetId="66" r:id="rId73"/>
    <sheet name="36号" sheetId="67" r:id="rId74"/>
    <sheet name="37号" sheetId="86" r:id="rId75"/>
    <sheet name="38号" sheetId="81" r:id="rId76"/>
    <sheet name="38号付表1" sheetId="91" r:id="rId77"/>
    <sheet name="38号付表2" sheetId="92" r:id="rId78"/>
    <sheet name="39号" sheetId="82" r:id="rId79"/>
    <sheet name="40号" sheetId="83" r:id="rId80"/>
    <sheet name="41号" sheetId="84" r:id="rId81"/>
    <sheet name="42号" sheetId="85" r:id="rId82"/>
    <sheet name="43号" sheetId="68" r:id="rId83"/>
    <sheet name="44号" sheetId="93" r:id="rId84"/>
  </sheets>
  <definedNames>
    <definedName name="_xlnm._FilterDatabase" localSheetId="46" hidden="1">'17号付表3'!$B$9:$D$21</definedName>
    <definedName name="_xlnm._FilterDatabase" localSheetId="3" hidden="1">'1号付表2'!$B$9:$D$21</definedName>
    <definedName name="_xlnm._FilterDatabase" localSheetId="6" hidden="1">'1号付表3-3'!$K$11:$K$22</definedName>
    <definedName name="_xlnm._FilterDatabase" localSheetId="62" hidden="1">'29号付表2'!$B$9:$D$21</definedName>
    <definedName name="_xlnm._FilterDatabase" localSheetId="71" hidden="1">'34号付表3'!$B$9:$D$21</definedName>
    <definedName name="_xlnm._FilterDatabase" localSheetId="77" hidden="1">'38号付表2'!$B$9:$D$21</definedName>
    <definedName name="_xlnm._FilterDatabase" localSheetId="19" hidden="1">'3号'!$A$4:$BM$24</definedName>
    <definedName name="_xlnm._FilterDatabase" localSheetId="22" hidden="1">'5号付表1'!$A$3:$BM$24</definedName>
    <definedName name="_xlnm._FilterDatabase" localSheetId="25" hidden="1">'6号付表1'!$A$3:$BM$24</definedName>
    <definedName name="_xlnm._FilterDatabase" localSheetId="30" hidden="1">'7号付表3'!$B$9:$D$21</definedName>
    <definedName name="_xlnm.Print_Area" localSheetId="33">'10号'!$A$1:$H$22</definedName>
    <definedName name="_xlnm.Print_Area" localSheetId="34">'11号 '!$A$1:$H$17</definedName>
    <definedName name="_xlnm.Print_Area" localSheetId="35">'12号 '!$A$1:$H$20</definedName>
    <definedName name="_xlnm.Print_Area" localSheetId="36">'13号 '!$A$1:$H$20</definedName>
    <definedName name="_xlnm.Print_Area" localSheetId="37">'13号付表1'!$A$1:$P$31</definedName>
    <definedName name="_xlnm.Print_Area" localSheetId="38">'14号 '!$A$1:$H$31</definedName>
    <definedName name="_xlnm.Print_Area" localSheetId="39">'15号'!$A$1:$H$21</definedName>
    <definedName name="_xlnm.Print_Area" localSheetId="40">'15号付表1'!$A$1:$B$31</definedName>
    <definedName name="_xlnm.Print_Area" localSheetId="41">'15号付表2'!$A$1:$P$29</definedName>
    <definedName name="_xlnm.Print_Area" localSheetId="42">'16号 '!$A$1:$H$21</definedName>
    <definedName name="_xlnm.Print_Area" localSheetId="43">'17号'!$A$1:$H$23</definedName>
    <definedName name="_xlnm.Print_Area" localSheetId="44">'17号付表1'!$A$1:$B$27</definedName>
    <definedName name="_xlnm.Print_Area" localSheetId="45">'17号付表2'!$A$1:$U$32</definedName>
    <definedName name="_xlnm.Print_Area" localSheetId="46">'17号付表3'!$A$1:$H$54</definedName>
    <definedName name="_xlnm.Print_Area" localSheetId="47">'18号'!$A$1:$G$30</definedName>
    <definedName name="_xlnm.Print_Area" localSheetId="48">'19号'!$A$1:$H$17</definedName>
    <definedName name="_xlnm.Print_Area" localSheetId="1">'1号'!$A$1:$H$22</definedName>
    <definedName name="_xlnm.Print_Area" localSheetId="2">'1号付表1'!$A$1:$P$31</definedName>
    <definedName name="_xlnm.Print_Area" localSheetId="3">'1号付表2'!$A$1:$H$55</definedName>
    <definedName name="_xlnm.Print_Area" localSheetId="4">'1号付表3-1'!$A$1:$H$25</definedName>
    <definedName name="_xlnm.Print_Area" localSheetId="13">'1号付表3-10'!$A$1:$I$40</definedName>
    <definedName name="_xlnm.Print_Area" localSheetId="14">'1号付表3-11'!$A$1:$H$44</definedName>
    <definedName name="_xlnm.Print_Area" localSheetId="15">'1号付表3-12'!$A$1:$D$23</definedName>
    <definedName name="_xlnm.Print_Area" localSheetId="16">'1号付表3-13'!$A$1:$J$45</definedName>
    <definedName name="_xlnm.Print_Area" localSheetId="5">'1号付表3-2'!$A$1:$I$36</definedName>
    <definedName name="_xlnm.Print_Area" localSheetId="6">'1号付表3-3'!$A$1:$H$30</definedName>
    <definedName name="_xlnm.Print_Area" localSheetId="7">'1号付表3-4'!$A$1:$H$21</definedName>
    <definedName name="_xlnm.Print_Area" localSheetId="8">'1号付表3-5'!$A$1:$G$33</definedName>
    <definedName name="_xlnm.Print_Area" localSheetId="9">'1号付表3-6'!$A$1:$G$39</definedName>
    <definedName name="_xlnm.Print_Area" localSheetId="10">'1号付表3-7'!$A$1:$G$37</definedName>
    <definedName name="_xlnm.Print_Area" localSheetId="11">'1号付表3-8'!$A$1:$H$43</definedName>
    <definedName name="_xlnm.Print_Area" localSheetId="12">'1号付表3-9'!$A$1:$I$33</definedName>
    <definedName name="_xlnm.Print_Area" localSheetId="49">'20号'!$A$1:$H$25</definedName>
    <definedName name="_xlnm.Print_Area" localSheetId="50">'21号 '!$A$1:$H$19</definedName>
    <definedName name="_xlnm.Print_Area" localSheetId="51">'21号付表1'!$A$1:$B$23</definedName>
    <definedName name="_xlnm.Print_Area" localSheetId="52">'21号付表2'!$A$1:$U$32</definedName>
    <definedName name="_xlnm.Print_Area" localSheetId="53">'22号 '!$A$1:$G$25</definedName>
    <definedName name="_xlnm.Print_Area" localSheetId="54">'23号 '!$A$1:$H$17</definedName>
    <definedName name="_xlnm.Print_Area" localSheetId="55">'24号'!$A$1:$H$20</definedName>
    <definedName name="_xlnm.Print_Area" localSheetId="56">'25号'!$A$1:$I$28</definedName>
    <definedName name="_xlnm.Print_Area" localSheetId="57">'26号'!$A$1:$V$29</definedName>
    <definedName name="_xlnm.Print_Area" localSheetId="58">'27号'!$A$1:$G$18</definedName>
    <definedName name="_xlnm.Print_Area" localSheetId="59">'28号'!$A$1:$E$30</definedName>
    <definedName name="_xlnm.Print_Area" localSheetId="60">'29号'!$A$1:$I$31</definedName>
    <definedName name="_xlnm.Print_Area" localSheetId="61">'29号付表1'!$A$1:$U$32</definedName>
    <definedName name="_xlnm.Print_Area" localSheetId="62">'29号付表2'!$A$1:$H$55</definedName>
    <definedName name="_xlnm.Print_Area" localSheetId="17">'2号 '!$A$1:$H$23</definedName>
    <definedName name="_xlnm.Print_Area" localSheetId="18">'2号付表1'!$A$1:$Q$31</definedName>
    <definedName name="_xlnm.Print_Area" localSheetId="63">'30号 '!$A$1:$E$31</definedName>
    <definedName name="_xlnm.Print_Area" localSheetId="64">'31号'!$A$1:$H$23</definedName>
    <definedName name="_xlnm.Print_Area" localSheetId="65">'32号'!$A$1:$I$30</definedName>
    <definedName name="_xlnm.Print_Area" localSheetId="66">'32号付表1'!$A$1:$S$30</definedName>
    <definedName name="_xlnm.Print_Area" localSheetId="67">'33号'!$A$1:$G$18</definedName>
    <definedName name="_xlnm.Print_Area" localSheetId="68">'34号'!$A$1:$H$25</definedName>
    <definedName name="_xlnm.Print_Area" localSheetId="69">'34号付表1'!$A$1:$N$14</definedName>
    <definedName name="_xlnm.Print_Area" localSheetId="70">'34号付表2'!$A$1:$P$31</definedName>
    <definedName name="_xlnm.Print_Area" localSheetId="71">'34号付表3'!$A$1:$H$44</definedName>
    <definedName name="_xlnm.Print_Area" localSheetId="72">'35号'!$A$1:$G$19</definedName>
    <definedName name="_xlnm.Print_Area" localSheetId="73">'36号'!$A$1:$H$19</definedName>
    <definedName name="_xlnm.Print_Area" localSheetId="74">'37号'!$A$1:$H$23</definedName>
    <definedName name="_xlnm.Print_Area" localSheetId="75">'38号'!$A$1:$I$29</definedName>
    <definedName name="_xlnm.Print_Area" localSheetId="76">'38号付表1'!$A$1:$U$32</definedName>
    <definedName name="_xlnm.Print_Area" localSheetId="77">'38号付表2'!$A$1:$H$55</definedName>
    <definedName name="_xlnm.Print_Area" localSheetId="78">'39号'!$A$1:$H$21</definedName>
    <definedName name="_xlnm.Print_Area" localSheetId="19">'3号'!$A$1:$Q$26</definedName>
    <definedName name="_xlnm.Print_Area" localSheetId="79">'40号'!$A$1:$I$22</definedName>
    <definedName name="_xlnm.Print_Area" localSheetId="80">'41号'!$A$1:$G$21</definedName>
    <definedName name="_xlnm.Print_Area" localSheetId="81">'42号'!$A$1:$H$17</definedName>
    <definedName name="_xlnm.Print_Area" localSheetId="82">'43号'!$A$1:$H$16</definedName>
    <definedName name="_xlnm.Print_Area" localSheetId="83">'44号'!$A$1:$I$25</definedName>
    <definedName name="_xlnm.Print_Area" localSheetId="20">'4号'!$A$1:$J$20</definedName>
    <definedName name="_xlnm.Print_Area" localSheetId="21">'5号 '!$A$1:$H$17</definedName>
    <definedName name="_xlnm.Print_Area" localSheetId="22">'5号付表1'!$A$1:$Q$26</definedName>
    <definedName name="_xlnm.Print_Area" localSheetId="23">'5号付表2'!$A$1:$J$20</definedName>
    <definedName name="_xlnm.Print_Area" localSheetId="24">'6号'!$A$1:$H$17</definedName>
    <definedName name="_xlnm.Print_Area" localSheetId="25">'6号付表1'!$A$1:$Q$26</definedName>
    <definedName name="_xlnm.Print_Area" localSheetId="26">'6号付表2'!$A$1:$J$20</definedName>
    <definedName name="_xlnm.Print_Area" localSheetId="27">'7号 '!$A$1:$H$24</definedName>
    <definedName name="_xlnm.Print_Area" localSheetId="28">'7号付表1'!$A$1:$B$27</definedName>
    <definedName name="_xlnm.Print_Area" localSheetId="29">'7号付表2'!$A$1:$U$30</definedName>
    <definedName name="_xlnm.Print_Area" localSheetId="30">'7号付表3'!$A$1:$H$54</definedName>
    <definedName name="_xlnm.Print_Area" localSheetId="31">'8号 '!$A$1:$G$30</definedName>
    <definedName name="_xlnm.Print_Area" localSheetId="32">'9号'!$A$1:$H$17</definedName>
    <definedName name="_xlnm.Print_Area" localSheetId="0">目次!$A$1:$H$32</definedName>
    <definedName name="_xlnm.Print_Titles" localSheetId="20">'4号'!$8:$9</definedName>
    <definedName name="_xlnm.Print_Titles" localSheetId="23">'5号付表2'!$7:$9</definedName>
    <definedName name="_xlnm.Print_Titles" localSheetId="26">'6号付表2'!$7:$9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69" l="1"/>
  <c r="V27" i="69"/>
  <c r="V26" i="69"/>
  <c r="V25" i="69"/>
  <c r="V24" i="69"/>
  <c r="V23" i="69"/>
  <c r="V22" i="69"/>
  <c r="V21" i="69"/>
  <c r="V20" i="69"/>
  <c r="V19" i="69"/>
  <c r="V18" i="69"/>
  <c r="V17" i="69"/>
  <c r="V16" i="69"/>
  <c r="V15" i="69"/>
  <c r="V14" i="69"/>
  <c r="V13" i="69"/>
  <c r="V12" i="69"/>
  <c r="V11" i="69"/>
  <c r="V10" i="69"/>
  <c r="V9" i="69"/>
  <c r="B8" i="11"/>
  <c r="F43" i="92"/>
  <c r="F37" i="92"/>
  <c r="F38" i="92"/>
  <c r="F39" i="92"/>
  <c r="F40" i="92"/>
  <c r="F41" i="92"/>
  <c r="F42" i="92"/>
  <c r="F36" i="92"/>
  <c r="F35" i="92"/>
  <c r="F34" i="92"/>
  <c r="F27" i="92"/>
  <c r="F28" i="92"/>
  <c r="F26" i="92"/>
  <c r="F25" i="21"/>
  <c r="M25" i="18"/>
  <c r="L25" i="18"/>
  <c r="O25" i="18"/>
  <c r="N25" i="18"/>
  <c r="E9" i="12"/>
  <c r="F9" i="12"/>
  <c r="G9" i="12"/>
  <c r="E10" i="12"/>
  <c r="F10" i="12"/>
  <c r="G10" i="12"/>
  <c r="E11" i="12"/>
  <c r="F11" i="12"/>
  <c r="G11" i="12"/>
  <c r="E12" i="12"/>
  <c r="F12" i="12"/>
  <c r="G12" i="12"/>
  <c r="E13" i="12"/>
  <c r="F13" i="12"/>
  <c r="G13" i="12"/>
  <c r="E14" i="12"/>
  <c r="F14" i="12"/>
  <c r="G14" i="12"/>
  <c r="E15" i="12"/>
  <c r="F15" i="12"/>
  <c r="G15" i="12"/>
  <c r="E16" i="12"/>
  <c r="F16" i="12"/>
  <c r="G16" i="12"/>
  <c r="E17" i="12"/>
  <c r="F17" i="12"/>
  <c r="G17" i="12"/>
  <c r="D9" i="12"/>
  <c r="D10" i="12"/>
  <c r="D11" i="12"/>
  <c r="D12" i="12"/>
  <c r="D13" i="12"/>
  <c r="D14" i="12"/>
  <c r="D15" i="12"/>
  <c r="D16" i="12"/>
  <c r="D17" i="12"/>
  <c r="B9" i="12"/>
  <c r="B10" i="12"/>
  <c r="B11" i="12"/>
  <c r="B12" i="12"/>
  <c r="B13" i="12"/>
  <c r="B14" i="12"/>
  <c r="B15" i="12"/>
  <c r="B16" i="12"/>
  <c r="B17" i="12"/>
  <c r="B8" i="12"/>
  <c r="G8" i="12"/>
  <c r="F8" i="12"/>
  <c r="E8" i="12"/>
  <c r="D8" i="12"/>
  <c r="G9" i="11"/>
  <c r="G10" i="11"/>
  <c r="G11" i="11"/>
  <c r="G12" i="11"/>
  <c r="G13" i="11"/>
  <c r="G14" i="11"/>
  <c r="G15" i="11"/>
  <c r="G16" i="11"/>
  <c r="G17" i="11"/>
  <c r="F9" i="11"/>
  <c r="F10" i="11"/>
  <c r="F11" i="11"/>
  <c r="F12" i="11"/>
  <c r="F13" i="11"/>
  <c r="F14" i="11"/>
  <c r="F15" i="11"/>
  <c r="F16" i="11"/>
  <c r="F17" i="11"/>
  <c r="G8" i="11"/>
  <c r="F8" i="11"/>
  <c r="E9" i="11"/>
  <c r="E10" i="11"/>
  <c r="E11" i="11"/>
  <c r="E12" i="11"/>
  <c r="E13" i="11"/>
  <c r="E14" i="11"/>
  <c r="E15" i="11"/>
  <c r="E16" i="11"/>
  <c r="E17" i="11"/>
  <c r="E8" i="11"/>
  <c r="B9" i="11"/>
  <c r="B10" i="11"/>
  <c r="B11" i="11"/>
  <c r="B12" i="11"/>
  <c r="B13" i="11"/>
  <c r="B14" i="11"/>
  <c r="B15" i="11"/>
  <c r="B16" i="11"/>
  <c r="B17" i="11"/>
  <c r="D9" i="11"/>
  <c r="D10" i="11"/>
  <c r="D11" i="11"/>
  <c r="D12" i="11"/>
  <c r="D13" i="11"/>
  <c r="D14" i="11"/>
  <c r="D15" i="11"/>
  <c r="D16" i="11"/>
  <c r="D17" i="11"/>
  <c r="D8" i="11"/>
  <c r="F29" i="92" l="1"/>
  <c r="R29" i="69"/>
  <c r="G53" i="92"/>
  <c r="F53" i="92"/>
  <c r="D43" i="92"/>
  <c r="C43" i="92"/>
  <c r="E43" i="92"/>
  <c r="D29" i="92"/>
  <c r="C29" i="92"/>
  <c r="E29" i="92"/>
  <c r="U29" i="91"/>
  <c r="T29" i="91"/>
  <c r="S29" i="91"/>
  <c r="R29" i="91"/>
  <c r="Q29" i="91"/>
  <c r="P29" i="91"/>
  <c r="O29" i="91"/>
  <c r="N29" i="91"/>
  <c r="M29" i="91"/>
  <c r="L29" i="91"/>
  <c r="K29" i="91"/>
  <c r="J29" i="91"/>
  <c r="D43" i="64"/>
  <c r="C43" i="64"/>
  <c r="E42" i="64"/>
  <c r="E41" i="64"/>
  <c r="E40" i="64"/>
  <c r="E39" i="64"/>
  <c r="E38" i="64"/>
  <c r="E37" i="64"/>
  <c r="E43" i="64" s="1"/>
  <c r="E36" i="64"/>
  <c r="E35" i="64"/>
  <c r="E34" i="64"/>
  <c r="D29" i="64"/>
  <c r="C29" i="64"/>
  <c r="E28" i="64"/>
  <c r="E27" i="64"/>
  <c r="E26" i="64"/>
  <c r="E29" i="64" s="1"/>
  <c r="P28" i="63"/>
  <c r="O28" i="63"/>
  <c r="N28" i="63"/>
  <c r="M28" i="63"/>
  <c r="L28" i="63"/>
  <c r="K28" i="63"/>
  <c r="J28" i="63"/>
  <c r="R29" i="78"/>
  <c r="Q29" i="78"/>
  <c r="O29" i="78"/>
  <c r="N29" i="78"/>
  <c r="M29" i="78"/>
  <c r="L29" i="78"/>
  <c r="K29" i="78"/>
  <c r="J29" i="78"/>
  <c r="S28" i="78"/>
  <c r="S27" i="78"/>
  <c r="S26" i="78"/>
  <c r="S25" i="78"/>
  <c r="S24" i="78"/>
  <c r="S23" i="78"/>
  <c r="S22" i="78"/>
  <c r="S21" i="78"/>
  <c r="S20" i="78"/>
  <c r="S19" i="78"/>
  <c r="S18" i="78"/>
  <c r="S17" i="78"/>
  <c r="S16" i="78"/>
  <c r="S15" i="78"/>
  <c r="S14" i="78"/>
  <c r="S13" i="78"/>
  <c r="S12" i="78"/>
  <c r="S11" i="78"/>
  <c r="S10" i="78"/>
  <c r="S9" i="78"/>
  <c r="G53" i="74"/>
  <c r="F53" i="74"/>
  <c r="D43" i="74"/>
  <c r="C43" i="74"/>
  <c r="E42" i="74"/>
  <c r="E41" i="74"/>
  <c r="E40" i="74"/>
  <c r="E39" i="74"/>
  <c r="E38" i="74"/>
  <c r="E37" i="74"/>
  <c r="E36" i="74"/>
  <c r="E35" i="74"/>
  <c r="E34" i="74"/>
  <c r="E43" i="74" s="1"/>
  <c r="D29" i="74"/>
  <c r="C29" i="74"/>
  <c r="E28" i="74"/>
  <c r="E27" i="74"/>
  <c r="E26" i="74"/>
  <c r="E29" i="74" s="1"/>
  <c r="U29" i="73"/>
  <c r="T29" i="73"/>
  <c r="S29" i="73"/>
  <c r="R29" i="73"/>
  <c r="Q29" i="73"/>
  <c r="P29" i="73"/>
  <c r="O29" i="73"/>
  <c r="N29" i="73"/>
  <c r="M29" i="73"/>
  <c r="L29" i="73"/>
  <c r="K29" i="73"/>
  <c r="J29" i="73"/>
  <c r="T29" i="69"/>
  <c r="S29" i="69"/>
  <c r="Q29" i="69"/>
  <c r="P29" i="69"/>
  <c r="O29" i="69"/>
  <c r="N29" i="69"/>
  <c r="M29" i="69"/>
  <c r="K29" i="69"/>
  <c r="J29" i="69"/>
  <c r="U28" i="69"/>
  <c r="L28" i="69"/>
  <c r="U27" i="69"/>
  <c r="L27" i="69"/>
  <c r="U26" i="69"/>
  <c r="L26" i="69"/>
  <c r="U25" i="69"/>
  <c r="L25" i="69"/>
  <c r="U24" i="69"/>
  <c r="L24" i="69"/>
  <c r="U23" i="69"/>
  <c r="L23" i="69"/>
  <c r="U22" i="69"/>
  <c r="L22" i="69"/>
  <c r="U21" i="69"/>
  <c r="L21" i="69"/>
  <c r="U20" i="69"/>
  <c r="L20" i="69"/>
  <c r="U19" i="69"/>
  <c r="L19" i="69"/>
  <c r="U18" i="69"/>
  <c r="L18" i="69"/>
  <c r="U17" i="69"/>
  <c r="L17" i="69"/>
  <c r="U16" i="69"/>
  <c r="L16" i="69"/>
  <c r="U15" i="69"/>
  <c r="L15" i="69"/>
  <c r="U14" i="69"/>
  <c r="L14" i="69"/>
  <c r="U13" i="69"/>
  <c r="L13" i="69"/>
  <c r="U12" i="69"/>
  <c r="L12" i="69"/>
  <c r="U11" i="69"/>
  <c r="L11" i="69"/>
  <c r="U10" i="69"/>
  <c r="L10" i="69"/>
  <c r="U9" i="69"/>
  <c r="L9" i="69"/>
  <c r="U29" i="54"/>
  <c r="T29" i="54"/>
  <c r="S29" i="54"/>
  <c r="R29" i="54"/>
  <c r="Q29" i="54"/>
  <c r="P29" i="54"/>
  <c r="O29" i="54"/>
  <c r="N29" i="54"/>
  <c r="M29" i="54"/>
  <c r="L29" i="54"/>
  <c r="K29" i="54"/>
  <c r="J29" i="54"/>
  <c r="D43" i="48"/>
  <c r="C43" i="48"/>
  <c r="E42" i="48"/>
  <c r="E41" i="48"/>
  <c r="E40" i="48"/>
  <c r="E39" i="48"/>
  <c r="E38" i="48"/>
  <c r="E37" i="48"/>
  <c r="E36" i="48"/>
  <c r="E35" i="48"/>
  <c r="E34" i="48"/>
  <c r="E43" i="48" s="1"/>
  <c r="D29" i="48"/>
  <c r="C29" i="48"/>
  <c r="E28" i="48"/>
  <c r="E27" i="48"/>
  <c r="E26" i="48"/>
  <c r="E29" i="48" s="1"/>
  <c r="U29" i="47"/>
  <c r="T29" i="47"/>
  <c r="S29" i="47"/>
  <c r="R29" i="47"/>
  <c r="Q29" i="47"/>
  <c r="P29" i="47"/>
  <c r="O29" i="47"/>
  <c r="N29" i="47"/>
  <c r="M29" i="47"/>
  <c r="L29" i="47"/>
  <c r="K29" i="47"/>
  <c r="J29" i="47"/>
  <c r="P28" i="42"/>
  <c r="O28" i="42"/>
  <c r="N28" i="42"/>
  <c r="M28" i="42"/>
  <c r="L28" i="42"/>
  <c r="K28" i="42"/>
  <c r="P28" i="38"/>
  <c r="O28" i="38"/>
  <c r="N28" i="38"/>
  <c r="M28" i="38"/>
  <c r="L28" i="38"/>
  <c r="K28" i="38"/>
  <c r="D43" i="27"/>
  <c r="C43" i="27"/>
  <c r="E42" i="27"/>
  <c r="E41" i="27"/>
  <c r="E40" i="27"/>
  <c r="E39" i="27"/>
  <c r="E38" i="27"/>
  <c r="E37" i="27"/>
  <c r="E36" i="27"/>
  <c r="E35" i="27"/>
  <c r="E34" i="27"/>
  <c r="E43" i="27" s="1"/>
  <c r="D29" i="27"/>
  <c r="C29" i="27"/>
  <c r="E28" i="27"/>
  <c r="E27" i="27"/>
  <c r="E26" i="27"/>
  <c r="E29" i="27" s="1"/>
  <c r="U29" i="29"/>
  <c r="T29" i="29"/>
  <c r="S29" i="29"/>
  <c r="R29" i="29"/>
  <c r="Q29" i="29"/>
  <c r="P29" i="29"/>
  <c r="O29" i="29"/>
  <c r="N29" i="29"/>
  <c r="M29" i="29"/>
  <c r="L29" i="29"/>
  <c r="K29" i="29"/>
  <c r="J29" i="29"/>
  <c r="H19" i="90"/>
  <c r="G19" i="90"/>
  <c r="F19" i="90"/>
  <c r="O25" i="89"/>
  <c r="N25" i="89"/>
  <c r="M25" i="89"/>
  <c r="L25" i="89"/>
  <c r="F25" i="89"/>
  <c r="H19" i="22"/>
  <c r="G19" i="22"/>
  <c r="F19" i="22"/>
  <c r="O25" i="21"/>
  <c r="N25" i="21"/>
  <c r="M25" i="21"/>
  <c r="L25" i="21"/>
  <c r="H19" i="19"/>
  <c r="G19" i="19"/>
  <c r="F19" i="19"/>
  <c r="F25" i="18"/>
  <c r="P28" i="5"/>
  <c r="O28" i="5"/>
  <c r="N28" i="5"/>
  <c r="M28" i="5"/>
  <c r="L28" i="5"/>
  <c r="K28" i="5"/>
  <c r="G36" i="17"/>
  <c r="H19" i="16"/>
  <c r="H17" i="16"/>
  <c r="E17" i="16"/>
  <c r="I28" i="15"/>
  <c r="H28" i="15"/>
  <c r="G28" i="15"/>
  <c r="I23" i="14"/>
  <c r="H23" i="14"/>
  <c r="G23" i="14"/>
  <c r="H22" i="13"/>
  <c r="G22" i="13"/>
  <c r="G19" i="12"/>
  <c r="G18" i="12"/>
  <c r="G19" i="11"/>
  <c r="D25" i="10"/>
  <c r="D24" i="10"/>
  <c r="D23" i="10"/>
  <c r="D20" i="10"/>
  <c r="D19" i="10"/>
  <c r="D18" i="10"/>
  <c r="D15" i="10"/>
  <c r="D14" i="10"/>
  <c r="D13" i="10"/>
  <c r="D10" i="10"/>
  <c r="D9" i="10"/>
  <c r="D8" i="10"/>
  <c r="G24" i="8"/>
  <c r="H24" i="8" s="1"/>
  <c r="G30" i="7"/>
  <c r="I30" i="7" s="1"/>
  <c r="G13" i="7"/>
  <c r="I13" i="7" s="1"/>
  <c r="E16" i="6"/>
  <c r="C16" i="6"/>
  <c r="F15" i="6"/>
  <c r="D15" i="6"/>
  <c r="G15" i="6" s="1"/>
  <c r="F14" i="6"/>
  <c r="F16" i="6" s="1"/>
  <c r="D14" i="6"/>
  <c r="G14" i="6" s="1"/>
  <c r="D13" i="6"/>
  <c r="D16" i="6" s="1"/>
  <c r="C43" i="4"/>
  <c r="C29" i="4"/>
  <c r="P28" i="3"/>
  <c r="O28" i="3"/>
  <c r="N28" i="3"/>
  <c r="M28" i="3"/>
  <c r="L28" i="3"/>
  <c r="K28" i="3"/>
  <c r="S29" i="78" l="1"/>
  <c r="L29" i="69"/>
  <c r="U29" i="69"/>
  <c r="V29" i="69"/>
  <c r="G18" i="11"/>
  <c r="G13" i="6"/>
  <c r="G16" i="6" s="1"/>
</calcChain>
</file>

<file path=xl/sharedStrings.xml><?xml version="1.0" encoding="utf-8"?>
<sst xmlns="http://schemas.openxmlformats.org/spreadsheetml/2006/main" count="2645" uniqueCount="971">
  <si>
    <t>ぐんま緑の県民基金市町村提案型事業補助金交付要綱　様式集</t>
    <rPh sb="3" eb="4">
      <t>ミドリ</t>
    </rPh>
    <rPh sb="5" eb="24">
      <t>ケンミンキキンシチョウソンテイアンガタジギョウホジョキンコウフヨウコウ</t>
    </rPh>
    <rPh sb="25" eb="27">
      <t>ヨウシキ</t>
    </rPh>
    <rPh sb="27" eb="28">
      <t>シュウ</t>
    </rPh>
    <phoneticPr fontId="2"/>
  </si>
  <si>
    <t>別記様式第１号</t>
    <rPh sb="0" eb="2">
      <t>ベッキ</t>
    </rPh>
    <rPh sb="2" eb="4">
      <t>ヨウシキ</t>
    </rPh>
    <rPh sb="4" eb="5">
      <t>ダイ</t>
    </rPh>
    <rPh sb="6" eb="7">
      <t>ゴウ</t>
    </rPh>
    <phoneticPr fontId="2"/>
  </si>
  <si>
    <t>事業計画書</t>
    <phoneticPr fontId="2"/>
  </si>
  <si>
    <t>別記様式第８号</t>
    <rPh sb="0" eb="2">
      <t>ベッキ</t>
    </rPh>
    <rPh sb="2" eb="4">
      <t>ヨウシキ</t>
    </rPh>
    <rPh sb="4" eb="5">
      <t>ダイ</t>
    </rPh>
    <rPh sb="6" eb="7">
      <t>ゴウ</t>
    </rPh>
    <phoneticPr fontId="2"/>
  </si>
  <si>
    <t>別記様式第２９号</t>
    <rPh sb="0" eb="2">
      <t>ベッキ</t>
    </rPh>
    <rPh sb="2" eb="4">
      <t>ヨウシキ</t>
    </rPh>
    <rPh sb="4" eb="5">
      <t>ダイ</t>
    </rPh>
    <rPh sb="7" eb="8">
      <t>ゴウ</t>
    </rPh>
    <phoneticPr fontId="2"/>
  </si>
  <si>
    <t>実績報告書</t>
    <phoneticPr fontId="2"/>
  </si>
  <si>
    <t>付表１</t>
    <rPh sb="0" eb="2">
      <t>フヒョウ</t>
    </rPh>
    <phoneticPr fontId="2"/>
  </si>
  <si>
    <t>計画総括表</t>
    <phoneticPr fontId="2"/>
  </si>
  <si>
    <t>別記様式第９号</t>
    <rPh sb="0" eb="2">
      <t>ベッキ</t>
    </rPh>
    <rPh sb="2" eb="4">
      <t>ヨウシキ</t>
    </rPh>
    <rPh sb="4" eb="5">
      <t>ダイ</t>
    </rPh>
    <rPh sb="6" eb="7">
      <t>ゴウ</t>
    </rPh>
    <phoneticPr fontId="2"/>
  </si>
  <si>
    <t>実績報告総括表</t>
    <phoneticPr fontId="2"/>
  </si>
  <si>
    <t>付表２</t>
    <rPh sb="0" eb="2">
      <t>フヒョウ</t>
    </rPh>
    <phoneticPr fontId="2"/>
  </si>
  <si>
    <t>箇所別計画書（当初）</t>
    <phoneticPr fontId="2"/>
  </si>
  <si>
    <t>別記様式第１０号</t>
    <rPh sb="0" eb="2">
      <t>ベッキ</t>
    </rPh>
    <rPh sb="2" eb="4">
      <t>ヨウシキ</t>
    </rPh>
    <rPh sb="4" eb="5">
      <t>ダイ</t>
    </rPh>
    <rPh sb="7" eb="8">
      <t>ゴウ</t>
    </rPh>
    <phoneticPr fontId="2"/>
  </si>
  <si>
    <t>箇所別実績書</t>
    <phoneticPr fontId="2"/>
  </si>
  <si>
    <t>付表３-１</t>
    <rPh sb="0" eb="2">
      <t>フヒョウ</t>
    </rPh>
    <phoneticPr fontId="2"/>
  </si>
  <si>
    <t>箇所別事業説明書（整備）</t>
    <phoneticPr fontId="2"/>
  </si>
  <si>
    <t>別記様式第１１号</t>
    <rPh sb="0" eb="2">
      <t>ベッキ</t>
    </rPh>
    <rPh sb="2" eb="4">
      <t>ヨウシキ</t>
    </rPh>
    <rPh sb="4" eb="5">
      <t>ダイ</t>
    </rPh>
    <rPh sb="7" eb="8">
      <t>ゴウ</t>
    </rPh>
    <phoneticPr fontId="2"/>
  </si>
  <si>
    <t>補助金割当書</t>
    <phoneticPr fontId="2"/>
  </si>
  <si>
    <t>別記様式第３０号</t>
    <rPh sb="0" eb="2">
      <t>ベッキ</t>
    </rPh>
    <rPh sb="2" eb="4">
      <t>ヨウシキ</t>
    </rPh>
    <rPh sb="4" eb="5">
      <t>ダイ</t>
    </rPh>
    <rPh sb="7" eb="8">
      <t>ゴウ</t>
    </rPh>
    <phoneticPr fontId="2"/>
  </si>
  <si>
    <t>確定検査調書</t>
    <phoneticPr fontId="2"/>
  </si>
  <si>
    <t>付表３-２</t>
    <rPh sb="0" eb="2">
      <t>フヒョウ</t>
    </rPh>
    <phoneticPr fontId="2"/>
  </si>
  <si>
    <t>別記様式第１２号</t>
    <rPh sb="0" eb="2">
      <t>ベッキ</t>
    </rPh>
    <rPh sb="2" eb="4">
      <t>ヨウシキ</t>
    </rPh>
    <rPh sb="4" eb="5">
      <t>ダイ</t>
    </rPh>
    <rPh sb="7" eb="8">
      <t>ゴウ</t>
    </rPh>
    <phoneticPr fontId="2"/>
  </si>
  <si>
    <t>補助金内示通知書</t>
    <phoneticPr fontId="2"/>
  </si>
  <si>
    <t>別記様式第３１号</t>
    <rPh sb="0" eb="2">
      <t>ベッキ</t>
    </rPh>
    <rPh sb="2" eb="4">
      <t>ヨウシキ</t>
    </rPh>
    <rPh sb="4" eb="5">
      <t>ダイ</t>
    </rPh>
    <rPh sb="7" eb="8">
      <t>ゴウ</t>
    </rPh>
    <phoneticPr fontId="2"/>
  </si>
  <si>
    <t>補助金交付額確定通知書</t>
    <phoneticPr fontId="2"/>
  </si>
  <si>
    <t>付表３-３</t>
    <rPh sb="0" eb="2">
      <t>フヒョウ</t>
    </rPh>
    <phoneticPr fontId="2"/>
  </si>
  <si>
    <t>箇所別事業説明書（管理）</t>
    <phoneticPr fontId="2"/>
  </si>
  <si>
    <t>別記様式第１３号</t>
    <rPh sb="0" eb="2">
      <t>ベッキ</t>
    </rPh>
    <rPh sb="2" eb="4">
      <t>ヨウシキ</t>
    </rPh>
    <rPh sb="4" eb="5">
      <t>ダイ</t>
    </rPh>
    <rPh sb="7" eb="8">
      <t>ゴウ</t>
    </rPh>
    <phoneticPr fontId="2"/>
  </si>
  <si>
    <t>補助金交付申請書</t>
    <phoneticPr fontId="2"/>
  </si>
  <si>
    <t>別記様式第３２号</t>
    <rPh sb="0" eb="2">
      <t>ベッキ</t>
    </rPh>
    <rPh sb="2" eb="4">
      <t>ヨウシキ</t>
    </rPh>
    <rPh sb="4" eb="5">
      <t>ダイ</t>
    </rPh>
    <rPh sb="7" eb="8">
      <t>ゴウ</t>
    </rPh>
    <phoneticPr fontId="2"/>
  </si>
  <si>
    <t>補助金概算払請求書</t>
    <phoneticPr fontId="2"/>
  </si>
  <si>
    <t>付表３-４</t>
    <rPh sb="0" eb="2">
      <t>フヒョウ</t>
    </rPh>
    <phoneticPr fontId="2"/>
  </si>
  <si>
    <t>概算払箇所一覧表</t>
    <phoneticPr fontId="2"/>
  </si>
  <si>
    <t>付表３-５</t>
    <rPh sb="0" eb="2">
      <t>フヒョウ</t>
    </rPh>
    <phoneticPr fontId="2"/>
  </si>
  <si>
    <t>別記様式第１４号</t>
    <rPh sb="0" eb="2">
      <t>ベッキ</t>
    </rPh>
    <rPh sb="2" eb="4">
      <t>ヨウシキ</t>
    </rPh>
    <rPh sb="4" eb="5">
      <t>ダイ</t>
    </rPh>
    <rPh sb="7" eb="8">
      <t>ゴウ</t>
    </rPh>
    <phoneticPr fontId="2"/>
  </si>
  <si>
    <t>補助金交付決定通知書</t>
    <rPh sb="9" eb="10">
      <t>ショ</t>
    </rPh>
    <phoneticPr fontId="2"/>
  </si>
  <si>
    <t>別記様式第３３号</t>
    <rPh sb="0" eb="2">
      <t>ベッキ</t>
    </rPh>
    <rPh sb="2" eb="4">
      <t>ヨウシキ</t>
    </rPh>
    <rPh sb="4" eb="5">
      <t>ダイ</t>
    </rPh>
    <rPh sb="7" eb="8">
      <t>ゴウ</t>
    </rPh>
    <phoneticPr fontId="2"/>
  </si>
  <si>
    <t>完了報告書</t>
    <phoneticPr fontId="2"/>
  </si>
  <si>
    <t>付表３-６</t>
    <rPh sb="0" eb="2">
      <t>フヒョウ</t>
    </rPh>
    <phoneticPr fontId="2"/>
  </si>
  <si>
    <t>箇所別事業説明書（活動支援）</t>
    <phoneticPr fontId="2"/>
  </si>
  <si>
    <t>別記様式第１５号</t>
    <rPh sb="0" eb="2">
      <t>ベッキ</t>
    </rPh>
    <rPh sb="2" eb="4">
      <t>ヨウシキ</t>
    </rPh>
    <rPh sb="4" eb="5">
      <t>ダイ</t>
    </rPh>
    <rPh sb="7" eb="8">
      <t>ゴウ</t>
    </rPh>
    <phoneticPr fontId="2"/>
  </si>
  <si>
    <t>事前着手申請書</t>
    <phoneticPr fontId="2"/>
  </si>
  <si>
    <t>別記様式第３４号</t>
    <rPh sb="0" eb="2">
      <t>ベッキ</t>
    </rPh>
    <rPh sb="2" eb="4">
      <t>ヨウシキ</t>
    </rPh>
    <rPh sb="4" eb="5">
      <t>ダイ</t>
    </rPh>
    <rPh sb="7" eb="8">
      <t>ゴウ</t>
    </rPh>
    <phoneticPr fontId="2"/>
  </si>
  <si>
    <t>繰越承認申請書</t>
    <phoneticPr fontId="2"/>
  </si>
  <si>
    <t>付表３-７</t>
    <rPh sb="0" eb="2">
      <t>フヒョウ</t>
    </rPh>
    <phoneticPr fontId="2"/>
  </si>
  <si>
    <t>事前着手理由書</t>
    <phoneticPr fontId="2"/>
  </si>
  <si>
    <t>繰越理由書</t>
    <phoneticPr fontId="2"/>
  </si>
  <si>
    <t>付表３-８</t>
    <rPh sb="0" eb="2">
      <t>フヒョウ</t>
    </rPh>
    <phoneticPr fontId="2"/>
  </si>
  <si>
    <t>事前着手箇所一覧表</t>
    <phoneticPr fontId="2"/>
  </si>
  <si>
    <t>繰越事業総括表</t>
    <phoneticPr fontId="2"/>
  </si>
  <si>
    <t>付表３-９</t>
    <rPh sb="0" eb="2">
      <t>フヒョウ</t>
    </rPh>
    <phoneticPr fontId="2"/>
  </si>
  <si>
    <t>箇所別事業説明書(普及啓発「普及啓発」)</t>
    <phoneticPr fontId="2"/>
  </si>
  <si>
    <t>別記様式第１６号</t>
    <rPh sb="0" eb="2">
      <t>ベッキ</t>
    </rPh>
    <rPh sb="2" eb="4">
      <t>ヨウシキ</t>
    </rPh>
    <rPh sb="4" eb="5">
      <t>ダイ</t>
    </rPh>
    <rPh sb="7" eb="8">
      <t>ゴウ</t>
    </rPh>
    <phoneticPr fontId="2"/>
  </si>
  <si>
    <t>事前着手承認書</t>
    <phoneticPr fontId="2"/>
  </si>
  <si>
    <t>付表３</t>
    <rPh sb="0" eb="2">
      <t>フヒョウ</t>
    </rPh>
    <phoneticPr fontId="2"/>
  </si>
  <si>
    <t>繰越箇所別計画書</t>
    <phoneticPr fontId="2"/>
  </si>
  <si>
    <t>付表３-１０</t>
    <rPh sb="0" eb="2">
      <t>フヒョウ</t>
    </rPh>
    <phoneticPr fontId="2"/>
  </si>
  <si>
    <t>箇所別事業説明書(普及啓発「ふれあい事業」)</t>
    <phoneticPr fontId="2"/>
  </si>
  <si>
    <t>別記様式第１７号</t>
    <rPh sb="0" eb="2">
      <t>ベッキ</t>
    </rPh>
    <rPh sb="2" eb="4">
      <t>ヨウシキ</t>
    </rPh>
    <rPh sb="4" eb="5">
      <t>ダイ</t>
    </rPh>
    <rPh sb="7" eb="8">
      <t>ゴウ</t>
    </rPh>
    <phoneticPr fontId="2"/>
  </si>
  <si>
    <t>変更承認申請書</t>
    <phoneticPr fontId="2"/>
  </si>
  <si>
    <t>別記様式第３５号</t>
    <rPh sb="0" eb="2">
      <t>ベッキ</t>
    </rPh>
    <rPh sb="2" eb="4">
      <t>ヨウシキ</t>
    </rPh>
    <rPh sb="4" eb="5">
      <t>ダイ</t>
    </rPh>
    <rPh sb="7" eb="8">
      <t>ゴウ</t>
    </rPh>
    <phoneticPr fontId="2"/>
  </si>
  <si>
    <t>繰越承認協議書</t>
    <phoneticPr fontId="2"/>
  </si>
  <si>
    <t>付表３-１１</t>
    <rPh sb="0" eb="2">
      <t>フヒョウ</t>
    </rPh>
    <phoneticPr fontId="2"/>
  </si>
  <si>
    <t>変更理由書</t>
    <phoneticPr fontId="2"/>
  </si>
  <si>
    <t>別記様式第３６号</t>
    <rPh sb="0" eb="2">
      <t>ベッキ</t>
    </rPh>
    <rPh sb="2" eb="4">
      <t>ヨウシキ</t>
    </rPh>
    <rPh sb="4" eb="5">
      <t>ダイ</t>
    </rPh>
    <rPh sb="7" eb="8">
      <t>ゴウ</t>
    </rPh>
    <phoneticPr fontId="2"/>
  </si>
  <si>
    <t>繰越同意書</t>
    <phoneticPr fontId="2"/>
  </si>
  <si>
    <t>付表３-１２</t>
    <rPh sb="0" eb="2">
      <t>フヒョウ</t>
    </rPh>
    <phoneticPr fontId="2"/>
  </si>
  <si>
    <t>変更総括表</t>
    <phoneticPr fontId="2"/>
  </si>
  <si>
    <t>別記様式第３７号</t>
    <rPh sb="0" eb="2">
      <t>ベッキ</t>
    </rPh>
    <rPh sb="2" eb="4">
      <t>ヨウシキ</t>
    </rPh>
    <rPh sb="4" eb="5">
      <t>ダイ</t>
    </rPh>
    <rPh sb="7" eb="8">
      <t>ゴウ</t>
    </rPh>
    <phoneticPr fontId="2"/>
  </si>
  <si>
    <t>繰越承認書</t>
    <phoneticPr fontId="2"/>
  </si>
  <si>
    <t>別記様式第２号</t>
    <rPh sb="0" eb="2">
      <t>ベッキ</t>
    </rPh>
    <rPh sb="2" eb="4">
      <t>ヨウシキ</t>
    </rPh>
    <rPh sb="4" eb="5">
      <t>ダイ</t>
    </rPh>
    <rPh sb="6" eb="7">
      <t>ゴウ</t>
    </rPh>
    <phoneticPr fontId="2"/>
  </si>
  <si>
    <t>総括計画書</t>
    <phoneticPr fontId="2"/>
  </si>
  <si>
    <t>変更箇所別計画書</t>
    <phoneticPr fontId="2"/>
  </si>
  <si>
    <t>別記様式第３８号</t>
    <rPh sb="0" eb="2">
      <t>ベッキ</t>
    </rPh>
    <rPh sb="2" eb="4">
      <t>ヨウシキ</t>
    </rPh>
    <rPh sb="4" eb="5">
      <t>ダイ</t>
    </rPh>
    <rPh sb="7" eb="8">
      <t>ゴウ</t>
    </rPh>
    <phoneticPr fontId="2"/>
  </si>
  <si>
    <t>年度終了報告書</t>
    <phoneticPr fontId="2"/>
  </si>
  <si>
    <t>別記様式第１８号</t>
    <rPh sb="0" eb="2">
      <t>ベッキ</t>
    </rPh>
    <rPh sb="2" eb="4">
      <t>ヨウシキ</t>
    </rPh>
    <rPh sb="4" eb="5">
      <t>ダイ</t>
    </rPh>
    <rPh sb="7" eb="8">
      <t>ゴウ</t>
    </rPh>
    <phoneticPr fontId="2"/>
  </si>
  <si>
    <t>変更協議書</t>
    <phoneticPr fontId="2"/>
  </si>
  <si>
    <t>年度実績報告総括表</t>
    <phoneticPr fontId="2"/>
  </si>
  <si>
    <t>別記様式第３号</t>
    <rPh sb="0" eb="2">
      <t>ベッキ</t>
    </rPh>
    <rPh sb="2" eb="4">
      <t>ヨウシキ</t>
    </rPh>
    <rPh sb="4" eb="5">
      <t>ダイ</t>
    </rPh>
    <rPh sb="6" eb="7">
      <t>ゴウ</t>
    </rPh>
    <phoneticPr fontId="2"/>
  </si>
  <si>
    <t>通常事業採択整理案</t>
    <phoneticPr fontId="2"/>
  </si>
  <si>
    <t>別記様式第１９号</t>
    <rPh sb="0" eb="2">
      <t>ベッキ</t>
    </rPh>
    <rPh sb="2" eb="4">
      <t>ヨウシキ</t>
    </rPh>
    <rPh sb="4" eb="5">
      <t>ダイ</t>
    </rPh>
    <rPh sb="7" eb="8">
      <t>ゴウ</t>
    </rPh>
    <phoneticPr fontId="2"/>
  </si>
  <si>
    <t>変更同意書</t>
    <phoneticPr fontId="2"/>
  </si>
  <si>
    <t>箇所別年度実績書</t>
    <phoneticPr fontId="2"/>
  </si>
  <si>
    <t>別記様式第４号</t>
    <rPh sb="0" eb="2">
      <t>ベッキ</t>
    </rPh>
    <rPh sb="2" eb="4">
      <t>ヨウシキ</t>
    </rPh>
    <rPh sb="4" eb="5">
      <t>ダイ</t>
    </rPh>
    <rPh sb="6" eb="7">
      <t>ゴウ</t>
    </rPh>
    <phoneticPr fontId="2"/>
  </si>
  <si>
    <t>独自提案事業採択整理案</t>
    <phoneticPr fontId="2"/>
  </si>
  <si>
    <t>別記様式第２０号</t>
    <rPh sb="0" eb="2">
      <t>ベッキ</t>
    </rPh>
    <rPh sb="2" eb="4">
      <t>ヨウシキ</t>
    </rPh>
    <rPh sb="4" eb="5">
      <t>ダイ</t>
    </rPh>
    <rPh sb="7" eb="8">
      <t>ゴウ</t>
    </rPh>
    <phoneticPr fontId="2"/>
  </si>
  <si>
    <t>補助金変更交付決定通知書</t>
    <rPh sb="11" eb="12">
      <t>ショ</t>
    </rPh>
    <phoneticPr fontId="2"/>
  </si>
  <si>
    <t>別記様式第３９号</t>
    <rPh sb="0" eb="2">
      <t>ベッキ</t>
    </rPh>
    <rPh sb="2" eb="4">
      <t>ヨウシキ</t>
    </rPh>
    <rPh sb="4" eb="5">
      <t>ダイ</t>
    </rPh>
    <rPh sb="7" eb="8">
      <t>ゴウ</t>
    </rPh>
    <phoneticPr fontId="2"/>
  </si>
  <si>
    <t>補助金交付額年度確定通知書</t>
    <phoneticPr fontId="2"/>
  </si>
  <si>
    <t>別記様式第５号</t>
    <rPh sb="0" eb="2">
      <t>ベッキ</t>
    </rPh>
    <rPh sb="2" eb="4">
      <t>ヨウシキ</t>
    </rPh>
    <rPh sb="4" eb="5">
      <t>ダイ</t>
    </rPh>
    <rPh sb="6" eb="7">
      <t>ゴウ</t>
    </rPh>
    <phoneticPr fontId="2"/>
  </si>
  <si>
    <t>事業計画同意書</t>
    <phoneticPr fontId="2"/>
  </si>
  <si>
    <t>別記様式第２１号</t>
    <rPh sb="0" eb="2">
      <t>ベッキ</t>
    </rPh>
    <rPh sb="2" eb="4">
      <t>ヨウシキ</t>
    </rPh>
    <rPh sb="4" eb="5">
      <t>ダイ</t>
    </rPh>
    <rPh sb="7" eb="8">
      <t>ゴウ</t>
    </rPh>
    <phoneticPr fontId="2"/>
  </si>
  <si>
    <t>中止（廃止）承認申請書</t>
    <phoneticPr fontId="2"/>
  </si>
  <si>
    <t>別記様式第４０号</t>
    <rPh sb="0" eb="2">
      <t>ベッキ</t>
    </rPh>
    <rPh sb="2" eb="4">
      <t>ヨウシキ</t>
    </rPh>
    <rPh sb="4" eb="5">
      <t>ダイ</t>
    </rPh>
    <rPh sb="7" eb="8">
      <t>ゴウ</t>
    </rPh>
    <phoneticPr fontId="2"/>
  </si>
  <si>
    <t>財産処分承認申請書</t>
    <phoneticPr fontId="2"/>
  </si>
  <si>
    <t>計画同意一覧表（通常事業）</t>
    <rPh sb="2" eb="4">
      <t>ドウイ</t>
    </rPh>
    <phoneticPr fontId="2"/>
  </si>
  <si>
    <t>中止（廃止）理由書</t>
    <phoneticPr fontId="2"/>
  </si>
  <si>
    <t>別記様式第４１号</t>
    <rPh sb="0" eb="2">
      <t>ベッキ</t>
    </rPh>
    <rPh sb="2" eb="4">
      <t>ヨウシキ</t>
    </rPh>
    <rPh sb="4" eb="5">
      <t>ダイ</t>
    </rPh>
    <rPh sb="7" eb="8">
      <t>ゴウ</t>
    </rPh>
    <phoneticPr fontId="2"/>
  </si>
  <si>
    <t>財産処分協議書</t>
    <phoneticPr fontId="2"/>
  </si>
  <si>
    <t>計画同意一覧表（独自提案事業）</t>
    <rPh sb="2" eb="4">
      <t>ドウイ</t>
    </rPh>
    <phoneticPr fontId="2"/>
  </si>
  <si>
    <t>中止（廃止）箇所一覧表</t>
    <phoneticPr fontId="2"/>
  </si>
  <si>
    <t>別記様式第４２号</t>
    <rPh sb="0" eb="2">
      <t>ベッキ</t>
    </rPh>
    <rPh sb="2" eb="4">
      <t>ヨウシキ</t>
    </rPh>
    <rPh sb="4" eb="5">
      <t>ダイ</t>
    </rPh>
    <rPh sb="7" eb="8">
      <t>ゴウ</t>
    </rPh>
    <phoneticPr fontId="2"/>
  </si>
  <si>
    <t>財産処分同意書</t>
    <phoneticPr fontId="2"/>
  </si>
  <si>
    <t>別記様式第６号</t>
    <rPh sb="0" eb="2">
      <t>ベッキ</t>
    </rPh>
    <rPh sb="2" eb="4">
      <t>ヨウシキ</t>
    </rPh>
    <rPh sb="4" eb="5">
      <t>ダイ</t>
    </rPh>
    <rPh sb="6" eb="7">
      <t>ゴウ</t>
    </rPh>
    <phoneticPr fontId="2"/>
  </si>
  <si>
    <t>計画承認書</t>
    <phoneticPr fontId="2"/>
  </si>
  <si>
    <t>別記様式第２２号</t>
    <rPh sb="0" eb="2">
      <t>ベッキ</t>
    </rPh>
    <rPh sb="2" eb="4">
      <t>ヨウシキ</t>
    </rPh>
    <rPh sb="4" eb="5">
      <t>ダイ</t>
    </rPh>
    <rPh sb="7" eb="8">
      <t>ゴウ</t>
    </rPh>
    <phoneticPr fontId="2"/>
  </si>
  <si>
    <t>中止（廃止）協議書</t>
    <phoneticPr fontId="2"/>
  </si>
  <si>
    <t>別記様式第４３号</t>
    <rPh sb="0" eb="2">
      <t>ベッキ</t>
    </rPh>
    <rPh sb="2" eb="4">
      <t>ヨウシキ</t>
    </rPh>
    <rPh sb="4" eb="5">
      <t>ダイ</t>
    </rPh>
    <rPh sb="7" eb="8">
      <t>ゴウ</t>
    </rPh>
    <phoneticPr fontId="2"/>
  </si>
  <si>
    <t>財産処分承認書</t>
    <phoneticPr fontId="2"/>
  </si>
  <si>
    <t>計画承認一覧表（通常事業）</t>
    <rPh sb="2" eb="4">
      <t>ショウニン</t>
    </rPh>
    <rPh sb="4" eb="6">
      <t>イチラン</t>
    </rPh>
    <phoneticPr fontId="2"/>
  </si>
  <si>
    <t>別記様式第２３号</t>
    <rPh sb="0" eb="2">
      <t>ベッキ</t>
    </rPh>
    <rPh sb="2" eb="4">
      <t>ヨウシキ</t>
    </rPh>
    <rPh sb="4" eb="5">
      <t>ダイ</t>
    </rPh>
    <rPh sb="7" eb="8">
      <t>ゴウ</t>
    </rPh>
    <phoneticPr fontId="2"/>
  </si>
  <si>
    <t>中止（廃止）同意書</t>
    <phoneticPr fontId="2"/>
  </si>
  <si>
    <t>別記様式第４４号</t>
    <rPh sb="0" eb="2">
      <t>ベッキ</t>
    </rPh>
    <rPh sb="2" eb="4">
      <t>ヨウシキ</t>
    </rPh>
    <rPh sb="4" eb="5">
      <t>ダイ</t>
    </rPh>
    <rPh sb="7" eb="8">
      <t>ゴウ</t>
    </rPh>
    <phoneticPr fontId="2"/>
  </si>
  <si>
    <t>植栽等完了報告書</t>
    <phoneticPr fontId="2"/>
  </si>
  <si>
    <t>計画承認一覧表（独自提案事業）</t>
    <rPh sb="2" eb="4">
      <t>ショウニン</t>
    </rPh>
    <rPh sb="4" eb="6">
      <t>イチラン</t>
    </rPh>
    <phoneticPr fontId="2"/>
  </si>
  <si>
    <t>別記様式第２４号</t>
    <rPh sb="0" eb="2">
      <t>ベッキ</t>
    </rPh>
    <rPh sb="2" eb="4">
      <t>ヨウシキ</t>
    </rPh>
    <rPh sb="4" eb="5">
      <t>ダイ</t>
    </rPh>
    <rPh sb="7" eb="8">
      <t>ゴウ</t>
    </rPh>
    <phoneticPr fontId="2"/>
  </si>
  <si>
    <t>中止（廃止）通知書</t>
    <rPh sb="6" eb="9">
      <t>ツウチショ</t>
    </rPh>
    <phoneticPr fontId="2"/>
  </si>
  <si>
    <t>別記様式第７号</t>
    <rPh sb="0" eb="2">
      <t>ベッキ</t>
    </rPh>
    <rPh sb="2" eb="4">
      <t>ヨウシキ</t>
    </rPh>
    <rPh sb="4" eb="5">
      <t>ダイ</t>
    </rPh>
    <rPh sb="6" eb="7">
      <t>ゴウ</t>
    </rPh>
    <phoneticPr fontId="2"/>
  </si>
  <si>
    <t>別記様式第２５号</t>
    <rPh sb="0" eb="2">
      <t>ベッキ</t>
    </rPh>
    <rPh sb="2" eb="4">
      <t>ヨウシキ</t>
    </rPh>
    <rPh sb="4" eb="5">
      <t>ダイ</t>
    </rPh>
    <rPh sb="7" eb="8">
      <t>ゴウ</t>
    </rPh>
    <phoneticPr fontId="2"/>
  </si>
  <si>
    <t>事故報告書</t>
    <phoneticPr fontId="2"/>
  </si>
  <si>
    <t>別記様式第２６号</t>
    <rPh sb="0" eb="2">
      <t>ベッキ</t>
    </rPh>
    <rPh sb="2" eb="4">
      <t>ヨウシキ</t>
    </rPh>
    <rPh sb="4" eb="5">
      <t>ダイ</t>
    </rPh>
    <rPh sb="7" eb="8">
      <t>ゴウ</t>
    </rPh>
    <phoneticPr fontId="2"/>
  </si>
  <si>
    <t>執行状況報告書</t>
    <phoneticPr fontId="2"/>
  </si>
  <si>
    <t>別記様式第２７号</t>
    <rPh sb="0" eb="2">
      <t>ベッキ</t>
    </rPh>
    <rPh sb="2" eb="4">
      <t>ヨウシキ</t>
    </rPh>
    <rPh sb="4" eb="5">
      <t>ダイ</t>
    </rPh>
    <rPh sb="7" eb="8">
      <t>ゴウ</t>
    </rPh>
    <phoneticPr fontId="2"/>
  </si>
  <si>
    <t>執行状況集約報告書</t>
    <phoneticPr fontId="2"/>
  </si>
  <si>
    <t>別記様式第２８号</t>
    <rPh sb="0" eb="2">
      <t>ベッキ</t>
    </rPh>
    <rPh sb="2" eb="4">
      <t>ヨウシキ</t>
    </rPh>
    <rPh sb="4" eb="5">
      <t>ダイ</t>
    </rPh>
    <rPh sb="7" eb="8">
      <t>ゴウ</t>
    </rPh>
    <phoneticPr fontId="2"/>
  </si>
  <si>
    <t>履行確認復命書</t>
    <phoneticPr fontId="2"/>
  </si>
  <si>
    <t>別記様式第１号（第５条関係）</t>
    <phoneticPr fontId="2"/>
  </si>
  <si>
    <t>○○第○○○○号</t>
    <phoneticPr fontId="2"/>
  </si>
  <si>
    <t>○○年○○月○○日</t>
    <phoneticPr fontId="2"/>
  </si>
  <si>
    <t>○○（環境）森林事務所長あて</t>
    <phoneticPr fontId="2"/>
  </si>
  <si>
    <t>○○市町村長</t>
    <phoneticPr fontId="2"/>
  </si>
  <si>
    <t>○○年度　ぐんま緑の県民基金市町村提案型事業　計画書</t>
    <rPh sb="2" eb="4">
      <t>ネンド</t>
    </rPh>
    <phoneticPr fontId="2"/>
  </si>
  <si>
    <t>　○○年度ぐんま緑の県民基金市町村提案型事業補助金の事業計画について、ぐんま緑の県民基金市町村提案型事業補助金交付要綱第５条第１項の規定により、下記のとおり提出します。</t>
    <rPh sb="3" eb="5">
      <t>ネンド</t>
    </rPh>
    <rPh sb="8" eb="9">
      <t>ミドリ</t>
    </rPh>
    <rPh sb="10" eb="25">
      <t>ケンミンキキンシチョウソンテイアンガタジギョウホジョキン</t>
    </rPh>
    <rPh sb="26" eb="28">
      <t>ジギョウ</t>
    </rPh>
    <rPh sb="28" eb="30">
      <t>ケイカク</t>
    </rPh>
    <rPh sb="38" eb="39">
      <t>ミドリ</t>
    </rPh>
    <rPh sb="40" eb="52">
      <t>ケンミンキキンシチョウソンテイアンガタジギョウ</t>
    </rPh>
    <rPh sb="52" eb="55">
      <t>ホジョキン</t>
    </rPh>
    <rPh sb="55" eb="57">
      <t>コウフ</t>
    </rPh>
    <rPh sb="57" eb="59">
      <t>ヨウコウ</t>
    </rPh>
    <rPh sb="59" eb="60">
      <t>ダイ</t>
    </rPh>
    <rPh sb="61" eb="62">
      <t>ジョウ</t>
    </rPh>
    <rPh sb="62" eb="63">
      <t>ダイ</t>
    </rPh>
    <rPh sb="64" eb="65">
      <t>コウ</t>
    </rPh>
    <rPh sb="66" eb="68">
      <t>キテイ</t>
    </rPh>
    <phoneticPr fontId="2"/>
  </si>
  <si>
    <t>記</t>
    <rPh sb="0" eb="1">
      <t>キ</t>
    </rPh>
    <phoneticPr fontId="2"/>
  </si>
  <si>
    <t>１　　計画総括表</t>
    <phoneticPr fontId="2"/>
  </si>
  <si>
    <t>別紙のとおり　（別記様式１号付表１）</t>
    <phoneticPr fontId="2"/>
  </si>
  <si>
    <t>２　　箇所別計画書　（当初）</t>
    <rPh sb="11" eb="13">
      <t>トウショ</t>
    </rPh>
    <phoneticPr fontId="2"/>
  </si>
  <si>
    <t>別紙のとおり　（別記様式１号付表２）</t>
    <phoneticPr fontId="2"/>
  </si>
  <si>
    <t>３　　箇所別事業説明書　　</t>
    <phoneticPr fontId="2"/>
  </si>
  <si>
    <t>別紙のとおり　（別記様式１号付表３）</t>
    <phoneticPr fontId="2"/>
  </si>
  <si>
    <t>４　　その他資料</t>
    <phoneticPr fontId="2"/>
  </si>
  <si>
    <t>別紙のとおり</t>
    <phoneticPr fontId="2"/>
  </si>
  <si>
    <t>　○○年度ぐんま緑の県民基金市町村提案型事業　計画総括表</t>
    <phoneticPr fontId="4"/>
  </si>
  <si>
    <t>市町村名</t>
    <rPh sb="0" eb="3">
      <t>シチョウソン</t>
    </rPh>
    <rPh sb="3" eb="4">
      <t>メイ</t>
    </rPh>
    <phoneticPr fontId="3"/>
  </si>
  <si>
    <t>単位：ha,円</t>
    <rPh sb="0" eb="2">
      <t>タンイ</t>
    </rPh>
    <rPh sb="6" eb="7">
      <t>エン</t>
    </rPh>
    <phoneticPr fontId="4"/>
  </si>
  <si>
    <t>番号</t>
  </si>
  <si>
    <t>計画番号</t>
    <rPh sb="0" eb="2">
      <t>ケイカク</t>
    </rPh>
    <rPh sb="2" eb="4">
      <t>バンゴウ</t>
    </rPh>
    <phoneticPr fontId="4"/>
  </si>
  <si>
    <t>事業実施者</t>
    <phoneticPr fontId="2"/>
  </si>
  <si>
    <t>実施面積</t>
  </si>
  <si>
    <t>森林</t>
    <rPh sb="0" eb="2">
      <t>シンリン</t>
    </rPh>
    <phoneticPr fontId="4"/>
  </si>
  <si>
    <t>竹林</t>
    <rPh sb="0" eb="2">
      <t>チクリン</t>
    </rPh>
    <phoneticPr fontId="4"/>
  </si>
  <si>
    <t>県 補 助 金</t>
    <phoneticPr fontId="2"/>
  </si>
  <si>
    <t>市町村負担</t>
    <phoneticPr fontId="2"/>
  </si>
  <si>
    <t>そ　の　他</t>
    <phoneticPr fontId="2"/>
  </si>
  <si>
    <t>○○年度ぐんま緑の県民基金市町村提案型事業　箇所別計画書（当初）</t>
    <rPh sb="2" eb="4">
      <t>ネンド</t>
    </rPh>
    <rPh sb="7" eb="8">
      <t>ミドリ</t>
    </rPh>
    <rPh sb="9" eb="11">
      <t>ケンミン</t>
    </rPh>
    <rPh sb="11" eb="13">
      <t>キキン</t>
    </rPh>
    <rPh sb="13" eb="16">
      <t>シチョウソン</t>
    </rPh>
    <rPh sb="16" eb="19">
      <t>テイアンガタ</t>
    </rPh>
    <rPh sb="19" eb="21">
      <t>ジギョウ</t>
    </rPh>
    <rPh sb="22" eb="24">
      <t>カショ</t>
    </rPh>
    <rPh sb="24" eb="25">
      <t>ベツ</t>
    </rPh>
    <rPh sb="25" eb="27">
      <t>ケイカク</t>
    </rPh>
    <rPh sb="27" eb="28">
      <t>ショ</t>
    </rPh>
    <rPh sb="29" eb="31">
      <t>トウショ</t>
    </rPh>
    <phoneticPr fontId="2"/>
  </si>
  <si>
    <t>事業区分</t>
    <rPh sb="0" eb="2">
      <t>ジギョウ</t>
    </rPh>
    <rPh sb="2" eb="4">
      <t>クブン</t>
    </rPh>
    <phoneticPr fontId="2"/>
  </si>
  <si>
    <t>計画番号</t>
    <rPh sb="0" eb="2">
      <t>ケイカク</t>
    </rPh>
    <rPh sb="2" eb="4">
      <t>バンゴウ</t>
    </rPh>
    <phoneticPr fontId="2"/>
  </si>
  <si>
    <t>事業細区分</t>
    <rPh sb="0" eb="2">
      <t>ジギョウ</t>
    </rPh>
    <rPh sb="2" eb="3">
      <t>コマ</t>
    </rPh>
    <rPh sb="3" eb="5">
      <t>クブン</t>
    </rPh>
    <phoneticPr fontId="2"/>
  </si>
  <si>
    <t>事業実施者</t>
    <rPh sb="0" eb="2">
      <t>ジギョウ</t>
    </rPh>
    <rPh sb="2" eb="5">
      <t>ジッシシャ</t>
    </rPh>
    <phoneticPr fontId="2"/>
  </si>
  <si>
    <t>団　体　名　：</t>
    <rPh sb="0" eb="1">
      <t>ダン</t>
    </rPh>
    <rPh sb="2" eb="3">
      <t>カラダ</t>
    </rPh>
    <rPh sb="4" eb="5">
      <t>メイ</t>
    </rPh>
    <phoneticPr fontId="2"/>
  </si>
  <si>
    <t>代　表　者　名：</t>
    <rPh sb="0" eb="1">
      <t>ダイ</t>
    </rPh>
    <rPh sb="2" eb="3">
      <t>オモテ</t>
    </rPh>
    <rPh sb="4" eb="5">
      <t>モノ</t>
    </rPh>
    <rPh sb="6" eb="7">
      <t>メイ</t>
    </rPh>
    <phoneticPr fontId="2"/>
  </si>
  <si>
    <t>団　体　住　所：</t>
    <rPh sb="0" eb="1">
      <t>ダン</t>
    </rPh>
    <rPh sb="2" eb="3">
      <t>カラダ</t>
    </rPh>
    <rPh sb="4" eb="5">
      <t>ジュウ</t>
    </rPh>
    <rPh sb="6" eb="7">
      <t>ショ</t>
    </rPh>
    <phoneticPr fontId="2"/>
  </si>
  <si>
    <t>電　話　番　号：</t>
    <rPh sb="0" eb="1">
      <t>デン</t>
    </rPh>
    <rPh sb="2" eb="3">
      <t>ハナシ</t>
    </rPh>
    <rPh sb="4" eb="5">
      <t>バン</t>
    </rPh>
    <rPh sb="6" eb="7">
      <t>ゴウ</t>
    </rPh>
    <phoneticPr fontId="2"/>
  </si>
  <si>
    <t>次年度管理団体：</t>
    <rPh sb="0" eb="3">
      <t>ジネンド</t>
    </rPh>
    <rPh sb="3" eb="5">
      <t>カンリ</t>
    </rPh>
    <rPh sb="5" eb="7">
      <t>ダンタイ</t>
    </rPh>
    <phoneticPr fontId="2"/>
  </si>
  <si>
    <t>※里山・平地林の計画の場合に記載</t>
    <rPh sb="1" eb="3">
      <t>サトヤマ</t>
    </rPh>
    <rPh sb="4" eb="7">
      <t>ヘイチリン</t>
    </rPh>
    <rPh sb="8" eb="10">
      <t>ケイカク</t>
    </rPh>
    <rPh sb="11" eb="13">
      <t>バアイ</t>
    </rPh>
    <rPh sb="14" eb="16">
      <t>キサイ</t>
    </rPh>
    <phoneticPr fontId="2"/>
  </si>
  <si>
    <t>事業内容</t>
    <rPh sb="0" eb="2">
      <t>ジギョウ</t>
    </rPh>
    <rPh sb="2" eb="4">
      <t>ナイヨウ</t>
    </rPh>
    <phoneticPr fontId="2"/>
  </si>
  <si>
    <t>当初</t>
    <rPh sb="0" eb="2">
      <t>トウショ</t>
    </rPh>
    <phoneticPr fontId="2"/>
  </si>
  <si>
    <t>森林面積（ha)</t>
    <rPh sb="0" eb="2">
      <t>シンリン</t>
    </rPh>
    <rPh sb="2" eb="3">
      <t>メン</t>
    </rPh>
    <phoneticPr fontId="2"/>
  </si>
  <si>
    <t>竹林面積（ha)</t>
    <rPh sb="0" eb="2">
      <t>チクリン</t>
    </rPh>
    <rPh sb="2" eb="4">
      <t>メンセキ</t>
    </rPh>
    <phoneticPr fontId="2"/>
  </si>
  <si>
    <t>事業目的
（必要性）</t>
    <rPh sb="0" eb="2">
      <t>ジギョウ</t>
    </rPh>
    <rPh sb="2" eb="4">
      <t>モクテキ</t>
    </rPh>
    <rPh sb="6" eb="8">
      <t>ヒツヨウ</t>
    </rPh>
    <rPh sb="8" eb="9">
      <t>セイ</t>
    </rPh>
    <phoneticPr fontId="2"/>
  </si>
  <si>
    <t>収入</t>
    <rPh sb="0" eb="2">
      <t>シュウニュウ</t>
    </rPh>
    <phoneticPr fontId="2"/>
  </si>
  <si>
    <t>単位：円</t>
    <rPh sb="0" eb="2">
      <t>タンイ</t>
    </rPh>
    <rPh sb="3" eb="4">
      <t>エン</t>
    </rPh>
    <phoneticPr fontId="2"/>
  </si>
  <si>
    <t>区分</t>
    <rPh sb="0" eb="1">
      <t>ク</t>
    </rPh>
    <rPh sb="1" eb="2">
      <t>ブン</t>
    </rPh>
    <phoneticPr fontId="2"/>
  </si>
  <si>
    <t>当初計画額</t>
    <rPh sb="0" eb="2">
      <t>トウショ</t>
    </rPh>
    <rPh sb="2" eb="4">
      <t>ケイカク</t>
    </rPh>
    <rPh sb="4" eb="5">
      <t>ガク</t>
    </rPh>
    <phoneticPr fontId="2"/>
  </si>
  <si>
    <t>備考</t>
    <rPh sb="0" eb="1">
      <t>ビ</t>
    </rPh>
    <rPh sb="1" eb="2">
      <t>コウ</t>
    </rPh>
    <phoneticPr fontId="2"/>
  </si>
  <si>
    <t>県補助金</t>
    <rPh sb="0" eb="1">
      <t>ケン</t>
    </rPh>
    <rPh sb="1" eb="3">
      <t>ホジョ</t>
    </rPh>
    <rPh sb="3" eb="4">
      <t>キン</t>
    </rPh>
    <phoneticPr fontId="2"/>
  </si>
  <si>
    <t>市町村負担金</t>
    <rPh sb="0" eb="3">
      <t>シチョウソン</t>
    </rPh>
    <rPh sb="3" eb="5">
      <t>フタン</t>
    </rPh>
    <rPh sb="5" eb="6">
      <t>キン</t>
    </rPh>
    <phoneticPr fontId="2"/>
  </si>
  <si>
    <t>その他</t>
    <rPh sb="2" eb="3">
      <t>タ</t>
    </rPh>
    <phoneticPr fontId="2"/>
  </si>
  <si>
    <t>計</t>
    <rPh sb="0" eb="1">
      <t>ケイ</t>
    </rPh>
    <phoneticPr fontId="2"/>
  </si>
  <si>
    <t>※県補助金は千円未満切捨て</t>
    <rPh sb="1" eb="2">
      <t>ケン</t>
    </rPh>
    <rPh sb="2" eb="4">
      <t>ホジョ</t>
    </rPh>
    <rPh sb="4" eb="5">
      <t>キン</t>
    </rPh>
    <rPh sb="6" eb="8">
      <t>センエン</t>
    </rPh>
    <rPh sb="8" eb="10">
      <t>ミマン</t>
    </rPh>
    <rPh sb="10" eb="12">
      <t>キリス</t>
    </rPh>
    <phoneticPr fontId="2"/>
  </si>
  <si>
    <t>支出　</t>
    <rPh sb="0" eb="2">
      <t>シシュツ</t>
    </rPh>
    <phoneticPr fontId="2"/>
  </si>
  <si>
    <t>報償費</t>
    <rPh sb="0" eb="3">
      <t>ホウショウヒ</t>
    </rPh>
    <phoneticPr fontId="2"/>
  </si>
  <si>
    <t>旅費</t>
    <rPh sb="0" eb="2">
      <t>リョヒ</t>
    </rPh>
    <phoneticPr fontId="2"/>
  </si>
  <si>
    <t>需要費</t>
    <rPh sb="0" eb="2">
      <t>ジュヨウ</t>
    </rPh>
    <rPh sb="2" eb="3">
      <t>ヒ</t>
    </rPh>
    <phoneticPr fontId="2"/>
  </si>
  <si>
    <t>役務費</t>
    <rPh sb="0" eb="2">
      <t>エキム</t>
    </rPh>
    <phoneticPr fontId="2"/>
  </si>
  <si>
    <t>委託料</t>
    <rPh sb="0" eb="3">
      <t>イタクリョウ</t>
    </rPh>
    <phoneticPr fontId="2"/>
  </si>
  <si>
    <t>工事請負費</t>
    <rPh sb="0" eb="2">
      <t>コウジ</t>
    </rPh>
    <rPh sb="2" eb="4">
      <t>ウケオイ</t>
    </rPh>
    <rPh sb="4" eb="5">
      <t>ヒ</t>
    </rPh>
    <phoneticPr fontId="2"/>
  </si>
  <si>
    <t>使用・賃借料</t>
    <rPh sb="0" eb="2">
      <t>シヨウ</t>
    </rPh>
    <rPh sb="3" eb="6">
      <t>チンシャクリョウ</t>
    </rPh>
    <phoneticPr fontId="2"/>
  </si>
  <si>
    <t>原材料費</t>
    <rPh sb="0" eb="3">
      <t>ゲンザイリョウ</t>
    </rPh>
    <rPh sb="3" eb="4">
      <t>ヒ</t>
    </rPh>
    <phoneticPr fontId="2"/>
  </si>
  <si>
    <t>備品購入費</t>
    <rPh sb="0" eb="2">
      <t>ビヒン</t>
    </rPh>
    <rPh sb="2" eb="4">
      <t>コウニュウ</t>
    </rPh>
    <rPh sb="4" eb="5">
      <t>ヒ</t>
    </rPh>
    <phoneticPr fontId="2"/>
  </si>
  <si>
    <t>【添付書類】</t>
    <rPh sb="1" eb="3">
      <t>テンプ</t>
    </rPh>
    <rPh sb="3" eb="5">
      <t>ショルイ</t>
    </rPh>
    <phoneticPr fontId="2"/>
  </si>
  <si>
    <t>・事業実施位置図</t>
    <rPh sb="1" eb="3">
      <t>ジギョウ</t>
    </rPh>
    <rPh sb="3" eb="5">
      <t>ジッシ</t>
    </rPh>
    <rPh sb="5" eb="8">
      <t>イチズ</t>
    </rPh>
    <phoneticPr fontId="2"/>
  </si>
  <si>
    <t>・航空写真</t>
    <rPh sb="1" eb="3">
      <t>コウクウ</t>
    </rPh>
    <rPh sb="3" eb="5">
      <t>シャシン</t>
    </rPh>
    <phoneticPr fontId="2"/>
  </si>
  <si>
    <t>・平面図（面積が表示されているもの。また、隣接地で同事業の施業履歴がある場合は、その年度と事業名を表示すること。）</t>
    <rPh sb="49" eb="51">
      <t>ヒョウジ</t>
    </rPh>
    <phoneticPr fontId="2"/>
  </si>
  <si>
    <t>・その他事業内容を説明する付表</t>
    <phoneticPr fontId="2"/>
  </si>
  <si>
    <t>※計画番号については、市町村名の最初の一文字と事業区分の略称、優先順位を合わせたものを記入する。（例：前-里-1）</t>
    <rPh sb="1" eb="3">
      <t>ケイカク</t>
    </rPh>
    <rPh sb="3" eb="5">
      <t>バンゴウ</t>
    </rPh>
    <rPh sb="11" eb="15">
      <t>シチョウソンメイ</t>
    </rPh>
    <rPh sb="16" eb="18">
      <t>サイショ</t>
    </rPh>
    <rPh sb="19" eb="22">
      <t>ヒトモジ</t>
    </rPh>
    <rPh sb="23" eb="25">
      <t>ジギョウ</t>
    </rPh>
    <rPh sb="25" eb="27">
      <t>クブン</t>
    </rPh>
    <rPh sb="28" eb="30">
      <t>リャクショウ</t>
    </rPh>
    <rPh sb="31" eb="33">
      <t>ユウセン</t>
    </rPh>
    <rPh sb="33" eb="35">
      <t>ジュンイ</t>
    </rPh>
    <rPh sb="36" eb="37">
      <t>ア</t>
    </rPh>
    <rPh sb="43" eb="45">
      <t>キニュウ</t>
    </rPh>
    <rPh sb="49" eb="50">
      <t>レイ</t>
    </rPh>
    <rPh sb="51" eb="52">
      <t>マエ</t>
    </rPh>
    <rPh sb="53" eb="54">
      <t>サト</t>
    </rPh>
    <phoneticPr fontId="2"/>
  </si>
  <si>
    <t>※継続の管理事業は図面や写真の添付不要。ただし、前年度事業から変更が生じた場合や植栽状況の証明が必要な場合は添付する。</t>
    <rPh sb="1" eb="3">
      <t>ケイゾク</t>
    </rPh>
    <rPh sb="4" eb="6">
      <t>カンリ</t>
    </rPh>
    <rPh sb="6" eb="8">
      <t>ジギョウ</t>
    </rPh>
    <rPh sb="9" eb="11">
      <t>ズメン</t>
    </rPh>
    <rPh sb="12" eb="14">
      <t>シャシン</t>
    </rPh>
    <rPh sb="15" eb="17">
      <t>テンプ</t>
    </rPh>
    <rPh sb="17" eb="19">
      <t>フヨウ</t>
    </rPh>
    <rPh sb="24" eb="27">
      <t>ゼンネンド</t>
    </rPh>
    <rPh sb="27" eb="29">
      <t>ジギョウ</t>
    </rPh>
    <rPh sb="31" eb="33">
      <t>ヘンコウ</t>
    </rPh>
    <rPh sb="34" eb="35">
      <t>ショウ</t>
    </rPh>
    <rPh sb="37" eb="39">
      <t>バアイ</t>
    </rPh>
    <rPh sb="40" eb="42">
      <t>ショクサイ</t>
    </rPh>
    <rPh sb="42" eb="44">
      <t>ジョウキョウ</t>
    </rPh>
    <rPh sb="45" eb="47">
      <t>ショウメイ</t>
    </rPh>
    <rPh sb="48" eb="50">
      <t>ヒツヨウ</t>
    </rPh>
    <rPh sb="51" eb="53">
      <t>バアイ</t>
    </rPh>
    <rPh sb="54" eb="56">
      <t>テンプ</t>
    </rPh>
    <phoneticPr fontId="2"/>
  </si>
  <si>
    <t>実績報告</t>
    <rPh sb="0" eb="2">
      <t>ジッセキ</t>
    </rPh>
    <rPh sb="2" eb="4">
      <t>ホウコク</t>
    </rPh>
    <phoneticPr fontId="2"/>
  </si>
  <si>
    <t>事業成果</t>
    <rPh sb="0" eb="2">
      <t>ジギョウ</t>
    </rPh>
    <rPh sb="2" eb="4">
      <t>セイカ</t>
    </rPh>
    <phoneticPr fontId="2"/>
  </si>
  <si>
    <t>実績</t>
    <rPh sb="0" eb="2">
      <t>ジッセキ</t>
    </rPh>
    <phoneticPr fontId="2"/>
  </si>
  <si>
    <t>保護・保全種名</t>
    <rPh sb="0" eb="2">
      <t>ホゴ</t>
    </rPh>
    <rPh sb="3" eb="5">
      <t>ホゼン</t>
    </rPh>
    <rPh sb="5" eb="6">
      <t>シュ</t>
    </rPh>
    <phoneticPr fontId="2"/>
  </si>
  <si>
    <t>環境教育参加者数</t>
    <rPh sb="0" eb="2">
      <t>カンキョウ</t>
    </rPh>
    <rPh sb="2" eb="4">
      <t>キョウイク</t>
    </rPh>
    <rPh sb="4" eb="7">
      <t>サンカシャ</t>
    </rPh>
    <rPh sb="7" eb="8">
      <t>スウ</t>
    </rPh>
    <phoneticPr fontId="2"/>
  </si>
  <si>
    <t>機器導入台数</t>
    <rPh sb="0" eb="2">
      <t>キキ</t>
    </rPh>
    <rPh sb="2" eb="4">
      <t>ドウニュウ</t>
    </rPh>
    <rPh sb="4" eb="6">
      <t>ダイスウ</t>
    </rPh>
    <phoneticPr fontId="2"/>
  </si>
  <si>
    <t>公有林化面積(ha)</t>
    <rPh sb="0" eb="1">
      <t>コウ</t>
    </rPh>
    <rPh sb="2" eb="3">
      <t>ハヤシ</t>
    </rPh>
    <rPh sb="3" eb="4">
      <t>カ</t>
    </rPh>
    <rPh sb="4" eb="6">
      <t>メンセキ</t>
    </rPh>
    <phoneticPr fontId="2"/>
  </si>
  <si>
    <t>次年度管理団体</t>
    <rPh sb="0" eb="3">
      <t>ジネンド</t>
    </rPh>
    <rPh sb="3" eb="5">
      <t>カンリ</t>
    </rPh>
    <rPh sb="5" eb="7">
      <t>ダンタイ</t>
    </rPh>
    <phoneticPr fontId="2"/>
  </si>
  <si>
    <t>独自提案事業</t>
    <rPh sb="0" eb="2">
      <t>ドクジ</t>
    </rPh>
    <rPh sb="2" eb="4">
      <t>テイアン</t>
    </rPh>
    <rPh sb="4" eb="6">
      <t>ジギョウ</t>
    </rPh>
    <phoneticPr fontId="2"/>
  </si>
  <si>
    <t>入力規則</t>
    <rPh sb="0" eb="2">
      <t>ニュウリョク</t>
    </rPh>
    <rPh sb="2" eb="4">
      <t>キソク</t>
    </rPh>
    <phoneticPr fontId="2"/>
  </si>
  <si>
    <t>新規・継続</t>
    <rPh sb="0" eb="2">
      <t>シンキ</t>
    </rPh>
    <rPh sb="3" eb="5">
      <t>ケイゾク</t>
    </rPh>
    <phoneticPr fontId="2"/>
  </si>
  <si>
    <t>事業細細区分</t>
    <rPh sb="0" eb="2">
      <t>ジギョウ</t>
    </rPh>
    <rPh sb="2" eb="3">
      <t>コマ</t>
    </rPh>
    <rPh sb="3" eb="4">
      <t>コマ</t>
    </rPh>
    <rPh sb="4" eb="6">
      <t>クブン</t>
    </rPh>
    <phoneticPr fontId="2"/>
  </si>
  <si>
    <t>新規</t>
    <rPh sb="0" eb="2">
      <t>シンキ</t>
    </rPh>
    <phoneticPr fontId="2"/>
  </si>
  <si>
    <t>荒廃した里山・平地林の整備</t>
    <rPh sb="0" eb="2">
      <t>コウハイ</t>
    </rPh>
    <rPh sb="4" eb="6">
      <t>サトヤマ</t>
    </rPh>
    <rPh sb="7" eb="9">
      <t>ヘイチ</t>
    </rPh>
    <rPh sb="9" eb="10">
      <t>リン</t>
    </rPh>
    <rPh sb="11" eb="13">
      <t>セイビ</t>
    </rPh>
    <phoneticPr fontId="2"/>
  </si>
  <si>
    <t>整備</t>
    <rPh sb="0" eb="2">
      <t>セイビ</t>
    </rPh>
    <phoneticPr fontId="2"/>
  </si>
  <si>
    <t>森林</t>
    <rPh sb="0" eb="2">
      <t>シンリン</t>
    </rPh>
    <phoneticPr fontId="2"/>
  </si>
  <si>
    <t>継続</t>
    <rPh sb="0" eb="2">
      <t>ケイゾク</t>
    </rPh>
    <phoneticPr fontId="2"/>
  </si>
  <si>
    <t>貴重な自然環境の保護・保全</t>
    <rPh sb="0" eb="2">
      <t>キチョウ</t>
    </rPh>
    <rPh sb="3" eb="5">
      <t>シゼン</t>
    </rPh>
    <rPh sb="5" eb="7">
      <t>カンキョウ</t>
    </rPh>
    <rPh sb="8" eb="10">
      <t>ホゴ</t>
    </rPh>
    <rPh sb="11" eb="13">
      <t>ホゼン</t>
    </rPh>
    <phoneticPr fontId="2"/>
  </si>
  <si>
    <t>苗木・資材購入</t>
    <rPh sb="0" eb="2">
      <t>ナエギ</t>
    </rPh>
    <rPh sb="3" eb="5">
      <t>シザイ</t>
    </rPh>
    <rPh sb="5" eb="7">
      <t>コウニュウ</t>
    </rPh>
    <phoneticPr fontId="2"/>
  </si>
  <si>
    <t>竹林間伐</t>
    <rPh sb="0" eb="2">
      <t>チクリン</t>
    </rPh>
    <rPh sb="2" eb="4">
      <t>カンバツ</t>
    </rPh>
    <phoneticPr fontId="2"/>
  </si>
  <si>
    <t>森林環境教育・普及啓発</t>
  </si>
  <si>
    <t>管理</t>
    <rPh sb="0" eb="2">
      <t>カンリ</t>
    </rPh>
    <phoneticPr fontId="2"/>
  </si>
  <si>
    <t>竹林全伐</t>
    <rPh sb="0" eb="2">
      <t>チクリン</t>
    </rPh>
    <rPh sb="2" eb="3">
      <t>ゼン</t>
    </rPh>
    <rPh sb="3" eb="4">
      <t>バツ</t>
    </rPh>
    <phoneticPr fontId="2"/>
  </si>
  <si>
    <t>森林の公有林化</t>
  </si>
  <si>
    <t>困難地整備支援</t>
    <rPh sb="0" eb="2">
      <t>コンナン</t>
    </rPh>
    <rPh sb="2" eb="3">
      <t>チ</t>
    </rPh>
    <rPh sb="3" eb="5">
      <t>セイビ</t>
    </rPh>
    <rPh sb="5" eb="7">
      <t>シエン</t>
    </rPh>
    <phoneticPr fontId="2"/>
  </si>
  <si>
    <t>苗木購入</t>
    <rPh sb="0" eb="2">
      <t>ナエギ</t>
    </rPh>
    <rPh sb="2" eb="4">
      <t>コウニュウ</t>
    </rPh>
    <phoneticPr fontId="2"/>
  </si>
  <si>
    <t>独自提案事業</t>
  </si>
  <si>
    <t>機器の購入</t>
    <rPh sb="0" eb="2">
      <t>キキ</t>
    </rPh>
    <rPh sb="3" eb="5">
      <t>コウニュウ</t>
    </rPh>
    <phoneticPr fontId="2"/>
  </si>
  <si>
    <t>資材購入</t>
    <rPh sb="0" eb="2">
      <t>シザイ</t>
    </rPh>
    <rPh sb="2" eb="4">
      <t>コウニュウ</t>
    </rPh>
    <phoneticPr fontId="2"/>
  </si>
  <si>
    <t>活動支援</t>
    <rPh sb="0" eb="2">
      <t>カツドウ</t>
    </rPh>
    <rPh sb="2" eb="4">
      <t>シエン</t>
    </rPh>
    <phoneticPr fontId="2"/>
  </si>
  <si>
    <t>森林間伐</t>
    <rPh sb="0" eb="2">
      <t>シンリン</t>
    </rPh>
    <rPh sb="2" eb="4">
      <t>カンバツ</t>
    </rPh>
    <phoneticPr fontId="2"/>
  </si>
  <si>
    <t>付帯施設の整備</t>
    <rPh sb="0" eb="2">
      <t>フタイ</t>
    </rPh>
    <rPh sb="2" eb="4">
      <t>シセツ</t>
    </rPh>
    <rPh sb="5" eb="7">
      <t>セイビ</t>
    </rPh>
    <phoneticPr fontId="2"/>
  </si>
  <si>
    <t>森林全伐</t>
    <rPh sb="0" eb="2">
      <t>シンリン</t>
    </rPh>
    <rPh sb="2" eb="3">
      <t>ゼン</t>
    </rPh>
    <rPh sb="3" eb="4">
      <t>バツ</t>
    </rPh>
    <phoneticPr fontId="2"/>
  </si>
  <si>
    <t>森林環境教育</t>
    <rPh sb="0" eb="2">
      <t>シンリン</t>
    </rPh>
    <rPh sb="2" eb="4">
      <t>カンキョウ</t>
    </rPh>
    <rPh sb="4" eb="6">
      <t>キョウイク</t>
    </rPh>
    <phoneticPr fontId="2"/>
  </si>
  <si>
    <t>刈払機</t>
    <rPh sb="0" eb="1">
      <t>カ</t>
    </rPh>
    <rPh sb="1" eb="2">
      <t>ハラ</t>
    </rPh>
    <rPh sb="2" eb="3">
      <t>キ</t>
    </rPh>
    <phoneticPr fontId="2"/>
  </si>
  <si>
    <t>普及啓発</t>
    <rPh sb="0" eb="2">
      <t>フキュウ</t>
    </rPh>
    <rPh sb="2" eb="4">
      <t>ケイハツ</t>
    </rPh>
    <phoneticPr fontId="2"/>
  </si>
  <si>
    <t>粉砕機</t>
    <rPh sb="0" eb="3">
      <t>フンサイキ</t>
    </rPh>
    <phoneticPr fontId="2"/>
  </si>
  <si>
    <t>水源地域森林の公有林化</t>
    <rPh sb="0" eb="2">
      <t>スイゲン</t>
    </rPh>
    <rPh sb="2" eb="4">
      <t>チイキ</t>
    </rPh>
    <rPh sb="4" eb="6">
      <t>シンリン</t>
    </rPh>
    <rPh sb="7" eb="8">
      <t>コウ</t>
    </rPh>
    <rPh sb="9" eb="10">
      <t>ハヤシ</t>
    </rPh>
    <rPh sb="10" eb="11">
      <t>カ</t>
    </rPh>
    <phoneticPr fontId="2"/>
  </si>
  <si>
    <t>チェーンソー</t>
    <phoneticPr fontId="2"/>
  </si>
  <si>
    <t>平地林の公有林化</t>
    <rPh sb="0" eb="2">
      <t>ヘイチ</t>
    </rPh>
    <rPh sb="2" eb="3">
      <t>ハヤシ</t>
    </rPh>
    <rPh sb="4" eb="5">
      <t>コウ</t>
    </rPh>
    <rPh sb="6" eb="7">
      <t>ハヤシ</t>
    </rPh>
    <rPh sb="7" eb="8">
      <t>カ</t>
    </rPh>
    <phoneticPr fontId="2"/>
  </si>
  <si>
    <t>動力ウインチ</t>
    <rPh sb="0" eb="2">
      <t>ドウリョク</t>
    </rPh>
    <phoneticPr fontId="2"/>
  </si>
  <si>
    <t>－</t>
    <phoneticPr fontId="2"/>
  </si>
  <si>
    <t>ふれあい事業</t>
    <rPh sb="4" eb="6">
      <t>ジギョウ</t>
    </rPh>
    <phoneticPr fontId="2"/>
  </si>
  <si>
    <t>箇所別事業説明書（整備）</t>
    <rPh sb="0" eb="2">
      <t>カショ</t>
    </rPh>
    <rPh sb="2" eb="3">
      <t>ベツ</t>
    </rPh>
    <rPh sb="3" eb="5">
      <t>ジギョウ</t>
    </rPh>
    <rPh sb="5" eb="8">
      <t>セツメイショ</t>
    </rPh>
    <rPh sb="9" eb="11">
      <t>セイビ</t>
    </rPh>
    <phoneticPr fontId="2"/>
  </si>
  <si>
    <t>○補助上限算出表</t>
    <rPh sb="1" eb="3">
      <t>ホジョ</t>
    </rPh>
    <rPh sb="3" eb="5">
      <t>ジョウゲン</t>
    </rPh>
    <rPh sb="5" eb="7">
      <t>サンシュツ</t>
    </rPh>
    <rPh sb="7" eb="8">
      <t>ヒョウ</t>
    </rPh>
    <phoneticPr fontId="2"/>
  </si>
  <si>
    <t>単位：ha、円</t>
    <rPh sb="0" eb="2">
      <t>タンイ</t>
    </rPh>
    <rPh sb="6" eb="7">
      <t>エン</t>
    </rPh>
    <phoneticPr fontId="2"/>
  </si>
  <si>
    <t>整備</t>
    <rPh sb="0" eb="1">
      <t>ヒトシ</t>
    </rPh>
    <rPh sb="1" eb="2">
      <t>ビ</t>
    </rPh>
    <phoneticPr fontId="2"/>
  </si>
  <si>
    <t>竹材処分運搬費（加算）</t>
    <rPh sb="8" eb="10">
      <t>カサン</t>
    </rPh>
    <phoneticPr fontId="2"/>
  </si>
  <si>
    <t>補助上限
合計</t>
    <rPh sb="0" eb="2">
      <t>ホジョ</t>
    </rPh>
    <rPh sb="2" eb="4">
      <t>ジョウゲン</t>
    </rPh>
    <rPh sb="5" eb="6">
      <t>ゴウ</t>
    </rPh>
    <rPh sb="6" eb="7">
      <t>ケイ</t>
    </rPh>
    <phoneticPr fontId="2"/>
  </si>
  <si>
    <t>面積</t>
    <rPh sb="0" eb="1">
      <t>メン</t>
    </rPh>
    <rPh sb="1" eb="2">
      <t>セキ</t>
    </rPh>
    <phoneticPr fontId="2"/>
  </si>
  <si>
    <t>補助上限</t>
    <rPh sb="0" eb="2">
      <t>ホジョ</t>
    </rPh>
    <rPh sb="2" eb="4">
      <t>ジョウゲン</t>
    </rPh>
    <phoneticPr fontId="2"/>
  </si>
  <si>
    <t>竹材処分運搬費</t>
    <rPh sb="0" eb="1">
      <t>タケ</t>
    </rPh>
    <rPh sb="1" eb="2">
      <t>ザイ</t>
    </rPh>
    <rPh sb="2" eb="4">
      <t>ショブン</t>
    </rPh>
    <rPh sb="4" eb="6">
      <t>ウンパン</t>
    </rPh>
    <rPh sb="6" eb="7">
      <t>ヒ</t>
    </rPh>
    <phoneticPr fontId="2"/>
  </si>
  <si>
    <t>森林</t>
    <rPh sb="0" eb="1">
      <t>モリ</t>
    </rPh>
    <rPh sb="1" eb="2">
      <t>ハヤシ</t>
    </rPh>
    <phoneticPr fontId="2"/>
  </si>
  <si>
    <t>合計</t>
    <rPh sb="0" eb="2">
      <t>ゴウケイ</t>
    </rPh>
    <phoneticPr fontId="2"/>
  </si>
  <si>
    <t>○採択要件等確認項目</t>
    <rPh sb="1" eb="3">
      <t>サイタク</t>
    </rPh>
    <rPh sb="3" eb="5">
      <t>ヨウケン</t>
    </rPh>
    <rPh sb="5" eb="6">
      <t>トウ</t>
    </rPh>
    <rPh sb="6" eb="8">
      <t>カクニン</t>
    </rPh>
    <rPh sb="8" eb="10">
      <t>コウモク</t>
    </rPh>
    <phoneticPr fontId="2"/>
  </si>
  <si>
    <t>項目</t>
    <rPh sb="0" eb="1">
      <t>コウ</t>
    </rPh>
    <rPh sb="1" eb="2">
      <t>メ</t>
    </rPh>
    <phoneticPr fontId="2"/>
  </si>
  <si>
    <t>チェック</t>
    <phoneticPr fontId="2"/>
  </si>
  <si>
    <t>（入力規則）</t>
    <rPh sb="1" eb="3">
      <t>ニュウリョク</t>
    </rPh>
    <rPh sb="3" eb="5">
      <t>キソク</t>
    </rPh>
    <phoneticPr fontId="2"/>
  </si>
  <si>
    <t>加算措置（竹材処分運搬費）の根拠資料（見積書等）を添付している。</t>
    <rPh sb="0" eb="4">
      <t>カサンソチ</t>
    </rPh>
    <rPh sb="14" eb="16">
      <t>コンキョ</t>
    </rPh>
    <rPh sb="16" eb="18">
      <t>シリョウ</t>
    </rPh>
    <rPh sb="19" eb="22">
      <t>ミツモリショ</t>
    </rPh>
    <rPh sb="22" eb="23">
      <t>トウ</t>
    </rPh>
    <rPh sb="25" eb="27">
      <t>テンプ</t>
    </rPh>
    <phoneticPr fontId="2"/>
  </si>
  <si>
    <t>✔</t>
    <phoneticPr fontId="2"/>
  </si>
  <si>
    <t>該当なし</t>
    <rPh sb="0" eb="2">
      <t>ガイトウ</t>
    </rPh>
    <phoneticPr fontId="2"/>
  </si>
  <si>
    <t>細々区分</t>
    <rPh sb="0" eb="2">
      <t>コマゴマ</t>
    </rPh>
    <rPh sb="2" eb="4">
      <t>クブン</t>
    </rPh>
    <phoneticPr fontId="2"/>
  </si>
  <si>
    <t>植栽面積
（ha）</t>
    <rPh sb="0" eb="2">
      <t>ショクサイ</t>
    </rPh>
    <rPh sb="2" eb="4">
      <t>メンセキ</t>
    </rPh>
    <phoneticPr fontId="2"/>
  </si>
  <si>
    <t>購入樹種名</t>
    <rPh sb="0" eb="2">
      <t>コウニュウ</t>
    </rPh>
    <rPh sb="2" eb="4">
      <t>ジュシュ</t>
    </rPh>
    <rPh sb="4" eb="5">
      <t>メイ</t>
    </rPh>
    <phoneticPr fontId="2"/>
  </si>
  <si>
    <t>里山・平地林</t>
    <rPh sb="0" eb="2">
      <t>サトヤマ</t>
    </rPh>
    <rPh sb="3" eb="6">
      <t>ヘイチリン</t>
    </rPh>
    <phoneticPr fontId="2"/>
  </si>
  <si>
    <t>独自</t>
    <rPh sb="0" eb="2">
      <t>ドクジ</t>
    </rPh>
    <phoneticPr fontId="2"/>
  </si>
  <si>
    <t>困難地</t>
    <rPh sb="0" eb="2">
      <t>コンナン</t>
    </rPh>
    <rPh sb="2" eb="3">
      <t>チ</t>
    </rPh>
    <phoneticPr fontId="2"/>
  </si>
  <si>
    <t>補助上限：</t>
    <rPh sb="0" eb="2">
      <t>ホジョ</t>
    </rPh>
    <rPh sb="2" eb="4">
      <t>ジョウゲン</t>
    </rPh>
    <phoneticPr fontId="2"/>
  </si>
  <si>
    <t>○採択要件等確認</t>
    <rPh sb="1" eb="3">
      <t>サイタク</t>
    </rPh>
    <rPh sb="3" eb="5">
      <t>ヨウケン</t>
    </rPh>
    <rPh sb="5" eb="6">
      <t>トウ</t>
    </rPh>
    <rPh sb="6" eb="8">
      <t>カクニン</t>
    </rPh>
    <phoneticPr fontId="2"/>
  </si>
  <si>
    <t>区分</t>
    <rPh sb="0" eb="2">
      <t>クブン</t>
    </rPh>
    <phoneticPr fontId="2"/>
  </si>
  <si>
    <t>市町村森林整備計画に基づいた高木性樹種の苗木購入である。</t>
    <rPh sb="0" eb="3">
      <t>シチョウソン</t>
    </rPh>
    <rPh sb="3" eb="5">
      <t>シンリン</t>
    </rPh>
    <rPh sb="5" eb="7">
      <t>セイビ</t>
    </rPh>
    <rPh sb="7" eb="9">
      <t>ケイカク</t>
    </rPh>
    <rPh sb="10" eb="11">
      <t>モト</t>
    </rPh>
    <rPh sb="14" eb="16">
      <t>コウボク</t>
    </rPh>
    <rPh sb="16" eb="17">
      <t>セイ</t>
    </rPh>
    <rPh sb="17" eb="19">
      <t>ジュシュ</t>
    </rPh>
    <rPh sb="20" eb="22">
      <t>ナエギ</t>
    </rPh>
    <rPh sb="22" eb="24">
      <t>コウニュウ</t>
    </rPh>
    <phoneticPr fontId="2"/>
  </si>
  <si>
    <t>獣害防止
面積(ha)</t>
    <rPh sb="0" eb="2">
      <t>ジュウガイ</t>
    </rPh>
    <rPh sb="2" eb="4">
      <t>ボウシ</t>
    </rPh>
    <rPh sb="5" eb="7">
      <t>メンセキ</t>
    </rPh>
    <phoneticPr fontId="2"/>
  </si>
  <si>
    <t>購入資材名</t>
    <rPh sb="0" eb="2">
      <t>コウニュウ</t>
    </rPh>
    <rPh sb="2" eb="4">
      <t>シザイ</t>
    </rPh>
    <rPh sb="4" eb="5">
      <t>メイ</t>
    </rPh>
    <phoneticPr fontId="2"/>
  </si>
  <si>
    <t>箇所別事業説明書（管理）</t>
    <rPh sb="9" eb="11">
      <t>カンリ</t>
    </rPh>
    <phoneticPr fontId="2"/>
  </si>
  <si>
    <t>管理実施面積
（ha）</t>
    <rPh sb="0" eb="2">
      <t>カンリ</t>
    </rPh>
    <rPh sb="2" eb="4">
      <t>ジッシ</t>
    </rPh>
    <rPh sb="4" eb="6">
      <t>メンセキ</t>
    </rPh>
    <phoneticPr fontId="2"/>
  </si>
  <si>
    <t>植栽の状況</t>
    <rPh sb="0" eb="2">
      <t>ショクサイ</t>
    </rPh>
    <rPh sb="3" eb="5">
      <t>ジョウキョウ</t>
    </rPh>
    <phoneticPr fontId="2"/>
  </si>
  <si>
    <t>植栽済み</t>
    <rPh sb="0" eb="2">
      <t>ショクサイ</t>
    </rPh>
    <rPh sb="2" eb="3">
      <t>ス</t>
    </rPh>
    <phoneticPr fontId="2"/>
  </si>
  <si>
    <t>計画年度植栽</t>
    <rPh sb="0" eb="2">
      <t>ケイカク</t>
    </rPh>
    <rPh sb="2" eb="4">
      <t>ネンド</t>
    </rPh>
    <rPh sb="4" eb="6">
      <t>ショクサイ</t>
    </rPh>
    <phoneticPr fontId="2"/>
  </si>
  <si>
    <t>計画翌年度植栽</t>
    <rPh sb="0" eb="2">
      <t>ケイカク</t>
    </rPh>
    <rPh sb="2" eb="3">
      <t>ヨク</t>
    </rPh>
    <rPh sb="5" eb="7">
      <t>ショクサイ</t>
    </rPh>
    <phoneticPr fontId="2"/>
  </si>
  <si>
    <t>天然更新確認済み</t>
    <rPh sb="0" eb="2">
      <t>テンネン</t>
    </rPh>
    <rPh sb="2" eb="4">
      <t>コウシン</t>
    </rPh>
    <rPh sb="4" eb="6">
      <t>カクニン</t>
    </rPh>
    <rPh sb="6" eb="7">
      <t>ス</t>
    </rPh>
    <phoneticPr fontId="2"/>
  </si>
  <si>
    <t>天然更新見込み</t>
    <rPh sb="0" eb="2">
      <t>テンネン</t>
    </rPh>
    <rPh sb="2" eb="4">
      <t>コウシン</t>
    </rPh>
    <rPh sb="4" eb="6">
      <t>ミコ</t>
    </rPh>
    <phoneticPr fontId="2"/>
  </si>
  <si>
    <t>間伐のため植栽なし</t>
    <rPh sb="0" eb="2">
      <t>カンバツ</t>
    </rPh>
    <rPh sb="5" eb="7">
      <t>ショクサイ</t>
    </rPh>
    <phoneticPr fontId="2"/>
  </si>
  <si>
    <t>合計面積</t>
    <rPh sb="0" eb="2">
      <t>ゴウケイ</t>
    </rPh>
    <rPh sb="2" eb="4">
      <t>メンセキ</t>
    </rPh>
    <phoneticPr fontId="2"/>
  </si>
  <si>
    <t>✔</t>
  </si>
  <si>
    <t>○補助上限算出</t>
    <rPh sb="1" eb="3">
      <t>ホジョ</t>
    </rPh>
    <rPh sb="3" eb="5">
      <t>ジョウゲン</t>
    </rPh>
    <rPh sb="5" eb="7">
      <t>サンシュツ</t>
    </rPh>
    <phoneticPr fontId="2"/>
  </si>
  <si>
    <t>特殊伐採の必要性が分かる写真及び見積書を添付している。</t>
    <rPh sb="5" eb="8">
      <t>ヒツヨウセイ</t>
    </rPh>
    <rPh sb="9" eb="10">
      <t>ワ</t>
    </rPh>
    <rPh sb="12" eb="14">
      <t>シャシン</t>
    </rPh>
    <rPh sb="14" eb="15">
      <t>オヨ</t>
    </rPh>
    <rPh sb="16" eb="19">
      <t>ミツモリショ</t>
    </rPh>
    <rPh sb="20" eb="22">
      <t>テンプ</t>
    </rPh>
    <phoneticPr fontId="2"/>
  </si>
  <si>
    <t>加算措置（竹材処分運搬費）の根拠資料（見積書等）を添付している。</t>
    <phoneticPr fontId="2"/>
  </si>
  <si>
    <t>国、県、市町村が管理する森林ではない。</t>
    <phoneticPr fontId="2"/>
  </si>
  <si>
    <t>寺社有林や社有林等、管理者がいる森林ではない。
（やむを得ず寺社有林を含む場合は、その公共性が分かる資料を添付すること。）</t>
    <rPh sb="0" eb="2">
      <t>ジシャ</t>
    </rPh>
    <rPh sb="2" eb="4">
      <t>ユウリン</t>
    </rPh>
    <rPh sb="5" eb="8">
      <t>シャユウリン</t>
    </rPh>
    <rPh sb="8" eb="9">
      <t>トウ</t>
    </rPh>
    <rPh sb="10" eb="13">
      <t>カンリシャ</t>
    </rPh>
    <rPh sb="16" eb="18">
      <t>シンリン</t>
    </rPh>
    <rPh sb="28" eb="29">
      <t>エ</t>
    </rPh>
    <rPh sb="30" eb="32">
      <t>ジシャ</t>
    </rPh>
    <rPh sb="32" eb="34">
      <t>ユウリン</t>
    </rPh>
    <rPh sb="35" eb="36">
      <t>フク</t>
    </rPh>
    <rPh sb="37" eb="39">
      <t>バアイ</t>
    </rPh>
    <rPh sb="43" eb="46">
      <t>コウキョウセイ</t>
    </rPh>
    <rPh sb="47" eb="48">
      <t>ワ</t>
    </rPh>
    <rPh sb="50" eb="52">
      <t>シリョウ</t>
    </rPh>
    <rPh sb="53" eb="55">
      <t>テンプ</t>
    </rPh>
    <phoneticPr fontId="2"/>
  </si>
  <si>
    <t>○補助上限算出表（一台一行で記載）</t>
    <rPh sb="1" eb="3">
      <t>ホジョ</t>
    </rPh>
    <rPh sb="3" eb="5">
      <t>ジョウゲン</t>
    </rPh>
    <rPh sb="5" eb="7">
      <t>サンシュツ</t>
    </rPh>
    <rPh sb="7" eb="8">
      <t>ヒョウ</t>
    </rPh>
    <rPh sb="9" eb="10">
      <t>1</t>
    </rPh>
    <rPh sb="10" eb="11">
      <t>ダイ</t>
    </rPh>
    <rPh sb="11" eb="12">
      <t>1</t>
    </rPh>
    <rPh sb="12" eb="13">
      <t>ギョウ</t>
    </rPh>
    <rPh sb="14" eb="16">
      <t>キサイ</t>
    </rPh>
    <phoneticPr fontId="2"/>
  </si>
  <si>
    <t>（単位：円）</t>
    <rPh sb="1" eb="3">
      <t>タンイ</t>
    </rPh>
    <rPh sb="4" eb="5">
      <t>エン</t>
    </rPh>
    <phoneticPr fontId="2"/>
  </si>
  <si>
    <t>購入費用</t>
    <rPh sb="0" eb="2">
      <t>コウニュウ</t>
    </rPh>
    <rPh sb="2" eb="4">
      <t>ヒヨウ</t>
    </rPh>
    <phoneticPr fontId="2"/>
  </si>
  <si>
    <t>備考（規格等）</t>
    <rPh sb="0" eb="2">
      <t>ビコウ</t>
    </rPh>
    <rPh sb="3" eb="5">
      <t>キカク</t>
    </rPh>
    <rPh sb="5" eb="6">
      <t>トウ</t>
    </rPh>
    <phoneticPr fontId="2"/>
  </si>
  <si>
    <t>※購入機器のカタログ又は見積書を添付すること。</t>
    <rPh sb="1" eb="3">
      <t>コウニュウ</t>
    </rPh>
    <rPh sb="3" eb="5">
      <t>キキ</t>
    </rPh>
    <rPh sb="10" eb="11">
      <t>マタ</t>
    </rPh>
    <rPh sb="12" eb="15">
      <t>ミツモリショ</t>
    </rPh>
    <rPh sb="16" eb="18">
      <t>テンプ</t>
    </rPh>
    <phoneticPr fontId="2"/>
  </si>
  <si>
    <t>箇所別事業説明書（活動支援）</t>
    <rPh sb="0" eb="2">
      <t>カショ</t>
    </rPh>
    <rPh sb="2" eb="3">
      <t>ベツ</t>
    </rPh>
    <rPh sb="3" eb="5">
      <t>ジギョウ</t>
    </rPh>
    <rPh sb="5" eb="8">
      <t>セツメイショ</t>
    </rPh>
    <rPh sb="9" eb="11">
      <t>カツドウ</t>
    </rPh>
    <rPh sb="11" eb="13">
      <t>シエン</t>
    </rPh>
    <phoneticPr fontId="2"/>
  </si>
  <si>
    <t>○保護・保全する自然環境に生息・生育する種の名称・種別（対象種名をプルダウンで入力）</t>
    <rPh sb="1" eb="3">
      <t>ホゴ</t>
    </rPh>
    <rPh sb="4" eb="6">
      <t>ホゼン</t>
    </rPh>
    <rPh sb="8" eb="10">
      <t>シゼン</t>
    </rPh>
    <rPh sb="10" eb="12">
      <t>カンキョウ</t>
    </rPh>
    <rPh sb="13" eb="15">
      <t>セイソク</t>
    </rPh>
    <rPh sb="16" eb="18">
      <t>セイイク</t>
    </rPh>
    <rPh sb="20" eb="21">
      <t>シュ</t>
    </rPh>
    <rPh sb="22" eb="24">
      <t>メイショウ</t>
    </rPh>
    <rPh sb="25" eb="27">
      <t>シュベツ</t>
    </rPh>
    <phoneticPr fontId="1"/>
  </si>
  <si>
    <t>動物or植物</t>
    <rPh sb="0" eb="2">
      <t>ドウブツ</t>
    </rPh>
    <rPh sb="4" eb="6">
      <t>ショクブツ</t>
    </rPh>
    <phoneticPr fontId="3"/>
  </si>
  <si>
    <t>対象種名</t>
    <rPh sb="0" eb="2">
      <t>タイショウ</t>
    </rPh>
    <rPh sb="2" eb="3">
      <t>シュ</t>
    </rPh>
    <rPh sb="3" eb="4">
      <t>メイ</t>
    </rPh>
    <phoneticPr fontId="3"/>
  </si>
  <si>
    <t>分類群</t>
    <rPh sb="0" eb="2">
      <t>ブンルイ</t>
    </rPh>
    <rPh sb="2" eb="3">
      <t>グン</t>
    </rPh>
    <phoneticPr fontId="3"/>
  </si>
  <si>
    <t>目名</t>
    <rPh sb="0" eb="1">
      <t>モク</t>
    </rPh>
    <rPh sb="1" eb="2">
      <t>メイ</t>
    </rPh>
    <phoneticPr fontId="3"/>
  </si>
  <si>
    <t>科名</t>
    <phoneticPr fontId="3"/>
  </si>
  <si>
    <t>※カテゴリー</t>
    <phoneticPr fontId="3"/>
  </si>
  <si>
    <t>合計</t>
    <rPh sb="0" eb="2">
      <t>ゴウケイ</t>
    </rPh>
    <phoneticPr fontId="3"/>
  </si>
  <si>
    <t>動物</t>
    <rPh sb="0" eb="2">
      <t>ドウブツ</t>
    </rPh>
    <phoneticPr fontId="3"/>
  </si>
  <si>
    <t>植物</t>
    <rPh sb="0" eb="2">
      <t>ショクブツ</t>
    </rPh>
    <phoneticPr fontId="3"/>
  </si>
  <si>
    <t>※｢群馬県レッドデータブック2022｣のカテゴリー</t>
    <phoneticPr fontId="2"/>
  </si>
  <si>
    <t>○活動内容（該当する項目にチェック）</t>
    <rPh sb="1" eb="3">
      <t>カツドウ</t>
    </rPh>
    <rPh sb="3" eb="5">
      <t>ナイヨウ</t>
    </rPh>
    <rPh sb="6" eb="8">
      <t>ガイトウ</t>
    </rPh>
    <rPh sb="10" eb="12">
      <t>コウモク</t>
    </rPh>
    <phoneticPr fontId="1"/>
  </si>
  <si>
    <t>刈り払い等の整備</t>
    <rPh sb="0" eb="1">
      <t>カ</t>
    </rPh>
    <rPh sb="2" eb="3">
      <t>ハラ</t>
    </rPh>
    <rPh sb="4" eb="5">
      <t>トウ</t>
    </rPh>
    <rPh sb="6" eb="8">
      <t>セイビ</t>
    </rPh>
    <phoneticPr fontId="2"/>
  </si>
  <si>
    <t>パトロール</t>
    <phoneticPr fontId="2"/>
  </si>
  <si>
    <t>立入制限</t>
    <rPh sb="0" eb="2">
      <t>タチイ</t>
    </rPh>
    <rPh sb="2" eb="4">
      <t>セイゲン</t>
    </rPh>
    <phoneticPr fontId="2"/>
  </si>
  <si>
    <t>清掃</t>
    <rPh sb="0" eb="2">
      <t>セイソウ</t>
    </rPh>
    <phoneticPr fontId="2"/>
  </si>
  <si>
    <t>外来生物の駆除</t>
    <rPh sb="0" eb="2">
      <t>ガイライ</t>
    </rPh>
    <rPh sb="2" eb="4">
      <t>セイブツ</t>
    </rPh>
    <rPh sb="5" eb="7">
      <t>クジョ</t>
    </rPh>
    <phoneticPr fontId="2"/>
  </si>
  <si>
    <t>希少種保護の啓発活動</t>
    <rPh sb="0" eb="3">
      <t>キショウシュ</t>
    </rPh>
    <rPh sb="3" eb="5">
      <t>ホゴ</t>
    </rPh>
    <rPh sb="6" eb="8">
      <t>ケイハツ</t>
    </rPh>
    <rPh sb="8" eb="10">
      <t>カツドウ</t>
    </rPh>
    <phoneticPr fontId="2"/>
  </si>
  <si>
    <t>その他（　　　　　　　　　　　　　）</t>
    <rPh sb="2" eb="3">
      <t>タ</t>
    </rPh>
    <phoneticPr fontId="2"/>
  </si>
  <si>
    <t>○採択要件等確認項目</t>
  </si>
  <si>
    <t>※位置図（1:5,000地形図～詳細地図）、現地写真、希少種に関する資料を添付すること。</t>
    <rPh sb="1" eb="3">
      <t>イチ</t>
    </rPh>
    <rPh sb="3" eb="4">
      <t>ズ</t>
    </rPh>
    <rPh sb="12" eb="15">
      <t>チケイズ</t>
    </rPh>
    <rPh sb="16" eb="18">
      <t>ショウサイ</t>
    </rPh>
    <rPh sb="18" eb="20">
      <t>チズ</t>
    </rPh>
    <rPh sb="22" eb="24">
      <t>ゲンチ</t>
    </rPh>
    <rPh sb="24" eb="26">
      <t>シャシン</t>
    </rPh>
    <rPh sb="27" eb="30">
      <t>キショウシュ</t>
    </rPh>
    <rPh sb="31" eb="32">
      <t>カン</t>
    </rPh>
    <rPh sb="34" eb="36">
      <t>シリョウ</t>
    </rPh>
    <rPh sb="37" eb="39">
      <t>テンプ</t>
    </rPh>
    <phoneticPr fontId="4"/>
  </si>
  <si>
    <t>○付帯施設（該当する項目にチェック）</t>
    <rPh sb="1" eb="3">
      <t>フタイ</t>
    </rPh>
    <rPh sb="3" eb="5">
      <t>シセツ</t>
    </rPh>
    <rPh sb="6" eb="8">
      <t>ガイトウ</t>
    </rPh>
    <rPh sb="10" eb="12">
      <t>コウモク</t>
    </rPh>
    <phoneticPr fontId="1"/>
  </si>
  <si>
    <t>立入禁止柵</t>
    <phoneticPr fontId="2"/>
  </si>
  <si>
    <t>立入禁止看板</t>
    <phoneticPr fontId="2"/>
  </si>
  <si>
    <t>獣害防止柵</t>
    <phoneticPr fontId="2"/>
  </si>
  <si>
    <t>希少種の保護・保全に関する啓発看板</t>
    <rPh sb="4" eb="6">
      <t>ホゴ</t>
    </rPh>
    <rPh sb="7" eb="9">
      <t>ホゼン</t>
    </rPh>
    <rPh sb="10" eb="11">
      <t>カン</t>
    </rPh>
    <phoneticPr fontId="2"/>
  </si>
  <si>
    <t>○開催概要</t>
    <rPh sb="1" eb="3">
      <t>カイサイ</t>
    </rPh>
    <rPh sb="3" eb="5">
      <t>ガイヨウ</t>
    </rPh>
    <phoneticPr fontId="2"/>
  </si>
  <si>
    <t>開催月</t>
    <rPh sb="0" eb="2">
      <t>カイサイ</t>
    </rPh>
    <rPh sb="2" eb="3">
      <t>ツキ</t>
    </rPh>
    <phoneticPr fontId="2"/>
  </si>
  <si>
    <t>開催場所</t>
    <rPh sb="0" eb="2">
      <t>カイサイ</t>
    </rPh>
    <rPh sb="2" eb="4">
      <t>バショ</t>
    </rPh>
    <phoneticPr fontId="2"/>
  </si>
  <si>
    <t>該当する
ものに✔</t>
    <rPh sb="0" eb="2">
      <t>ガイトウ</t>
    </rPh>
    <phoneticPr fontId="2"/>
  </si>
  <si>
    <t>実施内容</t>
    <rPh sb="0" eb="2">
      <t>ジッシ</t>
    </rPh>
    <rPh sb="2" eb="4">
      <t>ナイヨウ</t>
    </rPh>
    <phoneticPr fontId="2"/>
  </si>
  <si>
    <t>参加対象者</t>
    <rPh sb="0" eb="2">
      <t>サンカ</t>
    </rPh>
    <rPh sb="2" eb="5">
      <t>タイショウシャ</t>
    </rPh>
    <phoneticPr fontId="2"/>
  </si>
  <si>
    <t>参加人数</t>
    <rPh sb="0" eb="2">
      <t>サンカ</t>
    </rPh>
    <rPh sb="2" eb="4">
      <t>ニンズウ</t>
    </rPh>
    <phoneticPr fontId="2"/>
  </si>
  <si>
    <t>活動時間</t>
    <rPh sb="0" eb="2">
      <t>カツドウ</t>
    </rPh>
    <rPh sb="2" eb="4">
      <t>ジカン</t>
    </rPh>
    <phoneticPr fontId="2"/>
  </si>
  <si>
    <t>（第１回）</t>
    <rPh sb="1" eb="2">
      <t>ダイ</t>
    </rPh>
    <rPh sb="3" eb="4">
      <t>カイ</t>
    </rPh>
    <phoneticPr fontId="2"/>
  </si>
  <si>
    <t>間伐・枝打ち体験</t>
    <rPh sb="0" eb="2">
      <t>カンバツ</t>
    </rPh>
    <rPh sb="3" eb="5">
      <t>エダウ</t>
    </rPh>
    <rPh sb="6" eb="8">
      <t>タイケン</t>
    </rPh>
    <phoneticPr fontId="2"/>
  </si>
  <si>
    <t>植樹体験</t>
    <rPh sb="0" eb="2">
      <t>ショクジュ</t>
    </rPh>
    <rPh sb="2" eb="4">
      <t>タイケン</t>
    </rPh>
    <phoneticPr fontId="2"/>
  </si>
  <si>
    <t>その他（　　　　　　　　）</t>
    <rPh sb="2" eb="3">
      <t>タ</t>
    </rPh>
    <phoneticPr fontId="2"/>
  </si>
  <si>
    <t>（第２回）</t>
    <rPh sb="1" eb="2">
      <t>ダイ</t>
    </rPh>
    <rPh sb="3" eb="4">
      <t>カイ</t>
    </rPh>
    <phoneticPr fontId="2"/>
  </si>
  <si>
    <t>（第３回）</t>
    <rPh sb="1" eb="2">
      <t>ダイ</t>
    </rPh>
    <rPh sb="3" eb="4">
      <t>カイ</t>
    </rPh>
    <phoneticPr fontId="2"/>
  </si>
  <si>
    <t>（第４回）</t>
    <rPh sb="1" eb="2">
      <t>ダイ</t>
    </rPh>
    <rPh sb="3" eb="4">
      <t>カイ</t>
    </rPh>
    <phoneticPr fontId="2"/>
  </si>
  <si>
    <t>（第５回）</t>
    <rPh sb="1" eb="2">
      <t>ダイ</t>
    </rPh>
    <rPh sb="3" eb="4">
      <t>カイ</t>
    </rPh>
    <phoneticPr fontId="2"/>
  </si>
  <si>
    <t>○専門講師</t>
    <rPh sb="1" eb="3">
      <t>センモン</t>
    </rPh>
    <rPh sb="3" eb="5">
      <t>コウシ</t>
    </rPh>
    <phoneticPr fontId="2"/>
  </si>
  <si>
    <t>講師をする
開催回</t>
    <rPh sb="0" eb="2">
      <t>コウシ</t>
    </rPh>
    <phoneticPr fontId="2"/>
  </si>
  <si>
    <t>講師名</t>
    <phoneticPr fontId="2"/>
  </si>
  <si>
    <t>資格</t>
    <phoneticPr fontId="2"/>
  </si>
  <si>
    <t>所属団体名</t>
    <rPh sb="0" eb="2">
      <t>ショゾク</t>
    </rPh>
    <phoneticPr fontId="2"/>
  </si>
  <si>
    <t>樹木や森林の機能や役割、重要性、森林生態系が学習できるプログラムになっている。</t>
    <rPh sb="0" eb="2">
      <t>ジュモク</t>
    </rPh>
    <rPh sb="6" eb="8">
      <t>キノウ</t>
    </rPh>
    <rPh sb="9" eb="11">
      <t>ヤクワリ</t>
    </rPh>
    <rPh sb="16" eb="18">
      <t>シンリン</t>
    </rPh>
    <rPh sb="18" eb="21">
      <t>セイタイケイ</t>
    </rPh>
    <phoneticPr fontId="2"/>
  </si>
  <si>
    <t>専門講師は、森林についての知識を有し、参加者にそれを伝える能力がある者に依頼する。</t>
    <rPh sb="0" eb="2">
      <t>センモン</t>
    </rPh>
    <rPh sb="2" eb="4">
      <t>コウシ</t>
    </rPh>
    <rPh sb="34" eb="35">
      <t>モノ</t>
    </rPh>
    <rPh sb="36" eb="38">
      <t>イライ</t>
    </rPh>
    <phoneticPr fontId="2"/>
  </si>
  <si>
    <t>専門講師は、補助事業者及び間接補助事業者（実施団体）の構成員ではない。</t>
    <rPh sb="0" eb="2">
      <t>センモン</t>
    </rPh>
    <rPh sb="2" eb="4">
      <t>コウシ</t>
    </rPh>
    <phoneticPr fontId="2"/>
  </si>
  <si>
    <t>専門講師への報償費が１時間当たり8,000円以内となっている。（報償費の対象となる時間は森林環境教育の活動時間を上限とし、打合せ・会議や宿泊に係る経費は補助対象としない。）</t>
    <rPh sb="0" eb="2">
      <t>センモン</t>
    </rPh>
    <rPh sb="2" eb="4">
      <t>コウシ</t>
    </rPh>
    <rPh sb="6" eb="9">
      <t>ホウショウヒ</t>
    </rPh>
    <rPh sb="11" eb="13">
      <t>ジカン</t>
    </rPh>
    <rPh sb="13" eb="14">
      <t>ア</t>
    </rPh>
    <rPh sb="21" eb="22">
      <t>エン</t>
    </rPh>
    <rPh sb="22" eb="24">
      <t>イナイ</t>
    </rPh>
    <rPh sb="32" eb="35">
      <t>ホウショウヒ</t>
    </rPh>
    <rPh sb="36" eb="38">
      <t>タイショウ</t>
    </rPh>
    <rPh sb="41" eb="43">
      <t>ジカン</t>
    </rPh>
    <rPh sb="44" eb="46">
      <t>シンリン</t>
    </rPh>
    <rPh sb="46" eb="48">
      <t>カンキョウ</t>
    </rPh>
    <rPh sb="48" eb="50">
      <t>キョウイク</t>
    </rPh>
    <rPh sb="51" eb="53">
      <t>カツドウ</t>
    </rPh>
    <rPh sb="53" eb="55">
      <t>ジカン</t>
    </rPh>
    <rPh sb="56" eb="58">
      <t>ジョウゲン</t>
    </rPh>
    <rPh sb="61" eb="63">
      <t>ウチアワ</t>
    </rPh>
    <rPh sb="65" eb="67">
      <t>カイギ</t>
    </rPh>
    <rPh sb="68" eb="70">
      <t>シュクハク</t>
    </rPh>
    <rPh sb="71" eb="72">
      <t>カカ</t>
    </rPh>
    <rPh sb="73" eb="75">
      <t>ケイヒ</t>
    </rPh>
    <rPh sb="76" eb="78">
      <t>ホジョ</t>
    </rPh>
    <rPh sb="78" eb="80">
      <t>タイショウ</t>
    </rPh>
    <phoneticPr fontId="2"/>
  </si>
  <si>
    <t>全ての開催回に専門講師がいる。</t>
    <rPh sb="0" eb="1">
      <t>スベ</t>
    </rPh>
    <rPh sb="7" eb="9">
      <t>センモン</t>
    </rPh>
    <rPh sb="9" eb="11">
      <t>コウシ</t>
    </rPh>
    <phoneticPr fontId="2"/>
  </si>
  <si>
    <t>箇所別事業説明書（普及啓発「普及啓発」）</t>
    <rPh sb="0" eb="2">
      <t>カショ</t>
    </rPh>
    <rPh sb="2" eb="3">
      <t>ベツ</t>
    </rPh>
    <rPh sb="3" eb="5">
      <t>ジギョウ</t>
    </rPh>
    <rPh sb="5" eb="8">
      <t>セツメイショ</t>
    </rPh>
    <rPh sb="9" eb="11">
      <t>フキュウ</t>
    </rPh>
    <rPh sb="11" eb="13">
      <t>ケイハツ</t>
    </rPh>
    <rPh sb="14" eb="16">
      <t>フキュウ</t>
    </rPh>
    <rPh sb="16" eb="18">
      <t>ケイハツ</t>
    </rPh>
    <phoneticPr fontId="2"/>
  </si>
  <si>
    <t>○シンポジウム・講演会開催概要</t>
    <rPh sb="8" eb="11">
      <t>コウエンカイ</t>
    </rPh>
    <rPh sb="11" eb="13">
      <t>カイサイ</t>
    </rPh>
    <rPh sb="13" eb="15">
      <t>ガイヨウ</t>
    </rPh>
    <phoneticPr fontId="2"/>
  </si>
  <si>
    <t>講演タイトル・内容</t>
    <rPh sb="0" eb="2">
      <t>コウエン</t>
    </rPh>
    <rPh sb="7" eb="9">
      <t>ナイヨウ</t>
    </rPh>
    <phoneticPr fontId="2"/>
  </si>
  <si>
    <t>聴衆対象者</t>
    <rPh sb="0" eb="2">
      <t>チョウシュウ</t>
    </rPh>
    <rPh sb="2" eb="5">
      <t>タイショウシャ</t>
    </rPh>
    <phoneticPr fontId="2"/>
  </si>
  <si>
    <t>聴衆
人数</t>
    <rPh sb="0" eb="2">
      <t>チョウシュウ</t>
    </rPh>
    <rPh sb="3" eb="5">
      <t>ニンズウ</t>
    </rPh>
    <phoneticPr fontId="2"/>
  </si>
  <si>
    <t>講師
人数</t>
    <rPh sb="0" eb="2">
      <t>コウシ</t>
    </rPh>
    <rPh sb="3" eb="5">
      <t>ニンズウ</t>
    </rPh>
    <phoneticPr fontId="2"/>
  </si>
  <si>
    <t>講演実施
時　　　間</t>
    <rPh sb="0" eb="2">
      <t>コウエン</t>
    </rPh>
    <rPh sb="2" eb="4">
      <t>ジッシ</t>
    </rPh>
    <rPh sb="5" eb="6">
      <t>ジ</t>
    </rPh>
    <rPh sb="9" eb="10">
      <t>アイダ</t>
    </rPh>
    <phoneticPr fontId="2"/>
  </si>
  <si>
    <t>シンポジウム</t>
    <phoneticPr fontId="2"/>
  </si>
  <si>
    <t>講演会</t>
    <rPh sb="0" eb="3">
      <t>コウエンカイ</t>
    </rPh>
    <phoneticPr fontId="2"/>
  </si>
  <si>
    <t>その他（　　　　　　　　　）</t>
    <rPh sb="2" eb="3">
      <t>タ</t>
    </rPh>
    <phoneticPr fontId="2"/>
  </si>
  <si>
    <t>シンポジウム</t>
  </si>
  <si>
    <t>（自由記入欄）</t>
    <rPh sb="1" eb="3">
      <t>ジユウ</t>
    </rPh>
    <rPh sb="3" eb="5">
      <t>キニュウ</t>
    </rPh>
    <rPh sb="5" eb="6">
      <t>ラン</t>
    </rPh>
    <phoneticPr fontId="2"/>
  </si>
  <si>
    <t>※報償費を計上する場合は、講師人数欄に講師人数を記載すること。</t>
    <rPh sb="1" eb="4">
      <t>ホウショウヒ</t>
    </rPh>
    <rPh sb="5" eb="7">
      <t>ケイジョウ</t>
    </rPh>
    <rPh sb="9" eb="11">
      <t>バアイ</t>
    </rPh>
    <rPh sb="13" eb="15">
      <t>コウシ</t>
    </rPh>
    <rPh sb="15" eb="17">
      <t>ニンズウ</t>
    </rPh>
    <rPh sb="17" eb="18">
      <t>ラン</t>
    </rPh>
    <rPh sb="19" eb="21">
      <t>コウシ</t>
    </rPh>
    <rPh sb="21" eb="23">
      <t>ニンズウ</t>
    </rPh>
    <rPh sb="24" eb="26">
      <t>キサイ</t>
    </rPh>
    <phoneticPr fontId="2"/>
  </si>
  <si>
    <t>専門講師への報償費が１時間当たり8,000円以内となっている。（報償費の対象となる時間は講演実施時間を上限とし、打合せ・会議や宿泊に係る経費は補助対象としない。）</t>
    <rPh sb="44" eb="46">
      <t>コウエン</t>
    </rPh>
    <rPh sb="46" eb="48">
      <t>ジッシ</t>
    </rPh>
    <rPh sb="48" eb="50">
      <t>ジカン</t>
    </rPh>
    <phoneticPr fontId="2"/>
  </si>
  <si>
    <t>箇所別事業説明書（普及啓発「ふれあい事業」）</t>
    <rPh sb="0" eb="2">
      <t>カショ</t>
    </rPh>
    <rPh sb="2" eb="3">
      <t>ベツ</t>
    </rPh>
    <rPh sb="3" eb="5">
      <t>ジギョウ</t>
    </rPh>
    <rPh sb="5" eb="8">
      <t>セツメイショ</t>
    </rPh>
    <rPh sb="9" eb="11">
      <t>フキュウ</t>
    </rPh>
    <rPh sb="11" eb="13">
      <t>ケイハツ</t>
    </rPh>
    <rPh sb="18" eb="20">
      <t>ジギョウ</t>
    </rPh>
    <phoneticPr fontId="2"/>
  </si>
  <si>
    <t>○森林等に親しむ体験活動の開催概要</t>
    <rPh sb="1" eb="3">
      <t>シンリン</t>
    </rPh>
    <rPh sb="3" eb="4">
      <t>トウ</t>
    </rPh>
    <rPh sb="5" eb="6">
      <t>シタ</t>
    </rPh>
    <rPh sb="8" eb="10">
      <t>タイケン</t>
    </rPh>
    <rPh sb="10" eb="12">
      <t>カツドウ</t>
    </rPh>
    <rPh sb="13" eb="15">
      <t>カイサイ</t>
    </rPh>
    <rPh sb="15" eb="17">
      <t>ガイヨウ</t>
    </rPh>
    <phoneticPr fontId="2"/>
  </si>
  <si>
    <t>講師人数</t>
    <rPh sb="0" eb="2">
      <t>コウシ</t>
    </rPh>
    <rPh sb="2" eb="4">
      <t>ニンズウ</t>
    </rPh>
    <phoneticPr fontId="2"/>
  </si>
  <si>
    <t>森林・自然観察会</t>
    <rPh sb="0" eb="2">
      <t>シンリン</t>
    </rPh>
    <rPh sb="3" eb="5">
      <t>シゼン</t>
    </rPh>
    <rPh sb="5" eb="8">
      <t>カンサツカイ</t>
    </rPh>
    <phoneticPr fontId="2"/>
  </si>
  <si>
    <t>林内レクリエーション</t>
    <rPh sb="0" eb="2">
      <t>リンナイ</t>
    </rPh>
    <phoneticPr fontId="2"/>
  </si>
  <si>
    <t>木工工作</t>
    <rPh sb="0" eb="2">
      <t>モッコウ</t>
    </rPh>
    <rPh sb="2" eb="4">
      <t>コウサク</t>
    </rPh>
    <phoneticPr fontId="2"/>
  </si>
  <si>
    <t>森林の機能や重要性の理解を促進するための森林等に親しむ体験活動になっている。</t>
    <rPh sb="0" eb="2">
      <t>シンリン</t>
    </rPh>
    <rPh sb="3" eb="5">
      <t>キノウ</t>
    </rPh>
    <rPh sb="10" eb="12">
      <t>リカイ</t>
    </rPh>
    <rPh sb="13" eb="15">
      <t>ソクシン</t>
    </rPh>
    <rPh sb="20" eb="22">
      <t>シンリン</t>
    </rPh>
    <rPh sb="22" eb="23">
      <t>トウ</t>
    </rPh>
    <rPh sb="24" eb="25">
      <t>シタ</t>
    </rPh>
    <rPh sb="27" eb="29">
      <t>タイケン</t>
    </rPh>
    <rPh sb="29" eb="31">
      <t>カツドウ</t>
    </rPh>
    <phoneticPr fontId="2"/>
  </si>
  <si>
    <t>専門講師への報償費が１時間当たり8,000円以内となっている。（報償費の対象となる時間はふれあい事業の活動時間を上限とし、打合せ・会議や宿泊に係る経費は補助対象としない。）</t>
    <rPh sb="0" eb="2">
      <t>センモン</t>
    </rPh>
    <rPh sb="2" eb="4">
      <t>コウシ</t>
    </rPh>
    <rPh sb="6" eb="9">
      <t>ホウショウヒ</t>
    </rPh>
    <rPh sb="11" eb="13">
      <t>ジカン</t>
    </rPh>
    <rPh sb="13" eb="14">
      <t>ア</t>
    </rPh>
    <rPh sb="21" eb="22">
      <t>エン</t>
    </rPh>
    <rPh sb="22" eb="24">
      <t>イナイ</t>
    </rPh>
    <rPh sb="32" eb="35">
      <t>ホウショウヒ</t>
    </rPh>
    <rPh sb="36" eb="38">
      <t>タイショウ</t>
    </rPh>
    <rPh sb="41" eb="43">
      <t>ジカン</t>
    </rPh>
    <rPh sb="48" eb="50">
      <t>ジギョウ</t>
    </rPh>
    <rPh sb="51" eb="53">
      <t>カツドウ</t>
    </rPh>
    <rPh sb="53" eb="55">
      <t>ジカン</t>
    </rPh>
    <rPh sb="56" eb="58">
      <t>ジョウゲン</t>
    </rPh>
    <rPh sb="61" eb="63">
      <t>ウチアワ</t>
    </rPh>
    <rPh sb="65" eb="67">
      <t>カイギ</t>
    </rPh>
    <rPh sb="68" eb="70">
      <t>シュクハク</t>
    </rPh>
    <rPh sb="71" eb="72">
      <t>カカ</t>
    </rPh>
    <rPh sb="73" eb="75">
      <t>ケイヒ</t>
    </rPh>
    <rPh sb="76" eb="78">
      <t>ホジョ</t>
    </rPh>
    <rPh sb="78" eb="80">
      <t>タイショウ</t>
    </rPh>
    <phoneticPr fontId="2"/>
  </si>
  <si>
    <t>○公有林化箇所</t>
    <rPh sb="1" eb="5">
      <t>コウユウリンカ</t>
    </rPh>
    <rPh sb="5" eb="7">
      <t>カショ</t>
    </rPh>
    <phoneticPr fontId="2"/>
  </si>
  <si>
    <t>所有者</t>
    <rPh sb="0" eb="3">
      <t>ショユウシャ</t>
    </rPh>
    <phoneticPr fontId="2"/>
  </si>
  <si>
    <t>地目</t>
    <rPh sb="0" eb="2">
      <t>チモク</t>
    </rPh>
    <phoneticPr fontId="2"/>
  </si>
  <si>
    <t>地番</t>
    <rPh sb="0" eb="2">
      <t>チバン</t>
    </rPh>
    <phoneticPr fontId="2"/>
  </si>
  <si>
    <t>面積</t>
    <rPh sb="0" eb="2">
      <t>メンセキ</t>
    </rPh>
    <phoneticPr fontId="2"/>
  </si>
  <si>
    <t>林小班</t>
    <rPh sb="0" eb="1">
      <t>リン</t>
    </rPh>
    <rPh sb="1" eb="3">
      <t>ショウハン</t>
    </rPh>
    <phoneticPr fontId="2"/>
  </si>
  <si>
    <t>林種</t>
    <rPh sb="0" eb="1">
      <t>リン</t>
    </rPh>
    <rPh sb="1" eb="2">
      <t>シュ</t>
    </rPh>
    <phoneticPr fontId="2"/>
  </si>
  <si>
    <t>購入予定額</t>
    <rPh sb="0" eb="2">
      <t>コウニュウ</t>
    </rPh>
    <rPh sb="2" eb="4">
      <t>ヨテイ</t>
    </rPh>
    <rPh sb="4" eb="5">
      <t>ガク</t>
    </rPh>
    <phoneticPr fontId="2"/>
  </si>
  <si>
    <t>○公有林化する理由</t>
    <phoneticPr fontId="2"/>
  </si>
  <si>
    <t>○公有林化する森林の活用方針</t>
    <rPh sb="7" eb="9">
      <t>シンリン</t>
    </rPh>
    <phoneticPr fontId="2"/>
  </si>
  <si>
    <t>※位置図（1：25,000又は1：50,000地形図）、詳細図（1：5,000程度）、現地写真を添付すること。</t>
    <rPh sb="1" eb="4">
      <t>イチズ</t>
    </rPh>
    <rPh sb="13" eb="14">
      <t>マタ</t>
    </rPh>
    <rPh sb="23" eb="26">
      <t>チケイズ</t>
    </rPh>
    <rPh sb="43" eb="45">
      <t>ゲンチ</t>
    </rPh>
    <rPh sb="45" eb="47">
      <t>シャシン</t>
    </rPh>
    <rPh sb="48" eb="50">
      <t>テンプ</t>
    </rPh>
    <phoneticPr fontId="2"/>
  </si>
  <si>
    <t>　また、必要性や妥当性を判断するため、購入予定地の評価額や課税評価等の資料を添付すること。</t>
    <rPh sb="4" eb="6">
      <t>ヒツヨウ</t>
    </rPh>
    <rPh sb="6" eb="7">
      <t>セイ</t>
    </rPh>
    <rPh sb="8" eb="11">
      <t>ダトウセイ</t>
    </rPh>
    <rPh sb="12" eb="14">
      <t>ハンダン</t>
    </rPh>
    <rPh sb="19" eb="21">
      <t>コウニュウ</t>
    </rPh>
    <rPh sb="21" eb="24">
      <t>ヨテイチ</t>
    </rPh>
    <rPh sb="25" eb="28">
      <t>ヒョウカガク</t>
    </rPh>
    <rPh sb="29" eb="31">
      <t>カゼイ</t>
    </rPh>
    <rPh sb="31" eb="33">
      <t>ヒョウカ</t>
    </rPh>
    <rPh sb="33" eb="34">
      <t>トウ</t>
    </rPh>
    <rPh sb="35" eb="37">
      <t>シリョウ</t>
    </rPh>
    <rPh sb="38" eb="40">
      <t>テンプ</t>
    </rPh>
    <phoneticPr fontId="2"/>
  </si>
  <si>
    <t>○クビアカ対策実施箇所</t>
    <rPh sb="5" eb="7">
      <t>タイサク</t>
    </rPh>
    <rPh sb="7" eb="9">
      <t>ジッシ</t>
    </rPh>
    <rPh sb="9" eb="11">
      <t>カショ</t>
    </rPh>
    <phoneticPr fontId="2"/>
  </si>
  <si>
    <t>No.</t>
  </si>
  <si>
    <t>施設名など</t>
    <rPh sb="0" eb="3">
      <t>シセツメイ</t>
    </rPh>
    <phoneticPr fontId="10"/>
  </si>
  <si>
    <t>実施地分類</t>
    <rPh sb="0" eb="2">
      <t>ジッシ</t>
    </rPh>
    <rPh sb="2" eb="3">
      <t>チ</t>
    </rPh>
    <rPh sb="3" eb="5">
      <t>ブンルイ</t>
    </rPh>
    <phoneticPr fontId="2"/>
  </si>
  <si>
    <t>樹種</t>
    <rPh sb="0" eb="2">
      <t>ジュシュ</t>
    </rPh>
    <phoneticPr fontId="10"/>
  </si>
  <si>
    <t>備考</t>
    <rPh sb="0" eb="2">
      <t>ビコウ</t>
    </rPh>
    <phoneticPr fontId="10"/>
  </si>
  <si>
    <t>入力規則</t>
    <rPh sb="0" eb="2">
      <t>ニュウリョク</t>
    </rPh>
    <rPh sb="2" eb="3">
      <t>ノリ</t>
    </rPh>
    <phoneticPr fontId="2"/>
  </si>
  <si>
    <t>（実施地分類）</t>
    <rPh sb="1" eb="3">
      <t>ジッシ</t>
    </rPh>
    <rPh sb="3" eb="4">
      <t>チ</t>
    </rPh>
    <rPh sb="4" eb="6">
      <t>ブンルイ</t>
    </rPh>
    <phoneticPr fontId="2"/>
  </si>
  <si>
    <t>（作業・発注形態）</t>
    <rPh sb="1" eb="3">
      <t>サギョウ</t>
    </rPh>
    <rPh sb="4" eb="6">
      <t>ハッチュウ</t>
    </rPh>
    <rPh sb="6" eb="8">
      <t>ケイタイ</t>
    </rPh>
    <phoneticPr fontId="2"/>
  </si>
  <si>
    <t>学校</t>
    <rPh sb="0" eb="2">
      <t>ガッコウ</t>
    </rPh>
    <phoneticPr fontId="2"/>
  </si>
  <si>
    <t>委託</t>
    <rPh sb="0" eb="2">
      <t>イタク</t>
    </rPh>
    <phoneticPr fontId="2"/>
  </si>
  <si>
    <t>公園</t>
    <rPh sb="0" eb="2">
      <t>コウエン</t>
    </rPh>
    <phoneticPr fontId="2"/>
  </si>
  <si>
    <t>市町村直営</t>
    <rPh sb="0" eb="3">
      <t>シチョウソン</t>
    </rPh>
    <rPh sb="3" eb="5">
      <t>チョクエイ</t>
    </rPh>
    <phoneticPr fontId="2"/>
  </si>
  <si>
    <t>街路樹</t>
    <rPh sb="0" eb="3">
      <t>ガイロジュ</t>
    </rPh>
    <phoneticPr fontId="2"/>
  </si>
  <si>
    <t>資材配布</t>
    <rPh sb="0" eb="2">
      <t>シザイ</t>
    </rPh>
    <rPh sb="2" eb="4">
      <t>ハイフ</t>
    </rPh>
    <phoneticPr fontId="2"/>
  </si>
  <si>
    <t>法人</t>
    <rPh sb="0" eb="2">
      <t>ホウジン</t>
    </rPh>
    <phoneticPr fontId="2"/>
  </si>
  <si>
    <t>個人宅</t>
    <rPh sb="0" eb="3">
      <t>コジンタク</t>
    </rPh>
    <phoneticPr fontId="2"/>
  </si>
  <si>
    <t>※事業費の根拠となる資料（見積書等）を添付すること。</t>
    <rPh sb="1" eb="3">
      <t>ジギョウ</t>
    </rPh>
    <rPh sb="3" eb="4">
      <t>ヒ</t>
    </rPh>
    <rPh sb="5" eb="7">
      <t>コンキョ</t>
    </rPh>
    <rPh sb="10" eb="12">
      <t>シリョウ</t>
    </rPh>
    <rPh sb="13" eb="15">
      <t>ミツモリ</t>
    </rPh>
    <rPh sb="15" eb="16">
      <t>ショ</t>
    </rPh>
    <rPh sb="16" eb="17">
      <t>トウ</t>
    </rPh>
    <rPh sb="19" eb="21">
      <t>テンプ</t>
    </rPh>
    <phoneticPr fontId="2"/>
  </si>
  <si>
    <t>別記様式第２号（第５条関係）</t>
    <phoneticPr fontId="2"/>
  </si>
  <si>
    <t>環境森林部長あて</t>
    <phoneticPr fontId="2"/>
  </si>
  <si>
    <t>○○（環境）森林事務所長</t>
    <phoneticPr fontId="2"/>
  </si>
  <si>
    <t>○○年度　ぐんま緑の県民基金市町村提案型事業　総括計画書</t>
    <rPh sb="2" eb="4">
      <t>ネンド</t>
    </rPh>
    <phoneticPr fontId="2"/>
  </si>
  <si>
    <t>別紙のとおり　（別記様式２号付表１）</t>
    <phoneticPr fontId="2"/>
  </si>
  <si>
    <t>２　　ぐんま緑の県民基金市町村提案型事業　計画書（写し）</t>
    <rPh sb="25" eb="26">
      <t>ウツ</t>
    </rPh>
    <phoneticPr fontId="2"/>
  </si>
  <si>
    <t>別紙のとおり　（別記様式１号）</t>
    <phoneticPr fontId="2"/>
  </si>
  <si>
    <t>別記様式２号付表１（第５関係）</t>
    <rPh sb="0" eb="2">
      <t>ベッキ</t>
    </rPh>
    <rPh sb="2" eb="4">
      <t>ヨウシキ</t>
    </rPh>
    <rPh sb="5" eb="6">
      <t>ゴウ</t>
    </rPh>
    <rPh sb="6" eb="7">
      <t>フ</t>
    </rPh>
    <rPh sb="7" eb="8">
      <t>ヒョウ</t>
    </rPh>
    <phoneticPr fontId="3"/>
  </si>
  <si>
    <t>事務所名</t>
    <rPh sb="0" eb="2">
      <t>ジム</t>
    </rPh>
    <rPh sb="2" eb="3">
      <t>ショ</t>
    </rPh>
    <rPh sb="3" eb="4">
      <t>メイ</t>
    </rPh>
    <phoneticPr fontId="3"/>
  </si>
  <si>
    <t>市町村名</t>
    <rPh sb="0" eb="3">
      <t>シチョウソン</t>
    </rPh>
    <rPh sb="3" eb="4">
      <t>メイ</t>
    </rPh>
    <phoneticPr fontId="2"/>
  </si>
  <si>
    <t>事務所意見</t>
    <rPh sb="0" eb="3">
      <t>ジムショ</t>
    </rPh>
    <rPh sb="3" eb="5">
      <t>イケン</t>
    </rPh>
    <phoneticPr fontId="2"/>
  </si>
  <si>
    <t>別記様式３号（第５条関係）</t>
    <rPh sb="0" eb="2">
      <t>ベッキ</t>
    </rPh>
    <rPh sb="2" eb="4">
      <t>ヨウシキ</t>
    </rPh>
    <rPh sb="5" eb="6">
      <t>ゴウ</t>
    </rPh>
    <rPh sb="9" eb="10">
      <t>ジョウ</t>
    </rPh>
    <phoneticPr fontId="2"/>
  </si>
  <si>
    <t>○○年度ぐんま緑の県民基金市町村提案型事業　通常事業採択整理案</t>
    <rPh sb="22" eb="24">
      <t>ツウジョウ</t>
    </rPh>
    <rPh sb="24" eb="26">
      <t>ジギョウ</t>
    </rPh>
    <rPh sb="26" eb="28">
      <t>サイタク</t>
    </rPh>
    <rPh sb="28" eb="30">
      <t>セイリ</t>
    </rPh>
    <rPh sb="30" eb="31">
      <t>アン</t>
    </rPh>
    <phoneticPr fontId="2"/>
  </si>
  <si>
    <t>番号</t>
    <rPh sb="0" eb="2">
      <t>バンゴウ</t>
    </rPh>
    <phoneticPr fontId="2"/>
  </si>
  <si>
    <t>面積（ha）</t>
    <rPh sb="0" eb="2">
      <t>メンセキ</t>
    </rPh>
    <phoneticPr fontId="2"/>
  </si>
  <si>
    <t>県補助金
（円）</t>
    <rPh sb="6" eb="7">
      <t>エン</t>
    </rPh>
    <phoneticPr fontId="2"/>
  </si>
  <si>
    <t>審査結果</t>
    <rPh sb="0" eb="2">
      <t>シンサ</t>
    </rPh>
    <rPh sb="2" eb="4">
      <t>ケッカ</t>
    </rPh>
    <phoneticPr fontId="2"/>
  </si>
  <si>
    <t>審 査 意 見</t>
    <rPh sb="0" eb="1">
      <t>シン</t>
    </rPh>
    <rPh sb="2" eb="3">
      <t>サ</t>
    </rPh>
    <rPh sb="4" eb="5">
      <t>イ</t>
    </rPh>
    <rPh sb="6" eb="7">
      <t>ミ</t>
    </rPh>
    <phoneticPr fontId="2"/>
  </si>
  <si>
    <t>竹林</t>
    <rPh sb="0" eb="1">
      <t>タケ</t>
    </rPh>
    <rPh sb="1" eb="2">
      <t>ハヤシ</t>
    </rPh>
    <phoneticPr fontId="2"/>
  </si>
  <si>
    <t>※計画番号については、当初計画番号を記入する。（例：前橋市・里山平地林・優先順位1→前－里－１）</t>
    <rPh sb="1" eb="3">
      <t>ケイカク</t>
    </rPh>
    <rPh sb="3" eb="5">
      <t>バンゴウ</t>
    </rPh>
    <rPh sb="11" eb="13">
      <t>トウショ</t>
    </rPh>
    <rPh sb="13" eb="15">
      <t>ケイカク</t>
    </rPh>
    <rPh sb="15" eb="17">
      <t>バンゴウ</t>
    </rPh>
    <rPh sb="18" eb="20">
      <t>キニュウ</t>
    </rPh>
    <rPh sb="24" eb="25">
      <t>レイ</t>
    </rPh>
    <rPh sb="26" eb="29">
      <t>マエバシシ</t>
    </rPh>
    <rPh sb="30" eb="32">
      <t>サトヤマ</t>
    </rPh>
    <rPh sb="32" eb="35">
      <t>ヘイチリン</t>
    </rPh>
    <rPh sb="36" eb="38">
      <t>ユウセン</t>
    </rPh>
    <rPh sb="38" eb="40">
      <t>ジュンイ</t>
    </rPh>
    <rPh sb="42" eb="43">
      <t>マエ</t>
    </rPh>
    <rPh sb="44" eb="45">
      <t>サト</t>
    </rPh>
    <phoneticPr fontId="2"/>
  </si>
  <si>
    <t>別記様式４号（第５条関係）</t>
    <rPh sb="0" eb="2">
      <t>ベッキ</t>
    </rPh>
    <rPh sb="2" eb="4">
      <t>ヨウシキ</t>
    </rPh>
    <rPh sb="5" eb="6">
      <t>ゴウ</t>
    </rPh>
    <rPh sb="9" eb="10">
      <t>ジョウ</t>
    </rPh>
    <phoneticPr fontId="2"/>
  </si>
  <si>
    <t>○○年度ぐんま緑の県民基金市町村提案型事業　独自提案事業採択整理案</t>
    <rPh sb="22" eb="24">
      <t>ドクジ</t>
    </rPh>
    <rPh sb="24" eb="26">
      <t>テイアン</t>
    </rPh>
    <phoneticPr fontId="2"/>
  </si>
  <si>
    <t>【独自提案事業の採択の考え方】</t>
    <rPh sb="1" eb="3">
      <t>ドクジ</t>
    </rPh>
    <rPh sb="3" eb="5">
      <t>テイアン</t>
    </rPh>
    <rPh sb="5" eb="7">
      <t>ジギョウ</t>
    </rPh>
    <rPh sb="8" eb="10">
      <t>サイタク</t>
    </rPh>
    <rPh sb="11" eb="12">
      <t>カンガ</t>
    </rPh>
    <rPh sb="13" eb="14">
      <t>カタ</t>
    </rPh>
    <phoneticPr fontId="2"/>
  </si>
  <si>
    <t>何らかの事情で協定が締結できない場合など、森林整備後の管理体制が確保されていない時点で「荒廃した里山・平地林の整備」と同等以上の提案があった場合は、「管理体制の構築に努めることを条件」とし、補助上限を「里山・平地林整備（困難地整備支援）」の１／２以内、同一地につき１回限りを条件に独自提案事業として認める。</t>
    <phoneticPr fontId="2"/>
  </si>
  <si>
    <t>市町村提案型事業の趣旨に合致しているが、補助対象とされていない事業を実施するにあたり、その目的や意義、事業実施後の有益性等が担保されると判断できた事業を独自提案事業として認める。</t>
    <rPh sb="0" eb="3">
      <t>シチョウソン</t>
    </rPh>
    <rPh sb="3" eb="6">
      <t>テイアンガタ</t>
    </rPh>
    <rPh sb="6" eb="8">
      <t>ジギョウ</t>
    </rPh>
    <rPh sb="9" eb="11">
      <t>シュシ</t>
    </rPh>
    <rPh sb="12" eb="14">
      <t>ガッチ</t>
    </rPh>
    <rPh sb="20" eb="22">
      <t>ホジョ</t>
    </rPh>
    <rPh sb="22" eb="24">
      <t>タイショウ</t>
    </rPh>
    <rPh sb="31" eb="33">
      <t>ジギョウ</t>
    </rPh>
    <rPh sb="34" eb="36">
      <t>ジッシ</t>
    </rPh>
    <rPh sb="45" eb="47">
      <t>モクテキ</t>
    </rPh>
    <rPh sb="48" eb="50">
      <t>イギ</t>
    </rPh>
    <rPh sb="51" eb="53">
      <t>ジギョウ</t>
    </rPh>
    <rPh sb="53" eb="55">
      <t>ジッシ</t>
    </rPh>
    <rPh sb="55" eb="56">
      <t>ゴ</t>
    </rPh>
    <rPh sb="57" eb="59">
      <t>ユウエキ</t>
    </rPh>
    <rPh sb="59" eb="60">
      <t>セイ</t>
    </rPh>
    <rPh sb="60" eb="61">
      <t>トウ</t>
    </rPh>
    <rPh sb="62" eb="64">
      <t>タンポ</t>
    </rPh>
    <rPh sb="68" eb="70">
      <t>ハンダン</t>
    </rPh>
    <rPh sb="73" eb="75">
      <t>ジギョウ</t>
    </rPh>
    <rPh sb="76" eb="82">
      <t>ドクジテイアンジギョウ</t>
    </rPh>
    <rPh sb="85" eb="86">
      <t>ミト</t>
    </rPh>
    <phoneticPr fontId="2"/>
  </si>
  <si>
    <t>【採択整理案】</t>
    <rPh sb="1" eb="3">
      <t>サイタク</t>
    </rPh>
    <rPh sb="3" eb="5">
      <t>セイリ</t>
    </rPh>
    <rPh sb="5" eb="6">
      <t>アン</t>
    </rPh>
    <phoneticPr fontId="2"/>
  </si>
  <si>
    <t>市町村名</t>
    <rPh sb="0" eb="1">
      <t>シ</t>
    </rPh>
    <rPh sb="1" eb="2">
      <t>マチ</t>
    </rPh>
    <rPh sb="2" eb="3">
      <t>ムラ</t>
    </rPh>
    <rPh sb="3" eb="4">
      <t>メイ</t>
    </rPh>
    <phoneticPr fontId="2"/>
  </si>
  <si>
    <t>採択・不採択</t>
    <rPh sb="0" eb="2">
      <t>サイタク</t>
    </rPh>
    <rPh sb="3" eb="4">
      <t>フ</t>
    </rPh>
    <rPh sb="4" eb="6">
      <t>サイタク</t>
    </rPh>
    <phoneticPr fontId="2"/>
  </si>
  <si>
    <t>県補助金</t>
    <phoneticPr fontId="2"/>
  </si>
  <si>
    <t>市町村負担金</t>
    <phoneticPr fontId="2"/>
  </si>
  <si>
    <t>別記様式第５号（第５条関係）</t>
    <phoneticPr fontId="2"/>
  </si>
  <si>
    <t>環境森林部長</t>
    <phoneticPr fontId="2"/>
  </si>
  <si>
    <t>○○年度　ぐんま緑の県民基金市町村提案型事業　計画同意書</t>
    <rPh sb="2" eb="4">
      <t>ネンド</t>
    </rPh>
    <rPh sb="25" eb="27">
      <t>ドウイ</t>
    </rPh>
    <phoneticPr fontId="2"/>
  </si>
  <si>
    <t>　○○年○○月○○日付け○○第○○○○で協議のありました総括計画書について、ぐんま緑の県民基金市町村提案型事業補助金交付要綱第５条第３項の規定により、下記のとおり同意します。</t>
    <rPh sb="3" eb="4">
      <t>ネン</t>
    </rPh>
    <rPh sb="6" eb="7">
      <t>ガツ</t>
    </rPh>
    <rPh sb="9" eb="10">
      <t>ニチ</t>
    </rPh>
    <rPh sb="10" eb="11">
      <t>ヅ</t>
    </rPh>
    <rPh sb="14" eb="15">
      <t>ダイ</t>
    </rPh>
    <rPh sb="20" eb="22">
      <t>キョウギ</t>
    </rPh>
    <rPh sb="28" eb="30">
      <t>ソウカツ</t>
    </rPh>
    <rPh sb="30" eb="33">
      <t>ケイカクショ</t>
    </rPh>
    <rPh sb="41" eb="42">
      <t>ミドリ</t>
    </rPh>
    <rPh sb="43" eb="62">
      <t>ケンミンキキンシチョウソンテイアンガタジギョウホジョキンコウフヨウコウ</t>
    </rPh>
    <rPh sb="62" eb="63">
      <t>ダイ</t>
    </rPh>
    <rPh sb="64" eb="65">
      <t>ジョウ</t>
    </rPh>
    <rPh sb="65" eb="66">
      <t>ダイ</t>
    </rPh>
    <rPh sb="67" eb="68">
      <t>コウ</t>
    </rPh>
    <rPh sb="69" eb="71">
      <t>キテイ</t>
    </rPh>
    <rPh sb="81" eb="83">
      <t>ドウイ</t>
    </rPh>
    <phoneticPr fontId="2"/>
  </si>
  <si>
    <t>１　　計画同意一覧表</t>
    <rPh sb="5" eb="7">
      <t>ドウイ</t>
    </rPh>
    <phoneticPr fontId="2"/>
  </si>
  <si>
    <t>別紙のとおり　（別記様式５号付表１・２）</t>
    <phoneticPr fontId="2"/>
  </si>
  <si>
    <t>別記様式５号付表１（第６条関係）</t>
    <rPh sb="0" eb="2">
      <t>ベッキ</t>
    </rPh>
    <rPh sb="2" eb="4">
      <t>ヨウシキ</t>
    </rPh>
    <rPh sb="5" eb="6">
      <t>ゴウ</t>
    </rPh>
    <rPh sb="6" eb="8">
      <t>フヒョウ</t>
    </rPh>
    <rPh sb="12" eb="13">
      <t>ジョウ</t>
    </rPh>
    <phoneticPr fontId="2"/>
  </si>
  <si>
    <t>○○年度ぐんま緑の県民基金市町村提案型事業　計画同意一覧表（通常事業）</t>
    <rPh sb="22" eb="24">
      <t>ケイカク</t>
    </rPh>
    <rPh sb="24" eb="26">
      <t>ドウイ</t>
    </rPh>
    <rPh sb="26" eb="28">
      <t>イチラン</t>
    </rPh>
    <rPh sb="28" eb="29">
      <t>ヒョウ</t>
    </rPh>
    <rPh sb="30" eb="32">
      <t>ツウジョウ</t>
    </rPh>
    <rPh sb="32" eb="34">
      <t>ジギョウ</t>
    </rPh>
    <phoneticPr fontId="2"/>
  </si>
  <si>
    <t>別記様式５号付表２（第６条関係）</t>
    <rPh sb="0" eb="2">
      <t>ベッキ</t>
    </rPh>
    <rPh sb="2" eb="4">
      <t>ヨウシキ</t>
    </rPh>
    <rPh sb="5" eb="6">
      <t>ゴウ</t>
    </rPh>
    <rPh sb="6" eb="8">
      <t>フヒョウ</t>
    </rPh>
    <rPh sb="12" eb="13">
      <t>ジョウ</t>
    </rPh>
    <phoneticPr fontId="2"/>
  </si>
  <si>
    <t>○○年度ぐんま緑の県民基金市町村提案型事業　計画同意一覧表（独自提案事業）</t>
    <rPh sb="22" eb="24">
      <t>ケイカク</t>
    </rPh>
    <rPh sb="24" eb="26">
      <t>ドウイ</t>
    </rPh>
    <rPh sb="26" eb="28">
      <t>イチラン</t>
    </rPh>
    <rPh sb="28" eb="29">
      <t>ヒョウ</t>
    </rPh>
    <rPh sb="30" eb="32">
      <t>ドクジ</t>
    </rPh>
    <rPh sb="32" eb="34">
      <t>テイアン</t>
    </rPh>
    <rPh sb="34" eb="36">
      <t>ジギョウ</t>
    </rPh>
    <phoneticPr fontId="2"/>
  </si>
  <si>
    <t>別記様式第６号（第６条関係）</t>
    <phoneticPr fontId="2"/>
  </si>
  <si>
    <t>○○年度　ぐんま緑の県民基金市町村提案型事業　計画承認書</t>
    <rPh sb="2" eb="4">
      <t>ネンド</t>
    </rPh>
    <rPh sb="27" eb="28">
      <t>ショ</t>
    </rPh>
    <phoneticPr fontId="2"/>
  </si>
  <si>
    <t>　○○年○○月○○日付け○○第○○○○号で提出のありました事業計画書について、下記のとおり承認しましたで、ぐんま緑の県民基金市町村提案型事業補助金交付要綱第６条第４項の規定により通知します。
　なお、事業の実施については、別途通知する予算内示の範囲内とします。</t>
    <rPh sb="3" eb="4">
      <t>ネン</t>
    </rPh>
    <rPh sb="6" eb="7">
      <t>ガツ</t>
    </rPh>
    <rPh sb="9" eb="10">
      <t>ニチ</t>
    </rPh>
    <rPh sb="10" eb="11">
      <t>ヅ</t>
    </rPh>
    <rPh sb="14" eb="15">
      <t>ダイ</t>
    </rPh>
    <rPh sb="19" eb="20">
      <t>ゴウ</t>
    </rPh>
    <rPh sb="21" eb="23">
      <t>テイシュツ</t>
    </rPh>
    <rPh sb="29" eb="31">
      <t>ジギョウ</t>
    </rPh>
    <rPh sb="31" eb="34">
      <t>ケイカクショ</t>
    </rPh>
    <rPh sb="39" eb="41">
      <t>カキ</t>
    </rPh>
    <rPh sb="45" eb="47">
      <t>ショウニン</t>
    </rPh>
    <rPh sb="56" eb="57">
      <t>ミドリ</t>
    </rPh>
    <rPh sb="58" eb="77">
      <t>ケンミンキキンシチョウソンテイアンガタジギョウホジョキンコウフヨウコウ</t>
    </rPh>
    <rPh sb="77" eb="78">
      <t>ダイ</t>
    </rPh>
    <rPh sb="79" eb="80">
      <t>ジョウ</t>
    </rPh>
    <rPh sb="80" eb="81">
      <t>ダイ</t>
    </rPh>
    <rPh sb="82" eb="83">
      <t>コウ</t>
    </rPh>
    <rPh sb="84" eb="86">
      <t>キテイ</t>
    </rPh>
    <rPh sb="89" eb="91">
      <t>ツウチ</t>
    </rPh>
    <phoneticPr fontId="2"/>
  </si>
  <si>
    <t>１　　計画承認一覧表</t>
    <rPh sb="5" eb="7">
      <t>ショウニン</t>
    </rPh>
    <rPh sb="7" eb="9">
      <t>イチラン</t>
    </rPh>
    <phoneticPr fontId="2"/>
  </si>
  <si>
    <t>別紙のとおり　（別記様式６号付表１・２）</t>
    <phoneticPr fontId="2"/>
  </si>
  <si>
    <t>別記様式６号付表１（第６条関係）</t>
    <rPh sb="0" eb="2">
      <t>ベッキ</t>
    </rPh>
    <rPh sb="2" eb="4">
      <t>ヨウシキ</t>
    </rPh>
    <rPh sb="5" eb="6">
      <t>ゴウ</t>
    </rPh>
    <rPh sb="6" eb="8">
      <t>フヒョウ</t>
    </rPh>
    <rPh sb="12" eb="13">
      <t>ジョウ</t>
    </rPh>
    <phoneticPr fontId="2"/>
  </si>
  <si>
    <t>○○年度ぐんま緑の県民基金市町村提案型事業　計画承認一覧表（通常事業）</t>
    <rPh sb="22" eb="24">
      <t>ケイカク</t>
    </rPh>
    <rPh sb="24" eb="26">
      <t>ショウニン</t>
    </rPh>
    <rPh sb="26" eb="28">
      <t>イチラン</t>
    </rPh>
    <rPh sb="28" eb="29">
      <t>ヒョウ</t>
    </rPh>
    <rPh sb="30" eb="32">
      <t>ツウジョウ</t>
    </rPh>
    <rPh sb="32" eb="34">
      <t>ジギョウ</t>
    </rPh>
    <phoneticPr fontId="2"/>
  </si>
  <si>
    <t>別記様式６号付表２（第６条関係）</t>
    <rPh sb="0" eb="2">
      <t>ベッキ</t>
    </rPh>
    <rPh sb="2" eb="4">
      <t>ヨウシキ</t>
    </rPh>
    <rPh sb="5" eb="6">
      <t>ゴウ</t>
    </rPh>
    <rPh sb="6" eb="8">
      <t>フヒョウ</t>
    </rPh>
    <rPh sb="12" eb="13">
      <t>ジョウ</t>
    </rPh>
    <phoneticPr fontId="2"/>
  </si>
  <si>
    <t>○○年度ぐんま緑の県民基金市町村提案型事業　計画承認一覧表（独自提案事業）</t>
    <rPh sb="22" eb="24">
      <t>ケイカク</t>
    </rPh>
    <rPh sb="24" eb="26">
      <t>ショウニン</t>
    </rPh>
    <rPh sb="26" eb="28">
      <t>イチラン</t>
    </rPh>
    <rPh sb="28" eb="29">
      <t>ヒョウ</t>
    </rPh>
    <rPh sb="30" eb="32">
      <t>ドクジ</t>
    </rPh>
    <rPh sb="32" eb="34">
      <t>テイアン</t>
    </rPh>
    <rPh sb="34" eb="36">
      <t>ジギョウ</t>
    </rPh>
    <phoneticPr fontId="2"/>
  </si>
  <si>
    <t>別記様式第７号（第７条関係）</t>
    <phoneticPr fontId="2"/>
  </si>
  <si>
    <t xml:space="preserve">　○○年○○月○○日付け○○第○○○○号で承認された事業計画を変更したいので、ぐんま緑の県民基金市町村提案型事業補助金交付要綱第７条第１項の規定により、下記のとおり申請します。
</t>
    <rPh sb="26" eb="28">
      <t>ジギョウ</t>
    </rPh>
    <rPh sb="31" eb="33">
      <t>ヘンコウ</t>
    </rPh>
    <rPh sb="42" eb="43">
      <t>ミドリ</t>
    </rPh>
    <rPh sb="44" eb="63">
      <t>ケンミンキキンシチョウソンテイアンガタジギョウホジョキンコウフヨウコウ</t>
    </rPh>
    <rPh sb="63" eb="64">
      <t>ダイ</t>
    </rPh>
    <rPh sb="65" eb="66">
      <t>ジョウ</t>
    </rPh>
    <rPh sb="66" eb="67">
      <t>ダイ</t>
    </rPh>
    <rPh sb="68" eb="69">
      <t>コウ</t>
    </rPh>
    <rPh sb="70" eb="72">
      <t>キテイ</t>
    </rPh>
    <rPh sb="76" eb="78">
      <t>カキ</t>
    </rPh>
    <rPh sb="82" eb="84">
      <t>シンセイ</t>
    </rPh>
    <phoneticPr fontId="2"/>
  </si>
  <si>
    <t>別紙のとおり　（別記様式７号付表１）</t>
    <rPh sb="14" eb="16">
      <t>フヒョウ</t>
    </rPh>
    <phoneticPr fontId="2"/>
  </si>
  <si>
    <t>別紙のとおり　（別記様式７号付表２）</t>
    <rPh sb="14" eb="16">
      <t>フヒョウ</t>
    </rPh>
    <phoneticPr fontId="2"/>
  </si>
  <si>
    <t>別紙のとおり　（別記様式７号付表３）</t>
    <rPh sb="14" eb="16">
      <t>フヒョウ</t>
    </rPh>
    <phoneticPr fontId="2"/>
  </si>
  <si>
    <t>別記様式第７号付表１（第７条関係）</t>
    <rPh sb="7" eb="9">
      <t>フヒョウ</t>
    </rPh>
    <phoneticPr fontId="2"/>
  </si>
  <si>
    <t>変更・中止(廃止)の別</t>
    <phoneticPr fontId="2"/>
  </si>
  <si>
    <t>理由</t>
    <rPh sb="0" eb="2">
      <t>リユウ</t>
    </rPh>
    <phoneticPr fontId="2"/>
  </si>
  <si>
    <t>別記様式第７号付表２（第７条関係）</t>
    <rPh sb="0" eb="2">
      <t>ベッキ</t>
    </rPh>
    <rPh sb="2" eb="4">
      <t>ヨウシキ</t>
    </rPh>
    <rPh sb="4" eb="5">
      <t>ダイ</t>
    </rPh>
    <rPh sb="6" eb="7">
      <t>ゴウ</t>
    </rPh>
    <rPh sb="7" eb="9">
      <t>フヒョウ</t>
    </rPh>
    <rPh sb="11" eb="12">
      <t>ダイ</t>
    </rPh>
    <rPh sb="13" eb="14">
      <t>ジョウ</t>
    </rPh>
    <rPh sb="14" eb="16">
      <t>カンケイ</t>
    </rPh>
    <phoneticPr fontId="3"/>
  </si>
  <si>
    <t>計画承認内容</t>
    <rPh sb="0" eb="2">
      <t>ケイカク</t>
    </rPh>
    <rPh sb="2" eb="4">
      <t>ショウニン</t>
    </rPh>
    <rPh sb="4" eb="6">
      <t>ナイヨウ</t>
    </rPh>
    <phoneticPr fontId="2"/>
  </si>
  <si>
    <t>変更内容</t>
    <rPh sb="0" eb="1">
      <t>ヘン</t>
    </rPh>
    <rPh sb="1" eb="2">
      <t>サラ</t>
    </rPh>
    <rPh sb="2" eb="4">
      <t>ナイヨウ</t>
    </rPh>
    <phoneticPr fontId="2"/>
  </si>
  <si>
    <t>別記様式７号付表３（第７関係）</t>
    <rPh sb="0" eb="2">
      <t>ベッキ</t>
    </rPh>
    <rPh sb="2" eb="4">
      <t>ヨウシキ</t>
    </rPh>
    <rPh sb="5" eb="6">
      <t>ゴウ</t>
    </rPh>
    <rPh sb="6" eb="8">
      <t>フヒョウ</t>
    </rPh>
    <phoneticPr fontId="2"/>
  </si>
  <si>
    <t>団体名：</t>
    <rPh sb="0" eb="1">
      <t>ダン</t>
    </rPh>
    <rPh sb="1" eb="2">
      <t>カラダ</t>
    </rPh>
    <rPh sb="2" eb="3">
      <t>メイ</t>
    </rPh>
    <phoneticPr fontId="2"/>
  </si>
  <si>
    <t>代表者名：</t>
    <rPh sb="0" eb="1">
      <t>ダイ</t>
    </rPh>
    <rPh sb="1" eb="2">
      <t>オモテ</t>
    </rPh>
    <rPh sb="2" eb="3">
      <t>モノ</t>
    </rPh>
    <rPh sb="3" eb="4">
      <t>メイ</t>
    </rPh>
    <phoneticPr fontId="2"/>
  </si>
  <si>
    <t>団体住所：</t>
    <rPh sb="0" eb="1">
      <t>ダン</t>
    </rPh>
    <rPh sb="1" eb="2">
      <t>カラダ</t>
    </rPh>
    <rPh sb="2" eb="3">
      <t>ジュウ</t>
    </rPh>
    <rPh sb="3" eb="4">
      <t>ショ</t>
    </rPh>
    <phoneticPr fontId="2"/>
  </si>
  <si>
    <t>電話番号：</t>
    <rPh sb="0" eb="1">
      <t>デン</t>
    </rPh>
    <rPh sb="1" eb="2">
      <t>ハナシ</t>
    </rPh>
    <rPh sb="2" eb="3">
      <t>バン</t>
    </rPh>
    <rPh sb="3" eb="4">
      <t>ゴウ</t>
    </rPh>
    <phoneticPr fontId="2"/>
  </si>
  <si>
    <t>計画承認面積</t>
    <rPh sb="0" eb="2">
      <t>ケイカク</t>
    </rPh>
    <rPh sb="2" eb="4">
      <t>ショウニン</t>
    </rPh>
    <rPh sb="4" eb="6">
      <t>メンセキ</t>
    </rPh>
    <phoneticPr fontId="2"/>
  </si>
  <si>
    <t>変更</t>
    <rPh sb="0" eb="2">
      <t>ヘンコウ</t>
    </rPh>
    <phoneticPr fontId="2"/>
  </si>
  <si>
    <t>最新の計画承認額</t>
    <rPh sb="0" eb="2">
      <t>サイシン</t>
    </rPh>
    <rPh sb="3" eb="5">
      <t>ケイカク</t>
    </rPh>
    <rPh sb="5" eb="7">
      <t>ショウニン</t>
    </rPh>
    <rPh sb="7" eb="8">
      <t>ガク</t>
    </rPh>
    <phoneticPr fontId="2"/>
  </si>
  <si>
    <t>変更計画額</t>
    <rPh sb="0" eb="2">
      <t>ヘンコウ</t>
    </rPh>
    <rPh sb="2" eb="4">
      <t>ケイカク</t>
    </rPh>
    <rPh sb="4" eb="5">
      <t>ガク</t>
    </rPh>
    <phoneticPr fontId="2"/>
  </si>
  <si>
    <t>備　　　　考</t>
    <rPh sb="0" eb="1">
      <t>ビ</t>
    </rPh>
    <rPh sb="5" eb="6">
      <t>コウ</t>
    </rPh>
    <phoneticPr fontId="2"/>
  </si>
  <si>
    <t>A</t>
    <phoneticPr fontId="2"/>
  </si>
  <si>
    <t>B</t>
    <phoneticPr fontId="2"/>
  </si>
  <si>
    <t>B-A</t>
    <phoneticPr fontId="2"/>
  </si>
  <si>
    <t>最新の計画承認額</t>
  </si>
  <si>
    <t>A</t>
  </si>
  <si>
    <t>B</t>
  </si>
  <si>
    <t>B-A</t>
  </si>
  <si>
    <t>・変更箇所を更新した箇所別事業説明書（別記様式１号付表３）</t>
    <rPh sb="19" eb="21">
      <t>ベッキ</t>
    </rPh>
    <rPh sb="21" eb="23">
      <t>ヨウシキ</t>
    </rPh>
    <rPh sb="24" eb="25">
      <t>ゴウ</t>
    </rPh>
    <rPh sb="25" eb="27">
      <t>フヒョウ</t>
    </rPh>
    <phoneticPr fontId="2"/>
  </si>
  <si>
    <t>・変更点の説明となる状況写真（特殊伐採がある場合は、その必要性がわかる写真）</t>
    <rPh sb="1" eb="3">
      <t>ヘンコウ</t>
    </rPh>
    <rPh sb="3" eb="4">
      <t>テン</t>
    </rPh>
    <rPh sb="5" eb="7">
      <t>セツメイ</t>
    </rPh>
    <rPh sb="15" eb="17">
      <t>トクシュ</t>
    </rPh>
    <rPh sb="17" eb="19">
      <t>バッサイ</t>
    </rPh>
    <rPh sb="22" eb="24">
      <t>バアイ</t>
    </rPh>
    <rPh sb="28" eb="30">
      <t>ヒツヨウ</t>
    </rPh>
    <rPh sb="30" eb="31">
      <t>セイ</t>
    </rPh>
    <rPh sb="35" eb="37">
      <t>シャシン</t>
    </rPh>
    <phoneticPr fontId="2"/>
  </si>
  <si>
    <t>※事業実施者を変更するときは、旧事業実施者を見え消しにし、赤字で加筆修正をすること。</t>
    <rPh sb="1" eb="3">
      <t>ジギョウ</t>
    </rPh>
    <rPh sb="3" eb="5">
      <t>ジッシ</t>
    </rPh>
    <rPh sb="5" eb="6">
      <t>シャ</t>
    </rPh>
    <rPh sb="7" eb="9">
      <t>ヘンコウ</t>
    </rPh>
    <rPh sb="15" eb="16">
      <t>キュウ</t>
    </rPh>
    <rPh sb="16" eb="18">
      <t>ジギョウ</t>
    </rPh>
    <rPh sb="18" eb="20">
      <t>ジッシ</t>
    </rPh>
    <rPh sb="20" eb="21">
      <t>シャ</t>
    </rPh>
    <rPh sb="22" eb="23">
      <t>ミ</t>
    </rPh>
    <rPh sb="24" eb="25">
      <t>ケ</t>
    </rPh>
    <rPh sb="29" eb="31">
      <t>アカジ</t>
    </rPh>
    <rPh sb="32" eb="34">
      <t>カヒツ</t>
    </rPh>
    <rPh sb="34" eb="36">
      <t>シュウセイ</t>
    </rPh>
    <phoneticPr fontId="2"/>
  </si>
  <si>
    <t>別記様式第８号（第７条関係）</t>
    <phoneticPr fontId="2"/>
  </si>
  <si>
    <t>環境森林部長あて</t>
    <rPh sb="0" eb="2">
      <t>カンキョウ</t>
    </rPh>
    <rPh sb="2" eb="4">
      <t>シンリン</t>
    </rPh>
    <rPh sb="4" eb="6">
      <t>ブチョウ</t>
    </rPh>
    <phoneticPr fontId="2"/>
  </si>
  <si>
    <t xml:space="preserve">　このことについて、ぐんま緑の県民基金市町村提案型事業補助金交付要綱第７条第２項の規定により、下記のとおり協議します。
</t>
    <rPh sb="13" eb="14">
      <t>ミドリ</t>
    </rPh>
    <rPh sb="15" eb="34">
      <t>ケンミンキキンシチョウソンテイアンガタジギョウホジョキンコウフヨウコウ</t>
    </rPh>
    <rPh sb="34" eb="35">
      <t>ダイ</t>
    </rPh>
    <rPh sb="36" eb="37">
      <t>ジョウ</t>
    </rPh>
    <rPh sb="37" eb="38">
      <t>ダイ</t>
    </rPh>
    <rPh sb="39" eb="40">
      <t>コウ</t>
    </rPh>
    <rPh sb="41" eb="43">
      <t>キテイ</t>
    </rPh>
    <phoneticPr fontId="2"/>
  </si>
  <si>
    <t>１　変更事業</t>
    <rPh sb="2" eb="4">
      <t>ヘンコウ</t>
    </rPh>
    <rPh sb="4" eb="6">
      <t>ジギョウ</t>
    </rPh>
    <phoneticPr fontId="2"/>
  </si>
  <si>
    <t>県補助金</t>
    <rPh sb="0" eb="1">
      <t>ケン</t>
    </rPh>
    <rPh sb="1" eb="4">
      <t>ホジョキン</t>
    </rPh>
    <phoneticPr fontId="2"/>
  </si>
  <si>
    <t>※上段に最新の計画承認額、下段に変更金額を記入する。</t>
    <rPh sb="4" eb="6">
      <t>サイシン</t>
    </rPh>
    <rPh sb="7" eb="9">
      <t>ケイカク</t>
    </rPh>
    <rPh sb="9" eb="11">
      <t>ショウニン</t>
    </rPh>
    <rPh sb="11" eb="12">
      <t>ガク</t>
    </rPh>
    <rPh sb="18" eb="20">
      <t>キンガク</t>
    </rPh>
    <phoneticPr fontId="2"/>
  </si>
  <si>
    <t>２　事務所意見</t>
    <rPh sb="2" eb="5">
      <t>ジムショ</t>
    </rPh>
    <rPh sb="5" eb="7">
      <t>イケン</t>
    </rPh>
    <phoneticPr fontId="2"/>
  </si>
  <si>
    <t>３　提出書類</t>
    <rPh sb="2" eb="4">
      <t>テイシュツ</t>
    </rPh>
    <rPh sb="4" eb="6">
      <t>ショルイ</t>
    </rPh>
    <phoneticPr fontId="2"/>
  </si>
  <si>
    <t>ぐんま緑の県民基金市町村提案型事業　交付申請前変更申請書（写し）</t>
    <rPh sb="3" eb="4">
      <t>ミドリ</t>
    </rPh>
    <rPh sb="5" eb="7">
      <t>ケンミン</t>
    </rPh>
    <rPh sb="7" eb="9">
      <t>キキン</t>
    </rPh>
    <rPh sb="9" eb="12">
      <t>シチョウソン</t>
    </rPh>
    <rPh sb="12" eb="14">
      <t>テイアン</t>
    </rPh>
    <rPh sb="14" eb="15">
      <t>ガタ</t>
    </rPh>
    <rPh sb="15" eb="17">
      <t>ジギョウ</t>
    </rPh>
    <rPh sb="18" eb="20">
      <t>コウフ</t>
    </rPh>
    <rPh sb="20" eb="22">
      <t>シンセイ</t>
    </rPh>
    <rPh sb="22" eb="23">
      <t>マエ</t>
    </rPh>
    <rPh sb="23" eb="25">
      <t>ヘンコウ</t>
    </rPh>
    <rPh sb="25" eb="28">
      <t>シンセイショ</t>
    </rPh>
    <rPh sb="29" eb="30">
      <t>ウツ</t>
    </rPh>
    <phoneticPr fontId="2"/>
  </si>
  <si>
    <t>別紙のとおり　（別記様式７号）</t>
    <phoneticPr fontId="2"/>
  </si>
  <si>
    <t>別記様式第９号（第７条関係）</t>
    <phoneticPr fontId="2"/>
  </si>
  <si>
    <t>環境森林部長</t>
    <rPh sb="0" eb="2">
      <t>カンキョウ</t>
    </rPh>
    <rPh sb="2" eb="4">
      <t>シンリン</t>
    </rPh>
    <rPh sb="4" eb="6">
      <t>ブチョウ</t>
    </rPh>
    <phoneticPr fontId="2"/>
  </si>
  <si>
    <t>１　変更協議結果</t>
    <rPh sb="2" eb="4">
      <t>ヘンコウ</t>
    </rPh>
    <rPh sb="4" eb="6">
      <t>キョウギ</t>
    </rPh>
    <rPh sb="6" eb="8">
      <t>ケッカ</t>
    </rPh>
    <phoneticPr fontId="2"/>
  </si>
  <si>
    <t>別記様式第１０号（第７条関係）</t>
    <phoneticPr fontId="2"/>
  </si>
  <si>
    <t>　○○年○○月○○日付け○○第○○○○号で申請のありました事業計画の変更について、下記のとおり承認しましたので、ぐんま緑の県民基金市町村提案型事業補助金交付要綱第７条第４項の規定により通知します。</t>
    <rPh sb="3" eb="4">
      <t>ネン</t>
    </rPh>
    <rPh sb="6" eb="7">
      <t>ガツ</t>
    </rPh>
    <rPh sb="9" eb="10">
      <t>ニチ</t>
    </rPh>
    <rPh sb="10" eb="11">
      <t>ヅ</t>
    </rPh>
    <rPh sb="14" eb="15">
      <t>ダイ</t>
    </rPh>
    <rPh sb="19" eb="20">
      <t>ゴウ</t>
    </rPh>
    <rPh sb="21" eb="23">
      <t>シンセイ</t>
    </rPh>
    <rPh sb="29" eb="31">
      <t>ジギョウ</t>
    </rPh>
    <rPh sb="31" eb="33">
      <t>ケイカク</t>
    </rPh>
    <rPh sb="34" eb="36">
      <t>ヘンコウ</t>
    </rPh>
    <rPh sb="41" eb="43">
      <t>カキ</t>
    </rPh>
    <rPh sb="47" eb="49">
      <t>ショウニン</t>
    </rPh>
    <rPh sb="59" eb="60">
      <t>ミドリ</t>
    </rPh>
    <rPh sb="61" eb="80">
      <t>ケンミンキキンシチョウソンテイアンガタジギョウホジョキンコウフヨウコウ</t>
    </rPh>
    <rPh sb="80" eb="81">
      <t>ダイ</t>
    </rPh>
    <rPh sb="82" eb="83">
      <t>ジョウ</t>
    </rPh>
    <rPh sb="83" eb="84">
      <t>ダイ</t>
    </rPh>
    <rPh sb="85" eb="86">
      <t>コウ</t>
    </rPh>
    <rPh sb="87" eb="89">
      <t>キテイ</t>
    </rPh>
    <rPh sb="92" eb="94">
      <t>ツウチ</t>
    </rPh>
    <phoneticPr fontId="2"/>
  </si>
  <si>
    <t>１　</t>
    <phoneticPr fontId="2"/>
  </si>
  <si>
    <t>変更承認結果</t>
    <rPh sb="0" eb="2">
      <t>ヘンコウ</t>
    </rPh>
    <rPh sb="2" eb="4">
      <t>ショウニン</t>
    </rPh>
    <rPh sb="4" eb="6">
      <t>ケッカ</t>
    </rPh>
    <phoneticPr fontId="2"/>
  </si>
  <si>
    <t>２　</t>
    <phoneticPr fontId="2"/>
  </si>
  <si>
    <t>別記様式第１１号（第８条関係）</t>
    <phoneticPr fontId="2"/>
  </si>
  <si>
    <t>○○年度　ぐんま緑の県民基金市町村提案型事業　補助金割当書</t>
    <rPh sb="2" eb="4">
      <t>ネンド</t>
    </rPh>
    <phoneticPr fontId="2"/>
  </si>
  <si>
    <t xml:space="preserve">　貴管内の補助金について、ぐんま緑の県民基金市町村提案型事業補助金交付要綱第８条第１項の規定により、下記のとおり割当します。
</t>
    <rPh sb="1" eb="2">
      <t>キ</t>
    </rPh>
    <rPh sb="2" eb="4">
      <t>カンナイ</t>
    </rPh>
    <rPh sb="5" eb="8">
      <t>ホジョキン</t>
    </rPh>
    <rPh sb="16" eb="17">
      <t>ミドリ</t>
    </rPh>
    <rPh sb="18" eb="37">
      <t>ケンミンキキンシチョウソンテイアンガタジギョウホジョキンコウフヨウコウ</t>
    </rPh>
    <rPh sb="37" eb="38">
      <t>ダイ</t>
    </rPh>
    <rPh sb="39" eb="40">
      <t>ジョウ</t>
    </rPh>
    <rPh sb="40" eb="41">
      <t>ダイ</t>
    </rPh>
    <rPh sb="42" eb="43">
      <t>コウ</t>
    </rPh>
    <rPh sb="44" eb="46">
      <t>キテイ</t>
    </rPh>
    <phoneticPr fontId="2"/>
  </si>
  <si>
    <t>補助金割当額</t>
    <phoneticPr fontId="2"/>
  </si>
  <si>
    <t>円</t>
    <rPh sb="0" eb="1">
      <t>エン</t>
    </rPh>
    <phoneticPr fontId="2"/>
  </si>
  <si>
    <t>別記様式第１２号（第８条関係）</t>
    <phoneticPr fontId="2"/>
  </si>
  <si>
    <t>○○年度　ぐんま緑の県民基金市町村提案型事業　補助金内示通知書</t>
    <rPh sb="2" eb="4">
      <t>ネンド</t>
    </rPh>
    <rPh sb="23" eb="25">
      <t>ホジョ</t>
    </rPh>
    <phoneticPr fontId="2"/>
  </si>
  <si>
    <t xml:space="preserve">　○○年度ぐんま緑の県民基金市町村提案型事業補助金について、ぐんま緑の県民基金市町村提案型事業補助金交付要綱第８条第２項の規定により、下記のとおり内示します。
　なお、補助金交付申請書については○○年○○月○○日までに提出してください。
</t>
    <rPh sb="3" eb="5">
      <t>ネンド</t>
    </rPh>
    <rPh sb="8" eb="9">
      <t>ミドリ</t>
    </rPh>
    <rPh sb="10" eb="25">
      <t>ケンミンキキンシチョウソンテイアンガタジギョウホジョキン</t>
    </rPh>
    <rPh sb="33" eb="34">
      <t>ミドリ</t>
    </rPh>
    <rPh sb="35" eb="54">
      <t>ケンミンキキンシチョウソンテイアンガタジギョウホジョキンコウフヨウコウ</t>
    </rPh>
    <rPh sb="54" eb="55">
      <t>ダイ</t>
    </rPh>
    <rPh sb="56" eb="57">
      <t>ジョウ</t>
    </rPh>
    <rPh sb="57" eb="58">
      <t>ダイ</t>
    </rPh>
    <rPh sb="59" eb="60">
      <t>コウ</t>
    </rPh>
    <rPh sb="61" eb="63">
      <t>キテイ</t>
    </rPh>
    <phoneticPr fontId="2"/>
  </si>
  <si>
    <t>１　　内示額</t>
    <rPh sb="3" eb="6">
      <t>ナイジガク</t>
    </rPh>
    <phoneticPr fontId="2"/>
  </si>
  <si>
    <t>２　　計画承認日</t>
    <rPh sb="3" eb="5">
      <t>ケイカク</t>
    </rPh>
    <rPh sb="5" eb="7">
      <t>ショウニン</t>
    </rPh>
    <rPh sb="7" eb="8">
      <t>ヒ</t>
    </rPh>
    <phoneticPr fontId="2"/>
  </si>
  <si>
    <t>別記様式第１３号（第９条関係）</t>
    <phoneticPr fontId="2"/>
  </si>
  <si>
    <t xml:space="preserve">　○○年度ぐんま緑の県民基金市町村提案型事業補助金について、ぐんま緑の県民基金市町村提案型事業補助金交付要綱第９条の規定により、下記のとおり申請します。
</t>
    <rPh sb="8" eb="9">
      <t>ミドリ</t>
    </rPh>
    <rPh sb="10" eb="25">
      <t>ケンミンキキンシチョウソンテイアンガタジギョウホジョキン</t>
    </rPh>
    <rPh sb="33" eb="34">
      <t>ミドリ</t>
    </rPh>
    <rPh sb="35" eb="54">
      <t>ケンミンキキンシチョウソンテイアンガタジギョウホジョキンコウフヨウコウ</t>
    </rPh>
    <rPh sb="54" eb="55">
      <t>ダイ</t>
    </rPh>
    <rPh sb="56" eb="57">
      <t>ジョウ</t>
    </rPh>
    <rPh sb="58" eb="60">
      <t>キテイ</t>
    </rPh>
    <rPh sb="70" eb="72">
      <t>シンセイ</t>
    </rPh>
    <phoneticPr fontId="2"/>
  </si>
  <si>
    <t>１　　交付申請額</t>
    <rPh sb="3" eb="5">
      <t>コウフ</t>
    </rPh>
    <rPh sb="5" eb="7">
      <t>シンセイ</t>
    </rPh>
    <rPh sb="7" eb="8">
      <t>ガク</t>
    </rPh>
    <phoneticPr fontId="2"/>
  </si>
  <si>
    <t>金　　　　　　　　　　　円</t>
    <rPh sb="0" eb="1">
      <t>キン</t>
    </rPh>
    <rPh sb="12" eb="13">
      <t>エン</t>
    </rPh>
    <phoneticPr fontId="2"/>
  </si>
  <si>
    <t>１　　計画総括表</t>
    <rPh sb="3" eb="5">
      <t>ケイカク</t>
    </rPh>
    <rPh sb="5" eb="8">
      <t>ソウカツヒョウ</t>
    </rPh>
    <phoneticPr fontId="2"/>
  </si>
  <si>
    <t>別紙のとおり　（別記様式１３号付表１）</t>
    <rPh sb="15" eb="17">
      <t>フヒョウ</t>
    </rPh>
    <phoneticPr fontId="2"/>
  </si>
  <si>
    <t>２　　事業完了年月日</t>
    <phoneticPr fontId="2"/>
  </si>
  <si>
    <t>○○年○○月○○日</t>
  </si>
  <si>
    <t>別記様式１３号付表１（第９関係）</t>
    <rPh sb="0" eb="2">
      <t>ベッキ</t>
    </rPh>
    <rPh sb="2" eb="4">
      <t>ヨウシキ</t>
    </rPh>
    <rPh sb="6" eb="7">
      <t>ゴウ</t>
    </rPh>
    <rPh sb="7" eb="8">
      <t>フ</t>
    </rPh>
    <rPh sb="8" eb="9">
      <t>ヒョウ</t>
    </rPh>
    <phoneticPr fontId="3"/>
  </si>
  <si>
    <t>○○市町村</t>
    <phoneticPr fontId="2"/>
  </si>
  <si>
    <t>　○○年○○月○○日付け○○第○○○○号で申請のありました○○年度ぐんま緑の県民基金市町村提案型事業補助金について、群馬県補助金等に関する規則（昭和３１年群馬県規則第６８号）第５条第１項及びぐんま緑の県民基金市町村提案型事業補助金交付要綱第１０条の規定により、下記のとおり交付決定します。</t>
    <rPh sb="90" eb="91">
      <t>ダイ</t>
    </rPh>
    <rPh sb="92" eb="93">
      <t>コウ</t>
    </rPh>
    <rPh sb="93" eb="94">
      <t>オヨ</t>
    </rPh>
    <rPh sb="98" eb="99">
      <t>ミドリ</t>
    </rPh>
    <rPh sb="100" eb="119">
      <t>ケンミンキキンシチョウソンテイアンガタジギョウホジョキンコウフヨウコウ</t>
    </rPh>
    <rPh sb="119" eb="120">
      <t>ダイ</t>
    </rPh>
    <rPh sb="122" eb="123">
      <t>ジョウ</t>
    </rPh>
    <rPh sb="130" eb="132">
      <t>カキ</t>
    </rPh>
    <rPh sb="138" eb="140">
      <t>ケッテイ</t>
    </rPh>
    <phoneticPr fontId="2"/>
  </si>
  <si>
    <t>補助事業に要する経費　　金　　　　　　　円</t>
    <rPh sb="0" eb="2">
      <t>ホジョ</t>
    </rPh>
    <rPh sb="2" eb="4">
      <t>ジギョウ</t>
    </rPh>
    <rPh sb="5" eb="6">
      <t>ヨウ</t>
    </rPh>
    <rPh sb="8" eb="10">
      <t>ケイヒ</t>
    </rPh>
    <rPh sb="12" eb="13">
      <t>キン</t>
    </rPh>
    <rPh sb="20" eb="21">
      <t>エン</t>
    </rPh>
    <phoneticPr fontId="2"/>
  </si>
  <si>
    <t>交付決定額　　　　　　　　　金　　　　　　　円</t>
    <rPh sb="0" eb="2">
      <t>コウフ</t>
    </rPh>
    <rPh sb="2" eb="5">
      <t>ケッテイガク</t>
    </rPh>
    <rPh sb="14" eb="15">
      <t>キン</t>
    </rPh>
    <rPh sb="22" eb="23">
      <t>エン</t>
    </rPh>
    <phoneticPr fontId="2"/>
  </si>
  <si>
    <t>３　</t>
  </si>
  <si>
    <t>補助事業者は、群馬県補助金等に関する規則及びぐんま緑の県民基金市町村提案型事業補助金交付要綱に定めるところに従わなければならない。</t>
    <rPh sb="25" eb="26">
      <t>ミドリ</t>
    </rPh>
    <rPh sb="27" eb="46">
      <t>ケンミンキキンシチョウソンテイアンガタジギョウホジョキンコウフヨウコウ</t>
    </rPh>
    <phoneticPr fontId="2"/>
  </si>
  <si>
    <t>４</t>
    <phoneticPr fontId="2"/>
  </si>
  <si>
    <t>全伐を行った場合は、植栽をするものとし、植栽が完了した日又は伐採が終了した日を含む年度の翌年度の初日から起算して２年（天然更新とした場合は、５年）を経過する日のいずれか早い日までに完了の報告をしなければならない。</t>
    <rPh sb="59" eb="61">
      <t>テンネン</t>
    </rPh>
    <rPh sb="61" eb="63">
      <t>コウシン</t>
    </rPh>
    <rPh sb="66" eb="68">
      <t>バアイ</t>
    </rPh>
    <rPh sb="71" eb="72">
      <t>ネン</t>
    </rPh>
    <rPh sb="90" eb="92">
      <t>カンリョウ</t>
    </rPh>
    <rPh sb="93" eb="95">
      <t>ホウコク</t>
    </rPh>
    <phoneticPr fontId="2"/>
  </si>
  <si>
    <t>５</t>
    <phoneticPr fontId="2"/>
  </si>
  <si>
    <t>当該事業完了後に当該施行地を森林以外の用途へ転用する行為が生じた場合、公益上やむを得ぬ場合を除き、森林所有者又は補助事業者は、転用面積に応じて補助金相当額を返還しなければならない。</t>
    <phoneticPr fontId="2"/>
  </si>
  <si>
    <t>６</t>
    <phoneticPr fontId="2"/>
  </si>
  <si>
    <t>別記様式第１５号（第１２条関係）</t>
    <phoneticPr fontId="2"/>
  </si>
  <si>
    <t>○○年度　ぐんま緑の県民基金市町村提案型事業　事前着手申請書</t>
    <rPh sb="2" eb="4">
      <t>ネンド</t>
    </rPh>
    <phoneticPr fontId="2"/>
  </si>
  <si>
    <t>　〇〇年〇〇月〇〇日付け〇○第○○〇〇号で承認され事業計画書について、交付決定前に着手したいので、ぐんま緑の県民基金市町村提案型事業補助金交付要綱第１２条第１項の規定により、下記のとおり申請します。
　なお、本件について交付決定がなされなかった場合又は交付決定を受けた補助金額が事業計画書の補助金額に達しない場合においても意義は申し立てません。</t>
    <rPh sb="52" eb="53">
      <t>ミドリ</t>
    </rPh>
    <rPh sb="54" eb="73">
      <t>ケンミンキキンシチョウソンテイアンガタジギョウホジョキンコウフヨウコウ</t>
    </rPh>
    <rPh sb="77" eb="78">
      <t>ダイ</t>
    </rPh>
    <rPh sb="79" eb="80">
      <t>コウ</t>
    </rPh>
    <rPh sb="87" eb="89">
      <t>カキ</t>
    </rPh>
    <rPh sb="93" eb="95">
      <t>シンセイ</t>
    </rPh>
    <phoneticPr fontId="2"/>
  </si>
  <si>
    <t>１　　事前着手理由書</t>
    <phoneticPr fontId="2"/>
  </si>
  <si>
    <t>別紙のとおり　（別記様式１５号付表１）</t>
    <rPh sb="15" eb="17">
      <t>フヒョウ</t>
    </rPh>
    <phoneticPr fontId="2"/>
  </si>
  <si>
    <t>２　　事前着手箇所一覧表</t>
    <phoneticPr fontId="2"/>
  </si>
  <si>
    <t>別紙のとおり　（別記様式１５号付表２）</t>
    <rPh sb="15" eb="17">
      <t>フヒョウ</t>
    </rPh>
    <phoneticPr fontId="2"/>
  </si>
  <si>
    <t>別記様式第１５号付表１（第１２条関係）</t>
    <rPh sb="8" eb="10">
      <t>フヒョウ</t>
    </rPh>
    <phoneticPr fontId="2"/>
  </si>
  <si>
    <t>事前着手理由書</t>
    <rPh sb="0" eb="2">
      <t>ジゼン</t>
    </rPh>
    <rPh sb="2" eb="4">
      <t>チャクシュ</t>
    </rPh>
    <rPh sb="4" eb="7">
      <t>リユウショ</t>
    </rPh>
    <phoneticPr fontId="2"/>
  </si>
  <si>
    <t>事前着手日</t>
    <phoneticPr fontId="2"/>
  </si>
  <si>
    <t>交付申請予定日</t>
    <phoneticPr fontId="2"/>
  </si>
  <si>
    <t>事前着手日</t>
  </si>
  <si>
    <t>交付申請予定日</t>
  </si>
  <si>
    <t>別記様式１５号付表２（第１２関係）</t>
    <rPh sb="0" eb="2">
      <t>ベッキ</t>
    </rPh>
    <rPh sb="2" eb="4">
      <t>ヨウシキ</t>
    </rPh>
    <rPh sb="6" eb="7">
      <t>ゴウ</t>
    </rPh>
    <rPh sb="7" eb="8">
      <t>フ</t>
    </rPh>
    <rPh sb="8" eb="9">
      <t>ヒョウ</t>
    </rPh>
    <phoneticPr fontId="3"/>
  </si>
  <si>
    <t>　○○年度ぐんま緑の県民基金市町村提案型事業　事前着手箇所一覧表</t>
    <phoneticPr fontId="4"/>
  </si>
  <si>
    <t>別記様式第１６号（第１２条関係）</t>
    <phoneticPr fontId="2"/>
  </si>
  <si>
    <t>○○（環境）森林事務所長</t>
    <rPh sb="3" eb="5">
      <t>カンキョウ</t>
    </rPh>
    <rPh sb="6" eb="8">
      <t>シンリン</t>
    </rPh>
    <rPh sb="8" eb="10">
      <t>ジム</t>
    </rPh>
    <rPh sb="10" eb="12">
      <t>ショチョウ</t>
    </rPh>
    <phoneticPr fontId="2"/>
  </si>
  <si>
    <t>○○年度　ぐんま緑の県民基金市町村提案型事業　事前着手承認書</t>
    <rPh sb="2" eb="4">
      <t>ネンド</t>
    </rPh>
    <phoneticPr fontId="2"/>
  </si>
  <si>
    <t>　〇〇年〇〇月〇〇日付け〇〇第〇○○〇号で申請のありました事前着手申請について、ぐんま緑の県民基金市町村提案型事業補助金交付要綱第１２条第２項により、下記のとおり承認します。
　</t>
    <rPh sb="43" eb="44">
      <t>ミドリ</t>
    </rPh>
    <rPh sb="45" eb="64">
      <t>ケンミンキキンシチョウソンテイアンガタジギョウホジョキンコウフヨウコウ</t>
    </rPh>
    <rPh sb="64" eb="65">
      <t>ダイ</t>
    </rPh>
    <rPh sb="67" eb="68">
      <t>ジョウ</t>
    </rPh>
    <rPh sb="68" eb="69">
      <t>ダイ</t>
    </rPh>
    <rPh sb="70" eb="71">
      <t>コウ</t>
    </rPh>
    <phoneticPr fontId="2"/>
  </si>
  <si>
    <t>１　　事業事前着手承認日</t>
    <phoneticPr fontId="2"/>
  </si>
  <si>
    <t>２　　条件</t>
    <phoneticPr fontId="2"/>
  </si>
  <si>
    <t>別記様式第１７号（第１４条関係）</t>
    <phoneticPr fontId="2"/>
  </si>
  <si>
    <t>○○年度　ぐんま緑の県民基金市町村提案型事業　変更承認申請書</t>
    <rPh sb="2" eb="4">
      <t>ネンド</t>
    </rPh>
    <phoneticPr fontId="2"/>
  </si>
  <si>
    <t xml:space="preserve">　○○年○○月○○日付け○○第○○○○号で交付決定された標記補助金に係る事業計画を変更したいので、ぐんま緑の県民基金市町村提案型事業補助金交付要綱第１４条第１項の規定により、下記のとおり申請します。
</t>
    <rPh sb="30" eb="33">
      <t>ホジョキン</t>
    </rPh>
    <rPh sb="34" eb="35">
      <t>カカ</t>
    </rPh>
    <rPh sb="36" eb="38">
      <t>ジギョウ</t>
    </rPh>
    <rPh sb="38" eb="40">
      <t>ケイカク</t>
    </rPh>
    <rPh sb="52" eb="53">
      <t>ミドリ</t>
    </rPh>
    <rPh sb="54" eb="73">
      <t>ケンミンキキンシチョウソンテイアンガタジギョウホジョキンコウフヨウコウ</t>
    </rPh>
    <rPh sb="73" eb="74">
      <t>ダイ</t>
    </rPh>
    <rPh sb="76" eb="77">
      <t>ジョウ</t>
    </rPh>
    <rPh sb="77" eb="78">
      <t>ダイ</t>
    </rPh>
    <rPh sb="79" eb="80">
      <t>コウ</t>
    </rPh>
    <rPh sb="81" eb="83">
      <t>キテイ</t>
    </rPh>
    <rPh sb="87" eb="89">
      <t>カキ</t>
    </rPh>
    <rPh sb="93" eb="95">
      <t>シンセイ</t>
    </rPh>
    <phoneticPr fontId="2"/>
  </si>
  <si>
    <t>１　　変更理由書</t>
    <rPh sb="5" eb="7">
      <t>リユウ</t>
    </rPh>
    <rPh sb="7" eb="8">
      <t>ショ</t>
    </rPh>
    <phoneticPr fontId="2"/>
  </si>
  <si>
    <t>２　　変更総括表</t>
    <phoneticPr fontId="2"/>
  </si>
  <si>
    <t>３　　変更箇所別計画書</t>
    <rPh sb="3" eb="5">
      <t>ヘンコウ</t>
    </rPh>
    <rPh sb="5" eb="7">
      <t>カショ</t>
    </rPh>
    <rPh sb="7" eb="8">
      <t>ベツ</t>
    </rPh>
    <rPh sb="8" eb="10">
      <t>ケイカク</t>
    </rPh>
    <rPh sb="10" eb="11">
      <t>ショ</t>
    </rPh>
    <phoneticPr fontId="2"/>
  </si>
  <si>
    <t>別記様式第１７号付表１（第１４条関係）</t>
    <rPh sb="8" eb="10">
      <t>フヒョウ</t>
    </rPh>
    <phoneticPr fontId="2"/>
  </si>
  <si>
    <t>別記様式第１７号付表２（第１４条関係）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</si>
  <si>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変更総括表</t>
    <rPh sb="23" eb="25">
      <t>ヘンコウ</t>
    </rPh>
    <rPh sb="25" eb="28">
      <t>ソウカツヒョウ</t>
    </rPh>
    <phoneticPr fontId="4"/>
  </si>
  <si>
    <t>最新の計画承認（交付決定）内容</t>
    <rPh sb="0" eb="2">
      <t>サイシン</t>
    </rPh>
    <rPh sb="3" eb="5">
      <t>ケイカク</t>
    </rPh>
    <rPh sb="5" eb="7">
      <t>ショウニン</t>
    </rPh>
    <rPh sb="8" eb="10">
      <t>コウフ</t>
    </rPh>
    <rPh sb="10" eb="12">
      <t>ケッテイ</t>
    </rPh>
    <rPh sb="13" eb="15">
      <t>ナイヨウ</t>
    </rPh>
    <phoneticPr fontId="2"/>
  </si>
  <si>
    <t>別記様式１７号付表３（第１４関係）</t>
    <rPh sb="0" eb="2">
      <t>ベッキ</t>
    </rPh>
    <rPh sb="2" eb="4">
      <t>ヨウシキ</t>
    </rPh>
    <rPh sb="6" eb="7">
      <t>ゴウ</t>
    </rPh>
    <rPh sb="7" eb="9">
      <t>フヒョウ</t>
    </rPh>
    <phoneticPr fontId="2"/>
  </si>
  <si>
    <t>○○年度ぐんま緑の県民基金市町村提案型事業　変更箇所別計画書</t>
    <rPh sb="2" eb="4">
      <t>ネンド</t>
    </rPh>
    <rPh sb="7" eb="8">
      <t>ミドリ</t>
    </rPh>
    <rPh sb="9" eb="11">
      <t>ケンミン</t>
    </rPh>
    <rPh sb="11" eb="13">
      <t>キキン</t>
    </rPh>
    <rPh sb="13" eb="16">
      <t>シチョウソン</t>
    </rPh>
    <rPh sb="16" eb="19">
      <t>テイアンガタ</t>
    </rPh>
    <rPh sb="19" eb="21">
      <t>ジギョウ</t>
    </rPh>
    <phoneticPr fontId="2"/>
  </si>
  <si>
    <t>最新の交付決定額</t>
    <rPh sb="0" eb="2">
      <t>サイシン</t>
    </rPh>
    <rPh sb="3" eb="5">
      <t>コウフ</t>
    </rPh>
    <rPh sb="5" eb="7">
      <t>ケッテイ</t>
    </rPh>
    <rPh sb="7" eb="8">
      <t>ガク</t>
    </rPh>
    <phoneticPr fontId="2"/>
  </si>
  <si>
    <t>・変更点の説明となる状況写真（特殊伐採がある場合は、その必要性がわかる写真）</t>
    <rPh sb="15" eb="17">
      <t>トクシュ</t>
    </rPh>
    <rPh sb="17" eb="19">
      <t>バッサイ</t>
    </rPh>
    <rPh sb="22" eb="24">
      <t>バアイ</t>
    </rPh>
    <rPh sb="28" eb="30">
      <t>ヒツヨウ</t>
    </rPh>
    <rPh sb="30" eb="31">
      <t>セイ</t>
    </rPh>
    <rPh sb="35" eb="37">
      <t>シャシン</t>
    </rPh>
    <phoneticPr fontId="2"/>
  </si>
  <si>
    <t>別記様式第１８号（第１４条関係）</t>
    <phoneticPr fontId="2"/>
  </si>
  <si>
    <t>○○年度　ぐんま緑の県民基金市町村提案型事業　変更協議書</t>
    <rPh sb="2" eb="4">
      <t>ネンド</t>
    </rPh>
    <phoneticPr fontId="2"/>
  </si>
  <si>
    <t xml:space="preserve">　このことについて、ぐんま緑の県民基金市町村提案型事業補助金交付要綱第１４条第２項の規定により、下記のとおり協議します。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phoneticPr fontId="2"/>
  </si>
  <si>
    <t>※上段に最新の交付決定額、下段に変更金額を記入する。</t>
    <rPh sb="4" eb="6">
      <t>サイシン</t>
    </rPh>
    <rPh sb="7" eb="9">
      <t>コウフ</t>
    </rPh>
    <rPh sb="9" eb="11">
      <t>ケッテイ</t>
    </rPh>
    <rPh sb="11" eb="12">
      <t>ガク</t>
    </rPh>
    <rPh sb="18" eb="20">
      <t>キンガク</t>
    </rPh>
    <phoneticPr fontId="2"/>
  </si>
  <si>
    <t>ぐんま緑の県民基金市町村提案型事業　変更承認申請書（写し）</t>
    <rPh sb="3" eb="4">
      <t>ミドリ</t>
    </rPh>
    <rPh sb="5" eb="7">
      <t>ケンミン</t>
    </rPh>
    <rPh sb="7" eb="9">
      <t>キキン</t>
    </rPh>
    <rPh sb="9" eb="12">
      <t>シチョウソン</t>
    </rPh>
    <rPh sb="12" eb="14">
      <t>テイアン</t>
    </rPh>
    <rPh sb="14" eb="15">
      <t>ガタ</t>
    </rPh>
    <rPh sb="15" eb="17">
      <t>ジギョウ</t>
    </rPh>
    <rPh sb="18" eb="20">
      <t>ヘンコウ</t>
    </rPh>
    <rPh sb="20" eb="22">
      <t>ショウニン</t>
    </rPh>
    <rPh sb="22" eb="25">
      <t>シンセイショ</t>
    </rPh>
    <rPh sb="26" eb="27">
      <t>ウツ</t>
    </rPh>
    <phoneticPr fontId="2"/>
  </si>
  <si>
    <t>別紙のとおり　（別記様式１７号）</t>
    <phoneticPr fontId="2"/>
  </si>
  <si>
    <t>別記様式第１９号（第１４条関係）</t>
    <phoneticPr fontId="2"/>
  </si>
  <si>
    <t>○○年度　ぐんま緑の県民基金市町村提案型事業　変更同意書</t>
    <rPh sb="2" eb="4">
      <t>ネンド</t>
    </rPh>
    <rPh sb="25" eb="27">
      <t>ドウイ</t>
    </rPh>
    <phoneticPr fontId="2"/>
  </si>
  <si>
    <t>別記様式第２０号（第１４条関係）</t>
    <phoneticPr fontId="2"/>
  </si>
  <si>
    <t>　○○年○○月○○日付け○○第○○○○号で変更申請のありました○○年度ぐんま緑の県民基金市町村提案型事業補助金については、群馬県補助金等に関する規則（昭和３１年群馬県規則第６８号）第９条第１項及びぐんま緑の県民基金市町村提案型事業補助金交付要綱第１４条第４号の規定により、下記のとおり変更交付決定します。</t>
    <rPh sb="21" eb="23">
      <t>ヘンコウ</t>
    </rPh>
    <rPh sb="96" eb="97">
      <t>オヨ</t>
    </rPh>
    <rPh sb="101" eb="102">
      <t>ミドリ</t>
    </rPh>
    <rPh sb="103" eb="122">
      <t>ケンミンキキンシチョウソンテイアンガタジギョウホジョキンコウフヨウコウ</t>
    </rPh>
    <rPh sb="122" eb="123">
      <t>ダイ</t>
    </rPh>
    <rPh sb="125" eb="126">
      <t>ジョウ</t>
    </rPh>
    <rPh sb="126" eb="127">
      <t>ダイ</t>
    </rPh>
    <rPh sb="128" eb="129">
      <t>ゴウ</t>
    </rPh>
    <rPh sb="136" eb="138">
      <t>カキ</t>
    </rPh>
    <rPh sb="142" eb="144">
      <t>ヘンコウ</t>
    </rPh>
    <rPh sb="144" eb="146">
      <t>コウフ</t>
    </rPh>
    <phoneticPr fontId="2"/>
  </si>
  <si>
    <t>別記様式第２１号（第１５条関係）</t>
    <phoneticPr fontId="2"/>
  </si>
  <si>
    <t>○○年度　ぐんま緑の県民基金市町村提案型事業　中止（廃止）承認申請書</t>
    <rPh sb="2" eb="4">
      <t>ネンド</t>
    </rPh>
    <phoneticPr fontId="2"/>
  </si>
  <si>
    <t xml:space="preserve">　○○年○○月○○日付け○○第○○○○号で交付決定された標記事業について、下記の理由により中止（廃止）したいので、ぐんま緑の県民基金市町村提案型事業補助金交付要綱第１５条第１項の規定により申請します。
</t>
    <rPh sb="37" eb="39">
      <t>カキ</t>
    </rPh>
    <rPh sb="40" eb="42">
      <t>リユウ</t>
    </rPh>
    <rPh sb="45" eb="47">
      <t>チュウシ</t>
    </rPh>
    <rPh sb="60" eb="61">
      <t>ミドリ</t>
    </rPh>
    <rPh sb="62" eb="81">
      <t>ケンミンキキンシチョウソンテイアンガタジギョウホジョキンコウフヨウコウ</t>
    </rPh>
    <rPh sb="81" eb="82">
      <t>ダイ</t>
    </rPh>
    <rPh sb="84" eb="85">
      <t>ジョウ</t>
    </rPh>
    <rPh sb="85" eb="86">
      <t>ダイ</t>
    </rPh>
    <rPh sb="87" eb="88">
      <t>コウ</t>
    </rPh>
    <rPh sb="89" eb="91">
      <t>キテイ</t>
    </rPh>
    <phoneticPr fontId="2"/>
  </si>
  <si>
    <t>１　　中止（廃止）理由書</t>
    <rPh sb="9" eb="11">
      <t>リユウ</t>
    </rPh>
    <rPh sb="11" eb="12">
      <t>ショ</t>
    </rPh>
    <phoneticPr fontId="2"/>
  </si>
  <si>
    <t>別紙のとおり　（別記様式２１号付表１）</t>
    <rPh sb="15" eb="17">
      <t>フヒョウ</t>
    </rPh>
    <phoneticPr fontId="2"/>
  </si>
  <si>
    <t>２　　中止（廃止）箇所一覧表</t>
    <phoneticPr fontId="2"/>
  </si>
  <si>
    <t>別紙のとおり　（別記様式２１号付表２）</t>
    <rPh sb="15" eb="17">
      <t>フヒョウ</t>
    </rPh>
    <phoneticPr fontId="2"/>
  </si>
  <si>
    <t>別記様式第２１号付表１（第１５条関係）</t>
    <rPh sb="8" eb="10">
      <t>フヒョウ</t>
    </rPh>
    <phoneticPr fontId="2"/>
  </si>
  <si>
    <t>別記様式第２１号付表２（第１５条関係）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</si>
  <si>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中止（廃止）箇所一覧表</t>
    <rPh sb="23" eb="25">
      <t>チュウシ</t>
    </rPh>
    <rPh sb="26" eb="28">
      <t>ハイシ</t>
    </rPh>
    <rPh sb="29" eb="31">
      <t>カショ</t>
    </rPh>
    <rPh sb="31" eb="33">
      <t>イチラン</t>
    </rPh>
    <rPh sb="33" eb="34">
      <t>ヒョウ</t>
    </rPh>
    <phoneticPr fontId="4"/>
  </si>
  <si>
    <t>変更内容</t>
    <rPh sb="0" eb="2">
      <t>ヘンコウ</t>
    </rPh>
    <rPh sb="2" eb="4">
      <t>ナイヨウ</t>
    </rPh>
    <phoneticPr fontId="2"/>
  </si>
  <si>
    <t>○○年度　ぐんま緑の県民基金市町村提案型事業　中止（廃止）協議書</t>
    <rPh sb="2" eb="4">
      <t>ネンド</t>
    </rPh>
    <phoneticPr fontId="2"/>
  </si>
  <si>
    <t xml:space="preserve">　このことについて、ぐんま緑の県民基金市町村提案型事業補助金交付要綱第１５条第２項の規定により、下記のとおり協議します。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54" eb="56">
      <t>キョウギ</t>
    </rPh>
    <phoneticPr fontId="2"/>
  </si>
  <si>
    <t>１　事務所意見</t>
    <rPh sb="2" eb="5">
      <t>ジムショ</t>
    </rPh>
    <rPh sb="5" eb="7">
      <t>イケン</t>
    </rPh>
    <phoneticPr fontId="2"/>
  </si>
  <si>
    <t>２　提出書類</t>
    <rPh sb="2" eb="4">
      <t>テイシュツ</t>
    </rPh>
    <rPh sb="4" eb="6">
      <t>ショルイ</t>
    </rPh>
    <phoneticPr fontId="2"/>
  </si>
  <si>
    <t>ぐんま緑の県民基金市町村提案型事業　中止（廃止）承認申請書（写し）</t>
    <rPh sb="3" eb="4">
      <t>ミドリ</t>
    </rPh>
    <rPh sb="5" eb="7">
      <t>ケンミン</t>
    </rPh>
    <rPh sb="7" eb="9">
      <t>キキン</t>
    </rPh>
    <rPh sb="9" eb="12">
      <t>シチョウソン</t>
    </rPh>
    <rPh sb="12" eb="14">
      <t>テイアン</t>
    </rPh>
    <rPh sb="14" eb="15">
      <t>ガタ</t>
    </rPh>
    <rPh sb="15" eb="17">
      <t>ジギョウ</t>
    </rPh>
    <rPh sb="18" eb="20">
      <t>チュウシ</t>
    </rPh>
    <rPh sb="21" eb="23">
      <t>ハイシ</t>
    </rPh>
    <rPh sb="24" eb="26">
      <t>ショウニン</t>
    </rPh>
    <rPh sb="26" eb="29">
      <t>シンセイショ</t>
    </rPh>
    <rPh sb="30" eb="31">
      <t>ウツ</t>
    </rPh>
    <phoneticPr fontId="2"/>
  </si>
  <si>
    <t>別紙のとおり　（別記様式２１号）</t>
    <phoneticPr fontId="2"/>
  </si>
  <si>
    <t>※別記様式２１号付表１・２含む</t>
    <rPh sb="13" eb="14">
      <t>フク</t>
    </rPh>
    <phoneticPr fontId="2"/>
  </si>
  <si>
    <t>別記様式第２３号（第１５条関係）</t>
    <phoneticPr fontId="2"/>
  </si>
  <si>
    <t>○○年度　ぐんま緑の県民基金市町村提案型事業　中止（廃止）同意書</t>
    <rPh sb="2" eb="4">
      <t>ネンド</t>
    </rPh>
    <rPh sb="29" eb="31">
      <t>ドウイ</t>
    </rPh>
    <phoneticPr fontId="2"/>
  </si>
  <si>
    <t>１　中止（廃止）協議結果</t>
    <rPh sb="2" eb="4">
      <t>チュウシ</t>
    </rPh>
    <rPh sb="5" eb="7">
      <t>ハイシ</t>
    </rPh>
    <rPh sb="8" eb="10">
      <t>キョウギ</t>
    </rPh>
    <rPh sb="10" eb="12">
      <t>ケッカ</t>
    </rPh>
    <phoneticPr fontId="2"/>
  </si>
  <si>
    <t>別記様式第２４号（第１５条関係）</t>
    <phoneticPr fontId="2"/>
  </si>
  <si>
    <t>　○○年○○月○○日付け○○第○○○○号で申請のありました○○年度ぐんま緑の県民基金市町村提案型事業補助金の中止（廃止）については、群馬県補助金等に関する規則（昭和３１年群馬県規則第６８号）第９条第１項及びぐんま緑の県民基金市町村提案型事業補助金交付要綱第１５条第４項の規定により、下記のとおり承認します。</t>
    <rPh sb="101" eb="102">
      <t>オヨ</t>
    </rPh>
    <rPh sb="106" eb="107">
      <t>ミドリ</t>
    </rPh>
    <rPh sb="108" eb="127">
      <t>ケンミンキキンシチョウソンテイアンガタジギョウホジョキンコウフヨウコウ</t>
    </rPh>
    <rPh sb="127" eb="128">
      <t>ダイ</t>
    </rPh>
    <rPh sb="130" eb="131">
      <t>ジョウ</t>
    </rPh>
    <rPh sb="131" eb="132">
      <t>ダイ</t>
    </rPh>
    <rPh sb="133" eb="134">
      <t>コウ</t>
    </rPh>
    <rPh sb="141" eb="143">
      <t>カキ</t>
    </rPh>
    <rPh sb="147" eb="149">
      <t>ショウニン</t>
    </rPh>
    <phoneticPr fontId="2"/>
  </si>
  <si>
    <t>　廃止の対象となる事業は、当該中止（廃止）承認申請書に記載のとおりとし、決定の全部を取り消すものとする。</t>
    <phoneticPr fontId="2"/>
  </si>
  <si>
    <t>別記様式第２５号（第１６条関係）</t>
    <phoneticPr fontId="2"/>
  </si>
  <si>
    <t>○○年度　ぐんま緑の県民基金市町村提案型事業　事故報告書</t>
    <rPh sb="2" eb="4">
      <t>ネンド</t>
    </rPh>
    <phoneticPr fontId="2"/>
  </si>
  <si>
    <t>事業
区分</t>
    <phoneticPr fontId="2"/>
  </si>
  <si>
    <t>備考</t>
  </si>
  <si>
    <t>年　　月　　日　
までに完了したもの</t>
    <phoneticPr fontId="2"/>
  </si>
  <si>
    <t>年　　月　　日　
以降に実施するもの</t>
    <phoneticPr fontId="2"/>
  </si>
  <si>
    <t>実施額</t>
  </si>
  <si>
    <t>進捗率</t>
  </si>
  <si>
    <t>実施見込額</t>
  </si>
  <si>
    <t>事業完了</t>
  </si>
  <si>
    <t>予定年月日</t>
  </si>
  <si>
    <t>円</t>
  </si>
  <si>
    <t>％</t>
  </si>
  <si>
    <t>別記様式第２６号（第１７条関係）</t>
    <rPh sb="0" eb="2">
      <t>ベッキ</t>
    </rPh>
    <rPh sb="2" eb="4">
      <t>ヨウシキ</t>
    </rPh>
    <rPh sb="4" eb="5">
      <t>ダイ</t>
    </rPh>
    <rPh sb="7" eb="8">
      <t>ゴウ</t>
    </rPh>
    <rPh sb="9" eb="10">
      <t>ダイ</t>
    </rPh>
    <rPh sb="12" eb="13">
      <t>ジョウ</t>
    </rPh>
    <rPh sb="13" eb="15">
      <t>カンケイ</t>
    </rPh>
    <phoneticPr fontId="3"/>
  </si>
  <si>
    <t>○○年度ぐんま緑の県民基金市町村提案型事業　執行状況報告書</t>
    <rPh sb="22" eb="24">
      <t>シッコウ</t>
    </rPh>
    <rPh sb="24" eb="26">
      <t>ジョウキョウ</t>
    </rPh>
    <rPh sb="26" eb="29">
      <t>ホウコクショ</t>
    </rPh>
    <phoneticPr fontId="4"/>
  </si>
  <si>
    <t>○○市町村長</t>
    <rPh sb="2" eb="4">
      <t>シチョウ</t>
    </rPh>
    <rPh sb="4" eb="6">
      <t>ソンチョウ</t>
    </rPh>
    <phoneticPr fontId="3"/>
  </si>
  <si>
    <t>○○年○月末現在の執行状況については、以下のとおりです。</t>
    <rPh sb="2" eb="3">
      <t>ネン</t>
    </rPh>
    <rPh sb="4" eb="5">
      <t>ツキ</t>
    </rPh>
    <rPh sb="5" eb="6">
      <t>マツ</t>
    </rPh>
    <rPh sb="6" eb="8">
      <t>ゲンザイ</t>
    </rPh>
    <rPh sb="9" eb="11">
      <t>シッコウ</t>
    </rPh>
    <rPh sb="11" eb="13">
      <t>ジョウキョウ</t>
    </rPh>
    <rPh sb="19" eb="21">
      <t>イカ</t>
    </rPh>
    <phoneticPr fontId="2"/>
  </si>
  <si>
    <t>○月現在執行額</t>
    <rPh sb="1" eb="2">
      <t>ガツ</t>
    </rPh>
    <rPh sb="2" eb="4">
      <t>ゲンザイ</t>
    </rPh>
    <rPh sb="4" eb="6">
      <t>シッコウ</t>
    </rPh>
    <rPh sb="6" eb="7">
      <t>ガク</t>
    </rPh>
    <phoneticPr fontId="2"/>
  </si>
  <si>
    <t>今後執行見込額</t>
    <rPh sb="0" eb="2">
      <t>コンゴ</t>
    </rPh>
    <rPh sb="2" eb="4">
      <t>シッコウ</t>
    </rPh>
    <rPh sb="4" eb="6">
      <t>ミコ</t>
    </rPh>
    <rPh sb="6" eb="7">
      <t>ガク</t>
    </rPh>
    <phoneticPr fontId="2"/>
  </si>
  <si>
    <t>うち県補助金</t>
    <rPh sb="2" eb="6">
      <t>ケンホジョキン</t>
    </rPh>
    <phoneticPr fontId="2"/>
  </si>
  <si>
    <t>うち県補助金</t>
    <rPh sb="2" eb="3">
      <t>ケン</t>
    </rPh>
    <rPh sb="3" eb="6">
      <t>ホジョキン</t>
    </rPh>
    <phoneticPr fontId="2"/>
  </si>
  <si>
    <t>年度内完了</t>
    <rPh sb="0" eb="3">
      <t>ネンドナイ</t>
    </rPh>
    <rPh sb="3" eb="5">
      <t>カンリョウ</t>
    </rPh>
    <phoneticPr fontId="2"/>
  </si>
  <si>
    <t>別記様式第２７号（第１７条関係）</t>
    <phoneticPr fontId="2"/>
  </si>
  <si>
    <t>○○年度　ぐんま緑の県民基金市町村提案型事業　執行状況集約報告書</t>
    <rPh sb="2" eb="4">
      <t>ネンド</t>
    </rPh>
    <phoneticPr fontId="2"/>
  </si>
  <si>
    <t xml:space="preserve">　このことについて、ぐんま緑の県民基金市町村提案型事業補助金交付要綱第１７条第２項の規定により、下記のとおり報告します。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54" eb="56">
      <t>ホウコク</t>
    </rPh>
    <phoneticPr fontId="2"/>
  </si>
  <si>
    <t>１　提出書類</t>
    <rPh sb="2" eb="4">
      <t>テイシュツ</t>
    </rPh>
    <rPh sb="4" eb="6">
      <t>ショルイ</t>
    </rPh>
    <phoneticPr fontId="2"/>
  </si>
  <si>
    <t>ぐんま緑の県民基金市町村提案型事業　施行状況報告書（写し）</t>
    <rPh sb="3" eb="4">
      <t>ミドリ</t>
    </rPh>
    <rPh sb="5" eb="7">
      <t>ケンミン</t>
    </rPh>
    <rPh sb="7" eb="9">
      <t>キキン</t>
    </rPh>
    <rPh sb="9" eb="12">
      <t>シチョウソン</t>
    </rPh>
    <rPh sb="12" eb="14">
      <t>テイアン</t>
    </rPh>
    <rPh sb="14" eb="15">
      <t>ガタ</t>
    </rPh>
    <rPh sb="15" eb="17">
      <t>ジギョウ</t>
    </rPh>
    <rPh sb="26" eb="27">
      <t>ウツ</t>
    </rPh>
    <phoneticPr fontId="2"/>
  </si>
  <si>
    <t>別紙のとおり　（別記様式２６号）</t>
    <phoneticPr fontId="2"/>
  </si>
  <si>
    <t>別記様式第２８号（第１８条関係）</t>
    <phoneticPr fontId="2"/>
  </si>
  <si>
    <t>○○（環境）森林事務所長　あて</t>
    <phoneticPr fontId="2"/>
  </si>
  <si>
    <t>確認者</t>
    <rPh sb="0" eb="2">
      <t>カクニン</t>
    </rPh>
    <rPh sb="2" eb="3">
      <t>シャ</t>
    </rPh>
    <phoneticPr fontId="2"/>
  </si>
  <si>
    <t>職</t>
    <rPh sb="0" eb="1">
      <t>ショク</t>
    </rPh>
    <phoneticPr fontId="2"/>
  </si>
  <si>
    <t>氏名</t>
    <rPh sb="0" eb="2">
      <t>シメイ</t>
    </rPh>
    <phoneticPr fontId="2"/>
  </si>
  <si>
    <t xml:space="preserve">　○○年度ぐんま緑の県民基金市町村提案型事業について、ぐんま緑の県民基金市町村提案型事業補助金交付要綱第１８条第１項の規定により、下記のとおり確認しましたので報告します。
</t>
    <rPh sb="30" eb="31">
      <t>ミドリ</t>
    </rPh>
    <rPh sb="32" eb="51">
      <t>ケンミンキキンシチョウソンテイアンガタジギョウホジョキンコウフヨウコウ</t>
    </rPh>
    <rPh sb="51" eb="52">
      <t>ダイ</t>
    </rPh>
    <rPh sb="54" eb="55">
      <t>ジョウ</t>
    </rPh>
    <rPh sb="55" eb="56">
      <t>ダイ</t>
    </rPh>
    <rPh sb="57" eb="58">
      <t>コウ</t>
    </rPh>
    <rPh sb="59" eb="61">
      <t>キテイ</t>
    </rPh>
    <phoneticPr fontId="2"/>
  </si>
  <si>
    <t>補助事業者
（間接補助事業者）</t>
    <rPh sb="0" eb="2">
      <t>ホジョ</t>
    </rPh>
    <rPh sb="2" eb="5">
      <t>ジギョウシャ</t>
    </rPh>
    <rPh sb="7" eb="9">
      <t>カンセツ</t>
    </rPh>
    <rPh sb="9" eb="11">
      <t>ホジョ</t>
    </rPh>
    <rPh sb="11" eb="14">
      <t>ジギョウシャ</t>
    </rPh>
    <phoneticPr fontId="2"/>
  </si>
  <si>
    <t>事業実施場所</t>
    <rPh sb="0" eb="2">
      <t>ジギョウ</t>
    </rPh>
    <rPh sb="2" eb="4">
      <t>ジッシ</t>
    </rPh>
    <rPh sb="4" eb="6">
      <t>バショ</t>
    </rPh>
    <phoneticPr fontId="2"/>
  </si>
  <si>
    <t>内容及び事業量</t>
    <rPh sb="0" eb="2">
      <t>ナイヨウ</t>
    </rPh>
    <rPh sb="2" eb="3">
      <t>オヨ</t>
    </rPh>
    <rPh sb="4" eb="7">
      <t>ジギョウリョウ</t>
    </rPh>
    <phoneticPr fontId="2"/>
  </si>
  <si>
    <t>補助事業に要した経費及び内訳</t>
    <rPh sb="0" eb="2">
      <t>ホジョ</t>
    </rPh>
    <rPh sb="2" eb="4">
      <t>ジギョウ</t>
    </rPh>
    <rPh sb="5" eb="6">
      <t>ヨウ</t>
    </rPh>
    <rPh sb="8" eb="10">
      <t>ケイヒ</t>
    </rPh>
    <rPh sb="10" eb="11">
      <t>オヨ</t>
    </rPh>
    <rPh sb="12" eb="14">
      <t>ウチワケ</t>
    </rPh>
    <phoneticPr fontId="2"/>
  </si>
  <si>
    <t>県　　　　　　　　　　　　　　　円</t>
    <rPh sb="0" eb="1">
      <t>ケン</t>
    </rPh>
    <rPh sb="16" eb="17">
      <t>エン</t>
    </rPh>
    <phoneticPr fontId="2"/>
  </si>
  <si>
    <t>市町村　　　　　　　　　　　　　円</t>
    <rPh sb="0" eb="3">
      <t>シチョウソン</t>
    </rPh>
    <rPh sb="16" eb="17">
      <t>エン</t>
    </rPh>
    <phoneticPr fontId="2"/>
  </si>
  <si>
    <t>その他　　　　　　　　　　　　　円</t>
    <rPh sb="2" eb="3">
      <t>タ</t>
    </rPh>
    <rPh sb="16" eb="17">
      <t>エン</t>
    </rPh>
    <phoneticPr fontId="2"/>
  </si>
  <si>
    <t>事業費　　　　　　　　　　　　　円</t>
    <rPh sb="0" eb="3">
      <t>ジギョウヒ</t>
    </rPh>
    <rPh sb="16" eb="17">
      <t>エン</t>
    </rPh>
    <phoneticPr fontId="2"/>
  </si>
  <si>
    <t>補助金交付決定年月日及び金額</t>
    <rPh sb="0" eb="3">
      <t>ホジョキン</t>
    </rPh>
    <rPh sb="3" eb="5">
      <t>コウフ</t>
    </rPh>
    <rPh sb="5" eb="7">
      <t>ケッテイ</t>
    </rPh>
    <rPh sb="7" eb="10">
      <t>ネンガッピ</t>
    </rPh>
    <rPh sb="10" eb="11">
      <t>オヨ</t>
    </rPh>
    <rPh sb="12" eb="14">
      <t>キンガク</t>
    </rPh>
    <phoneticPr fontId="2"/>
  </si>
  <si>
    <t>交付決定</t>
    <rPh sb="0" eb="2">
      <t>コウフ</t>
    </rPh>
    <rPh sb="2" eb="4">
      <t>ケッテイ</t>
    </rPh>
    <phoneticPr fontId="2"/>
  </si>
  <si>
    <t>○○年○○月○○日付け</t>
    <rPh sb="9" eb="10">
      <t>ヅ</t>
    </rPh>
    <phoneticPr fontId="2"/>
  </si>
  <si>
    <t>群馬県指令○○第○○○号</t>
    <rPh sb="0" eb="3">
      <t>グンマケン</t>
    </rPh>
    <rPh sb="3" eb="5">
      <t>シレイ</t>
    </rPh>
    <rPh sb="7" eb="8">
      <t>ダイ</t>
    </rPh>
    <rPh sb="11" eb="12">
      <t>ゴウ</t>
    </rPh>
    <phoneticPr fontId="2"/>
  </si>
  <si>
    <t>最新変更</t>
    <rPh sb="0" eb="2">
      <t>サイシン</t>
    </rPh>
    <rPh sb="2" eb="4">
      <t>ヘンコウ</t>
    </rPh>
    <phoneticPr fontId="2"/>
  </si>
  <si>
    <t>県からの補助金概算払状況</t>
    <rPh sb="0" eb="1">
      <t>ケン</t>
    </rPh>
    <rPh sb="4" eb="7">
      <t>ホジョキン</t>
    </rPh>
    <rPh sb="7" eb="9">
      <t>ガイサン</t>
    </rPh>
    <rPh sb="9" eb="10">
      <t>ハラ</t>
    </rPh>
    <rPh sb="10" eb="12">
      <t>ジョウキョウ</t>
    </rPh>
    <phoneticPr fontId="2"/>
  </si>
  <si>
    <t>　　年　　月　　日</t>
    <phoneticPr fontId="2"/>
  </si>
  <si>
    <t>事業実施期間</t>
    <rPh sb="0" eb="2">
      <t>ジギョウ</t>
    </rPh>
    <rPh sb="2" eb="4">
      <t>ジッシ</t>
    </rPh>
    <rPh sb="4" eb="6">
      <t>キカン</t>
    </rPh>
    <phoneticPr fontId="2"/>
  </si>
  <si>
    <t>○○年○○月○○日　～　○○年○○月○○日</t>
    <phoneticPr fontId="2"/>
  </si>
  <si>
    <t>※事業実施期間の終期については、事業完了年月日を記載する。</t>
    <rPh sb="1" eb="3">
      <t>ジギョウ</t>
    </rPh>
    <rPh sb="3" eb="5">
      <t>ジッシ</t>
    </rPh>
    <rPh sb="5" eb="7">
      <t>キカン</t>
    </rPh>
    <rPh sb="8" eb="9">
      <t>オ</t>
    </rPh>
    <rPh sb="9" eb="10">
      <t>キ</t>
    </rPh>
    <rPh sb="16" eb="18">
      <t>ジギョウ</t>
    </rPh>
    <rPh sb="18" eb="20">
      <t>カンリョウ</t>
    </rPh>
    <rPh sb="20" eb="21">
      <t>ネン</t>
    </rPh>
    <rPh sb="21" eb="23">
      <t>ガッピ</t>
    </rPh>
    <rPh sb="24" eb="26">
      <t>キサイ</t>
    </rPh>
    <phoneticPr fontId="2"/>
  </si>
  <si>
    <t>履行確認年月日</t>
    <rPh sb="0" eb="2">
      <t>リコウ</t>
    </rPh>
    <rPh sb="2" eb="4">
      <t>カクニン</t>
    </rPh>
    <rPh sb="4" eb="7">
      <t>ネンガッピ</t>
    </rPh>
    <phoneticPr fontId="2"/>
  </si>
  <si>
    <t>間接補助事業者への
補助金支払状況</t>
    <rPh sb="0" eb="2">
      <t>カンセツ</t>
    </rPh>
    <rPh sb="2" eb="4">
      <t>ホジョ</t>
    </rPh>
    <rPh sb="4" eb="7">
      <t>ジギョウシャ</t>
    </rPh>
    <rPh sb="10" eb="13">
      <t>ホジョキン</t>
    </rPh>
    <rPh sb="13" eb="15">
      <t>シハラ</t>
    </rPh>
    <rPh sb="15" eb="17">
      <t>ジョウキョウ</t>
    </rPh>
    <phoneticPr fontId="2"/>
  </si>
  <si>
    <t>その他特記事項</t>
    <rPh sb="2" eb="3">
      <t>タ</t>
    </rPh>
    <rPh sb="3" eb="5">
      <t>トッキ</t>
    </rPh>
    <rPh sb="5" eb="7">
      <t>ジコウ</t>
    </rPh>
    <phoneticPr fontId="2"/>
  </si>
  <si>
    <t>別記様式第２９号（第１９条関係）</t>
    <phoneticPr fontId="2"/>
  </si>
  <si>
    <t>○○年度　ぐんま緑の県民基金市町村提案型事業　実績報告書</t>
    <rPh sb="2" eb="4">
      <t>ネンド</t>
    </rPh>
    <phoneticPr fontId="2"/>
  </si>
  <si>
    <t xml:space="preserve">　○○年○○月○○日付け○○第○○○○号で補助金の交付決定（変更決定○○年○○月○○日付け○○第○○○○号）された標記補助事業の実績について、ぐんま緑の県民基金市町村提案型事業補助金交付要綱第１９条第１項の規定により、下記のとおり報告します。
</t>
    <rPh sb="59" eb="61">
      <t>ホジョ</t>
    </rPh>
    <rPh sb="74" eb="75">
      <t>ミドリ</t>
    </rPh>
    <rPh sb="76" eb="95">
      <t>ケンミンキキンシチョウソンテイアンガタジギョウホジョキンコウフヨウコウ</t>
    </rPh>
    <rPh sb="95" eb="96">
      <t>ダイ</t>
    </rPh>
    <rPh sb="98" eb="99">
      <t>ジョウ</t>
    </rPh>
    <rPh sb="99" eb="100">
      <t>ダイ</t>
    </rPh>
    <rPh sb="101" eb="102">
      <t>コウ</t>
    </rPh>
    <rPh sb="103" eb="105">
      <t>キテイ</t>
    </rPh>
    <phoneticPr fontId="2"/>
  </si>
  <si>
    <t>１　　実績報告総括表</t>
    <rPh sb="3" eb="5">
      <t>ジッセキ</t>
    </rPh>
    <rPh sb="5" eb="7">
      <t>ホウコク</t>
    </rPh>
    <rPh sb="7" eb="10">
      <t>ソウカツヒョウ</t>
    </rPh>
    <phoneticPr fontId="2"/>
  </si>
  <si>
    <t>別紙のとおり　（別記様式３２号付表１）</t>
    <rPh sb="15" eb="17">
      <t>フヒョウ</t>
    </rPh>
    <phoneticPr fontId="2"/>
  </si>
  <si>
    <t>２　　箇所別実績書</t>
    <rPh sb="3" eb="5">
      <t>カショ</t>
    </rPh>
    <rPh sb="5" eb="6">
      <t>ベツ</t>
    </rPh>
    <rPh sb="6" eb="8">
      <t>ジッセキ</t>
    </rPh>
    <rPh sb="8" eb="9">
      <t>ショ</t>
    </rPh>
    <phoneticPr fontId="2"/>
  </si>
  <si>
    <t>３　　事業実施期間</t>
    <rPh sb="3" eb="5">
      <t>ジギョウ</t>
    </rPh>
    <rPh sb="5" eb="7">
      <t>ジッシ</t>
    </rPh>
    <rPh sb="7" eb="9">
      <t>キカン</t>
    </rPh>
    <phoneticPr fontId="2"/>
  </si>
  <si>
    <t>○○年○○月○○日～○○年○○月○○日</t>
    <phoneticPr fontId="2"/>
  </si>
  <si>
    <t>４　　その他資料</t>
    <rPh sb="5" eb="6">
      <t>タ</t>
    </rPh>
    <rPh sb="6" eb="8">
      <t>シリョウ</t>
    </rPh>
    <phoneticPr fontId="2"/>
  </si>
  <si>
    <t>別紙のとおり（実績報告の根拠となる証拠資料）</t>
    <rPh sb="0" eb="2">
      <t>ベッシ</t>
    </rPh>
    <rPh sb="7" eb="9">
      <t>ジッセキ</t>
    </rPh>
    <rPh sb="9" eb="11">
      <t>ホウコク</t>
    </rPh>
    <rPh sb="12" eb="14">
      <t>コンキョ</t>
    </rPh>
    <rPh sb="17" eb="19">
      <t>ショウコ</t>
    </rPh>
    <rPh sb="19" eb="21">
      <t>シリョウ</t>
    </rPh>
    <phoneticPr fontId="2"/>
  </si>
  <si>
    <t>５　精算払先（口座番号）</t>
    <rPh sb="2" eb="4">
      <t>セイサン</t>
    </rPh>
    <rPh sb="4" eb="5">
      <t>ハラ</t>
    </rPh>
    <rPh sb="5" eb="6">
      <t>サキ</t>
    </rPh>
    <rPh sb="7" eb="9">
      <t>コウザ</t>
    </rPh>
    <rPh sb="9" eb="11">
      <t>バンゴウ</t>
    </rPh>
    <phoneticPr fontId="2"/>
  </si>
  <si>
    <t>金融機関名</t>
    <rPh sb="0" eb="2">
      <t>キンユウ</t>
    </rPh>
    <rPh sb="2" eb="4">
      <t>キカン</t>
    </rPh>
    <rPh sb="4" eb="5">
      <t>メイ</t>
    </rPh>
    <phoneticPr fontId="2"/>
  </si>
  <si>
    <t>本・支店名</t>
    <rPh sb="0" eb="1">
      <t>ホン</t>
    </rPh>
    <rPh sb="2" eb="4">
      <t>シテン</t>
    </rPh>
    <rPh sb="4" eb="5">
      <t>メイ</t>
    </rPh>
    <phoneticPr fontId="2"/>
  </si>
  <si>
    <t>預金の種別</t>
    <rPh sb="0" eb="2">
      <t>ヨキン</t>
    </rPh>
    <rPh sb="3" eb="5">
      <t>シュベツ</t>
    </rPh>
    <phoneticPr fontId="2"/>
  </si>
  <si>
    <t>口座番号</t>
    <rPh sb="0" eb="4">
      <t>コウザバンゴウ</t>
    </rPh>
    <phoneticPr fontId="2"/>
  </si>
  <si>
    <t>預金名義</t>
    <rPh sb="0" eb="2">
      <t>ヨキン</t>
    </rPh>
    <rPh sb="2" eb="4">
      <t>メイギ</t>
    </rPh>
    <phoneticPr fontId="2"/>
  </si>
  <si>
    <t>フリガナ</t>
    <phoneticPr fontId="2"/>
  </si>
  <si>
    <t>※口座振込エラーを防ぐため、金融機関の通帳の記載内容を見ながら入力してください。</t>
    <rPh sb="1" eb="3">
      <t>コウザ</t>
    </rPh>
    <rPh sb="3" eb="5">
      <t>フリコミ</t>
    </rPh>
    <rPh sb="9" eb="10">
      <t>フセ</t>
    </rPh>
    <rPh sb="14" eb="16">
      <t>キンユウ</t>
    </rPh>
    <rPh sb="16" eb="18">
      <t>キカン</t>
    </rPh>
    <rPh sb="19" eb="21">
      <t>ツウチョウ</t>
    </rPh>
    <rPh sb="22" eb="24">
      <t>キサイ</t>
    </rPh>
    <rPh sb="24" eb="26">
      <t>ナイヨウ</t>
    </rPh>
    <rPh sb="27" eb="28">
      <t>ミ</t>
    </rPh>
    <rPh sb="31" eb="33">
      <t>ニュウリョク</t>
    </rPh>
    <phoneticPr fontId="2"/>
  </si>
  <si>
    <t>別記様式第２９号付表１（第１９条関係）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</si>
  <si>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実績報告総括表</t>
    <rPh sb="23" eb="25">
      <t>ジッセキ</t>
    </rPh>
    <rPh sb="25" eb="27">
      <t>ホウコク</t>
    </rPh>
    <rPh sb="27" eb="30">
      <t>ソウカツヒョウ</t>
    </rPh>
    <phoneticPr fontId="4"/>
  </si>
  <si>
    <t>最新の交付決定</t>
    <rPh sb="0" eb="2">
      <t>サイシン</t>
    </rPh>
    <rPh sb="3" eb="5">
      <t>コウフ</t>
    </rPh>
    <rPh sb="5" eb="7">
      <t>ケッテイ</t>
    </rPh>
    <phoneticPr fontId="2"/>
  </si>
  <si>
    <t>別記様式２９号付表２（第１９関係）</t>
    <rPh sb="0" eb="2">
      <t>ベッキ</t>
    </rPh>
    <rPh sb="2" eb="4">
      <t>ヨウシキ</t>
    </rPh>
    <rPh sb="6" eb="7">
      <t>ゴウ</t>
    </rPh>
    <rPh sb="7" eb="9">
      <t>フヒョウ</t>
    </rPh>
    <phoneticPr fontId="2"/>
  </si>
  <si>
    <t>○○年度ぐんま緑の県民基金市町村提案型事業　箇所別実績書</t>
    <rPh sb="2" eb="4">
      <t>ネンド</t>
    </rPh>
    <rPh sb="7" eb="8">
      <t>ミドリ</t>
    </rPh>
    <rPh sb="9" eb="11">
      <t>ケンミン</t>
    </rPh>
    <rPh sb="11" eb="13">
      <t>キキン</t>
    </rPh>
    <rPh sb="13" eb="16">
      <t>シチョウソン</t>
    </rPh>
    <rPh sb="16" eb="19">
      <t>テイアンガタ</t>
    </rPh>
    <rPh sb="19" eb="21">
      <t>ジギョウ</t>
    </rPh>
    <phoneticPr fontId="2"/>
  </si>
  <si>
    <t>備　　　考</t>
    <rPh sb="0" eb="1">
      <t>ビ</t>
    </rPh>
    <rPh sb="4" eb="5">
      <t>コウ</t>
    </rPh>
    <phoneticPr fontId="2"/>
  </si>
  <si>
    <t>○貴重な自然環境の保護・保全</t>
    <rPh sb="1" eb="3">
      <t>キチョウ</t>
    </rPh>
    <rPh sb="4" eb="6">
      <t>シゼン</t>
    </rPh>
    <rPh sb="6" eb="8">
      <t>カンキョウ</t>
    </rPh>
    <rPh sb="9" eb="11">
      <t>ホゴ</t>
    </rPh>
    <rPh sb="12" eb="14">
      <t>ホゼン</t>
    </rPh>
    <phoneticPr fontId="2"/>
  </si>
  <si>
    <t>○森林環境教育・普及啓発</t>
    <rPh sb="1" eb="3">
      <t>シンリン</t>
    </rPh>
    <rPh sb="3" eb="5">
      <t>カンキョウ</t>
    </rPh>
    <rPh sb="5" eb="7">
      <t>キョウイク</t>
    </rPh>
    <rPh sb="8" eb="10">
      <t>フキュウ</t>
    </rPh>
    <rPh sb="10" eb="12">
      <t>ケイハツ</t>
    </rPh>
    <phoneticPr fontId="2"/>
  </si>
  <si>
    <t>種名</t>
    <rPh sb="0" eb="2">
      <t>シュメイ</t>
    </rPh>
    <phoneticPr fontId="2"/>
  </si>
  <si>
    <t>カテゴリー</t>
    <phoneticPr fontId="2"/>
  </si>
  <si>
    <t>開催日</t>
    <rPh sb="0" eb="2">
      <t>カイサイ</t>
    </rPh>
    <rPh sb="2" eb="3">
      <t>ヒ</t>
    </rPh>
    <phoneticPr fontId="2"/>
  </si>
  <si>
    <t>参加者人数</t>
    <rPh sb="0" eb="3">
      <t>サンカシャ</t>
    </rPh>
    <rPh sb="3" eb="5">
      <t>ニンズウ</t>
    </rPh>
    <phoneticPr fontId="2"/>
  </si>
  <si>
    <t>動物　種・植物　種</t>
    <rPh sb="0" eb="2">
      <t>ドウブツ</t>
    </rPh>
    <rPh sb="3" eb="4">
      <t>シュ</t>
    </rPh>
    <rPh sb="5" eb="7">
      <t>ショクブツ</t>
    </rPh>
    <rPh sb="8" eb="9">
      <t>シュ</t>
    </rPh>
    <phoneticPr fontId="2"/>
  </si>
  <si>
    <t>別記様式第３０号（第２０条関係）</t>
    <phoneticPr fontId="2"/>
  </si>
  <si>
    <t>確定検査調書</t>
    <rPh sb="0" eb="2">
      <t>カクテイ</t>
    </rPh>
    <rPh sb="2" eb="4">
      <t>ケンサ</t>
    </rPh>
    <rPh sb="4" eb="6">
      <t>チョウショ</t>
    </rPh>
    <phoneticPr fontId="2"/>
  </si>
  <si>
    <t xml:space="preserve">　○○年度ぐんま緑の県民基金市町村提案型事業について、ぐんま緑の県民基金市町村提案型事業補助金交付要綱第２０条第３項の規定により、下記のとおり補助事業の額の確定検査をしましたので報告します。
</t>
    <rPh sb="30" eb="31">
      <t>ミドリ</t>
    </rPh>
    <rPh sb="32" eb="52">
      <t>ケンミンキキンシチョウソンテイアンガタジギョウホジョキンコウフヨウコウダイ</t>
    </rPh>
    <rPh sb="54" eb="55">
      <t>ジョウ</t>
    </rPh>
    <rPh sb="55" eb="56">
      <t>ダイ</t>
    </rPh>
    <rPh sb="57" eb="58">
      <t>コウ</t>
    </rPh>
    <rPh sb="59" eb="61">
      <t>キテイ</t>
    </rPh>
    <phoneticPr fontId="2"/>
  </si>
  <si>
    <t>確定検査年月日</t>
    <rPh sb="0" eb="2">
      <t>カクテイ</t>
    </rPh>
    <rPh sb="2" eb="4">
      <t>ケンサ</t>
    </rPh>
    <rPh sb="4" eb="7">
      <t>ネンガッピ</t>
    </rPh>
    <phoneticPr fontId="2"/>
  </si>
  <si>
    <t>別記様式第３１号（第２０条関係）</t>
    <phoneticPr fontId="2"/>
  </si>
  <si>
    <t>　○○年○○月○○日付け○○第○○○○号で実績報告のありました○○年度ぐんま緑の県民基金市町村提案型事業補助金について、群馬県補助金等に関する規則（昭和３１年群馬県規則第６８号）第７条第１項及びぐんま緑の県民基金市町村提案型事業補助金交付要綱第２０条第４項の規定により、下記のとおり確定します。</t>
    <rPh sb="14" eb="15">
      <t>ダイ</t>
    </rPh>
    <rPh sb="19" eb="20">
      <t>ゴウ</t>
    </rPh>
    <rPh sb="21" eb="23">
      <t>ジッセキ</t>
    </rPh>
    <rPh sb="23" eb="25">
      <t>ホウコク</t>
    </rPh>
    <rPh sb="52" eb="55">
      <t>ホジョキン</t>
    </rPh>
    <rPh sb="100" eb="101">
      <t>ミドリ</t>
    </rPh>
    <rPh sb="102" eb="121">
      <t>ケンミンキキンシチョウソンテイアンガタジギョウホジョキンコウフヨウコウ</t>
    </rPh>
    <rPh sb="121" eb="122">
      <t>ダイ</t>
    </rPh>
    <rPh sb="124" eb="125">
      <t>ジョウ</t>
    </rPh>
    <rPh sb="125" eb="126">
      <t>ダイ</t>
    </rPh>
    <rPh sb="127" eb="128">
      <t>コウ</t>
    </rPh>
    <rPh sb="129" eb="131">
      <t>キテイ</t>
    </rPh>
    <phoneticPr fontId="2"/>
  </si>
  <si>
    <t>別記様式第３２号（第２１条関係）</t>
    <phoneticPr fontId="2"/>
  </si>
  <si>
    <t>印</t>
    <rPh sb="0" eb="1">
      <t>イン</t>
    </rPh>
    <phoneticPr fontId="2"/>
  </si>
  <si>
    <t>○○年度　ぐんま緑の県民基金市町村提案型事業　概算払請求書</t>
    <rPh sb="2" eb="4">
      <t>ネンド</t>
    </rPh>
    <phoneticPr fontId="2"/>
  </si>
  <si>
    <t xml:space="preserve">　○○年○○月○○日付け○○第○○○○号で交付決定された標記補助金について、ぐんま緑の県民基金市町村提案型事業補助金交付要綱第２１条第２項の規定により、下記のとおり請求します。
</t>
    <rPh sb="41" eb="42">
      <t>ミドリ</t>
    </rPh>
    <rPh sb="43" eb="62">
      <t>ケンミンキキンシチョウソンテイアンガタジギョウホジョキンコウフヨウコウ</t>
    </rPh>
    <rPh sb="62" eb="63">
      <t>ダイ</t>
    </rPh>
    <rPh sb="65" eb="66">
      <t>ジョウ</t>
    </rPh>
    <rPh sb="66" eb="67">
      <t>ダイ</t>
    </rPh>
    <rPh sb="68" eb="69">
      <t>コウ</t>
    </rPh>
    <rPh sb="70" eb="72">
      <t>キテイ</t>
    </rPh>
    <rPh sb="82" eb="84">
      <t>セイキュウ</t>
    </rPh>
    <phoneticPr fontId="2"/>
  </si>
  <si>
    <t>１　概算払を必要とする理由</t>
    <rPh sb="2" eb="4">
      <t>ガイサン</t>
    </rPh>
    <rPh sb="4" eb="5">
      <t>バライ</t>
    </rPh>
    <rPh sb="6" eb="8">
      <t>ヒツヨウ</t>
    </rPh>
    <rPh sb="11" eb="13">
      <t>リユウ</t>
    </rPh>
    <phoneticPr fontId="2"/>
  </si>
  <si>
    <t>３　概算払先（口座番号）</t>
    <rPh sb="2" eb="4">
      <t>ガイサン</t>
    </rPh>
    <rPh sb="4" eb="5">
      <t>ハラ</t>
    </rPh>
    <rPh sb="5" eb="6">
      <t>サキ</t>
    </rPh>
    <rPh sb="7" eb="9">
      <t>コウザ</t>
    </rPh>
    <rPh sb="9" eb="11">
      <t>バンゴウ</t>
    </rPh>
    <phoneticPr fontId="2"/>
  </si>
  <si>
    <t>別記様式３２号付表１（第２１関係）</t>
    <rPh sb="0" eb="2">
      <t>ベッキ</t>
    </rPh>
    <rPh sb="2" eb="4">
      <t>ヨウシキ</t>
    </rPh>
    <rPh sb="6" eb="7">
      <t>ゴウ</t>
    </rPh>
    <rPh sb="7" eb="8">
      <t>フ</t>
    </rPh>
    <rPh sb="8" eb="9">
      <t>ヒョウ</t>
    </rPh>
    <phoneticPr fontId="3"/>
  </si>
  <si>
    <t>　○○年度ぐんま緑の県民基金市町村提案型事業　概算払箇所一覧表</t>
    <phoneticPr fontId="4"/>
  </si>
  <si>
    <t>単位：円</t>
    <rPh sb="0" eb="2">
      <t>タンイ</t>
    </rPh>
    <rPh sb="3" eb="4">
      <t>エン</t>
    </rPh>
    <phoneticPr fontId="4"/>
  </si>
  <si>
    <t>交付決定内容又は事業実績</t>
    <rPh sb="0" eb="2">
      <t>コウフ</t>
    </rPh>
    <rPh sb="2" eb="4">
      <t>ケッテイ</t>
    </rPh>
    <rPh sb="4" eb="6">
      <t>ナイヨウ</t>
    </rPh>
    <rPh sb="6" eb="7">
      <t>マタ</t>
    </rPh>
    <rPh sb="8" eb="10">
      <t>ジギョウ</t>
    </rPh>
    <rPh sb="10" eb="12">
      <t>ジッセキ</t>
    </rPh>
    <phoneticPr fontId="3"/>
  </si>
  <si>
    <t>完了・
未完了
の別</t>
    <rPh sb="0" eb="2">
      <t>カンリョウ</t>
    </rPh>
    <rPh sb="4" eb="7">
      <t>ミカンリョウ</t>
    </rPh>
    <rPh sb="9" eb="10">
      <t>ベツ</t>
    </rPh>
    <phoneticPr fontId="2"/>
  </si>
  <si>
    <t>既受領金額
B</t>
    <rPh sb="0" eb="1">
      <t>キ</t>
    </rPh>
    <rPh sb="1" eb="3">
      <t>ジュリョウ</t>
    </rPh>
    <rPh sb="3" eb="5">
      <t>キンガク</t>
    </rPh>
    <phoneticPr fontId="2"/>
  </si>
  <si>
    <t>今回請求額
C</t>
    <rPh sb="0" eb="2">
      <t>コンカイ</t>
    </rPh>
    <rPh sb="2" eb="5">
      <t>セイキュウガク</t>
    </rPh>
    <phoneticPr fontId="2"/>
  </si>
  <si>
    <t>残 額
A-B-C</t>
    <rPh sb="0" eb="1">
      <t>ザン</t>
    </rPh>
    <rPh sb="2" eb="3">
      <t>ガク</t>
    </rPh>
    <phoneticPr fontId="2"/>
  </si>
  <si>
    <t>別記様式第３３号（第２２条関係）</t>
    <phoneticPr fontId="2"/>
  </si>
  <si>
    <t>○○年度　ぐんま緑の県民基金市町村提案型事業　完了報告書</t>
    <rPh sb="2" eb="4">
      <t>ネンド</t>
    </rPh>
    <phoneticPr fontId="2"/>
  </si>
  <si>
    <t xml:space="preserve">　このことについて、ぐんま緑の県民基金市町村提案型事業補助金交付要綱第２２条の規定により、下記のとおり報告します。
</t>
    <rPh sb="13" eb="14">
      <t>ミドリ</t>
    </rPh>
    <rPh sb="15" eb="34">
      <t>ケンミンキキンシチョウソンテイアンガタジギョウホジョキンコウフヨウコウ</t>
    </rPh>
    <rPh sb="34" eb="35">
      <t>ダイ</t>
    </rPh>
    <rPh sb="37" eb="38">
      <t>ジョウ</t>
    </rPh>
    <rPh sb="39" eb="41">
      <t>キテイ</t>
    </rPh>
    <rPh sb="51" eb="53">
      <t>ホウコク</t>
    </rPh>
    <phoneticPr fontId="2"/>
  </si>
  <si>
    <t>ぐんま緑の県民基金市町村提案型事業　実績報告総括表</t>
    <phoneticPr fontId="2"/>
  </si>
  <si>
    <t>別記様式第３４号（第２３条関係）</t>
    <phoneticPr fontId="2"/>
  </si>
  <si>
    <t>○○年度　ぐんま緑の県民基金市町村提案型事業　繰越承認申請書</t>
    <rPh sb="2" eb="4">
      <t>ネンド</t>
    </rPh>
    <phoneticPr fontId="2"/>
  </si>
  <si>
    <t xml:space="preserve">　○○年○○月○○日付け○○第○○○○号で交付決定された標記事業について、○○年度内にこれを完了させることが困難になりましたので、ぐんま緑の県民基金市町村提案型事業補助金交付要綱第２３条第１項の規定により、下記のとおり申請します。
</t>
    <rPh sb="46" eb="48">
      <t>カンリョウ</t>
    </rPh>
    <rPh sb="54" eb="56">
      <t>コンナン</t>
    </rPh>
    <rPh sb="68" eb="69">
      <t>ミドリ</t>
    </rPh>
    <rPh sb="70" eb="89">
      <t>ケンミンキキンシチョウソンテイアンガタジギョウホジョキンコウフヨウコウ</t>
    </rPh>
    <rPh sb="89" eb="90">
      <t>ダイ</t>
    </rPh>
    <rPh sb="92" eb="93">
      <t>ジョウ</t>
    </rPh>
    <rPh sb="93" eb="94">
      <t>ダイ</t>
    </rPh>
    <rPh sb="95" eb="96">
      <t>コウ</t>
    </rPh>
    <rPh sb="97" eb="99">
      <t>キテイ</t>
    </rPh>
    <phoneticPr fontId="2"/>
  </si>
  <si>
    <t>１　　交付決定金額</t>
    <rPh sb="3" eb="5">
      <t>コウフ</t>
    </rPh>
    <rPh sb="5" eb="7">
      <t>ケッテイ</t>
    </rPh>
    <rPh sb="7" eb="9">
      <t>キンガク</t>
    </rPh>
    <phoneticPr fontId="2"/>
  </si>
  <si>
    <t>２　　１のうち繰越を必要とする額</t>
    <rPh sb="10" eb="12">
      <t>ヒツヨウ</t>
    </rPh>
    <phoneticPr fontId="2"/>
  </si>
  <si>
    <t>３　　繰越理由書</t>
    <phoneticPr fontId="2"/>
  </si>
  <si>
    <t>４　　繰越事業総括表</t>
    <phoneticPr fontId="2"/>
  </si>
  <si>
    <t>５　　繰越箇所別計画書</t>
    <phoneticPr fontId="2"/>
  </si>
  <si>
    <t>別記様式第３４号付表１（第２３条関係）</t>
    <rPh sb="8" eb="10">
      <t>フヒョウ</t>
    </rPh>
    <phoneticPr fontId="2"/>
  </si>
  <si>
    <t>繰越後完了予定日</t>
    <rPh sb="0" eb="2">
      <t>クリコシ</t>
    </rPh>
    <rPh sb="2" eb="3">
      <t>ゴ</t>
    </rPh>
    <rPh sb="3" eb="5">
      <t>カンリョウ</t>
    </rPh>
    <rPh sb="5" eb="7">
      <t>ヨテイ</t>
    </rPh>
    <rPh sb="7" eb="8">
      <t>ヒ</t>
    </rPh>
    <phoneticPr fontId="2"/>
  </si>
  <si>
    <t>工程表</t>
    <rPh sb="0" eb="3">
      <t>コウテイヒョウ</t>
    </rPh>
    <phoneticPr fontId="2"/>
  </si>
  <si>
    <t>年　度</t>
    <rPh sb="0" eb="1">
      <t>トシ</t>
    </rPh>
    <rPh sb="2" eb="3">
      <t>ド</t>
    </rPh>
    <phoneticPr fontId="2"/>
  </si>
  <si>
    <t>月</t>
    <rPh sb="0" eb="1">
      <t>ツキ</t>
    </rPh>
    <phoneticPr fontId="2"/>
  </si>
  <si>
    <t>月</t>
  </si>
  <si>
    <t>月</t>
    <phoneticPr fontId="2"/>
  </si>
  <si>
    <t>計画</t>
    <rPh sb="0" eb="2">
      <t>ケイカク</t>
    </rPh>
    <phoneticPr fontId="2"/>
  </si>
  <si>
    <t>○年度</t>
    <rPh sb="1" eb="3">
      <t>ネンド</t>
    </rPh>
    <phoneticPr fontId="2"/>
  </si>
  <si>
    <t>実施</t>
    <rPh sb="0" eb="2">
      <t>ジッシ</t>
    </rPh>
    <phoneticPr fontId="2"/>
  </si>
  <si>
    <t>※工程表はバーチャートにより作成する。</t>
    <rPh sb="1" eb="4">
      <t>コウテイヒョウ</t>
    </rPh>
    <rPh sb="14" eb="16">
      <t>サクセイ</t>
    </rPh>
    <phoneticPr fontId="2"/>
  </si>
  <si>
    <t>別記様式３４号付表２（第２３関係）</t>
    <rPh sb="0" eb="2">
      <t>ベッキ</t>
    </rPh>
    <rPh sb="2" eb="4">
      <t>ヨウシキ</t>
    </rPh>
    <rPh sb="6" eb="7">
      <t>ゴウ</t>
    </rPh>
    <rPh sb="7" eb="8">
      <t>フ</t>
    </rPh>
    <rPh sb="8" eb="9">
      <t>ヒョウ</t>
    </rPh>
    <phoneticPr fontId="3"/>
  </si>
  <si>
    <t>　○○年度ぐんま緑の県民基金市町村提案型事業　繰越事業総括表</t>
    <rPh sb="23" eb="25">
      <t>クリコシ</t>
    </rPh>
    <rPh sb="25" eb="27">
      <t>ジギョウ</t>
    </rPh>
    <phoneticPr fontId="4"/>
  </si>
  <si>
    <t>別記様式３４号付表３（第２３関係）</t>
    <rPh sb="0" eb="2">
      <t>ベッキ</t>
    </rPh>
    <rPh sb="2" eb="4">
      <t>ヨウシキ</t>
    </rPh>
    <rPh sb="6" eb="7">
      <t>ゴウ</t>
    </rPh>
    <rPh sb="7" eb="9">
      <t>フヒョウ</t>
    </rPh>
    <phoneticPr fontId="2"/>
  </si>
  <si>
    <t>○○年度ぐんま緑の県民基金市町村提案型事業　繰越箇所別計画書</t>
    <rPh sb="2" eb="4">
      <t>ネンド</t>
    </rPh>
    <rPh sb="7" eb="8">
      <t>ミドリ</t>
    </rPh>
    <rPh sb="9" eb="11">
      <t>ケンミン</t>
    </rPh>
    <rPh sb="11" eb="13">
      <t>キキン</t>
    </rPh>
    <rPh sb="13" eb="16">
      <t>シチョウソン</t>
    </rPh>
    <rPh sb="16" eb="19">
      <t>テイアンガタ</t>
    </rPh>
    <rPh sb="19" eb="21">
      <t>ジギョウ</t>
    </rPh>
    <rPh sb="22" eb="24">
      <t>クリコシ</t>
    </rPh>
    <phoneticPr fontId="2"/>
  </si>
  <si>
    <t>A-B</t>
  </si>
  <si>
    <t>別記様式第３５号（第２３条関係）</t>
    <phoneticPr fontId="2"/>
  </si>
  <si>
    <t>○○年度　ぐんま緑の県民基金市町村提案型事業　繰越承認協議書</t>
    <rPh sb="2" eb="4">
      <t>ネンド</t>
    </rPh>
    <phoneticPr fontId="2"/>
  </si>
  <si>
    <t>　このことについて、ぐんま緑の県民基金市町村提案型事業補助金交付要綱第２３条第２項の規定により、下記のとおり協議します。</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48" eb="50">
      <t>カキ</t>
    </rPh>
    <rPh sb="54" eb="56">
      <t>キョウギ</t>
    </rPh>
    <phoneticPr fontId="2"/>
  </si>
  <si>
    <t>ぐんま緑の県民基金市町村提案型事業　繰越承認申請書（写し）</t>
    <rPh sb="3" eb="4">
      <t>ミドリ</t>
    </rPh>
    <rPh sb="5" eb="7">
      <t>ケンミン</t>
    </rPh>
    <rPh sb="7" eb="9">
      <t>キキン</t>
    </rPh>
    <rPh sb="9" eb="12">
      <t>シチョウソン</t>
    </rPh>
    <rPh sb="12" eb="14">
      <t>テイアン</t>
    </rPh>
    <rPh sb="14" eb="15">
      <t>ガタ</t>
    </rPh>
    <rPh sb="15" eb="17">
      <t>ジギョウ</t>
    </rPh>
    <rPh sb="18" eb="20">
      <t>クリコシ</t>
    </rPh>
    <rPh sb="20" eb="22">
      <t>ショウニン</t>
    </rPh>
    <rPh sb="22" eb="25">
      <t>シンセイショ</t>
    </rPh>
    <rPh sb="26" eb="27">
      <t>ウツ</t>
    </rPh>
    <phoneticPr fontId="2"/>
  </si>
  <si>
    <t>別紙のとおり　（別記様式３４号）</t>
    <phoneticPr fontId="2"/>
  </si>
  <si>
    <t>※別記様式３４号付表１～３含む。</t>
    <rPh sb="13" eb="14">
      <t>フク</t>
    </rPh>
    <phoneticPr fontId="2"/>
  </si>
  <si>
    <t>別記様式第３６号（第２３条関係）</t>
    <phoneticPr fontId="2"/>
  </si>
  <si>
    <t>○○年度　ぐんま緑の県民基金市町村提案型事業　繰越同意書</t>
    <rPh sb="2" eb="4">
      <t>ネンド</t>
    </rPh>
    <rPh sb="25" eb="27">
      <t>ドウイ</t>
    </rPh>
    <phoneticPr fontId="2"/>
  </si>
  <si>
    <t>別記様式第３７号（第２３条関係）</t>
    <phoneticPr fontId="2"/>
  </si>
  <si>
    <t>　○○年○○月○○日付け○○第○○○○号で申請のありました○○年度ぐんま緑の県民基金市町村提案型事業補助金の繰越については、ぐんま緑の県民基金市町村提案型事業補助金交付要綱第２３条第４項の規定により、下記のとおり決定します。</t>
    <rPh sb="54" eb="56">
      <t>クリコ</t>
    </rPh>
    <rPh sb="65" eb="66">
      <t>ミドリ</t>
    </rPh>
    <rPh sb="67" eb="86">
      <t>ケンミンキキンシチョウソンテイアンガタジギョウホジョキンコウフヨウコウ</t>
    </rPh>
    <rPh sb="86" eb="87">
      <t>ダイ</t>
    </rPh>
    <rPh sb="89" eb="90">
      <t>ジョウ</t>
    </rPh>
    <rPh sb="90" eb="91">
      <t>ダイ</t>
    </rPh>
    <rPh sb="92" eb="93">
      <t>コウ</t>
    </rPh>
    <rPh sb="100" eb="102">
      <t>カキ</t>
    </rPh>
    <phoneticPr fontId="2"/>
  </si>
  <si>
    <t>１　　繰越額</t>
    <rPh sb="3" eb="6">
      <t>クリコシガク</t>
    </rPh>
    <phoneticPr fontId="2"/>
  </si>
  <si>
    <t>（交付決定済額</t>
    <rPh sb="1" eb="3">
      <t>コウフ</t>
    </rPh>
    <rPh sb="3" eb="5">
      <t>ケッテイ</t>
    </rPh>
    <rPh sb="5" eb="6">
      <t>ズ</t>
    </rPh>
    <rPh sb="6" eb="7">
      <t>ガク</t>
    </rPh>
    <phoneticPr fontId="2"/>
  </si>
  <si>
    <t>）</t>
    <phoneticPr fontId="2"/>
  </si>
  <si>
    <t>２　　繰越事業完了予定日</t>
    <rPh sb="5" eb="7">
      <t>ジギョウ</t>
    </rPh>
    <rPh sb="7" eb="9">
      <t>カンリョウ</t>
    </rPh>
    <rPh sb="9" eb="12">
      <t>ヨテイビ</t>
    </rPh>
    <phoneticPr fontId="2"/>
  </si>
  <si>
    <t>　　年　　月　　日</t>
    <rPh sb="2" eb="3">
      <t>ネン</t>
    </rPh>
    <rPh sb="5" eb="6">
      <t>ツキ</t>
    </rPh>
    <rPh sb="8" eb="9">
      <t>ニチ</t>
    </rPh>
    <phoneticPr fontId="2"/>
  </si>
  <si>
    <t>３　事業の実施にあたっては、極力早期に完了するよう努めること。</t>
    <rPh sb="25" eb="26">
      <t>ツト</t>
    </rPh>
    <phoneticPr fontId="2"/>
  </si>
  <si>
    <t>別記様式第３８号（第２３条関係）</t>
    <phoneticPr fontId="2"/>
  </si>
  <si>
    <t>○○年度　ぐんま緑の県民基金市町村提案型事業　年度終了報告書</t>
    <rPh sb="2" eb="4">
      <t>ネンド</t>
    </rPh>
    <rPh sb="23" eb="25">
      <t>ネンド</t>
    </rPh>
    <rPh sb="25" eb="27">
      <t>シュウリョウ</t>
    </rPh>
    <phoneticPr fontId="2"/>
  </si>
  <si>
    <t>　○○年○○月○○日付け○○第○○○○号で補助金の交付決定（変更決定○○年○○月○○日付け○○第○○○○号）された標記補助事業の○○年度における実績について、ぐんま緑の県民基金市町村提案型事業補助金交付要綱第２３条第５項の規定により、下記のとおり報告します。</t>
    <rPh sb="66" eb="68">
      <t>ネンド</t>
    </rPh>
    <phoneticPr fontId="2"/>
  </si>
  <si>
    <t>別紙のとおり　（別記様式３８号付表１）</t>
    <rPh sb="15" eb="17">
      <t>フヒョウ</t>
    </rPh>
    <phoneticPr fontId="2"/>
  </si>
  <si>
    <t>別紙のとおり　（別記様式３８号付表２）</t>
    <rPh sb="15" eb="17">
      <t>フヒョウ</t>
    </rPh>
    <phoneticPr fontId="2"/>
  </si>
  <si>
    <t>３　　その他資料</t>
    <rPh sb="5" eb="6">
      <t>タ</t>
    </rPh>
    <rPh sb="6" eb="8">
      <t>シリョウ</t>
    </rPh>
    <phoneticPr fontId="2"/>
  </si>
  <si>
    <t>別紙のとおり（年度実績報告の根拠となる証拠資料）</t>
    <rPh sb="0" eb="2">
      <t>ベッシ</t>
    </rPh>
    <rPh sb="7" eb="9">
      <t>ネンド</t>
    </rPh>
    <rPh sb="9" eb="11">
      <t>ジッセキ</t>
    </rPh>
    <rPh sb="11" eb="13">
      <t>ホウコク</t>
    </rPh>
    <rPh sb="14" eb="16">
      <t>コンキョ</t>
    </rPh>
    <rPh sb="19" eb="21">
      <t>ショウコ</t>
    </rPh>
    <rPh sb="21" eb="23">
      <t>シリョウ</t>
    </rPh>
    <phoneticPr fontId="2"/>
  </si>
  <si>
    <t>４　年度精算払先（口座番号）</t>
    <rPh sb="2" eb="4">
      <t>ネンド</t>
    </rPh>
    <rPh sb="4" eb="6">
      <t>セイサン</t>
    </rPh>
    <rPh sb="6" eb="7">
      <t>ハラ</t>
    </rPh>
    <rPh sb="7" eb="8">
      <t>サキ</t>
    </rPh>
    <rPh sb="9" eb="11">
      <t>コウザ</t>
    </rPh>
    <rPh sb="11" eb="13">
      <t>バンゴウ</t>
    </rPh>
    <phoneticPr fontId="2"/>
  </si>
  <si>
    <t>別記様式第３８号付表１（第２３条関係）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</si>
  <si>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年度実績報告総括表</t>
    <rPh sb="23" eb="25">
      <t>ネンド</t>
    </rPh>
    <rPh sb="25" eb="27">
      <t>ジッセキ</t>
    </rPh>
    <rPh sb="27" eb="29">
      <t>ホウコク</t>
    </rPh>
    <rPh sb="29" eb="32">
      <t>ソウカツヒョウ</t>
    </rPh>
    <phoneticPr fontId="4"/>
  </si>
  <si>
    <t>別記様式３８号付表２（第２３関係）</t>
    <rPh sb="0" eb="2">
      <t>ベッキ</t>
    </rPh>
    <rPh sb="2" eb="4">
      <t>ヨウシキ</t>
    </rPh>
    <rPh sb="6" eb="7">
      <t>ゴウ</t>
    </rPh>
    <rPh sb="7" eb="9">
      <t>フヒョウ</t>
    </rPh>
    <phoneticPr fontId="2"/>
  </si>
  <si>
    <t>○○年度ぐんま緑の県民基金市町村提案型事業　箇所別年度実績書</t>
    <rPh sb="2" eb="4">
      <t>ネンド</t>
    </rPh>
    <rPh sb="7" eb="8">
      <t>ミドリ</t>
    </rPh>
    <rPh sb="9" eb="11">
      <t>ケンミン</t>
    </rPh>
    <rPh sb="11" eb="13">
      <t>キキン</t>
    </rPh>
    <rPh sb="13" eb="16">
      <t>シチョウソン</t>
    </rPh>
    <rPh sb="16" eb="19">
      <t>テイアンガタ</t>
    </rPh>
    <rPh sb="19" eb="21">
      <t>ジギョウ</t>
    </rPh>
    <rPh sb="25" eb="27">
      <t>ネンド</t>
    </rPh>
    <phoneticPr fontId="2"/>
  </si>
  <si>
    <t>別記様式第３９号（第２３条関係）</t>
    <phoneticPr fontId="2"/>
  </si>
  <si>
    <t>　○○年○○月○○日付け○○第○○○○号で実績報告のありました○○年度ぐんま緑の県民基金市町村提案型事業補助金について、ぐんま緑の県民基金市町村提案型事業補助金交付要綱第２３条第６項の規定により、下記のとおり○○年度分を確定します。</t>
    <rPh sb="14" eb="15">
      <t>ダイ</t>
    </rPh>
    <rPh sb="19" eb="20">
      <t>ゴウ</t>
    </rPh>
    <rPh sb="21" eb="23">
      <t>ジッセキ</t>
    </rPh>
    <rPh sb="23" eb="25">
      <t>ホウコク</t>
    </rPh>
    <rPh sb="52" eb="55">
      <t>ホジョキン</t>
    </rPh>
    <rPh sb="63" eb="64">
      <t>ミドリ</t>
    </rPh>
    <rPh sb="65" eb="84">
      <t>ケンミンキキンシチョウソンテイアンガタジギョウホジョキンコウフヨウコウ</t>
    </rPh>
    <rPh sb="84" eb="85">
      <t>ダイ</t>
    </rPh>
    <rPh sb="87" eb="88">
      <t>ジョウ</t>
    </rPh>
    <rPh sb="88" eb="89">
      <t>ダイ</t>
    </rPh>
    <rPh sb="90" eb="91">
      <t>コウ</t>
    </rPh>
    <rPh sb="92" eb="94">
      <t>キテイ</t>
    </rPh>
    <rPh sb="106" eb="109">
      <t>ネンドブン</t>
    </rPh>
    <phoneticPr fontId="2"/>
  </si>
  <si>
    <t>１　補助金の○○年度分確定額　　　　　　　　　円
２　ぐんま緑の県民基金市町村提案型事業補助金交付要綱第１９条第１項の規定による報告をする際は、本確定分を含めて報告するものとする。</t>
    <rPh sb="8" eb="11">
      <t>ネンドブン</t>
    </rPh>
    <rPh sb="31" eb="32">
      <t>ミドリ</t>
    </rPh>
    <rPh sb="33" eb="52">
      <t>ケンミンキキンシチョウソンテイアンガタジギョウホジョキンコウフヨウコウ</t>
    </rPh>
    <rPh sb="52" eb="53">
      <t>ダイ</t>
    </rPh>
    <rPh sb="55" eb="56">
      <t>ジョウ</t>
    </rPh>
    <rPh sb="56" eb="57">
      <t>ダイ</t>
    </rPh>
    <rPh sb="58" eb="59">
      <t>コウ</t>
    </rPh>
    <rPh sb="60" eb="62">
      <t>キテイ</t>
    </rPh>
    <rPh sb="65" eb="67">
      <t>ホウコク</t>
    </rPh>
    <rPh sb="70" eb="71">
      <t>サイ</t>
    </rPh>
    <rPh sb="73" eb="74">
      <t>ホン</t>
    </rPh>
    <rPh sb="74" eb="76">
      <t>カクテイ</t>
    </rPh>
    <rPh sb="76" eb="77">
      <t>ブン</t>
    </rPh>
    <rPh sb="78" eb="79">
      <t>フク</t>
    </rPh>
    <rPh sb="81" eb="83">
      <t>ホウコク</t>
    </rPh>
    <phoneticPr fontId="2"/>
  </si>
  <si>
    <t>別記様式第４０号（第２８条関係）</t>
    <phoneticPr fontId="2"/>
  </si>
  <si>
    <t>○○年度　ぐんま緑の県民基金市町村提案型事業　財産処分承認申請書</t>
    <rPh sb="2" eb="4">
      <t>ネンド</t>
    </rPh>
    <phoneticPr fontId="2"/>
  </si>
  <si>
    <t>　○○年度ぐんま緑の県民基金市町村提案型事業補助金に係る補助事業により取得した財産を下記のとおり処分したいので、ぐんま緑の県民基金市町村提案型事業補助金交付要綱第２８条第２項の規定により、下記のとおり申請します。</t>
    <rPh sb="100" eb="102">
      <t>シンセイ</t>
    </rPh>
    <phoneticPr fontId="2"/>
  </si>
  <si>
    <t>１　処分しようとする財産の明細</t>
    <rPh sb="2" eb="4">
      <t>ショブン</t>
    </rPh>
    <rPh sb="10" eb="12">
      <t>ザイサン</t>
    </rPh>
    <rPh sb="13" eb="15">
      <t>メイサイ</t>
    </rPh>
    <phoneticPr fontId="2"/>
  </si>
  <si>
    <t>２　処分の内容</t>
    <rPh sb="2" eb="4">
      <t>ショブン</t>
    </rPh>
    <rPh sb="5" eb="7">
      <t>ナイヨウ</t>
    </rPh>
    <phoneticPr fontId="2"/>
  </si>
  <si>
    <t>３　処分しようとする理由</t>
    <rPh sb="2" eb="4">
      <t>ショブン</t>
    </rPh>
    <rPh sb="10" eb="12">
      <t>リユウ</t>
    </rPh>
    <phoneticPr fontId="2"/>
  </si>
  <si>
    <t>４　その他必要な事項</t>
    <rPh sb="4" eb="5">
      <t>タ</t>
    </rPh>
    <rPh sb="5" eb="7">
      <t>ヒツヨウ</t>
    </rPh>
    <rPh sb="8" eb="10">
      <t>ジコウ</t>
    </rPh>
    <phoneticPr fontId="2"/>
  </si>
  <si>
    <t>別記様式第４１号（第２８条関係）</t>
    <phoneticPr fontId="2"/>
  </si>
  <si>
    <t>○○年度　ぐんま緑の県民基金市町村提案型事業　財産処分協議書</t>
    <rPh sb="2" eb="4">
      <t>ネンド</t>
    </rPh>
    <phoneticPr fontId="2"/>
  </si>
  <si>
    <t xml:space="preserve">　このことについて、ぐんま緑の県民基金市町村提案型事業補助金交付要綱第２８条第４項の規定により、下記のとおり協議します。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48" eb="50">
      <t>カキ</t>
    </rPh>
    <rPh sb="54" eb="56">
      <t>キョウギ</t>
    </rPh>
    <phoneticPr fontId="2"/>
  </si>
  <si>
    <t>別記様式第４２号（第２８条関係）</t>
    <phoneticPr fontId="2"/>
  </si>
  <si>
    <t>○○年度　ぐんま緑の県民基金市町村提案型事業　財産処分同意書</t>
    <rPh sb="2" eb="4">
      <t>ネンド</t>
    </rPh>
    <rPh sb="27" eb="29">
      <t>ドウイ</t>
    </rPh>
    <phoneticPr fontId="2"/>
  </si>
  <si>
    <t>別記様式第４３号（第２８条関係）</t>
    <phoneticPr fontId="2"/>
  </si>
  <si>
    <t>○○市町村長　様</t>
    <rPh sb="2" eb="6">
      <t>シチョウソンチョウ</t>
    </rPh>
    <rPh sb="7" eb="8">
      <t>サマ</t>
    </rPh>
    <phoneticPr fontId="2"/>
  </si>
  <si>
    <t>○○（環境）森林事務所長　印</t>
    <rPh sb="13" eb="14">
      <t>イン</t>
    </rPh>
    <phoneticPr fontId="2"/>
  </si>
  <si>
    <t>←財産処分の決定のため、押印必須</t>
    <rPh sb="1" eb="3">
      <t>ザイサン</t>
    </rPh>
    <rPh sb="3" eb="5">
      <t>ショブン</t>
    </rPh>
    <rPh sb="6" eb="8">
      <t>ケッテイ</t>
    </rPh>
    <rPh sb="12" eb="14">
      <t>オウイン</t>
    </rPh>
    <rPh sb="14" eb="16">
      <t>ヒッス</t>
    </rPh>
    <phoneticPr fontId="2"/>
  </si>
  <si>
    <t>○○年度　ぐんま緑の県民基金市町村提案型事業　財産処分承認通知書</t>
    <rPh sb="2" eb="4">
      <t>ネンド</t>
    </rPh>
    <phoneticPr fontId="2"/>
  </si>
  <si>
    <t>　○○年○○月○○日付け○○第○○○○号で申請のあった財産の処分について、下記のとおり承認しましたので、ぐんま緑の県民基金市町村提案型事業補助金交付要綱第２８条第６項の規定により通知します。</t>
    <rPh sb="21" eb="23">
      <t>シンセイ</t>
    </rPh>
    <rPh sb="27" eb="29">
      <t>ザイサン</t>
    </rPh>
    <rPh sb="30" eb="32">
      <t>ショブン</t>
    </rPh>
    <rPh sb="37" eb="39">
      <t>カキ</t>
    </rPh>
    <rPh sb="43" eb="45">
      <t>ショウニン</t>
    </rPh>
    <rPh sb="55" eb="56">
      <t>ミドリ</t>
    </rPh>
    <rPh sb="57" eb="76">
      <t>ケンミンキキンシチョウソンテイアンガタジギョウホジョキンコウフヨウコウ</t>
    </rPh>
    <rPh sb="76" eb="77">
      <t>ダイ</t>
    </rPh>
    <rPh sb="79" eb="80">
      <t>ジョウ</t>
    </rPh>
    <rPh sb="80" eb="81">
      <t>ダイ</t>
    </rPh>
    <rPh sb="82" eb="83">
      <t>コウ</t>
    </rPh>
    <rPh sb="84" eb="86">
      <t>キテイ</t>
    </rPh>
    <rPh sb="89" eb="91">
      <t>ツウチ</t>
    </rPh>
    <phoneticPr fontId="2"/>
  </si>
  <si>
    <t>１　承認内容</t>
    <rPh sb="2" eb="4">
      <t>ショウニン</t>
    </rPh>
    <rPh sb="4" eb="6">
      <t>ナイヨウ</t>
    </rPh>
    <phoneticPr fontId="2"/>
  </si>
  <si>
    <t>別記様式第４４号（第２０条関係）</t>
    <phoneticPr fontId="2"/>
  </si>
  <si>
    <t>○○年度　ぐんま緑の県民基金市町村提案型事業　植栽等完了報告書</t>
    <rPh sb="2" eb="4">
      <t>ネンド</t>
    </rPh>
    <rPh sb="23" eb="25">
      <t>ショクサイ</t>
    </rPh>
    <rPh sb="25" eb="26">
      <t>トウ</t>
    </rPh>
    <rPh sb="26" eb="28">
      <t>カンリョウ</t>
    </rPh>
    <rPh sb="28" eb="31">
      <t>ホウコクショ</t>
    </rPh>
    <phoneticPr fontId="2"/>
  </si>
  <si>
    <t>　○○年度ぐんま緑の県民基金市町村提案型事業補助金に係る補助事業により全伐した箇所の植栽が完了したので、ぐんま緑の県民基金市町村提案型事業補助金交付要綱第３０条第１項の規定により、下記のとおり報告します。</t>
    <rPh sb="35" eb="36">
      <t>ゼン</t>
    </rPh>
    <rPh sb="36" eb="37">
      <t>バツ</t>
    </rPh>
    <rPh sb="39" eb="41">
      <t>カショ</t>
    </rPh>
    <rPh sb="42" eb="44">
      <t>ショクサイ</t>
    </rPh>
    <rPh sb="45" eb="47">
      <t>カンリョウ</t>
    </rPh>
    <rPh sb="96" eb="98">
      <t>ホウコク</t>
    </rPh>
    <phoneticPr fontId="2"/>
  </si>
  <si>
    <t>細々区分</t>
    <rPh sb="0" eb="1">
      <t>コマ</t>
    </rPh>
    <rPh sb="2" eb="4">
      <t>クブン</t>
    </rPh>
    <phoneticPr fontId="2"/>
  </si>
  <si>
    <t>該当する細々区分の面積及び竹材処分運搬費を入力してください。</t>
    <rPh sb="0" eb="2">
      <t>ガイトウ</t>
    </rPh>
    <rPh sb="4" eb="6">
      <t>コマゴマ</t>
    </rPh>
    <rPh sb="6" eb="8">
      <t>クブン</t>
    </rPh>
    <phoneticPr fontId="2"/>
  </si>
  <si>
    <t>事業実施場所が複数ある場合、それぞれの場所間の距離が直径1km以内である。</t>
    <rPh sb="0" eb="2">
      <t>ジギョウ</t>
    </rPh>
    <rPh sb="2" eb="4">
      <t>ジッシ</t>
    </rPh>
    <rPh sb="4" eb="6">
      <t>バショ</t>
    </rPh>
    <rPh sb="7" eb="9">
      <t>フクスウ</t>
    </rPh>
    <rPh sb="11" eb="13">
      <t>バアイ</t>
    </rPh>
    <rPh sb="19" eb="21">
      <t>バショ</t>
    </rPh>
    <rPh sb="21" eb="22">
      <t>カン</t>
    </rPh>
    <rPh sb="23" eb="25">
      <t>キョリ</t>
    </rPh>
    <rPh sb="26" eb="28">
      <t>チョッケイ</t>
    </rPh>
    <rPh sb="31" eb="33">
      <t>イナイ</t>
    </rPh>
    <phoneticPr fontId="2"/>
  </si>
  <si>
    <t>　整備初年度の整備事業又は困難地整備支援事業で行った森林・竹林整備（森林・竹林整備を実施せず管理から実施しているものは管理）の情報を記入する。
　面積は着手初年度の整備面積ではなく、計画年度に実施する管理面積を記載する。</t>
    <rPh sb="1" eb="3">
      <t>セイビ</t>
    </rPh>
    <rPh sb="3" eb="4">
      <t>ハジ</t>
    </rPh>
    <rPh sb="4" eb="5">
      <t>トシ</t>
    </rPh>
    <rPh sb="5" eb="6">
      <t>ド</t>
    </rPh>
    <rPh sb="7" eb="9">
      <t>セイビ</t>
    </rPh>
    <rPh sb="9" eb="11">
      <t>ジギョウ</t>
    </rPh>
    <rPh sb="11" eb="12">
      <t>マタ</t>
    </rPh>
    <rPh sb="13" eb="15">
      <t>コンナン</t>
    </rPh>
    <rPh sb="15" eb="16">
      <t>チ</t>
    </rPh>
    <rPh sb="16" eb="18">
      <t>セイビ</t>
    </rPh>
    <rPh sb="18" eb="20">
      <t>シエン</t>
    </rPh>
    <rPh sb="20" eb="22">
      <t>ジギョウ</t>
    </rPh>
    <rPh sb="23" eb="24">
      <t>オコナ</t>
    </rPh>
    <rPh sb="26" eb="28">
      <t>シンリン</t>
    </rPh>
    <rPh sb="29" eb="31">
      <t>チクリン</t>
    </rPh>
    <rPh sb="31" eb="33">
      <t>セイビ</t>
    </rPh>
    <rPh sb="34" eb="36">
      <t>シンリン</t>
    </rPh>
    <rPh sb="37" eb="39">
      <t>チクリン</t>
    </rPh>
    <rPh sb="39" eb="41">
      <t>セイビ</t>
    </rPh>
    <rPh sb="42" eb="44">
      <t>ジッシ</t>
    </rPh>
    <rPh sb="46" eb="48">
      <t>カンリ</t>
    </rPh>
    <rPh sb="50" eb="52">
      <t>ジッシ</t>
    </rPh>
    <rPh sb="59" eb="61">
      <t>カンリ</t>
    </rPh>
    <rPh sb="63" eb="65">
      <t>ジョウホウ</t>
    </rPh>
    <rPh sb="66" eb="68">
      <t>キニュウ</t>
    </rPh>
    <rPh sb="73" eb="75">
      <t>メンセキ</t>
    </rPh>
    <rPh sb="76" eb="78">
      <t>チャクシュ</t>
    </rPh>
    <rPh sb="78" eb="81">
      <t>ショネンド</t>
    </rPh>
    <rPh sb="82" eb="84">
      <t>セイビ</t>
    </rPh>
    <rPh sb="84" eb="86">
      <t>メンセキ</t>
    </rPh>
    <rPh sb="91" eb="93">
      <t>ケイカク</t>
    </rPh>
    <rPh sb="93" eb="95">
      <t>ネンド</t>
    </rPh>
    <rPh sb="96" eb="98">
      <t>ジッシ</t>
    </rPh>
    <rPh sb="100" eb="102">
      <t>カンリ</t>
    </rPh>
    <rPh sb="102" eb="104">
      <t>メンセキ</t>
    </rPh>
    <rPh sb="105" eb="107">
      <t>キサイ</t>
    </rPh>
    <phoneticPr fontId="2"/>
  </si>
  <si>
    <t>目次に戻る</t>
    <rPh sb="0" eb="2">
      <t>モクジ</t>
    </rPh>
    <rPh sb="3" eb="4">
      <t>モド</t>
    </rPh>
    <phoneticPr fontId="2"/>
  </si>
  <si>
    <t>区分</t>
    <rPh sb="0" eb="2">
      <t>クブン</t>
    </rPh>
    <phoneticPr fontId="2"/>
  </si>
  <si>
    <t>細区分</t>
    <rPh sb="0" eb="1">
      <t>サイ</t>
    </rPh>
    <rPh sb="1" eb="3">
      <t>クブン</t>
    </rPh>
    <phoneticPr fontId="2"/>
  </si>
  <si>
    <t>細々区分</t>
    <rPh sb="0" eb="1">
      <t>サイ</t>
    </rPh>
    <rPh sb="2" eb="4">
      <t>クブン</t>
    </rPh>
    <phoneticPr fontId="2"/>
  </si>
  <si>
    <t>補助事業名</t>
    <rPh sb="0" eb="2">
      <t>ホジョ</t>
    </rPh>
    <rPh sb="2" eb="4">
      <t>ジギョウ</t>
    </rPh>
    <rPh sb="4" eb="5">
      <t>メイ</t>
    </rPh>
    <phoneticPr fontId="2"/>
  </si>
  <si>
    <t>補助対象
事業費</t>
    <rPh sb="0" eb="2">
      <t>ホジョ</t>
    </rPh>
    <rPh sb="2" eb="4">
      <t>タイショウ</t>
    </rPh>
    <rPh sb="5" eb="8">
      <t>ジギョウヒ</t>
    </rPh>
    <phoneticPr fontId="3"/>
  </si>
  <si>
    <t>補助対象事業費の内訳</t>
    <rPh sb="0" eb="2">
      <t>ホジョ</t>
    </rPh>
    <rPh sb="2" eb="4">
      <t>タイショウ</t>
    </rPh>
    <rPh sb="4" eb="7">
      <t>ジギョウヒ</t>
    </rPh>
    <rPh sb="8" eb="10">
      <t>ウチワケ</t>
    </rPh>
    <phoneticPr fontId="3"/>
  </si>
  <si>
    <t>事業
開始年度</t>
    <phoneticPr fontId="4"/>
  </si>
  <si>
    <t>区分</t>
    <rPh sb="0" eb="1">
      <t>ク</t>
    </rPh>
    <rPh sb="1" eb="2">
      <t>ブン</t>
    </rPh>
    <phoneticPr fontId="2"/>
  </si>
  <si>
    <t>事業区分</t>
    <rPh sb="0" eb="1">
      <t>コト</t>
    </rPh>
    <rPh sb="1" eb="2">
      <t>ギョウ</t>
    </rPh>
    <rPh sb="2" eb="3">
      <t>ク</t>
    </rPh>
    <rPh sb="3" eb="4">
      <t>ブン</t>
    </rPh>
    <phoneticPr fontId="2"/>
  </si>
  <si>
    <t>細区分</t>
    <rPh sb="0" eb="1">
      <t>サイ</t>
    </rPh>
    <rPh sb="1" eb="2">
      <t>ク</t>
    </rPh>
    <rPh sb="2" eb="3">
      <t>ブン</t>
    </rPh>
    <phoneticPr fontId="2"/>
  </si>
  <si>
    <t>事業概要</t>
    <rPh sb="0" eb="1">
      <t>コト</t>
    </rPh>
    <rPh sb="1" eb="2">
      <t>ギョウ</t>
    </rPh>
    <rPh sb="2" eb="3">
      <t>ガイ</t>
    </rPh>
    <rPh sb="3" eb="4">
      <t>ヨウ</t>
    </rPh>
    <phoneticPr fontId="2"/>
  </si>
  <si>
    <t>その他</t>
    <phoneticPr fontId="2"/>
  </si>
  <si>
    <t>※県補助金は、千円未満切捨てとする。</t>
    <rPh sb="1" eb="2">
      <t>ケン</t>
    </rPh>
    <rPh sb="2" eb="5">
      <t>ホジョキン</t>
    </rPh>
    <rPh sb="7" eb="9">
      <t>センエン</t>
    </rPh>
    <rPh sb="9" eb="11">
      <t>ミマン</t>
    </rPh>
    <rPh sb="11" eb="13">
      <t>キリス</t>
    </rPh>
    <phoneticPr fontId="2"/>
  </si>
  <si>
    <t>事業開始年度</t>
    <rPh sb="0" eb="2">
      <t>ジギョウ</t>
    </rPh>
    <rPh sb="2" eb="4">
      <t>カイシ</t>
    </rPh>
    <rPh sb="4" eb="6">
      <t>ネンド</t>
    </rPh>
    <phoneticPr fontId="2"/>
  </si>
  <si>
    <t>細区分</t>
    <rPh sb="0" eb="1">
      <t>サイ</t>
    </rPh>
    <rPh sb="1" eb="2">
      <t>ク</t>
    </rPh>
    <rPh sb="2" eb="3">
      <t>ブン</t>
    </rPh>
    <phoneticPr fontId="2"/>
  </si>
  <si>
    <t>事業区分</t>
    <rPh sb="0" eb="1">
      <t>コト</t>
    </rPh>
    <rPh sb="1" eb="2">
      <t>ギョウ</t>
    </rPh>
    <rPh sb="2" eb="3">
      <t>ク</t>
    </rPh>
    <rPh sb="3" eb="4">
      <t>ブン</t>
    </rPh>
    <phoneticPr fontId="2"/>
  </si>
  <si>
    <t>施業地</t>
    <rPh sb="0" eb="1">
      <t>シ</t>
    </rPh>
    <rPh sb="1" eb="2">
      <t>ギョウ</t>
    </rPh>
    <rPh sb="2" eb="3">
      <t>チ</t>
    </rPh>
    <phoneticPr fontId="2"/>
  </si>
  <si>
    <t>合計</t>
    <phoneticPr fontId="2"/>
  </si>
  <si>
    <t>着手(全伐)
年度</t>
    <rPh sb="0" eb="2">
      <t>チャクシュ</t>
    </rPh>
    <rPh sb="3" eb="4">
      <t>ゼン</t>
    </rPh>
    <rPh sb="4" eb="5">
      <t>バツ</t>
    </rPh>
    <rPh sb="7" eb="8">
      <t>ネン</t>
    </rPh>
    <rPh sb="8" eb="9">
      <t>ド</t>
    </rPh>
    <phoneticPr fontId="2"/>
  </si>
  <si>
    <t>着手(全伐)
年 度</t>
    <rPh sb="0" eb="2">
      <t>チャクシュ</t>
    </rPh>
    <rPh sb="3" eb="4">
      <t>ゼン</t>
    </rPh>
    <rPh sb="4" eb="5">
      <t>バツ</t>
    </rPh>
    <rPh sb="7" eb="8">
      <t>ネン</t>
    </rPh>
    <rPh sb="9" eb="10">
      <t>ド</t>
    </rPh>
    <phoneticPr fontId="2"/>
  </si>
  <si>
    <t>事業区分名</t>
    <rPh sb="0" eb="1">
      <t>コト</t>
    </rPh>
    <rPh sb="1" eb="2">
      <t>ギョウ</t>
    </rPh>
    <rPh sb="2" eb="3">
      <t>ク</t>
    </rPh>
    <rPh sb="3" eb="4">
      <t>ブン</t>
    </rPh>
    <rPh sb="4" eb="5">
      <t>メイ</t>
    </rPh>
    <phoneticPr fontId="2"/>
  </si>
  <si>
    <t>着手
初年度</t>
    <rPh sb="0" eb="1">
      <t>キ</t>
    </rPh>
    <rPh sb="1" eb="2">
      <t>テ</t>
    </rPh>
    <rPh sb="3" eb="6">
      <t>ショネンド</t>
    </rPh>
    <rPh sb="4" eb="6">
      <t>ネンド</t>
    </rPh>
    <phoneticPr fontId="2"/>
  </si>
  <si>
    <t>※色付きセルは自動入力されます。</t>
    <rPh sb="1" eb="3">
      <t>イロツ</t>
    </rPh>
    <rPh sb="7" eb="9">
      <t>ジドウ</t>
    </rPh>
    <rPh sb="9" eb="11">
      <t>ニュウリョク</t>
    </rPh>
    <phoneticPr fontId="2"/>
  </si>
  <si>
    <t>対象木
本 数</t>
    <rPh sb="0" eb="2">
      <t>タイショウ</t>
    </rPh>
    <rPh sb="2" eb="3">
      <t>キ</t>
    </rPh>
    <rPh sb="4" eb="5">
      <t>ホン</t>
    </rPh>
    <rPh sb="6" eb="7">
      <t>スウ</t>
    </rPh>
    <phoneticPr fontId="2"/>
  </si>
  <si>
    <t>作業・発注
形態</t>
    <rPh sb="0" eb="2">
      <t>サギョウ</t>
    </rPh>
    <rPh sb="3" eb="5">
      <t>ハッチュウ</t>
    </rPh>
    <rPh sb="6" eb="7">
      <t>ケイ</t>
    </rPh>
    <rPh sb="7" eb="8">
      <t>タイ</t>
    </rPh>
    <phoneticPr fontId="2"/>
  </si>
  <si>
    <t>事業概要</t>
    <rPh sb="2" eb="3">
      <t>ガイ</t>
    </rPh>
    <rPh sb="3" eb="4">
      <t>ヨウ</t>
    </rPh>
    <phoneticPr fontId="2"/>
  </si>
  <si>
    <t>補助対象事業費
(円）</t>
    <rPh sb="0" eb="2">
      <t>ホジョ</t>
    </rPh>
    <rPh sb="2" eb="4">
      <t>タイショウ</t>
    </rPh>
    <rPh sb="4" eb="7">
      <t>ジギョウヒ</t>
    </rPh>
    <rPh sb="9" eb="10">
      <t>エン</t>
    </rPh>
    <phoneticPr fontId="2"/>
  </si>
  <si>
    <t>合計</t>
    <rPh sb="0" eb="1">
      <t>ゴウ</t>
    </rPh>
    <rPh sb="1" eb="2">
      <t>ケイ</t>
    </rPh>
    <phoneticPr fontId="2"/>
  </si>
  <si>
    <t>補助対象事業費
（円）</t>
    <rPh sb="0" eb="2">
      <t>ホジョ</t>
    </rPh>
    <rPh sb="2" eb="4">
      <t>タイショウ</t>
    </rPh>
    <rPh sb="9" eb="10">
      <t>エン</t>
    </rPh>
    <phoneticPr fontId="2"/>
  </si>
  <si>
    <t>補助対象事業費の内訳（円）</t>
    <rPh sb="0" eb="2">
      <t>ホジョ</t>
    </rPh>
    <rPh sb="2" eb="4">
      <t>タイショウ</t>
    </rPh>
    <rPh sb="11" eb="12">
      <t>エン</t>
    </rPh>
    <phoneticPr fontId="2"/>
  </si>
  <si>
    <t>審査意見</t>
    <rPh sb="0" eb="1">
      <t>シン</t>
    </rPh>
    <rPh sb="1" eb="2">
      <t>サ</t>
    </rPh>
    <rPh sb="2" eb="3">
      <t>イ</t>
    </rPh>
    <rPh sb="3" eb="4">
      <t>ミ</t>
    </rPh>
    <phoneticPr fontId="2"/>
  </si>
  <si>
    <t>事業
開始年度</t>
    <rPh sb="0" eb="2">
      <t>ジギョウ</t>
    </rPh>
    <phoneticPr fontId="2"/>
  </si>
  <si>
    <t>増減</t>
    <rPh sb="0" eb="1">
      <t>ゾウ</t>
    </rPh>
    <rPh sb="1" eb="2">
      <t>ゲン</t>
    </rPh>
    <phoneticPr fontId="2"/>
  </si>
  <si>
    <t>補助対象事業費</t>
    <rPh sb="0" eb="2">
      <t>ホジョ</t>
    </rPh>
    <rPh sb="2" eb="4">
      <t>タイショウ</t>
    </rPh>
    <rPh sb="4" eb="7">
      <t>ジギョウヒ</t>
    </rPh>
    <phoneticPr fontId="2"/>
  </si>
  <si>
    <t>○○市町村長あて</t>
    <phoneticPr fontId="2"/>
  </si>
  <si>
    <t>　変更の対象となる補助事業は、当該交付申請前変更申請書に記載のとおりとし、その他については、〇〇年〇〇月〇〇日付け〇第〇〇号で承認した計画書のとおりとする。</t>
    <rPh sb="9" eb="11">
      <t>ホジョ</t>
    </rPh>
    <phoneticPr fontId="2"/>
  </si>
  <si>
    <t>事業完了年月日は、当該事業の支払いが完了する日以降とする。</t>
    <rPh sb="0" eb="2">
      <t>ジギョウ</t>
    </rPh>
    <phoneticPr fontId="2"/>
  </si>
  <si>
    <t>変更内容</t>
    <rPh sb="0" eb="1">
      <t>ヘン</t>
    </rPh>
    <rPh sb="1" eb="2">
      <t>サラ</t>
    </rPh>
    <rPh sb="2" eb="3">
      <t>ウチ</t>
    </rPh>
    <rPh sb="3" eb="4">
      <t>カタチ</t>
    </rPh>
    <phoneticPr fontId="2"/>
  </si>
  <si>
    <t>　○○年○○月○○日付け○○第○○○○号で交付決定された標記補助事業について、下記のとおり予定の期間内に補助事業が完了しない（補助事業の遂行が困難である）ため、ぐんま緑の県民基金市町村提案型事業補助金交付要綱第１６条の規定により、下記のとおり報告します。</t>
    <rPh sb="21" eb="23">
      <t>コウフ</t>
    </rPh>
    <rPh sb="23" eb="25">
      <t>ケッテイ</t>
    </rPh>
    <rPh sb="28" eb="30">
      <t>ヒョウキ</t>
    </rPh>
    <rPh sb="30" eb="32">
      <t>ホジョ</t>
    </rPh>
    <rPh sb="32" eb="34">
      <t>ジギョウ</t>
    </rPh>
    <rPh sb="39" eb="41">
      <t>カキ</t>
    </rPh>
    <rPh sb="45" eb="47">
      <t>ヨテイ</t>
    </rPh>
    <rPh sb="48" eb="50">
      <t>キカン</t>
    </rPh>
    <rPh sb="50" eb="51">
      <t>ナイ</t>
    </rPh>
    <rPh sb="52" eb="54">
      <t>ホジョ</t>
    </rPh>
    <rPh sb="54" eb="56">
      <t>ジギョウ</t>
    </rPh>
    <rPh sb="57" eb="59">
      <t>カンリョウ</t>
    </rPh>
    <rPh sb="63" eb="65">
      <t>ホジョ</t>
    </rPh>
    <rPh sb="65" eb="67">
      <t>ジギョウ</t>
    </rPh>
    <rPh sb="68" eb="70">
      <t>スイコウ</t>
    </rPh>
    <rPh sb="71" eb="73">
      <t>コンナン</t>
    </rPh>
    <rPh sb="83" eb="84">
      <t>ミドリ</t>
    </rPh>
    <rPh sb="85" eb="104">
      <t>ケンミンキキンシチョウソンテイアンガタジギョウホジョキンコウフヨウコウ</t>
    </rPh>
    <rPh sb="104" eb="105">
      <t>ダイ</t>
    </rPh>
    <rPh sb="121" eb="123">
      <t>ホウコク</t>
    </rPh>
    <phoneticPr fontId="2"/>
  </si>
  <si>
    <t>１　補助事業が予定期間内に完了しない（遂行することが困難である）理由</t>
    <rPh sb="2" eb="4">
      <t>ホジョ</t>
    </rPh>
    <rPh sb="4" eb="6">
      <t>ジギョウ</t>
    </rPh>
    <rPh sb="7" eb="9">
      <t>ヨテイ</t>
    </rPh>
    <rPh sb="9" eb="11">
      <t>キカン</t>
    </rPh>
    <rPh sb="11" eb="12">
      <t>ナイ</t>
    </rPh>
    <rPh sb="13" eb="15">
      <t>カンリョウ</t>
    </rPh>
    <rPh sb="19" eb="21">
      <t>スイコウ</t>
    </rPh>
    <rPh sb="26" eb="28">
      <t>コンナン</t>
    </rPh>
    <rPh sb="32" eb="34">
      <t>リユウ</t>
    </rPh>
    <phoneticPr fontId="2"/>
  </si>
  <si>
    <t>２　補助事業の遂行状況</t>
    <rPh sb="2" eb="4">
      <t>ホジョ</t>
    </rPh>
    <rPh sb="4" eb="6">
      <t>ジギョウ</t>
    </rPh>
    <rPh sb="7" eb="9">
      <t>スイコウ</t>
    </rPh>
    <rPh sb="9" eb="11">
      <t>ジョウキョウ</t>
    </rPh>
    <phoneticPr fontId="2"/>
  </si>
  <si>
    <t>補助対象
事業費</t>
    <rPh sb="0" eb="2">
      <t>ホジョ</t>
    </rPh>
    <rPh sb="2" eb="4">
      <t>タイショウ</t>
    </rPh>
    <rPh sb="5" eb="8">
      <t>ジギョウヒ</t>
    </rPh>
    <phoneticPr fontId="2"/>
  </si>
  <si>
    <t>補助事業の遂行状況</t>
    <rPh sb="0" eb="2">
      <t>ホジョ</t>
    </rPh>
    <phoneticPr fontId="2"/>
  </si>
  <si>
    <t>計画承認額
と の差</t>
    <phoneticPr fontId="2"/>
  </si>
  <si>
    <t>繰越</t>
    <rPh sb="0" eb="1">
      <t>クリ</t>
    </rPh>
    <rPh sb="1" eb="2">
      <t>コシ</t>
    </rPh>
    <phoneticPr fontId="2"/>
  </si>
  <si>
    <t>細区分</t>
    <rPh sb="0" eb="1">
      <t>コマ</t>
    </rPh>
    <rPh sb="1" eb="3">
      <t>クブン</t>
    </rPh>
    <phoneticPr fontId="2"/>
  </si>
  <si>
    <t>実績</t>
    <rPh sb="0" eb="1">
      <t>ジツ</t>
    </rPh>
    <rPh sb="1" eb="2">
      <t>イサオ</t>
    </rPh>
    <phoneticPr fontId="2"/>
  </si>
  <si>
    <t>別紙のとおり　（別記様式２９号付表１）</t>
    <rPh sb="15" eb="17">
      <t>フヒョウ</t>
    </rPh>
    <phoneticPr fontId="2"/>
  </si>
  <si>
    <t>別紙のとおり　（別記様式２９号付表２）</t>
    <rPh sb="15" eb="17">
      <t>フヒョウ</t>
    </rPh>
    <phoneticPr fontId="2"/>
  </si>
  <si>
    <t>実績額</t>
    <rPh sb="0" eb="1">
      <t>ジツ</t>
    </rPh>
    <rPh sb="1" eb="2">
      <t>イサオ</t>
    </rPh>
    <rPh sb="2" eb="3">
      <t>ガク</t>
    </rPh>
    <phoneticPr fontId="2"/>
  </si>
  <si>
    <t>別紙のとおり　（別記様式２９号付表１）</t>
    <phoneticPr fontId="2"/>
  </si>
  <si>
    <t>別紙のとおり　（別記様式３４号付表１）</t>
    <rPh sb="15" eb="17">
      <t>フヒョウ</t>
    </rPh>
    <phoneticPr fontId="2"/>
  </si>
  <si>
    <t>別紙のとおり　（別記様式３４号付表２）</t>
    <rPh sb="15" eb="17">
      <t>フヒョウ</t>
    </rPh>
    <phoneticPr fontId="2"/>
  </si>
  <si>
    <t>別紙のとおり　（別記様式３４号付表３）</t>
    <rPh sb="15" eb="17">
      <t>フヒョウ</t>
    </rPh>
    <phoneticPr fontId="2"/>
  </si>
  <si>
    <t>繰越額
（県補助金分）</t>
    <rPh sb="0" eb="1">
      <t>クリ</t>
    </rPh>
    <rPh sb="1" eb="2">
      <t>コシ</t>
    </rPh>
    <rPh sb="2" eb="3">
      <t>ガク</t>
    </rPh>
    <rPh sb="5" eb="6">
      <t>ケン</t>
    </rPh>
    <rPh sb="6" eb="9">
      <t>ホジョキン</t>
    </rPh>
    <rPh sb="9" eb="10">
      <t>ブン</t>
    </rPh>
    <phoneticPr fontId="2"/>
  </si>
  <si>
    <t>繰越額</t>
    <rPh sb="0" eb="1">
      <t>クリ</t>
    </rPh>
    <rPh sb="1" eb="2">
      <t>コシ</t>
    </rPh>
    <rPh sb="2" eb="3">
      <t>ガク</t>
    </rPh>
    <phoneticPr fontId="2"/>
  </si>
  <si>
    <t>年度実績</t>
    <rPh sb="0" eb="2">
      <t>ネンド</t>
    </rPh>
    <rPh sb="2" eb="4">
      <t>ジッセキ</t>
    </rPh>
    <phoneticPr fontId="2"/>
  </si>
  <si>
    <t>年度実績</t>
    <rPh sb="0" eb="2">
      <t>ネンド</t>
    </rPh>
    <rPh sb="2" eb="3">
      <t>ジツ</t>
    </rPh>
    <rPh sb="3" eb="4">
      <t>イサオ</t>
    </rPh>
    <phoneticPr fontId="2"/>
  </si>
  <si>
    <t>年度実績額</t>
    <rPh sb="0" eb="2">
      <t>ネンド</t>
    </rPh>
    <rPh sb="2" eb="4">
      <t>ジッセキ</t>
    </rPh>
    <rPh sb="4" eb="5">
      <t>ガク</t>
    </rPh>
    <phoneticPr fontId="2"/>
  </si>
  <si>
    <t>繰越額</t>
    <rPh sb="0" eb="3">
      <t>クリコシガク</t>
    </rPh>
    <phoneticPr fontId="2"/>
  </si>
  <si>
    <t>C</t>
    <phoneticPr fontId="2"/>
  </si>
  <si>
    <t>（B＋C）-A</t>
    <phoneticPr fontId="2"/>
  </si>
  <si>
    <t>事業実施場所</t>
    <rPh sb="4" eb="6">
      <t>バショ</t>
    </rPh>
    <phoneticPr fontId="4"/>
  </si>
  <si>
    <t>事業実施場所</t>
    <rPh sb="4" eb="6">
      <t>バショ</t>
    </rPh>
    <phoneticPr fontId="2"/>
  </si>
  <si>
    <t>別紙のとおり　（別記様式１７号付表１）</t>
    <rPh sb="15" eb="17">
      <t>フヒョウ</t>
    </rPh>
    <phoneticPr fontId="2"/>
  </si>
  <si>
    <t>別紙のとおり　（別記様式１７号付表２）</t>
    <rPh sb="15" eb="17">
      <t>フヒョウ</t>
    </rPh>
    <phoneticPr fontId="2"/>
  </si>
  <si>
    <t>別紙のとおり　（別記様式１７号付表３）</t>
    <rPh sb="15" eb="17">
      <t>フヒョウ</t>
    </rPh>
    <phoneticPr fontId="2"/>
  </si>
  <si>
    <t>２　概算払箇所一覧表</t>
    <rPh sb="2" eb="4">
      <t>ガイサン</t>
    </rPh>
    <rPh sb="4" eb="5">
      <t>バライ</t>
    </rPh>
    <rPh sb="5" eb="7">
      <t>カショ</t>
    </rPh>
    <rPh sb="7" eb="9">
      <t>イチラン</t>
    </rPh>
    <rPh sb="9" eb="10">
      <t>ヒョウ</t>
    </rPh>
    <phoneticPr fontId="2"/>
  </si>
  <si>
    <t>添付資料：事業実施場所位置図、平面図（面積が示されているもの）、事業実施前・後及び実施中の状況写真、その他事業内容を説明する付表</t>
    <rPh sb="0" eb="2">
      <t>テンプ</t>
    </rPh>
    <rPh sb="2" eb="4">
      <t>シリョウ</t>
    </rPh>
    <rPh sb="5" eb="7">
      <t>ジギョウ</t>
    </rPh>
    <rPh sb="7" eb="9">
      <t>ジッシ</t>
    </rPh>
    <rPh sb="9" eb="11">
      <t>バショ</t>
    </rPh>
    <rPh sb="11" eb="14">
      <t>イチズ</t>
    </rPh>
    <rPh sb="15" eb="18">
      <t>ヘイメンズ</t>
    </rPh>
    <rPh sb="19" eb="21">
      <t>メンセキ</t>
    </rPh>
    <rPh sb="22" eb="23">
      <t>シメ</t>
    </rPh>
    <rPh sb="32" eb="34">
      <t>ジギョウ</t>
    </rPh>
    <rPh sb="34" eb="36">
      <t>ジッシ</t>
    </rPh>
    <rPh sb="36" eb="37">
      <t>マエ</t>
    </rPh>
    <rPh sb="38" eb="39">
      <t>ゴ</t>
    </rPh>
    <rPh sb="39" eb="40">
      <t>オヨ</t>
    </rPh>
    <rPh sb="41" eb="43">
      <t>ジッシ</t>
    </rPh>
    <rPh sb="43" eb="44">
      <t>チュウ</t>
    </rPh>
    <rPh sb="45" eb="47">
      <t>ジョウキョウ</t>
    </rPh>
    <rPh sb="47" eb="49">
      <t>シャシン</t>
    </rPh>
    <rPh sb="52" eb="53">
      <t>タ</t>
    </rPh>
    <rPh sb="53" eb="55">
      <t>ジギョウ</t>
    </rPh>
    <rPh sb="55" eb="57">
      <t>ナイヨウ</t>
    </rPh>
    <rPh sb="58" eb="60">
      <t>セツメイ</t>
    </rPh>
    <rPh sb="62" eb="64">
      <t>フヒョウ</t>
    </rPh>
    <phoneticPr fontId="2"/>
  </si>
  <si>
    <t>　○○年○○月○○日付け○○第○○○○で協議のありました事業計画書の変更について、ぐんま緑の県民基金市町村提案型事業補助金交付要綱第７条第３項の規定により、下記のとおり同意します。</t>
    <rPh sb="3" eb="4">
      <t>ネン</t>
    </rPh>
    <rPh sb="6" eb="7">
      <t>ガツ</t>
    </rPh>
    <rPh sb="9" eb="10">
      <t>ニチ</t>
    </rPh>
    <rPh sb="10" eb="11">
      <t>ヅ</t>
    </rPh>
    <rPh sb="14" eb="15">
      <t>ダイ</t>
    </rPh>
    <rPh sb="20" eb="22">
      <t>キョウギ</t>
    </rPh>
    <rPh sb="28" eb="30">
      <t>ジギョウ</t>
    </rPh>
    <rPh sb="30" eb="33">
      <t>ケイカクショ</t>
    </rPh>
    <rPh sb="34" eb="36">
      <t>ヘンコウ</t>
    </rPh>
    <rPh sb="44" eb="45">
      <t>ミドリ</t>
    </rPh>
    <rPh sb="46" eb="65">
      <t>ケンミンキキンシチョウソンテイアンガタジギョウホジョキンコウフヨウコウ</t>
    </rPh>
    <rPh sb="65" eb="66">
      <t>ダイ</t>
    </rPh>
    <rPh sb="67" eb="68">
      <t>ジョウ</t>
    </rPh>
    <rPh sb="68" eb="69">
      <t>ダイ</t>
    </rPh>
    <rPh sb="70" eb="71">
      <t>コウ</t>
    </rPh>
    <rPh sb="72" eb="74">
      <t>キテイ</t>
    </rPh>
    <rPh sb="78" eb="80">
      <t>カキ</t>
    </rPh>
    <rPh sb="84" eb="86">
      <t>ドウイ</t>
    </rPh>
    <phoneticPr fontId="2"/>
  </si>
  <si>
    <t xml:space="preserve">　○○年○○月○○日付け○○第○○○○で協議のありました補助事業の中止（廃止）について、ぐんま緑の県民基金市町村提案型事業補助金交付要綱第１５条第３項の規定により、下記のとおり同意します。
</t>
    <rPh sb="28" eb="30">
      <t>ホジョ</t>
    </rPh>
    <rPh sb="30" eb="32">
      <t>ジギョウ</t>
    </rPh>
    <rPh sb="33" eb="35">
      <t>チュウシ</t>
    </rPh>
    <rPh sb="36" eb="38">
      <t>ハイシ</t>
    </rPh>
    <rPh sb="88" eb="90">
      <t>ドウイ</t>
    </rPh>
    <phoneticPr fontId="2"/>
  </si>
  <si>
    <t>記</t>
    <rPh sb="0" eb="1">
      <t>キ</t>
    </rPh>
    <phoneticPr fontId="2"/>
  </si>
  <si>
    <t>１　繰越協議結果</t>
    <rPh sb="2" eb="4">
      <t>クリコシ</t>
    </rPh>
    <rPh sb="4" eb="6">
      <t>キョウギ</t>
    </rPh>
    <rPh sb="6" eb="8">
      <t>ケッカ</t>
    </rPh>
    <phoneticPr fontId="2"/>
  </si>
  <si>
    <t xml:space="preserve">　○○年○○月○○日付け○○第○○○○号で協議のありました標記事業の繰越についてぐんま緑の県民基金市町村提案型事業補助金交付要綱第２３条第３項の規定により、下記のとおり同意します。
　なお、事業の実施にあたっては、極力早期に完了するよう配慮してください。
</t>
    <rPh sb="43" eb="44">
      <t>ミドリ</t>
    </rPh>
    <rPh sb="45" eb="64">
      <t>ケンミンキキンシチョウソンテイアンガタジギョウホジョキンコウフヨウコウ</t>
    </rPh>
    <rPh sb="64" eb="65">
      <t>ダイ</t>
    </rPh>
    <rPh sb="67" eb="68">
      <t>ジョウ</t>
    </rPh>
    <rPh sb="68" eb="69">
      <t>ダイ</t>
    </rPh>
    <rPh sb="70" eb="71">
      <t>コウ</t>
    </rPh>
    <rPh sb="72" eb="74">
      <t>キテイ</t>
    </rPh>
    <rPh sb="78" eb="80">
      <t>カキ</t>
    </rPh>
    <rPh sb="84" eb="86">
      <t>ドウイ</t>
    </rPh>
    <phoneticPr fontId="2"/>
  </si>
  <si>
    <t>１　財産処分協議結果</t>
    <rPh sb="2" eb="4">
      <t>ザイサン</t>
    </rPh>
    <rPh sb="4" eb="6">
      <t>ショブン</t>
    </rPh>
    <rPh sb="6" eb="8">
      <t>キョウギ</t>
    </rPh>
    <rPh sb="8" eb="10">
      <t>ケッカ</t>
    </rPh>
    <phoneticPr fontId="2"/>
  </si>
  <si>
    <t xml:space="preserve">　○○年○○月○○日付け○○第○○○○で協議のあった財産処分について、ぐんま緑の県民基金市町村提案型事業補助金交付要綱第２８条第５項の規定により、下記のとおり同意します。
</t>
    <rPh sb="26" eb="28">
      <t>ザイサン</t>
    </rPh>
    <rPh sb="28" eb="30">
      <t>ショブン</t>
    </rPh>
    <rPh sb="73" eb="75">
      <t>カキ</t>
    </rPh>
    <rPh sb="79" eb="81">
      <t>ドウイ</t>
    </rPh>
    <phoneticPr fontId="2"/>
  </si>
  <si>
    <t>※各様式の色付きセルは、計算式が入っています。</t>
    <rPh sb="1" eb="2">
      <t>カク</t>
    </rPh>
    <rPh sb="2" eb="4">
      <t>ヨウシキ</t>
    </rPh>
    <rPh sb="5" eb="7">
      <t>イロツ</t>
    </rPh>
    <rPh sb="12" eb="15">
      <t>ケイサンシキ</t>
    </rPh>
    <rPh sb="16" eb="17">
      <t>ハイ</t>
    </rPh>
    <phoneticPr fontId="2"/>
  </si>
  <si>
    <t>箇所別事業説明書（公有林化）</t>
    <rPh sb="12" eb="13">
      <t>カ</t>
    </rPh>
    <phoneticPr fontId="2"/>
  </si>
  <si>
    <t>箇所別事業説明書（苗木・資材購入）</t>
    <rPh sb="14" eb="16">
      <t>コウニュウ</t>
    </rPh>
    <phoneticPr fontId="2"/>
  </si>
  <si>
    <t>箇所別事業説明書（困難地整備支援）</t>
    <rPh sb="12" eb="14">
      <t>セイビ</t>
    </rPh>
    <rPh sb="14" eb="16">
      <t>シエン</t>
    </rPh>
    <phoneticPr fontId="2"/>
  </si>
  <si>
    <t>箇所別事業説明書（機器の購入）</t>
    <rPh sb="12" eb="14">
      <t>コウニュウ</t>
    </rPh>
    <phoneticPr fontId="2"/>
  </si>
  <si>
    <t>箇所別事業説明書（付帯施設の整備）</t>
    <rPh sb="14" eb="16">
      <t>セイビ</t>
    </rPh>
    <phoneticPr fontId="2"/>
  </si>
  <si>
    <t>箇所別事業説明書（森林環境教育）</t>
    <rPh sb="13" eb="15">
      <t>キョウイク</t>
    </rPh>
    <phoneticPr fontId="2"/>
  </si>
  <si>
    <t>箇所別事業説明書（独自提案事業）</t>
    <rPh sb="11" eb="13">
      <t>テイアン</t>
    </rPh>
    <rPh sb="13" eb="15">
      <t>ジギョウ</t>
    </rPh>
    <phoneticPr fontId="2"/>
  </si>
  <si>
    <t>交付申請前事業計画変更申請書</t>
    <rPh sb="5" eb="7">
      <t>ジギョウ</t>
    </rPh>
    <rPh sb="7" eb="9">
      <t>ケイカク</t>
    </rPh>
    <phoneticPr fontId="2"/>
  </si>
  <si>
    <t>交付申請前事業計画変更理由書</t>
    <rPh sb="5" eb="7">
      <t>ジギョウ</t>
    </rPh>
    <rPh sb="7" eb="9">
      <t>ケイカク</t>
    </rPh>
    <phoneticPr fontId="2"/>
  </si>
  <si>
    <t>交付申請前事業計画変更総括表</t>
    <rPh sb="5" eb="7">
      <t>ジギョウ</t>
    </rPh>
    <rPh sb="7" eb="9">
      <t>ケイカク</t>
    </rPh>
    <phoneticPr fontId="2"/>
  </si>
  <si>
    <t>交付申請前事業計画変更箇所別計画書</t>
    <rPh sb="5" eb="7">
      <t>ジギョウ</t>
    </rPh>
    <rPh sb="7" eb="9">
      <t>ケイカク</t>
    </rPh>
    <phoneticPr fontId="2"/>
  </si>
  <si>
    <t>交付申請前事業計画変更協議書</t>
    <rPh sb="5" eb="7">
      <t>ジギョウ</t>
    </rPh>
    <rPh sb="7" eb="9">
      <t>ケイカク</t>
    </rPh>
    <phoneticPr fontId="2"/>
  </si>
  <si>
    <t>交付申請前事業計画変更同意書</t>
    <rPh sb="5" eb="7">
      <t>ジギョウ</t>
    </rPh>
    <rPh sb="7" eb="9">
      <t>ケイカク</t>
    </rPh>
    <phoneticPr fontId="2"/>
  </si>
  <si>
    <t>交付申請前事業計画変更承認書</t>
    <rPh sb="5" eb="7">
      <t>ジギョウ</t>
    </rPh>
    <rPh sb="7" eb="9">
      <t>ケイカク</t>
    </rPh>
    <phoneticPr fontId="2"/>
  </si>
  <si>
    <t>○○年度　ぐんま緑の県民基金市町村提案型事業　交付申請前事業計画変更申請書</t>
    <rPh sb="2" eb="4">
      <t>ネンド</t>
    </rPh>
    <rPh sb="28" eb="30">
      <t>ジギョウ</t>
    </rPh>
    <rPh sb="30" eb="32">
      <t>ケイカク</t>
    </rPh>
    <phoneticPr fontId="2"/>
  </si>
  <si>
    <t>１　　交付申請前事業計画変更理由書</t>
    <rPh sb="8" eb="10">
      <t>ジギョウ</t>
    </rPh>
    <rPh sb="10" eb="12">
      <t>ケイカク</t>
    </rPh>
    <rPh sb="14" eb="16">
      <t>リユウ</t>
    </rPh>
    <rPh sb="16" eb="17">
      <t>ショ</t>
    </rPh>
    <phoneticPr fontId="2"/>
  </si>
  <si>
    <t>２　　交付申請前事業計画変更総括表</t>
    <rPh sb="8" eb="10">
      <t>ジギョウ</t>
    </rPh>
    <rPh sb="10" eb="12">
      <t>ケイカク</t>
    </rPh>
    <phoneticPr fontId="2"/>
  </si>
  <si>
    <t>３　　交付申請前事業計画変更箇所別計画書</t>
    <rPh sb="3" eb="5">
      <t>コウフ</t>
    </rPh>
    <rPh sb="5" eb="7">
      <t>シンセイ</t>
    </rPh>
    <rPh sb="7" eb="8">
      <t>マエ</t>
    </rPh>
    <rPh sb="8" eb="10">
      <t>ジギョウ</t>
    </rPh>
    <rPh sb="10" eb="12">
      <t>ケイカク</t>
    </rPh>
    <rPh sb="12" eb="14">
      <t>ヘンコウ</t>
    </rPh>
    <rPh sb="14" eb="16">
      <t>カショ</t>
    </rPh>
    <rPh sb="16" eb="17">
      <t>ベツ</t>
    </rPh>
    <rPh sb="17" eb="19">
      <t>ケイカク</t>
    </rPh>
    <rPh sb="19" eb="20">
      <t>ショ</t>
    </rPh>
    <phoneticPr fontId="2"/>
  </si>
  <si>
    <t>交付申請前事業計画変更理由書</t>
    <rPh sb="5" eb="7">
      <t>ジギョウ</t>
    </rPh>
    <rPh sb="7" eb="9">
      <t>ケイカク</t>
    </rPh>
    <rPh sb="11" eb="14">
      <t>リユウショ</t>
    </rPh>
    <phoneticPr fontId="2"/>
  </si>
  <si>
    <t>　○○年度ぐんま緑の県民基金市町村提案型事業　交付申請前事業計画変更総括表</t>
    <rPh sb="23" eb="25">
      <t>コウフ</t>
    </rPh>
    <rPh sb="25" eb="27">
      <t>シンセイ</t>
    </rPh>
    <rPh sb="27" eb="28">
      <t>マエ</t>
    </rPh>
    <rPh sb="28" eb="30">
      <t>ジギョウ</t>
    </rPh>
    <rPh sb="30" eb="32">
      <t>ケイカク</t>
    </rPh>
    <rPh sb="32" eb="34">
      <t>ヘンコウ</t>
    </rPh>
    <rPh sb="34" eb="37">
      <t>ソウカツヒョウ</t>
    </rPh>
    <phoneticPr fontId="4"/>
  </si>
  <si>
    <t>○○年度ぐんま緑の県民基金市町村提案型事業　交付申請前事業計画変更箇所別計画書</t>
    <rPh sb="2" eb="4">
      <t>ネンド</t>
    </rPh>
    <rPh sb="7" eb="8">
      <t>ミドリ</t>
    </rPh>
    <rPh sb="9" eb="11">
      <t>ケンミン</t>
    </rPh>
    <rPh sb="11" eb="13">
      <t>キキン</t>
    </rPh>
    <rPh sb="13" eb="16">
      <t>シチョウソン</t>
    </rPh>
    <rPh sb="16" eb="19">
      <t>テイアンガタ</t>
    </rPh>
    <rPh sb="19" eb="21">
      <t>ジギョウ</t>
    </rPh>
    <rPh sb="27" eb="29">
      <t>ジギョウ</t>
    </rPh>
    <rPh sb="29" eb="31">
      <t>ケイカク</t>
    </rPh>
    <phoneticPr fontId="2"/>
  </si>
  <si>
    <t>○○年度　ぐんま緑の県民基金市町村提案型事業　交付申請前事業計画変更協議書</t>
    <rPh sb="2" eb="4">
      <t>ネンド</t>
    </rPh>
    <rPh sb="28" eb="30">
      <t>ジギョウ</t>
    </rPh>
    <rPh sb="30" eb="32">
      <t>ケイカク</t>
    </rPh>
    <phoneticPr fontId="2"/>
  </si>
  <si>
    <t>○○年度　ぐんま緑の県民基金市町村提案型事業　交付申請前事業計画変更同意書</t>
    <rPh sb="2" eb="4">
      <t>ネンド</t>
    </rPh>
    <rPh sb="28" eb="30">
      <t>ジギョウ</t>
    </rPh>
    <rPh sb="30" eb="32">
      <t>ケイカク</t>
    </rPh>
    <rPh sb="34" eb="36">
      <t>ドウイ</t>
    </rPh>
    <phoneticPr fontId="2"/>
  </si>
  <si>
    <t>○○年度　ぐんま緑の県民基金市町村提案型事業　交付申請前事業計画変更承認通知書</t>
    <rPh sb="2" eb="4">
      <t>ネンド</t>
    </rPh>
    <rPh sb="28" eb="30">
      <t>ジギョウ</t>
    </rPh>
    <rPh sb="30" eb="32">
      <t>ケイカク</t>
    </rPh>
    <rPh sb="36" eb="38">
      <t>ツウチ</t>
    </rPh>
    <phoneticPr fontId="2"/>
  </si>
  <si>
    <t>１　事業実施年度</t>
    <rPh sb="2" eb="4">
      <t>ジギョウ</t>
    </rPh>
    <rPh sb="4" eb="6">
      <t>ジッシ</t>
    </rPh>
    <rPh sb="6" eb="8">
      <t>ネンド</t>
    </rPh>
    <phoneticPr fontId="2"/>
  </si>
  <si>
    <t>○○年度（○○年○○月○○日付け○○第○○○○号確定）</t>
    <rPh sb="2" eb="4">
      <t>ネンド</t>
    </rPh>
    <rPh sb="24" eb="26">
      <t>カクテイ</t>
    </rPh>
    <phoneticPr fontId="2"/>
  </si>
  <si>
    <t>３　植栽（天然更新）平面図</t>
    <rPh sb="2" eb="4">
      <t>ショクサイ</t>
    </rPh>
    <rPh sb="5" eb="7">
      <t>テンネン</t>
    </rPh>
    <rPh sb="7" eb="9">
      <t>コウシン</t>
    </rPh>
    <rPh sb="10" eb="13">
      <t>ヘイメンズ</t>
    </rPh>
    <phoneticPr fontId="2"/>
  </si>
  <si>
    <t>２　植栽（天然更新）位置図</t>
    <rPh sb="2" eb="4">
      <t>ショクサイ</t>
    </rPh>
    <rPh sb="5" eb="7">
      <t>テンネン</t>
    </rPh>
    <rPh sb="7" eb="9">
      <t>コウシン</t>
    </rPh>
    <rPh sb="10" eb="12">
      <t>イチ</t>
    </rPh>
    <rPh sb="12" eb="13">
      <t>ズ</t>
    </rPh>
    <phoneticPr fontId="2"/>
  </si>
  <si>
    <t>別紙のとおり</t>
    <rPh sb="0" eb="2">
      <t>ベッシ</t>
    </rPh>
    <phoneticPr fontId="2"/>
  </si>
  <si>
    <t>４　主な植栽（天然更新）樹種</t>
    <rPh sb="2" eb="3">
      <t>オモ</t>
    </rPh>
    <rPh sb="4" eb="6">
      <t>ショクサイ</t>
    </rPh>
    <rPh sb="7" eb="9">
      <t>テンネン</t>
    </rPh>
    <rPh sb="9" eb="11">
      <t>コウシン</t>
    </rPh>
    <rPh sb="12" eb="14">
      <t>ジュシュ</t>
    </rPh>
    <phoneticPr fontId="2"/>
  </si>
  <si>
    <t>５　植栽（天然更新）の状況写真</t>
    <rPh sb="2" eb="4">
      <t>ショクサイ</t>
    </rPh>
    <rPh sb="5" eb="7">
      <t>テンネン</t>
    </rPh>
    <rPh sb="7" eb="9">
      <t>コウシン</t>
    </rPh>
    <rPh sb="11" eb="13">
      <t>ジョウキョウ</t>
    </rPh>
    <rPh sb="13" eb="15">
      <t>シャシン</t>
    </rPh>
    <phoneticPr fontId="2"/>
  </si>
  <si>
    <t>※事業区分、事業細区分については、別表１付表の略称によるものする。</t>
    <rPh sb="1" eb="3">
      <t>ジギョウ</t>
    </rPh>
    <rPh sb="3" eb="5">
      <t>クブン</t>
    </rPh>
    <rPh sb="6" eb="8">
      <t>ジギョウ</t>
    </rPh>
    <rPh sb="8" eb="9">
      <t>サイ</t>
    </rPh>
    <rPh sb="9" eb="11">
      <t>クブン</t>
    </rPh>
    <rPh sb="17" eb="19">
      <t>ベッピョウ</t>
    </rPh>
    <rPh sb="20" eb="22">
      <t>フヒョウ</t>
    </rPh>
    <rPh sb="23" eb="25">
      <t>リャクショウ</t>
    </rPh>
    <phoneticPr fontId="2"/>
  </si>
  <si>
    <t>※計画番号については、市町村名の最初の１文字と、事業区分（別表１付表）の略称、優先順位を合わせたものを記入する。（例：前-里-１）</t>
    <rPh sb="1" eb="3">
      <t>ケイカク</t>
    </rPh>
    <rPh sb="3" eb="5">
      <t>バンゴウ</t>
    </rPh>
    <rPh sb="11" eb="14">
      <t>シチョウソン</t>
    </rPh>
    <rPh sb="14" eb="15">
      <t>メイ</t>
    </rPh>
    <rPh sb="16" eb="18">
      <t>サイショ</t>
    </rPh>
    <rPh sb="20" eb="22">
      <t>モジ</t>
    </rPh>
    <rPh sb="24" eb="26">
      <t>ジギョウ</t>
    </rPh>
    <rPh sb="26" eb="28">
      <t>クブン</t>
    </rPh>
    <rPh sb="29" eb="31">
      <t>ベッピョウ</t>
    </rPh>
    <rPh sb="32" eb="34">
      <t>フヒョウ</t>
    </rPh>
    <rPh sb="36" eb="38">
      <t>リャクショウ</t>
    </rPh>
    <rPh sb="39" eb="41">
      <t>ユウセン</t>
    </rPh>
    <rPh sb="41" eb="43">
      <t>ジュンイ</t>
    </rPh>
    <rPh sb="44" eb="45">
      <t>ア</t>
    </rPh>
    <rPh sb="51" eb="53">
      <t>キニュウ</t>
    </rPh>
    <rPh sb="57" eb="58">
      <t>レイ</t>
    </rPh>
    <rPh sb="59" eb="60">
      <t>マエ</t>
    </rPh>
    <rPh sb="61" eb="62">
      <t>サト</t>
    </rPh>
    <phoneticPr fontId="2"/>
  </si>
  <si>
    <t>・添付書類は、箇所別事業説明書（別記様式付表３）ごとに添付するもの。ただし、共通するものに関しては、○○に添付とし、省略可能とする。</t>
    <rPh sb="1" eb="3">
      <t>テンプ</t>
    </rPh>
    <rPh sb="3" eb="5">
      <t>ショルイ</t>
    </rPh>
    <rPh sb="7" eb="9">
      <t>カショ</t>
    </rPh>
    <rPh sb="9" eb="10">
      <t>ベツ</t>
    </rPh>
    <rPh sb="10" eb="12">
      <t>ジギョウ</t>
    </rPh>
    <rPh sb="12" eb="15">
      <t>セツメイショ</t>
    </rPh>
    <rPh sb="16" eb="18">
      <t>ベッキ</t>
    </rPh>
    <rPh sb="18" eb="20">
      <t>ヨウシキ</t>
    </rPh>
    <rPh sb="20" eb="22">
      <t>フヒョウ</t>
    </rPh>
    <rPh sb="27" eb="29">
      <t>テンプ</t>
    </rPh>
    <rPh sb="38" eb="40">
      <t>キョウツウ</t>
    </rPh>
    <rPh sb="45" eb="46">
      <t>カン</t>
    </rPh>
    <rPh sb="53" eb="55">
      <t>テンプ</t>
    </rPh>
    <rPh sb="58" eb="60">
      <t>ショウリャク</t>
    </rPh>
    <rPh sb="60" eb="62">
      <t>カノウ</t>
    </rPh>
    <phoneticPr fontId="2"/>
  </si>
  <si>
    <t>※交付申請前変更をする補助事業のみ記載する。</t>
    <rPh sb="11" eb="13">
      <t>ホジョ</t>
    </rPh>
    <rPh sb="13" eb="15">
      <t>ジギョウ</t>
    </rPh>
    <rPh sb="17" eb="19">
      <t>キサイ</t>
    </rPh>
    <phoneticPr fontId="2"/>
  </si>
  <si>
    <t>※概算払請求をする補助事業のみ記載する。</t>
    <rPh sb="1" eb="4">
      <t>ガイサンバライ</t>
    </rPh>
    <rPh sb="4" eb="6">
      <t>セイキュウ</t>
    </rPh>
    <rPh sb="9" eb="11">
      <t>ホジョ</t>
    </rPh>
    <phoneticPr fontId="2"/>
  </si>
  <si>
    <t>※シンポジウム・講演会のプログラムや講演内容（予定）が分かる資料を添付すること。</t>
    <rPh sb="18" eb="20">
      <t>コウエン</t>
    </rPh>
    <rPh sb="20" eb="22">
      <t>ナイヨウ</t>
    </rPh>
    <rPh sb="23" eb="25">
      <t>ヨテイ</t>
    </rPh>
    <rPh sb="27" eb="28">
      <t>ワ</t>
    </rPh>
    <rPh sb="30" eb="32">
      <t>シリョウ</t>
    </rPh>
    <rPh sb="33" eb="35">
      <t>テンプ</t>
    </rPh>
    <phoneticPr fontId="2"/>
  </si>
  <si>
    <t>農薬を使用する場合、農薬取締法及び関係法令に遵守している。</t>
    <rPh sb="0" eb="2">
      <t>ノウヤク</t>
    </rPh>
    <rPh sb="3" eb="5">
      <t>シヨウ</t>
    </rPh>
    <rPh sb="7" eb="9">
      <t>バアイ</t>
    </rPh>
    <rPh sb="10" eb="12">
      <t>ノウヤク</t>
    </rPh>
    <rPh sb="12" eb="15">
      <t>トリシマリホウ</t>
    </rPh>
    <rPh sb="15" eb="16">
      <t>オヨ</t>
    </rPh>
    <rPh sb="17" eb="19">
      <t>カンケイ</t>
    </rPh>
    <rPh sb="19" eb="21">
      <t>ホウレイ</t>
    </rPh>
    <rPh sb="22" eb="24">
      <t>ジュンシュ</t>
    </rPh>
    <phoneticPr fontId="2"/>
  </si>
  <si>
    <t>　　※写真は、JPEGデータでの提出にご協力ください。</t>
    <phoneticPr fontId="2"/>
  </si>
  <si>
    <t>※事業実施場所を変更するときは、承認された事業計画と変更事業計画の比較ができるよう位置を表示すること。</t>
    <rPh sb="1" eb="3">
      <t>ジギョウ</t>
    </rPh>
    <rPh sb="3" eb="5">
      <t>ジッシ</t>
    </rPh>
    <rPh sb="5" eb="7">
      <t>バショ</t>
    </rPh>
    <rPh sb="8" eb="10">
      <t>ヘンコウ</t>
    </rPh>
    <rPh sb="16" eb="18">
      <t>ショウニン</t>
    </rPh>
    <rPh sb="21" eb="23">
      <t>ジギョウ</t>
    </rPh>
    <rPh sb="23" eb="25">
      <t>ケイカク</t>
    </rPh>
    <rPh sb="26" eb="28">
      <t>ヘンコウ</t>
    </rPh>
    <rPh sb="28" eb="30">
      <t>ジギョウ</t>
    </rPh>
    <rPh sb="30" eb="32">
      <t>ケイカク</t>
    </rPh>
    <rPh sb="33" eb="35">
      <t>ヒカク</t>
    </rPh>
    <rPh sb="41" eb="43">
      <t>イチ</t>
    </rPh>
    <rPh sb="44" eb="46">
      <t>ヒョウジ</t>
    </rPh>
    <phoneticPr fontId="2"/>
  </si>
  <si>
    <t>付表３-１３</t>
    <rPh sb="0" eb="2">
      <t>フヒョウ</t>
    </rPh>
    <phoneticPr fontId="2"/>
  </si>
  <si>
    <t>箇所別事業説明書（独自提案事業「クビアカ対策」）</t>
    <rPh sb="11" eb="13">
      <t>テイアン</t>
    </rPh>
    <rPh sb="13" eb="15">
      <t>ジギョウ</t>
    </rPh>
    <rPh sb="20" eb="22">
      <t>タイサク</t>
    </rPh>
    <phoneticPr fontId="2"/>
  </si>
  <si>
    <t>○独自提案事業</t>
    <rPh sb="1" eb="3">
      <t>ドクジ</t>
    </rPh>
    <rPh sb="3" eb="5">
      <t>テイアン</t>
    </rPh>
    <rPh sb="5" eb="7">
      <t>ジギョウ</t>
    </rPh>
    <phoneticPr fontId="2"/>
  </si>
  <si>
    <t>別記様式１号付表３－１２（第５条関係）</t>
    <rPh sb="0" eb="2">
      <t>ベッキ</t>
    </rPh>
    <rPh sb="2" eb="4">
      <t>ヨウシキ</t>
    </rPh>
    <rPh sb="5" eb="6">
      <t>ゴウ</t>
    </rPh>
    <rPh sb="6" eb="8">
      <t>フヒョウ</t>
    </rPh>
    <rPh sb="13" eb="14">
      <t>ダイ</t>
    </rPh>
    <rPh sb="15" eb="18">
      <t>ジョウカンケイ</t>
    </rPh>
    <phoneticPr fontId="5"/>
  </si>
  <si>
    <t>※独自提案事業については、類似する箇所別事業説明書（１号付表３－１～１１）を準用すること。</t>
    <rPh sb="1" eb="3">
      <t>ドクジ</t>
    </rPh>
    <rPh sb="3" eb="5">
      <t>テイアン</t>
    </rPh>
    <rPh sb="5" eb="7">
      <t>ジギョウ</t>
    </rPh>
    <rPh sb="13" eb="15">
      <t>ルイジ</t>
    </rPh>
    <rPh sb="17" eb="19">
      <t>カショ</t>
    </rPh>
    <rPh sb="19" eb="20">
      <t>ベツ</t>
    </rPh>
    <rPh sb="20" eb="22">
      <t>ジギョウ</t>
    </rPh>
    <rPh sb="22" eb="25">
      <t>セツメイショ</t>
    </rPh>
    <rPh sb="27" eb="28">
      <t>ゴウ</t>
    </rPh>
    <rPh sb="28" eb="30">
      <t>フヒョウ</t>
    </rPh>
    <rPh sb="38" eb="40">
      <t>ジュンヨウ</t>
    </rPh>
    <phoneticPr fontId="2"/>
  </si>
  <si>
    <t>３者協定期間内又は協定締結見込みである。
（既整備済み面積から変更になる場合は協定内容を変更すること。）</t>
    <rPh sb="1" eb="2">
      <t>シャ</t>
    </rPh>
    <rPh sb="2" eb="4">
      <t>キョウテイ</t>
    </rPh>
    <rPh sb="4" eb="7">
      <t>キカンナイ</t>
    </rPh>
    <rPh sb="7" eb="8">
      <t>マタ</t>
    </rPh>
    <rPh sb="9" eb="11">
      <t>キョウテイ</t>
    </rPh>
    <rPh sb="11" eb="13">
      <t>テイケツ</t>
    </rPh>
    <rPh sb="13" eb="15">
      <t>ミコ</t>
    </rPh>
    <rPh sb="22" eb="23">
      <t>キ</t>
    </rPh>
    <rPh sb="23" eb="25">
      <t>セイビ</t>
    </rPh>
    <rPh sb="25" eb="26">
      <t>ス</t>
    </rPh>
    <rPh sb="27" eb="29">
      <t>メンセキ</t>
    </rPh>
    <rPh sb="31" eb="33">
      <t>ヘンコウ</t>
    </rPh>
    <rPh sb="36" eb="38">
      <t>バアイ</t>
    </rPh>
    <rPh sb="39" eb="41">
      <t>キョウテイ</t>
    </rPh>
    <rPh sb="41" eb="43">
      <t>ナイヨウ</t>
    </rPh>
    <rPh sb="44" eb="46">
      <t>ヘンコウ</t>
    </rPh>
    <phoneticPr fontId="2"/>
  </si>
  <si>
    <t>補助事業の実行に直接必要な機械器具、車両、会議室使用などの使用料、賃借料のみ計上している。
（参加者の交通費は市町村、学校等が実施する児童生徒を対象とした活動に要する経費に限る。）</t>
    <rPh sb="0" eb="2">
      <t>ホジョ</t>
    </rPh>
    <rPh sb="2" eb="4">
      <t>ジギョウ</t>
    </rPh>
    <rPh sb="5" eb="7">
      <t>ジッコウ</t>
    </rPh>
    <rPh sb="8" eb="10">
      <t>チョクセツ</t>
    </rPh>
    <rPh sb="10" eb="12">
      <t>ヒツヨウ</t>
    </rPh>
    <rPh sb="13" eb="15">
      <t>キカイ</t>
    </rPh>
    <rPh sb="15" eb="17">
      <t>キグ</t>
    </rPh>
    <rPh sb="18" eb="20">
      <t>シャリョウ</t>
    </rPh>
    <rPh sb="21" eb="24">
      <t>カイギシツ</t>
    </rPh>
    <rPh sb="24" eb="26">
      <t>シヨウ</t>
    </rPh>
    <rPh sb="29" eb="32">
      <t>シヨウリョウ</t>
    </rPh>
    <rPh sb="33" eb="36">
      <t>チンシャクリョウ</t>
    </rPh>
    <rPh sb="38" eb="40">
      <t>ケイジョウ</t>
    </rPh>
    <rPh sb="77" eb="79">
      <t>カツドウ</t>
    </rPh>
    <rPh sb="80" eb="81">
      <t>ヨウ</t>
    </rPh>
    <rPh sb="83" eb="85">
      <t>ケイヒ</t>
    </rPh>
    <rPh sb="86" eb="87">
      <t>カギ</t>
    </rPh>
    <phoneticPr fontId="2"/>
  </si>
  <si>
    <t>土地所有者から事業実施の承諾を得ている。</t>
    <rPh sb="0" eb="2">
      <t>トチ</t>
    </rPh>
    <rPh sb="2" eb="4">
      <t>ショユウ</t>
    </rPh>
    <rPh sb="7" eb="9">
      <t>ジギョウ</t>
    </rPh>
    <rPh sb="9" eb="11">
      <t>ジッシ</t>
    </rPh>
    <rPh sb="12" eb="14">
      <t>ショウダク</t>
    </rPh>
    <rPh sb="15" eb="16">
      <t>エ</t>
    </rPh>
    <phoneticPr fontId="2"/>
  </si>
  <si>
    <t>住所（個人宅を除く）</t>
    <rPh sb="0" eb="2">
      <t>ジュウショ</t>
    </rPh>
    <rPh sb="3" eb="6">
      <t>コジンタク</t>
    </rPh>
    <rPh sb="7" eb="8">
      <t>ノゾ</t>
    </rPh>
    <phoneticPr fontId="2"/>
  </si>
  <si>
    <r>
      <t>群馬県指令</t>
    </r>
    <r>
      <rPr>
        <sz val="11"/>
        <rFont val="游明朝"/>
        <family val="1"/>
        <charset val="128"/>
      </rPr>
      <t>○○</t>
    </r>
    <r>
      <rPr>
        <sz val="11"/>
        <rFont val="ＭＳ 明朝"/>
        <family val="1"/>
        <charset val="128"/>
      </rPr>
      <t>第</t>
    </r>
    <r>
      <rPr>
        <sz val="11"/>
        <rFont val="游明朝"/>
        <family val="1"/>
        <charset val="128"/>
      </rPr>
      <t>○○○</t>
    </r>
    <r>
      <rPr>
        <sz val="11"/>
        <rFont val="ＭＳ 明朝"/>
        <family val="1"/>
        <charset val="128"/>
      </rPr>
      <t>号</t>
    </r>
  </si>
  <si>
    <r>
      <t xml:space="preserve">補助対象
事業費
</t>
    </r>
    <r>
      <rPr>
        <sz val="10"/>
        <rFont val="ＭＳ Ｐ明朝"/>
        <family val="1"/>
        <charset val="128"/>
      </rPr>
      <t>（交付決定額）</t>
    </r>
    <rPh sb="0" eb="2">
      <t>ホジョ</t>
    </rPh>
    <rPh sb="2" eb="4">
      <t>タイショウ</t>
    </rPh>
    <rPh sb="5" eb="8">
      <t>ジギョウヒ</t>
    </rPh>
    <rPh sb="10" eb="12">
      <t>コウフ</t>
    </rPh>
    <rPh sb="12" eb="15">
      <t>ケッテイガク</t>
    </rPh>
    <phoneticPr fontId="3"/>
  </si>
  <si>
    <r>
      <t>補助対象事業費の内訳</t>
    </r>
    <r>
      <rPr>
        <sz val="10"/>
        <rFont val="ＭＳ Ｐ明朝"/>
        <family val="1"/>
        <charset val="128"/>
      </rPr>
      <t>（交付決定額）</t>
    </r>
    <rPh sb="0" eb="2">
      <t>ホジョ</t>
    </rPh>
    <rPh sb="2" eb="4">
      <t>タイショウ</t>
    </rPh>
    <rPh sb="4" eb="7">
      <t>ジギョウヒ</t>
    </rPh>
    <rPh sb="8" eb="10">
      <t>ウチワケ</t>
    </rPh>
    <rPh sb="11" eb="13">
      <t>コウフ</t>
    </rPh>
    <rPh sb="13" eb="16">
      <t>ケッテイガク</t>
    </rPh>
    <phoneticPr fontId="3"/>
  </si>
  <si>
    <t>１　補助金の確定額　　　　　　　　　円
２　当該補助事業にかかる収入及び支出を明らかにした帳簿を備え、当該事業の属する年度の翌年度から５年間保管しなければならない。
３　当該補助事業で取得した刈払機、粉砕機等については、使用簿（貸付簿）を作成し適切な管理に努めること。</t>
    <rPh sb="25" eb="27">
      <t>ホジョ</t>
    </rPh>
    <rPh sb="89" eb="91">
      <t>ホジョ</t>
    </rPh>
    <phoneticPr fontId="2"/>
  </si>
  <si>
    <t>履行確認復命書</t>
    <rPh sb="0" eb="2">
      <t>リコウ</t>
    </rPh>
    <rPh sb="2" eb="4">
      <t>カクニン</t>
    </rPh>
    <rPh sb="4" eb="6">
      <t>フクメイ</t>
    </rPh>
    <rPh sb="6" eb="7">
      <t>ショ</t>
    </rPh>
    <phoneticPr fontId="2"/>
  </si>
  <si>
    <t>別記様式第２２号（第１５条関係）</t>
    <phoneticPr fontId="2"/>
  </si>
  <si>
    <t>１　変更の対象となる補助事業は、当該変更交付申請書に記載のとおりとし、その他については、○○年○○月○○日付け群馬県指令○○第○○号による交付決定通知のとおりとする。
２　変更後における補助に要する経費　　　　　　　　　　円
３　変更後における補助金の額　　　　　　　　　　　　　　円
４　変更後の事業完了年月日は○○年○○月○○日までとし、実績報告書を○○年○○月○○日までに提出するものとする。</t>
    <rPh sb="10" eb="12">
      <t>ホジョ</t>
    </rPh>
    <phoneticPr fontId="2"/>
  </si>
  <si>
    <t>※別記様式１７号付表１～３及び添付資料含む。</t>
    <rPh sb="13" eb="14">
      <t>オヨ</t>
    </rPh>
    <rPh sb="15" eb="17">
      <t>テンプ</t>
    </rPh>
    <rPh sb="17" eb="19">
      <t>シリョウ</t>
    </rPh>
    <phoneticPr fontId="2"/>
  </si>
  <si>
    <t>補助事業の着手は承認日以降とする。</t>
    <rPh sb="0" eb="2">
      <t>ホジョ</t>
    </rPh>
    <phoneticPr fontId="2"/>
  </si>
  <si>
    <r>
      <t xml:space="preserve">補助対象
事業費
</t>
    </r>
    <r>
      <rPr>
        <sz val="9"/>
        <rFont val="ＭＳ 明朝"/>
        <family val="1"/>
        <charset val="128"/>
      </rPr>
      <t>（計画承認額）</t>
    </r>
    <rPh sb="0" eb="2">
      <t>ホジョ</t>
    </rPh>
    <rPh sb="2" eb="4">
      <t>タイショウ</t>
    </rPh>
    <rPh sb="5" eb="8">
      <t>ジギョウヒ</t>
    </rPh>
    <phoneticPr fontId="3"/>
  </si>
  <si>
    <r>
      <t>補助対象事業費の内訳</t>
    </r>
    <r>
      <rPr>
        <sz val="9"/>
        <rFont val="ＭＳ 明朝"/>
        <family val="1"/>
        <charset val="128"/>
      </rPr>
      <t>（計画承認額）</t>
    </r>
    <rPh sb="0" eb="2">
      <t>ホジョ</t>
    </rPh>
    <rPh sb="2" eb="4">
      <t>タイショウ</t>
    </rPh>
    <rPh sb="4" eb="7">
      <t>ジギョウヒ</t>
    </rPh>
    <rPh sb="8" eb="10">
      <t>ウチワケ</t>
    </rPh>
    <rPh sb="11" eb="13">
      <t>ケイカク</t>
    </rPh>
    <rPh sb="13" eb="15">
      <t>ショウニン</t>
    </rPh>
    <rPh sb="15" eb="16">
      <t>ガク</t>
    </rPh>
    <phoneticPr fontId="3"/>
  </si>
  <si>
    <t>※事前着手をする補助事業のみ記載する。</t>
    <rPh sb="8" eb="10">
      <t>ホジョ</t>
    </rPh>
    <phoneticPr fontId="2"/>
  </si>
  <si>
    <t>別記様式第１４号（第１０条関係）</t>
    <phoneticPr fontId="2"/>
  </si>
  <si>
    <t>○○年度　ぐんま緑の県民基金市町村提案型事業　補助金交付申請書</t>
    <rPh sb="2" eb="4">
      <t>ネンド</t>
    </rPh>
    <rPh sb="23" eb="26">
      <t>ホジョキン</t>
    </rPh>
    <phoneticPr fontId="2"/>
  </si>
  <si>
    <t>○○（環境）森林事務所長　印</t>
    <rPh sb="3" eb="5">
      <t>カンキョウ</t>
    </rPh>
    <rPh sb="6" eb="8">
      <t>シンリン</t>
    </rPh>
    <rPh sb="8" eb="10">
      <t>ジム</t>
    </rPh>
    <rPh sb="10" eb="12">
      <t>ショチョウ</t>
    </rPh>
    <rPh sb="13" eb="14">
      <t>イン</t>
    </rPh>
    <phoneticPr fontId="2"/>
  </si>
  <si>
    <t>※別記様式７号付表１～３及び添付資料含む。</t>
    <rPh sb="12" eb="13">
      <t>オヨ</t>
    </rPh>
    <rPh sb="14" eb="16">
      <t>テンプ</t>
    </rPh>
    <rPh sb="16" eb="18">
      <t>シリョウ</t>
    </rPh>
    <phoneticPr fontId="2"/>
  </si>
  <si>
    <t>　このことについて、ぐんま緑の県民基金市町村提案型事業補助金交付要綱第５条第２項の規定により、下記のとおり協議します。</t>
    <rPh sb="13" eb="14">
      <t>ミドリ</t>
    </rPh>
    <rPh sb="15" eb="34">
      <t>ケンミンキキンシチョウソンテイアンガタジギョウホジョキンコウフヨウコウ</t>
    </rPh>
    <rPh sb="34" eb="35">
      <t>ダイ</t>
    </rPh>
    <rPh sb="36" eb="37">
      <t>ジョウ</t>
    </rPh>
    <rPh sb="37" eb="38">
      <t>ダイ</t>
    </rPh>
    <rPh sb="39" eb="40">
      <t>コウ</t>
    </rPh>
    <rPh sb="41" eb="43">
      <t>キテイ</t>
    </rPh>
    <rPh sb="53" eb="55">
      <t>キョウギ</t>
    </rPh>
    <phoneticPr fontId="2"/>
  </si>
  <si>
    <t>　　※別記様式１号付表１～３及び添付資料含む。</t>
    <phoneticPr fontId="2"/>
  </si>
  <si>
    <t>別記様式１号付表３－１３（第５条関係）</t>
    <rPh sb="0" eb="2">
      <t>ベッキ</t>
    </rPh>
    <rPh sb="2" eb="4">
      <t>ヨウシキ</t>
    </rPh>
    <rPh sb="5" eb="6">
      <t>ゴウ</t>
    </rPh>
    <rPh sb="6" eb="8">
      <t>フヒョウ</t>
    </rPh>
    <rPh sb="13" eb="14">
      <t>ダイ</t>
    </rPh>
    <rPh sb="15" eb="18">
      <t>ジョウカンケイ</t>
    </rPh>
    <phoneticPr fontId="5"/>
  </si>
  <si>
    <t>箇所別事業説明書（独自提案事業「クビアカ対策」）</t>
    <rPh sb="9" eb="11">
      <t>ドクジ</t>
    </rPh>
    <rPh sb="11" eb="13">
      <t>テイアン</t>
    </rPh>
    <rPh sb="13" eb="15">
      <t>ジギョウ</t>
    </rPh>
    <rPh sb="20" eb="22">
      <t>タイサク</t>
    </rPh>
    <phoneticPr fontId="2"/>
  </si>
  <si>
    <r>
      <t xml:space="preserve">防除方法
</t>
    </r>
    <r>
      <rPr>
        <sz val="9"/>
        <rFont val="ＭＳ Ｐ明朝"/>
        <family val="1"/>
        <charset val="128"/>
      </rPr>
      <t>※樹幹注入・ネット巻きなど</t>
    </r>
    <rPh sb="0" eb="2">
      <t>ボウジョ</t>
    </rPh>
    <rPh sb="2" eb="4">
      <t>ホウホウ</t>
    </rPh>
    <rPh sb="6" eb="8">
      <t>ジュカン</t>
    </rPh>
    <rPh sb="8" eb="10">
      <t>チュウニュウ</t>
    </rPh>
    <rPh sb="14" eb="15">
      <t>マ</t>
    </rPh>
    <phoneticPr fontId="2"/>
  </si>
  <si>
    <t>別記様式１号付表３－１１（第５条関係）</t>
    <rPh sb="0" eb="2">
      <t>ベッキ</t>
    </rPh>
    <rPh sb="2" eb="4">
      <t>ヨウシキ</t>
    </rPh>
    <rPh sb="5" eb="6">
      <t>ゴウ</t>
    </rPh>
    <rPh sb="6" eb="8">
      <t>フヒョウ</t>
    </rPh>
    <rPh sb="13" eb="14">
      <t>ダイ</t>
    </rPh>
    <rPh sb="15" eb="18">
      <t>ジョウカンケイ</t>
    </rPh>
    <phoneticPr fontId="5"/>
  </si>
  <si>
    <t>箇所別事業説明書（公有林化）</t>
    <rPh sb="0" eb="2">
      <t>カショ</t>
    </rPh>
    <rPh sb="2" eb="3">
      <t>ベツ</t>
    </rPh>
    <rPh sb="3" eb="5">
      <t>ジギョウ</t>
    </rPh>
    <rPh sb="5" eb="8">
      <t>セツメイショ</t>
    </rPh>
    <rPh sb="9" eb="11">
      <t>コウユウ</t>
    </rPh>
    <rPh sb="11" eb="12">
      <t>バヤシ</t>
    </rPh>
    <rPh sb="12" eb="13">
      <t>カ</t>
    </rPh>
    <phoneticPr fontId="2"/>
  </si>
  <si>
    <t>別記様式１号付表３－１０（第５条関係）</t>
    <rPh sb="0" eb="2">
      <t>ベッキ</t>
    </rPh>
    <rPh sb="2" eb="4">
      <t>ヨウシキ</t>
    </rPh>
    <rPh sb="5" eb="6">
      <t>ゴウ</t>
    </rPh>
    <rPh sb="6" eb="8">
      <t>フヒョウ</t>
    </rPh>
    <rPh sb="13" eb="14">
      <t>ダイ</t>
    </rPh>
    <rPh sb="15" eb="18">
      <t>ジョウカンケイ</t>
    </rPh>
    <phoneticPr fontId="5"/>
  </si>
  <si>
    <t>別記様式１号付表３－９（第５条関係）</t>
    <rPh sb="0" eb="2">
      <t>ベッキ</t>
    </rPh>
    <rPh sb="2" eb="4">
      <t>ヨウシキ</t>
    </rPh>
    <rPh sb="5" eb="6">
      <t>ゴウ</t>
    </rPh>
    <rPh sb="6" eb="8">
      <t>フヒョウ</t>
    </rPh>
    <rPh sb="12" eb="13">
      <t>ダイ</t>
    </rPh>
    <rPh sb="14" eb="17">
      <t>ジョウカンケイ</t>
    </rPh>
    <phoneticPr fontId="5"/>
  </si>
  <si>
    <t>別記様式１号付表３－８（第５条関係）</t>
    <rPh sb="0" eb="2">
      <t>ベッキ</t>
    </rPh>
    <rPh sb="2" eb="4">
      <t>ヨウシキ</t>
    </rPh>
    <rPh sb="5" eb="6">
      <t>ゴウ</t>
    </rPh>
    <rPh sb="6" eb="8">
      <t>フヒョウ</t>
    </rPh>
    <rPh sb="12" eb="13">
      <t>ダイ</t>
    </rPh>
    <rPh sb="14" eb="17">
      <t>ジョウカンケイ</t>
    </rPh>
    <phoneticPr fontId="5"/>
  </si>
  <si>
    <t>箇所別事業説明書（森林環境教育）</t>
    <rPh sb="0" eb="2">
      <t>カショ</t>
    </rPh>
    <rPh sb="2" eb="3">
      <t>ベツ</t>
    </rPh>
    <rPh sb="3" eb="5">
      <t>ジギョウ</t>
    </rPh>
    <rPh sb="5" eb="8">
      <t>セツメイショ</t>
    </rPh>
    <rPh sb="9" eb="11">
      <t>シンリン</t>
    </rPh>
    <rPh sb="11" eb="13">
      <t>カンキョウ</t>
    </rPh>
    <rPh sb="13" eb="15">
      <t>キョウイク</t>
    </rPh>
    <phoneticPr fontId="2"/>
  </si>
  <si>
    <t>※プログラム・行程表を添付すること。
※資格欄については、森林に関する明確な資格保持者ではないが実施団体として適格であると認めた講師に依頼する場合については、「団体推薦」と記載する。
※講師未定の場合も報償費算出の参考とするため、講師名欄を「未定（○名依頼予定）」とし、講師依頼予定（希望）の資格・所属団体を記載する。</t>
    <rPh sb="93" eb="95">
      <t>コウシ</t>
    </rPh>
    <rPh sb="95" eb="97">
      <t>ミテイ</t>
    </rPh>
    <rPh sb="98" eb="100">
      <t>バアイ</t>
    </rPh>
    <rPh sb="101" eb="104">
      <t>ホウショウヒ</t>
    </rPh>
    <rPh sb="104" eb="106">
      <t>サンシュツ</t>
    </rPh>
    <rPh sb="107" eb="109">
      <t>サンコウ</t>
    </rPh>
    <rPh sb="115" eb="117">
      <t>コウシ</t>
    </rPh>
    <rPh sb="117" eb="118">
      <t>メイ</t>
    </rPh>
    <rPh sb="118" eb="119">
      <t>ラン</t>
    </rPh>
    <rPh sb="121" eb="123">
      <t>ミテイ</t>
    </rPh>
    <rPh sb="125" eb="126">
      <t>メイ</t>
    </rPh>
    <rPh sb="126" eb="128">
      <t>イライ</t>
    </rPh>
    <rPh sb="128" eb="130">
      <t>ヨテイ</t>
    </rPh>
    <rPh sb="135" eb="137">
      <t>コウシ</t>
    </rPh>
    <rPh sb="137" eb="139">
      <t>イライ</t>
    </rPh>
    <rPh sb="139" eb="141">
      <t>ヨテイ</t>
    </rPh>
    <rPh sb="142" eb="144">
      <t>キボウ</t>
    </rPh>
    <rPh sb="146" eb="148">
      <t>シカク</t>
    </rPh>
    <rPh sb="149" eb="151">
      <t>ショゾク</t>
    </rPh>
    <rPh sb="151" eb="153">
      <t>ダンタイ</t>
    </rPh>
    <rPh sb="154" eb="156">
      <t>キサイ</t>
    </rPh>
    <phoneticPr fontId="2"/>
  </si>
  <si>
    <t>別記様式１号付表３－７（第５条関係）</t>
    <rPh sb="0" eb="2">
      <t>ベッキ</t>
    </rPh>
    <rPh sb="2" eb="4">
      <t>ヨウシキ</t>
    </rPh>
    <rPh sb="5" eb="6">
      <t>ゴウ</t>
    </rPh>
    <rPh sb="6" eb="8">
      <t>フヒョウ</t>
    </rPh>
    <rPh sb="12" eb="13">
      <t>ダイ</t>
    </rPh>
    <rPh sb="14" eb="17">
      <t>ジョウカンケイ</t>
    </rPh>
    <phoneticPr fontId="2"/>
  </si>
  <si>
    <t>箇所別事業説明書（付帯施設の整備）</t>
    <rPh sb="0" eb="2">
      <t>カショ</t>
    </rPh>
    <rPh sb="2" eb="3">
      <t>ベツ</t>
    </rPh>
    <rPh sb="3" eb="5">
      <t>ジギョウ</t>
    </rPh>
    <rPh sb="5" eb="8">
      <t>セツメイショ</t>
    </rPh>
    <rPh sb="9" eb="13">
      <t>フタイシセツ</t>
    </rPh>
    <rPh sb="14" eb="16">
      <t>セイビ</t>
    </rPh>
    <phoneticPr fontId="2"/>
  </si>
  <si>
    <t>別記様式１号付表３－６（第５条関係）</t>
    <rPh sb="0" eb="2">
      <t>ベッキ</t>
    </rPh>
    <rPh sb="2" eb="4">
      <t>ヨウシキ</t>
    </rPh>
    <rPh sb="5" eb="6">
      <t>ゴウ</t>
    </rPh>
    <rPh sb="6" eb="8">
      <t>フヒョウ</t>
    </rPh>
    <rPh sb="12" eb="13">
      <t>ダイ</t>
    </rPh>
    <rPh sb="14" eb="17">
      <t>ジョウカンケイ</t>
    </rPh>
    <phoneticPr fontId="2"/>
  </si>
  <si>
    <t>別記様式１号付表３－５（第５条関係）</t>
    <rPh sb="0" eb="2">
      <t>ベッキ</t>
    </rPh>
    <rPh sb="2" eb="4">
      <t>ヨウシキ</t>
    </rPh>
    <rPh sb="5" eb="6">
      <t>ゴウ</t>
    </rPh>
    <rPh sb="6" eb="8">
      <t>フヒョウ</t>
    </rPh>
    <rPh sb="12" eb="13">
      <t>ダイ</t>
    </rPh>
    <rPh sb="14" eb="17">
      <t>ジョウカンケイ</t>
    </rPh>
    <phoneticPr fontId="2"/>
  </si>
  <si>
    <t>箇所別事業説明書（機器の購入）</t>
    <rPh sb="0" eb="2">
      <t>カショ</t>
    </rPh>
    <rPh sb="2" eb="3">
      <t>ベツ</t>
    </rPh>
    <rPh sb="3" eb="5">
      <t>ジギョウ</t>
    </rPh>
    <rPh sb="5" eb="8">
      <t>セツメイショ</t>
    </rPh>
    <rPh sb="9" eb="11">
      <t>キキ</t>
    </rPh>
    <rPh sb="12" eb="14">
      <t>コウニュウ</t>
    </rPh>
    <phoneticPr fontId="2"/>
  </si>
  <si>
    <t>別記様式１号付表３－４（第５条関係）</t>
    <rPh sb="0" eb="2">
      <t>ベッキ</t>
    </rPh>
    <rPh sb="2" eb="4">
      <t>ヨウシキ</t>
    </rPh>
    <rPh sb="5" eb="6">
      <t>ゴウ</t>
    </rPh>
    <rPh sb="6" eb="8">
      <t>フヒョウ</t>
    </rPh>
    <rPh sb="12" eb="13">
      <t>ダイ</t>
    </rPh>
    <rPh sb="14" eb="17">
      <t>ジョウカンケイ</t>
    </rPh>
    <phoneticPr fontId="2"/>
  </si>
  <si>
    <t>箇所別事業説明書（困難地整備支援）</t>
    <rPh sb="0" eb="2">
      <t>カショ</t>
    </rPh>
    <rPh sb="2" eb="3">
      <t>ベツ</t>
    </rPh>
    <rPh sb="3" eb="5">
      <t>ジギョウ</t>
    </rPh>
    <rPh sb="5" eb="8">
      <t>セツメイショ</t>
    </rPh>
    <rPh sb="9" eb="11">
      <t>コンナン</t>
    </rPh>
    <rPh sb="11" eb="12">
      <t>チ</t>
    </rPh>
    <rPh sb="12" eb="14">
      <t>セイビ</t>
    </rPh>
    <rPh sb="14" eb="16">
      <t>シエン</t>
    </rPh>
    <phoneticPr fontId="2"/>
  </si>
  <si>
    <t>ぐんま緑の県民基金市町村提案型事業補助金算出基準「別表　困難地整備支援単価算出表」を添付すること。</t>
    <rPh sb="25" eb="27">
      <t>ベッピョウ</t>
    </rPh>
    <rPh sb="28" eb="30">
      <t>コンナン</t>
    </rPh>
    <rPh sb="30" eb="31">
      <t>チ</t>
    </rPh>
    <rPh sb="31" eb="33">
      <t>セイビ</t>
    </rPh>
    <rPh sb="33" eb="35">
      <t>シエン</t>
    </rPh>
    <rPh sb="35" eb="37">
      <t>タンカ</t>
    </rPh>
    <rPh sb="37" eb="39">
      <t>サンシュツ</t>
    </rPh>
    <rPh sb="39" eb="40">
      <t>ヒョウ</t>
    </rPh>
    <rPh sb="42" eb="44">
      <t>テンプ</t>
    </rPh>
    <phoneticPr fontId="2"/>
  </si>
  <si>
    <t>別記様式１号付表３－３（第５条関係）</t>
    <rPh sb="0" eb="2">
      <t>ベッキ</t>
    </rPh>
    <rPh sb="2" eb="4">
      <t>ヨウシキ</t>
    </rPh>
    <rPh sb="5" eb="6">
      <t>ゴウ</t>
    </rPh>
    <rPh sb="6" eb="8">
      <t>フヒョウ</t>
    </rPh>
    <rPh sb="12" eb="13">
      <t>ダイ</t>
    </rPh>
    <rPh sb="14" eb="17">
      <t>ジョウカンケイ</t>
    </rPh>
    <phoneticPr fontId="2"/>
  </si>
  <si>
    <t>○事業対象地（過去に市町村提案事業で整備着手した履歴）</t>
    <rPh sb="1" eb="3">
      <t>ジギョウ</t>
    </rPh>
    <rPh sb="3" eb="6">
      <t>タイショウチ</t>
    </rPh>
    <rPh sb="18" eb="20">
      <t>セイビ</t>
    </rPh>
    <rPh sb="20" eb="22">
      <t>チャクシュ</t>
    </rPh>
    <rPh sb="24" eb="26">
      <t>リレキ</t>
    </rPh>
    <phoneticPr fontId="2"/>
  </si>
  <si>
    <t>別記様式１号付表３－２（第５条関係）</t>
    <rPh sb="0" eb="2">
      <t>ベッキ</t>
    </rPh>
    <rPh sb="2" eb="4">
      <t>ヨウシキ</t>
    </rPh>
    <rPh sb="5" eb="6">
      <t>ゴウ</t>
    </rPh>
    <rPh sb="6" eb="8">
      <t>フヒョウ</t>
    </rPh>
    <rPh sb="12" eb="13">
      <t>ダイ</t>
    </rPh>
    <rPh sb="14" eb="17">
      <t>ジョウカンケイ</t>
    </rPh>
    <phoneticPr fontId="2"/>
  </si>
  <si>
    <t>箇所別事業説明書（苗木・資材購入）</t>
    <rPh sb="0" eb="2">
      <t>カショ</t>
    </rPh>
    <rPh sb="2" eb="3">
      <t>ベツ</t>
    </rPh>
    <rPh sb="3" eb="5">
      <t>ジギョウ</t>
    </rPh>
    <rPh sb="5" eb="8">
      <t>セツメイショ</t>
    </rPh>
    <rPh sb="9" eb="11">
      <t>ナエギ</t>
    </rPh>
    <rPh sb="12" eb="14">
      <t>シザイ</t>
    </rPh>
    <rPh sb="14" eb="16">
      <t>コウニュウ</t>
    </rPh>
    <phoneticPr fontId="2"/>
  </si>
  <si>
    <t>○植栽施業地（過去に市町村提案事業で全伐した履歴）</t>
    <rPh sb="1" eb="3">
      <t>ショクサイ</t>
    </rPh>
    <rPh sb="3" eb="5">
      <t>セギョウ</t>
    </rPh>
    <rPh sb="5" eb="6">
      <t>チ</t>
    </rPh>
    <rPh sb="7" eb="9">
      <t>カコ</t>
    </rPh>
    <rPh sb="10" eb="13">
      <t>シチョウソン</t>
    </rPh>
    <rPh sb="13" eb="15">
      <t>テイアン</t>
    </rPh>
    <rPh sb="15" eb="17">
      <t>ジギョウ</t>
    </rPh>
    <rPh sb="18" eb="19">
      <t>ゼン</t>
    </rPh>
    <rPh sb="19" eb="20">
      <t>バツ</t>
    </rPh>
    <rPh sb="22" eb="24">
      <t>リレキ</t>
    </rPh>
    <phoneticPr fontId="2"/>
  </si>
  <si>
    <t>○獣害防止施業地（過去に市町村提案事業で全伐した履歴）</t>
    <rPh sb="1" eb="3">
      <t>ジュウガイ</t>
    </rPh>
    <rPh sb="3" eb="5">
      <t>ボウシ</t>
    </rPh>
    <rPh sb="5" eb="7">
      <t>セギョウ</t>
    </rPh>
    <rPh sb="7" eb="8">
      <t>チ</t>
    </rPh>
    <phoneticPr fontId="2"/>
  </si>
  <si>
    <t>別記様式１号付表３－１（第５条関係）</t>
    <rPh sb="0" eb="2">
      <t>ベッキ</t>
    </rPh>
    <rPh sb="2" eb="4">
      <t>ヨウシキ</t>
    </rPh>
    <rPh sb="5" eb="6">
      <t>ゴウ</t>
    </rPh>
    <rPh sb="6" eb="8">
      <t>フヒョウ</t>
    </rPh>
    <rPh sb="12" eb="13">
      <t>ダイ</t>
    </rPh>
    <rPh sb="14" eb="15">
      <t>ジョウ</t>
    </rPh>
    <rPh sb="15" eb="17">
      <t>カンケイ</t>
    </rPh>
    <phoneticPr fontId="2"/>
  </si>
  <si>
    <t>別記様式１号付表２（第５条関係）</t>
    <rPh sb="0" eb="2">
      <t>ベッキ</t>
    </rPh>
    <rPh sb="2" eb="4">
      <t>ヨウシキ</t>
    </rPh>
    <rPh sb="5" eb="6">
      <t>ゴウ</t>
    </rPh>
    <rPh sb="6" eb="8">
      <t>フヒョウ</t>
    </rPh>
    <rPh sb="12" eb="13">
      <t>ジョウ</t>
    </rPh>
    <phoneticPr fontId="2"/>
  </si>
  <si>
    <t>・実施場所の状況写真（特殊伐採がある場合は、その必要性がわかる写真）</t>
    <rPh sb="3" eb="5">
      <t>バショ</t>
    </rPh>
    <rPh sb="11" eb="13">
      <t>トクシュ</t>
    </rPh>
    <rPh sb="13" eb="15">
      <t>バッサイ</t>
    </rPh>
    <rPh sb="18" eb="20">
      <t>バアイ</t>
    </rPh>
    <rPh sb="24" eb="26">
      <t>ヒツヨウ</t>
    </rPh>
    <rPh sb="26" eb="27">
      <t>セイ</t>
    </rPh>
    <rPh sb="31" eb="33">
      <t>シャシン</t>
    </rPh>
    <phoneticPr fontId="2"/>
  </si>
  <si>
    <t>別記様式１号付表１（第５条関係）</t>
    <rPh sb="0" eb="2">
      <t>ベッキ</t>
    </rPh>
    <rPh sb="2" eb="4">
      <t>ヨウシキ</t>
    </rPh>
    <rPh sb="5" eb="6">
      <t>ゴウ</t>
    </rPh>
    <rPh sb="6" eb="7">
      <t>フ</t>
    </rPh>
    <rPh sb="7" eb="8">
      <t>ヒョウ</t>
    </rPh>
    <rPh sb="12" eb="13">
      <t>ジョウ</t>
    </rPh>
    <phoneticPr fontId="3"/>
  </si>
  <si>
    <t>※事業費の根拠となる資料（見積書等）を添付すること。</t>
    <phoneticPr fontId="2"/>
  </si>
  <si>
    <t>ぐんま緑の県民基金市町村提案型事業補助金交付要綱（別表1）の採択要件を確認した。</t>
    <rPh sb="7" eb="9">
      <t>キキン</t>
    </rPh>
    <rPh sb="9" eb="12">
      <t>シチョウソン</t>
    </rPh>
    <phoneticPr fontId="2"/>
  </si>
  <si>
    <t>最新の計画承認（交付決定）内容</t>
    <rPh sb="0" eb="2">
      <t>サイシン</t>
    </rPh>
    <rPh sb="3" eb="4">
      <t>ケイ</t>
    </rPh>
    <rPh sb="4" eb="5">
      <t>ガ</t>
    </rPh>
    <rPh sb="5" eb="6">
      <t>ショウ</t>
    </rPh>
    <rPh sb="6" eb="7">
      <t>ニン</t>
    </rPh>
    <rPh sb="13" eb="14">
      <t>ウチ</t>
    </rPh>
    <rPh sb="14" eb="15">
      <t>カタチ</t>
    </rPh>
    <phoneticPr fontId="2"/>
  </si>
  <si>
    <r>
      <t>最新の</t>
    </r>
    <r>
      <rPr>
        <sz val="11"/>
        <color theme="1"/>
        <rFont val="ＭＳ Ｐ明朝"/>
        <family val="1"/>
        <charset val="128"/>
      </rPr>
      <t>計画承認（</t>
    </r>
    <r>
      <rPr>
        <sz val="11"/>
        <rFont val="ＭＳ Ｐ明朝"/>
        <family val="1"/>
        <charset val="128"/>
      </rPr>
      <t>交付決定</t>
    </r>
    <r>
      <rPr>
        <sz val="11"/>
        <color theme="1"/>
        <rFont val="ＭＳ Ｐ明朝"/>
        <family val="1"/>
        <charset val="128"/>
      </rPr>
      <t>）内容</t>
    </r>
    <rPh sb="0" eb="2">
      <t>サイシン</t>
    </rPh>
    <rPh sb="3" eb="7">
      <t>ケイカクショウニン</t>
    </rPh>
    <rPh sb="8" eb="10">
      <t>コウフ</t>
    </rPh>
    <rPh sb="10" eb="12">
      <t>ケッテイ</t>
    </rPh>
    <rPh sb="13" eb="15">
      <t>ナイヨウ</t>
    </rPh>
    <phoneticPr fontId="2"/>
  </si>
  <si>
    <t>　　○○年○○月○○日</t>
    <phoneticPr fontId="2"/>
  </si>
  <si>
    <t xml:space="preserve">　○○年○○月○○日付け○○第○○○○で協議のありました事業計画の変更について、ぐんま緑の県民基金市町村提案型事業補助金交付要綱第14条第３項の規定により、下記のとおり同意します。
</t>
    <rPh sb="28" eb="30">
      <t>ジギョウ</t>
    </rPh>
    <rPh sb="30" eb="32">
      <t>ケイカク</t>
    </rPh>
    <rPh sb="33" eb="35">
      <t>ヘンコウ</t>
    </rPh>
    <rPh sb="84" eb="86">
      <t>ドウイ</t>
    </rPh>
    <phoneticPr fontId="2"/>
  </si>
  <si>
    <t>ぐんま緑の県民基金市町村提案型事業補助金交付要綱（別表1）の採択要件を確認した。</t>
    <rPh sb="3" eb="4">
      <t>ミドリ</t>
    </rPh>
    <rPh sb="5" eb="7">
      <t>ケンミン</t>
    </rPh>
    <rPh sb="7" eb="9">
      <t>キキン</t>
    </rPh>
    <rPh sb="9" eb="12">
      <t>シチョウソン</t>
    </rPh>
    <rPh sb="12" eb="15">
      <t>テイアンガタ</t>
    </rPh>
    <rPh sb="15" eb="17">
      <t>ジギョウ</t>
    </rPh>
    <rPh sb="17" eb="20">
      <t>ホジョキン</t>
    </rPh>
    <rPh sb="20" eb="22">
      <t>コウフ</t>
    </rPh>
    <rPh sb="22" eb="24">
      <t>ヨウコウ</t>
    </rPh>
    <rPh sb="25" eb="27">
      <t>ベッピョウ</t>
    </rPh>
    <rPh sb="30" eb="32">
      <t>サイタク</t>
    </rPh>
    <rPh sb="32" eb="34">
      <t>ヨウケン</t>
    </rPh>
    <rPh sb="35" eb="37">
      <t>カクニン</t>
    </rPh>
    <phoneticPr fontId="2"/>
  </si>
  <si>
    <t>ぐんま緑の県民基金市町村提案型事業補助金交付要綱（別表1）の採択要件を確認した。</t>
    <rPh sb="7" eb="9">
      <t>キキン</t>
    </rPh>
    <phoneticPr fontId="2"/>
  </si>
  <si>
    <t>ぐんま緑の県民基金市町村提案型事業補助金交付要綱（別表1）の採択要件を確認した。</t>
    <rPh sb="7" eb="9">
      <t>キキン</t>
    </rPh>
    <phoneticPr fontId="2"/>
  </si>
  <si>
    <t>ぐんま緑の県民基金市町村提案型事業補助金交付要綱（別表1）の採択要件を確認した。</t>
    <rPh sb="7" eb="9">
      <t>キキン</t>
    </rPh>
    <phoneticPr fontId="2"/>
  </si>
  <si>
    <t>※プログラム・行程表・「ぐんま緑の県民税」のPR計画を添付すること。</t>
    <rPh sb="15" eb="16">
      <t>ミドリ</t>
    </rPh>
    <rPh sb="17" eb="20">
      <t>ケンミンゼイ</t>
    </rPh>
    <rPh sb="24" eb="26">
      <t>ケイカク</t>
    </rPh>
    <rPh sb="27" eb="29">
      <t>テンプ</t>
    </rPh>
    <phoneticPr fontId="2"/>
  </si>
  <si>
    <t>※各対策実施箇所がわかる図面を添付すること。</t>
    <rPh sb="1" eb="2">
      <t>カク</t>
    </rPh>
    <rPh sb="2" eb="4">
      <t>タイサク</t>
    </rPh>
    <rPh sb="4" eb="6">
      <t>ジッシ</t>
    </rPh>
    <rPh sb="6" eb="8">
      <t>カショ</t>
    </rPh>
    <rPh sb="12" eb="14">
      <t>ズメン</t>
    </rPh>
    <rPh sb="15" eb="17">
      <t>テンプ</t>
    </rPh>
    <phoneticPr fontId="2"/>
  </si>
  <si>
    <t>管理</t>
    <rPh sb="0" eb="2">
      <t>カンリ</t>
    </rPh>
    <phoneticPr fontId="2"/>
  </si>
  <si>
    <t>管理事業のみのため植栽なし</t>
    <rPh sb="0" eb="4">
      <t>カンリジギョウ</t>
    </rPh>
    <rPh sb="9" eb="11">
      <t>ショクサイ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</si>
</sst>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Red]\-#,##0;"/>
    <numFmt numFmtId="177" formatCode="#,##0_);[Red]\(#,##0\)"/>
    <numFmt numFmtId="178" formatCode="#,##0_ ;[Red]\-#,##0\ "/>
    <numFmt numFmtId="179" formatCode="&quot;¥&quot;#,##0.00000_);[Red]\(&quot;¥&quot;#,##0.00000\)"/>
    <numFmt numFmtId="180" formatCode="#,##0.00_);[Red]\(#,##0.00\)"/>
    <numFmt numFmtId="181" formatCode="#,##0&quot;円&quot;"/>
    <numFmt numFmtId="182" formatCode="0.00&quot;ha&quot;"/>
    <numFmt numFmtId="183" formatCode="m/d;@"/>
    <numFmt numFmtId="184" formatCode="0.00_);[Red]\(0.00\)"/>
    <numFmt numFmtId="185" formatCode="General\ &quot;箇&quot;&quot;所&quot;"/>
    <numFmt numFmtId="186" formatCode="#,##0.0;[Red]\-#,##0.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明朝"/>
      <family val="2"/>
      <charset val="128"/>
    </font>
    <font>
      <sz val="12"/>
      <color theme="1"/>
      <name val="ＭＳ Ｐ明朝"/>
      <family val="2"/>
      <charset val="128"/>
    </font>
    <font>
      <sz val="12"/>
      <name val="ＭＳ 明朝"/>
      <family val="1"/>
      <charset val="128"/>
    </font>
    <font>
      <sz val="14"/>
      <name val="ＭＳ 明朝"/>
      <family val="1"/>
      <charset val="128"/>
    </font>
    <font>
      <sz val="11"/>
      <name val="ＭＳ 明朝"/>
      <family val="1"/>
      <charset val="128"/>
    </font>
    <font>
      <sz val="11"/>
      <color theme="1"/>
      <name val="游ゴシック"/>
      <family val="2"/>
      <scheme val="minor"/>
    </font>
    <font>
      <sz val="6"/>
      <name val="游ゴシック"/>
      <family val="3"/>
      <scheme val="minor"/>
    </font>
    <font>
      <sz val="11"/>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9"/>
      <name val="ＭＳ Ｐ明朝"/>
      <family val="1"/>
      <charset val="128"/>
    </font>
    <font>
      <b/>
      <sz val="11"/>
      <name val="ＭＳ Ｐ明朝"/>
      <family val="1"/>
      <charset val="128"/>
    </font>
    <font>
      <u/>
      <sz val="11"/>
      <color theme="10"/>
      <name val="游ゴシック"/>
      <family val="2"/>
      <charset val="128"/>
      <scheme val="minor"/>
    </font>
    <font>
      <b/>
      <sz val="12"/>
      <name val="ＭＳ 明朝"/>
      <family val="1"/>
      <charset val="128"/>
    </font>
    <font>
      <u/>
      <sz val="11"/>
      <name val="游ゴシック"/>
      <family val="2"/>
      <charset val="128"/>
      <scheme val="minor"/>
    </font>
    <font>
      <sz val="11"/>
      <name val="游明朝"/>
      <family val="1"/>
      <charset val="128"/>
    </font>
    <font>
      <sz val="10.5"/>
      <name val="ＭＳ Ｐ明朝"/>
      <family val="1"/>
      <charset val="128"/>
    </font>
    <font>
      <sz val="9"/>
      <name val="ＭＳ 明朝"/>
      <family val="1"/>
      <charset val="128"/>
    </font>
    <font>
      <b/>
      <sz val="12"/>
      <name val="ＭＳ Ｐ明朝"/>
      <family val="1"/>
      <charset val="128"/>
    </font>
    <font>
      <sz val="11"/>
      <color rgb="FFFF0000"/>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F3"/>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rgb="FFFF0000"/>
      </left>
      <right style="medium">
        <color rgb="FFFF0000"/>
      </right>
      <top style="double">
        <color indexed="64"/>
      </top>
      <bottom style="thin">
        <color indexed="64"/>
      </bottom>
      <diagonal/>
    </border>
    <border>
      <left style="medium">
        <color rgb="FFFF0000"/>
      </left>
      <right style="medium">
        <color rgb="FFFF0000"/>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bottom style="medium">
        <color rgb="FFFF0000"/>
      </bottom>
      <diagonal/>
    </border>
    <border>
      <left/>
      <right style="thick">
        <color rgb="FFFF0000"/>
      </right>
      <top style="thick">
        <color rgb="FFFF0000"/>
      </top>
      <bottom style="thick">
        <color rgb="FFFF0000"/>
      </bottom>
      <diagonal/>
    </border>
    <border>
      <left style="thin">
        <color indexed="64"/>
      </left>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rgb="FFFF0000"/>
      </left>
      <right style="medium">
        <color rgb="FFFF0000"/>
      </right>
      <top style="double">
        <color indexed="64"/>
      </top>
      <bottom style="medium">
        <color rgb="FFFF0000"/>
      </bottom>
      <diagonal/>
    </border>
    <border>
      <left style="medium">
        <color rgb="FFFF0000"/>
      </left>
      <right style="medium">
        <color rgb="FFFF0000"/>
      </right>
      <top style="medium">
        <color rgb="FFFF0000"/>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thin">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style="dashDotDot">
        <color indexed="64"/>
      </bottom>
      <diagonal/>
    </border>
    <border>
      <left style="medium">
        <color rgb="FFFF0000"/>
      </left>
      <right style="medium">
        <color rgb="FFFF0000"/>
      </right>
      <top style="thin">
        <color indexed="64"/>
      </top>
      <bottom style="medium">
        <color rgb="FFFF0000"/>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5" fillId="0" borderId="0">
      <alignment vertical="center"/>
    </xf>
    <xf numFmtId="0" fontId="9" fillId="0" borderId="0"/>
    <xf numFmtId="0" fontId="17" fillId="0" borderId="0" applyNumberFormat="0" applyFill="0" applyBorder="0" applyAlignment="0" applyProtection="0">
      <alignment vertical="center"/>
    </xf>
    <xf numFmtId="0" fontId="9" fillId="0" borderId="0"/>
  </cellStyleXfs>
  <cellXfs count="553">
    <xf numFmtId="0" fontId="0" fillId="0" borderId="0" xfId="0">
      <alignment vertical="center"/>
    </xf>
    <xf numFmtId="0" fontId="6" fillId="0" borderId="0" xfId="2" applyFont="1">
      <alignment vertical="center"/>
    </xf>
    <xf numFmtId="0" fontId="6" fillId="0" borderId="0" xfId="2" applyFont="1" applyAlignment="1">
      <alignment horizontal="left" vertical="center" wrapText="1"/>
    </xf>
    <xf numFmtId="0" fontId="6" fillId="0" borderId="0" xfId="2" applyFont="1" applyAlignment="1">
      <alignment vertical="center" wrapText="1"/>
    </xf>
    <xf numFmtId="0" fontId="6" fillId="0" borderId="0" xfId="2"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left" vertical="center"/>
    </xf>
    <xf numFmtId="0" fontId="8" fillId="0" borderId="1" xfId="2" applyFont="1" applyBorder="1" applyAlignment="1">
      <alignment horizontal="center" vertical="center"/>
    </xf>
    <xf numFmtId="0" fontId="6" fillId="0" borderId="1" xfId="2" applyFont="1" applyBorder="1" applyAlignment="1">
      <alignment horizontal="center" vertical="center"/>
    </xf>
    <xf numFmtId="0" fontId="6" fillId="0" borderId="0" xfId="2" applyFont="1" applyAlignment="1"/>
    <xf numFmtId="0" fontId="8" fillId="0" borderId="2" xfId="2" applyFont="1" applyBorder="1" applyAlignment="1">
      <alignment horizontal="left" vertical="center"/>
    </xf>
    <xf numFmtId="38" fontId="8" fillId="0" borderId="2" xfId="3" applyFont="1" applyBorder="1" applyAlignment="1">
      <alignment horizontal="left" vertical="center"/>
    </xf>
    <xf numFmtId="0" fontId="8" fillId="0" borderId="2" xfId="2" applyFont="1" applyBorder="1" applyAlignment="1">
      <alignment horizontal="left" vertical="center" wrapText="1"/>
    </xf>
    <xf numFmtId="0" fontId="8" fillId="0" borderId="0" xfId="2" applyFont="1" applyAlignment="1">
      <alignment horizontal="center"/>
    </xf>
    <xf numFmtId="0" fontId="8" fillId="0" borderId="0" xfId="2" applyFont="1" applyAlignment="1"/>
    <xf numFmtId="0" fontId="8" fillId="0" borderId="0" xfId="2" applyFont="1" applyAlignment="1">
      <alignment horizontal="left" vertical="center"/>
    </xf>
    <xf numFmtId="0" fontId="8" fillId="0" borderId="0" xfId="2" applyFont="1" applyAlignment="1">
      <alignment horizontal="left" vertical="center" wrapText="1"/>
    </xf>
    <xf numFmtId="0" fontId="8" fillId="0" borderId="0" xfId="2" applyFont="1" applyAlignment="1">
      <alignment wrapText="1"/>
    </xf>
    <xf numFmtId="0" fontId="8" fillId="0" borderId="0" xfId="2" applyFont="1" applyAlignment="1">
      <alignment horizontal="right"/>
    </xf>
    <xf numFmtId="38" fontId="8" fillId="0" borderId="2" xfId="1" applyFont="1" applyBorder="1" applyAlignment="1">
      <alignment horizontal="right" vertical="center"/>
    </xf>
    <xf numFmtId="38" fontId="8" fillId="0" borderId="2" xfId="1" applyFont="1" applyBorder="1" applyAlignment="1">
      <alignment vertical="center"/>
    </xf>
    <xf numFmtId="2" fontId="8" fillId="0" borderId="2" xfId="2" applyNumberFormat="1" applyFont="1" applyBorder="1">
      <alignment vertical="center"/>
    </xf>
    <xf numFmtId="2" fontId="8" fillId="0" borderId="2" xfId="2" applyNumberFormat="1" applyFont="1" applyBorder="1" applyAlignment="1">
      <alignment horizontal="right" vertical="center"/>
    </xf>
    <xf numFmtId="0" fontId="8" fillId="0" borderId="0" xfId="2" applyFont="1">
      <alignment vertical="center"/>
    </xf>
    <xf numFmtId="0" fontId="8" fillId="0" borderId="0" xfId="2" applyFont="1" applyAlignment="1">
      <alignment horizontal="right" vertical="center"/>
    </xf>
    <xf numFmtId="0" fontId="6" fillId="0" borderId="2" xfId="2" applyFont="1" applyBorder="1" applyAlignment="1">
      <alignment horizontal="left" vertical="center"/>
    </xf>
    <xf numFmtId="38" fontId="6" fillId="0" borderId="2" xfId="1" applyFont="1" applyBorder="1" applyAlignment="1">
      <alignment horizontal="right" vertical="center"/>
    </xf>
    <xf numFmtId="0" fontId="11" fillId="0" borderId="0" xfId="0" applyFont="1" applyAlignment="1">
      <alignment horizontal="left" vertical="center"/>
    </xf>
    <xf numFmtId="0" fontId="12" fillId="0" borderId="0" xfId="2" applyFont="1">
      <alignment vertical="center"/>
    </xf>
    <xf numFmtId="0" fontId="12" fillId="0" borderId="0" xfId="2" applyFont="1" applyAlignment="1">
      <alignment horizontal="left" vertical="center" wrapText="1"/>
    </xf>
    <xf numFmtId="0" fontId="12" fillId="0" borderId="0" xfId="2" applyFont="1" applyAlignment="1">
      <alignment vertical="center" wrapText="1"/>
    </xf>
    <xf numFmtId="0" fontId="12"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horizontal="left" vertical="center"/>
    </xf>
    <xf numFmtId="0" fontId="11" fillId="0" borderId="1" xfId="2" applyFont="1" applyBorder="1" applyAlignment="1">
      <alignment horizontal="center" vertical="center"/>
    </xf>
    <xf numFmtId="0" fontId="12" fillId="0" borderId="1" xfId="2" applyFont="1" applyBorder="1" applyAlignment="1">
      <alignment horizontal="center" vertical="center"/>
    </xf>
    <xf numFmtId="0" fontId="12" fillId="0" borderId="0" xfId="2" applyFont="1" applyAlignment="1"/>
    <xf numFmtId="0" fontId="11" fillId="0" borderId="2" xfId="2" applyFont="1" applyBorder="1" applyAlignment="1">
      <alignment horizontal="left" vertical="center"/>
    </xf>
    <xf numFmtId="38" fontId="11" fillId="0" borderId="2" xfId="3" applyFont="1" applyBorder="1" applyAlignment="1">
      <alignment horizontal="left" vertical="center"/>
    </xf>
    <xf numFmtId="0" fontId="11" fillId="0" borderId="2" xfId="2" applyFont="1" applyBorder="1" applyAlignment="1">
      <alignment horizontal="left" vertical="center" wrapText="1"/>
    </xf>
    <xf numFmtId="2" fontId="11" fillId="0" borderId="2" xfId="2" applyNumberFormat="1" applyFont="1" applyBorder="1">
      <alignment vertical="center"/>
    </xf>
    <xf numFmtId="38" fontId="11" fillId="0" borderId="2" xfId="1" applyFont="1" applyBorder="1" applyAlignment="1">
      <alignment vertical="center"/>
    </xf>
    <xf numFmtId="38" fontId="11" fillId="0" borderId="2" xfId="1" applyFont="1" applyBorder="1" applyAlignment="1">
      <alignment horizontal="right" vertical="center"/>
    </xf>
    <xf numFmtId="0" fontId="11" fillId="0" borderId="0" xfId="2" applyFont="1" applyAlignment="1">
      <alignment horizontal="center"/>
    </xf>
    <xf numFmtId="0" fontId="11" fillId="0" borderId="0" xfId="2" applyFont="1" applyAlignment="1"/>
    <xf numFmtId="0" fontId="11" fillId="0" borderId="0" xfId="2" applyFont="1" applyAlignment="1">
      <alignment horizontal="left" vertical="center"/>
    </xf>
    <xf numFmtId="0" fontId="11" fillId="0" borderId="0" xfId="2" applyFont="1" applyAlignment="1">
      <alignment horizontal="left" vertical="center" wrapText="1"/>
    </xf>
    <xf numFmtId="0" fontId="11" fillId="0" borderId="0" xfId="2" applyFont="1" applyAlignment="1">
      <alignment wrapText="1"/>
    </xf>
    <xf numFmtId="0" fontId="11" fillId="0" borderId="0" xfId="2" applyFont="1" applyAlignment="1">
      <alignment horizontal="right"/>
    </xf>
    <xf numFmtId="0" fontId="11" fillId="0" borderId="0" xfId="4" applyFont="1" applyAlignment="1">
      <alignment horizontal="left" vertical="center"/>
    </xf>
    <xf numFmtId="0" fontId="14" fillId="0" borderId="2" xfId="4" applyFont="1" applyBorder="1" applyAlignment="1">
      <alignment horizontal="center" vertical="center"/>
    </xf>
    <xf numFmtId="0" fontId="15" fillId="0" borderId="2" xfId="4" applyFont="1" applyBorder="1" applyAlignment="1" applyProtection="1">
      <alignment vertical="center" wrapText="1"/>
      <protection locked="0"/>
    </xf>
    <xf numFmtId="0" fontId="11" fillId="0" borderId="0" xfId="4" applyFont="1">
      <alignment vertical="center"/>
    </xf>
    <xf numFmtId="0" fontId="14" fillId="0" borderId="0" xfId="4" applyFont="1" applyAlignment="1">
      <alignment horizontal="center" vertical="center" wrapText="1"/>
    </xf>
    <xf numFmtId="0" fontId="11" fillId="0" borderId="0" xfId="4" applyFont="1" applyAlignment="1">
      <alignment horizontal="center" vertical="center" wrapText="1"/>
    </xf>
    <xf numFmtId="0" fontId="11" fillId="0" borderId="0" xfId="4" applyFont="1" applyAlignment="1">
      <alignment horizontal="center" vertical="center"/>
    </xf>
    <xf numFmtId="0" fontId="11" fillId="0" borderId="21" xfId="4" applyFont="1" applyBorder="1" applyAlignment="1">
      <alignment horizontal="left" vertical="center"/>
    </xf>
    <xf numFmtId="182" fontId="11" fillId="0" borderId="21" xfId="4" applyNumberFormat="1" applyFont="1" applyBorder="1">
      <alignment vertical="center"/>
    </xf>
    <xf numFmtId="0" fontId="11" fillId="0" borderId="21" xfId="4" applyFont="1" applyBorder="1" applyAlignment="1">
      <alignment horizontal="left" vertical="center" wrapText="1"/>
    </xf>
    <xf numFmtId="0" fontId="11" fillId="0" borderId="4" xfId="4" applyFont="1" applyBorder="1" applyAlignment="1">
      <alignment horizontal="left" vertical="center"/>
    </xf>
    <xf numFmtId="182" fontId="11" fillId="0" borderId="4" xfId="4" applyNumberFormat="1" applyFont="1" applyBorder="1">
      <alignment vertical="center"/>
    </xf>
    <xf numFmtId="0" fontId="11" fillId="0" borderId="4" xfId="4" applyFont="1" applyBorder="1" applyAlignment="1">
      <alignment horizontal="left" vertical="center" wrapText="1"/>
    </xf>
    <xf numFmtId="182" fontId="11" fillId="0" borderId="2" xfId="4" applyNumberFormat="1" applyFont="1" applyBorder="1">
      <alignment vertical="center"/>
    </xf>
    <xf numFmtId="0" fontId="11" fillId="0" borderId="2" xfId="4" applyFont="1" applyBorder="1" applyAlignment="1">
      <alignment horizontal="left" vertical="center" wrapText="1"/>
    </xf>
    <xf numFmtId="0" fontId="11" fillId="0" borderId="25" xfId="4" applyFont="1" applyBorder="1" applyAlignment="1">
      <alignment horizontal="left" vertical="center"/>
    </xf>
    <xf numFmtId="182" fontId="11" fillId="0" borderId="25" xfId="4" applyNumberFormat="1" applyFont="1" applyBorder="1">
      <alignment vertical="center"/>
    </xf>
    <xf numFmtId="0" fontId="11" fillId="0" borderId="4" xfId="4" applyFont="1" applyBorder="1" applyAlignment="1">
      <alignment horizontal="center" vertical="center"/>
    </xf>
    <xf numFmtId="0" fontId="11" fillId="0" borderId="4" xfId="4" applyFont="1" applyBorder="1">
      <alignment vertical="center"/>
    </xf>
    <xf numFmtId="0" fontId="11" fillId="0" borderId="21" xfId="4" applyFont="1" applyBorder="1" applyAlignment="1">
      <alignment horizontal="center" vertical="center"/>
    </xf>
    <xf numFmtId="0" fontId="11" fillId="0" borderId="21" xfId="4" applyFont="1" applyBorder="1" applyAlignment="1">
      <alignment horizontal="right" vertical="center" wrapText="1"/>
    </xf>
    <xf numFmtId="0" fontId="11" fillId="0" borderId="4" xfId="4" applyFont="1" applyBorder="1" applyAlignment="1">
      <alignment horizontal="right" vertical="center" wrapText="1"/>
    </xf>
    <xf numFmtId="0" fontId="11" fillId="0" borderId="2" xfId="4" applyFont="1" applyBorder="1" applyAlignment="1">
      <alignment horizontal="right" vertical="center" wrapText="1"/>
    </xf>
    <xf numFmtId="0" fontId="11" fillId="0" borderId="2" xfId="4" applyFont="1" applyBorder="1" applyAlignment="1">
      <alignment horizontal="right" vertical="center"/>
    </xf>
    <xf numFmtId="0" fontId="11" fillId="0" borderId="11" xfId="4" applyFont="1" applyBorder="1" applyAlignment="1">
      <alignment horizontal="center" vertical="center"/>
    </xf>
    <xf numFmtId="0" fontId="11" fillId="0" borderId="25" xfId="4" applyFont="1" applyBorder="1" applyAlignment="1">
      <alignment horizontal="right" vertical="center"/>
    </xf>
    <xf numFmtId="0" fontId="11" fillId="0" borderId="4" xfId="4" applyFont="1" applyBorder="1" applyAlignment="1">
      <alignment horizontal="right" vertical="center"/>
    </xf>
    <xf numFmtId="0" fontId="13" fillId="0" borderId="0" xfId="2" applyFont="1">
      <alignment vertical="center"/>
    </xf>
    <xf numFmtId="0" fontId="13" fillId="0" borderId="0" xfId="2" applyFont="1" applyAlignment="1">
      <alignment horizontal="left" vertical="center"/>
    </xf>
    <xf numFmtId="0" fontId="12" fillId="0" borderId="1" xfId="2" applyFont="1" applyBorder="1">
      <alignment vertical="center"/>
    </xf>
    <xf numFmtId="0" fontId="11" fillId="0" borderId="2" xfId="2" applyFont="1" applyBorder="1" applyAlignment="1">
      <alignment horizontal="right" vertical="center"/>
    </xf>
    <xf numFmtId="176" fontId="11" fillId="0" borderId="2" xfId="3" applyNumberFormat="1" applyFont="1" applyBorder="1" applyAlignment="1">
      <alignment horizontal="right" vertical="center"/>
    </xf>
    <xf numFmtId="0" fontId="12" fillId="0" borderId="2" xfId="2" applyFont="1" applyBorder="1" applyAlignment="1"/>
    <xf numFmtId="0" fontId="12" fillId="0" borderId="0" xfId="0" applyFont="1">
      <alignment vertical="center"/>
    </xf>
    <xf numFmtId="0" fontId="11" fillId="0" borderId="0" xfId="0" applyFont="1" applyAlignment="1">
      <alignment horizontal="center" vertical="center"/>
    </xf>
    <xf numFmtId="2" fontId="11" fillId="0" borderId="2" xfId="0" applyNumberFormat="1" applyFont="1" applyBorder="1" applyAlignment="1">
      <alignment horizontal="right" vertical="center" wrapText="1"/>
    </xf>
    <xf numFmtId="38" fontId="11" fillId="0" borderId="2" xfId="1" applyFont="1" applyFill="1" applyBorder="1" applyAlignment="1">
      <alignment horizontal="right" vertical="center" wrapText="1"/>
    </xf>
    <xf numFmtId="38" fontId="16" fillId="0" borderId="2" xfId="1" applyFont="1" applyFill="1" applyBorder="1" applyAlignment="1">
      <alignment horizontal="right" vertical="center"/>
    </xf>
    <xf numFmtId="0" fontId="11" fillId="0" borderId="2" xfId="0" applyFont="1" applyBorder="1" applyAlignment="1">
      <alignment horizontal="left" vertical="top" wrapText="1"/>
    </xf>
    <xf numFmtId="0" fontId="11" fillId="0" borderId="2" xfId="0" applyFont="1" applyBorder="1">
      <alignment vertical="center"/>
    </xf>
    <xf numFmtId="0" fontId="11" fillId="0" borderId="0" xfId="0" applyFont="1">
      <alignment vertical="center"/>
    </xf>
    <xf numFmtId="38" fontId="16" fillId="0" borderId="2" xfId="1" applyFont="1" applyFill="1" applyBorder="1" applyAlignment="1">
      <alignment horizontal="right" vertical="center" wrapText="1"/>
    </xf>
    <xf numFmtId="0" fontId="14" fillId="0" borderId="2" xfId="0" applyFont="1" applyBorder="1" applyAlignment="1">
      <alignment horizontal="left" vertical="center" wrapText="1"/>
    </xf>
    <xf numFmtId="185" fontId="11" fillId="0" borderId="2"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2" xfId="0" applyFont="1" applyBorder="1" applyAlignment="1">
      <alignment horizontal="left" vertical="center" wrapText="1" shrinkToFit="1"/>
    </xf>
    <xf numFmtId="0" fontId="11" fillId="0" borderId="0" xfId="0" applyFont="1" applyAlignment="1">
      <alignment horizontal="center" vertical="center" shrinkToFit="1"/>
    </xf>
    <xf numFmtId="0" fontId="14" fillId="0" borderId="0" xfId="0" applyFont="1">
      <alignment vertical="center"/>
    </xf>
    <xf numFmtId="0" fontId="11" fillId="0" borderId="0" xfId="0" applyFont="1" applyAlignment="1">
      <alignment vertical="center" wrapText="1"/>
    </xf>
    <xf numFmtId="0" fontId="14" fillId="0" borderId="0" xfId="2" applyFont="1" applyAlignment="1">
      <alignment horizontal="left" vertical="center"/>
    </xf>
    <xf numFmtId="40" fontId="11" fillId="0" borderId="0" xfId="1" applyNumberFormat="1" applyFont="1" applyFill="1" applyAlignment="1">
      <alignment horizontal="center" vertical="center"/>
    </xf>
    <xf numFmtId="38" fontId="11" fillId="0" borderId="0" xfId="1" applyFont="1" applyFill="1" applyBorder="1" applyAlignment="1">
      <alignment horizontal="right" vertical="center"/>
    </xf>
    <xf numFmtId="38" fontId="11" fillId="0" borderId="0" xfId="1" applyFont="1" applyFill="1">
      <alignment vertical="center"/>
    </xf>
    <xf numFmtId="183" fontId="11" fillId="0" borderId="0" xfId="0" applyNumberFormat="1" applyFont="1">
      <alignment vertical="center"/>
    </xf>
    <xf numFmtId="183" fontId="11" fillId="0" borderId="0" xfId="0" applyNumberFormat="1" applyFont="1" applyAlignment="1">
      <alignment horizontal="center" vertical="center"/>
    </xf>
    <xf numFmtId="184" fontId="11" fillId="0" borderId="0" xfId="0" applyNumberFormat="1" applyFont="1">
      <alignment vertical="center"/>
    </xf>
    <xf numFmtId="38" fontId="11" fillId="0" borderId="0" xfId="1" applyFont="1" applyFill="1" applyAlignment="1">
      <alignment horizontal="right" vertical="center"/>
    </xf>
    <xf numFmtId="0" fontId="14" fillId="0" borderId="0" xfId="0" applyFont="1" applyAlignment="1">
      <alignment horizontal="left" vertical="center"/>
    </xf>
    <xf numFmtId="0" fontId="11" fillId="0" borderId="2" xfId="0" applyFont="1" applyBorder="1" applyAlignment="1">
      <alignment horizontal="right" vertical="center" wrapText="1"/>
    </xf>
    <xf numFmtId="40" fontId="11" fillId="0" borderId="2" xfId="1" applyNumberFormat="1" applyFont="1" applyFill="1" applyBorder="1" applyAlignment="1">
      <alignment horizontal="right" vertical="center" wrapText="1"/>
    </xf>
    <xf numFmtId="40" fontId="11" fillId="0" borderId="2" xfId="1" applyNumberFormat="1" applyFont="1" applyFill="1" applyBorder="1" applyAlignment="1">
      <alignment horizontal="right" vertical="center"/>
    </xf>
    <xf numFmtId="0" fontId="11" fillId="0" borderId="0" xfId="2" applyFont="1" applyAlignment="1">
      <alignment horizontal="center" vertical="center"/>
    </xf>
    <xf numFmtId="186" fontId="11" fillId="0" borderId="2" xfId="1" applyNumberFormat="1" applyFont="1" applyBorder="1" applyAlignment="1">
      <alignment horizontal="right" vertical="center"/>
    </xf>
    <xf numFmtId="0" fontId="11" fillId="0" borderId="7" xfId="2" applyFont="1" applyBorder="1" applyAlignment="1">
      <alignment vertical="center" wrapText="1"/>
    </xf>
    <xf numFmtId="0" fontId="14" fillId="0" borderId="2" xfId="4" applyFont="1" applyBorder="1" applyAlignment="1">
      <alignment horizontal="center" vertical="center" wrapText="1"/>
    </xf>
    <xf numFmtId="0" fontId="12" fillId="0" borderId="0" xfId="2" applyFont="1" applyAlignment="1">
      <alignment horizontal="center"/>
    </xf>
    <xf numFmtId="2" fontId="11" fillId="3" borderId="2" xfId="2" applyNumberFormat="1" applyFont="1" applyFill="1" applyBorder="1" applyAlignment="1">
      <alignment horizontal="right" vertical="center"/>
    </xf>
    <xf numFmtId="38" fontId="11" fillId="3" borderId="2" xfId="1" applyFont="1" applyFill="1" applyBorder="1" applyAlignment="1">
      <alignment horizontal="right" vertical="center"/>
    </xf>
    <xf numFmtId="0" fontId="14" fillId="0" borderId="6" xfId="4" applyFont="1" applyBorder="1" applyAlignment="1">
      <alignment horizontal="center" vertical="center" wrapText="1"/>
    </xf>
    <xf numFmtId="0" fontId="15" fillId="3" borderId="2" xfId="4" applyFont="1" applyFill="1" applyBorder="1" applyAlignment="1">
      <alignment vertical="center" wrapText="1"/>
    </xf>
    <xf numFmtId="0" fontId="11" fillId="3" borderId="2" xfId="4" applyFont="1" applyFill="1" applyBorder="1" applyAlignment="1">
      <alignment vertical="center" wrapText="1"/>
    </xf>
    <xf numFmtId="0" fontId="11" fillId="0" borderId="3" xfId="4" applyFont="1" applyBorder="1" applyAlignment="1">
      <alignment horizontal="center" vertical="center"/>
    </xf>
    <xf numFmtId="182" fontId="11" fillId="3" borderId="4" xfId="4" applyNumberFormat="1" applyFont="1" applyFill="1" applyBorder="1">
      <alignment vertical="center"/>
    </xf>
    <xf numFmtId="0" fontId="11" fillId="3" borderId="4" xfId="4" applyFont="1" applyFill="1" applyBorder="1" applyAlignment="1">
      <alignment horizontal="right" vertical="center"/>
    </xf>
    <xf numFmtId="38" fontId="11" fillId="3" borderId="2" xfId="1" applyFont="1" applyFill="1" applyBorder="1" applyAlignment="1">
      <alignment horizontal="right" vertical="center" shrinkToFit="1"/>
    </xf>
    <xf numFmtId="185" fontId="11" fillId="3" borderId="2" xfId="0" applyNumberFormat="1" applyFont="1" applyFill="1" applyBorder="1" applyAlignment="1">
      <alignment horizontal="left" vertical="center" shrinkToFit="1"/>
    </xf>
    <xf numFmtId="2" fontId="11" fillId="3" borderId="2" xfId="0" applyNumberFormat="1" applyFont="1" applyFill="1" applyBorder="1" applyAlignment="1">
      <alignment horizontal="right" vertical="center" shrinkToFit="1"/>
    </xf>
    <xf numFmtId="186" fontId="11" fillId="3" borderId="2" xfId="2" applyNumberFormat="1" applyFont="1" applyFill="1" applyBorder="1" applyAlignment="1">
      <alignment horizontal="right" vertical="center"/>
    </xf>
    <xf numFmtId="2" fontId="8" fillId="3" borderId="2" xfId="2" applyNumberFormat="1" applyFont="1" applyFill="1" applyBorder="1" applyAlignment="1">
      <alignment horizontal="right" vertical="center"/>
    </xf>
    <xf numFmtId="38" fontId="8" fillId="3" borderId="2" xfId="1" applyFont="1" applyFill="1" applyBorder="1" applyAlignment="1">
      <alignment horizontal="right" vertical="center"/>
    </xf>
    <xf numFmtId="38" fontId="11" fillId="3" borderId="2" xfId="1" applyFont="1" applyFill="1" applyBorder="1" applyAlignment="1">
      <alignment vertical="center"/>
    </xf>
    <xf numFmtId="38" fontId="6" fillId="3" borderId="2" xfId="1" applyFont="1" applyFill="1" applyBorder="1" applyAlignment="1">
      <alignment horizontal="right" vertical="center"/>
    </xf>
    <xf numFmtId="0" fontId="6" fillId="3" borderId="2" xfId="2" applyFont="1" applyFill="1" applyBorder="1" applyAlignment="1">
      <alignment horizontal="left" vertical="center"/>
    </xf>
    <xf numFmtId="0" fontId="11" fillId="3" borderId="2" xfId="2" applyFont="1" applyFill="1" applyBorder="1" applyAlignment="1">
      <alignment horizontal="right" vertical="center"/>
    </xf>
    <xf numFmtId="177" fontId="11" fillId="0" borderId="0" xfId="0" applyNumberFormat="1" applyFont="1" applyAlignment="1">
      <alignment horizontal="left" vertical="center"/>
    </xf>
    <xf numFmtId="177" fontId="11" fillId="0" borderId="0" xfId="0" applyNumberFormat="1" applyFont="1" applyAlignment="1">
      <alignment horizontal="center" vertical="center"/>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left" vertical="center"/>
    </xf>
    <xf numFmtId="0" fontId="11" fillId="0" borderId="2" xfId="4" applyFont="1" applyBorder="1" applyAlignment="1">
      <alignment horizontal="center" vertical="center"/>
    </xf>
    <xf numFmtId="0" fontId="11" fillId="0" borderId="2" xfId="4" applyFont="1" applyBorder="1" applyAlignment="1">
      <alignment horizontal="left" vertical="center"/>
    </xf>
    <xf numFmtId="0" fontId="11" fillId="0" borderId="2" xfId="0" applyFont="1" applyBorder="1" applyAlignment="1">
      <alignment horizontal="center" vertical="center" wrapText="1"/>
    </xf>
    <xf numFmtId="40" fontId="11" fillId="0" borderId="2" xfId="1" applyNumberFormat="1" applyFont="1" applyFill="1" applyBorder="1" applyAlignment="1">
      <alignment horizontal="center" vertical="center"/>
    </xf>
    <xf numFmtId="0" fontId="8" fillId="0" borderId="2" xfId="2" applyFont="1" applyBorder="1" applyAlignment="1">
      <alignment horizontal="center" vertical="center"/>
    </xf>
    <xf numFmtId="0" fontId="8" fillId="0" borderId="2" xfId="2" applyFont="1" applyBorder="1" applyAlignment="1">
      <alignment horizontal="center" vertical="center" wrapText="1"/>
    </xf>
    <xf numFmtId="0" fontId="16" fillId="0" borderId="0" xfId="0" applyFont="1" applyAlignment="1">
      <alignment vertical="center"/>
    </xf>
    <xf numFmtId="0" fontId="6" fillId="0" borderId="0" xfId="0" applyFont="1" applyAlignment="1">
      <alignment vertical="center"/>
    </xf>
    <xf numFmtId="0" fontId="8" fillId="0" borderId="0" xfId="0" applyFont="1">
      <alignment vertical="center"/>
    </xf>
    <xf numFmtId="0" fontId="19" fillId="0" borderId="0" xfId="6" applyFont="1" applyAlignment="1">
      <alignment vertical="center" shrinkToFit="1"/>
    </xf>
    <xf numFmtId="0" fontId="8" fillId="0" borderId="0" xfId="0" applyFont="1" applyAlignment="1">
      <alignment horizontal="left" vertical="center" indent="5"/>
    </xf>
    <xf numFmtId="0" fontId="8" fillId="0" borderId="0" xfId="0" applyFont="1" applyAlignment="1">
      <alignment vertical="center" shrinkToFit="1"/>
    </xf>
    <xf numFmtId="0" fontId="19" fillId="0" borderId="0" xfId="6" applyFont="1">
      <alignment vertical="center"/>
    </xf>
    <xf numFmtId="0" fontId="11" fillId="0" borderId="0" xfId="0" applyFont="1" applyAlignment="1">
      <alignment horizontal="right" vertical="center"/>
    </xf>
    <xf numFmtId="0" fontId="11" fillId="0" borderId="0" xfId="0" applyFont="1" applyAlignment="1">
      <alignment horizontal="left" vertical="center" indent="2"/>
    </xf>
    <xf numFmtId="0" fontId="8" fillId="0" borderId="0" xfId="0" applyFont="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13" fillId="0" borderId="0" xfId="0" applyFont="1" applyAlignment="1" applyProtection="1">
      <alignment horizontal="center" vertical="center"/>
      <protection locked="0"/>
    </xf>
    <xf numFmtId="0" fontId="11" fillId="0" borderId="3" xfId="0" applyFont="1" applyBorder="1" applyAlignment="1">
      <alignment horizontal="center" vertical="center"/>
    </xf>
    <xf numFmtId="0" fontId="11" fillId="0" borderId="6" xfId="0" applyFont="1" applyBorder="1" applyAlignment="1">
      <alignment horizontal="distributed" vertical="center" indent="1"/>
    </xf>
    <xf numFmtId="0" fontId="11" fillId="0" borderId="1" xfId="0" applyFont="1" applyBorder="1" applyAlignment="1" applyProtection="1">
      <alignment horizontal="center" vertical="center"/>
      <protection locked="0"/>
    </xf>
    <xf numFmtId="0" fontId="11" fillId="0" borderId="2" xfId="0" applyFont="1" applyBorder="1" applyAlignment="1">
      <alignment horizontal="distributed" vertical="center" indent="1"/>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11" fillId="0" borderId="9" xfId="0" applyFont="1" applyBorder="1" applyAlignment="1">
      <alignment horizontal="distributed" vertical="center" indent="1"/>
    </xf>
    <xf numFmtId="0" fontId="11" fillId="0" borderId="12" xfId="0" applyFont="1" applyBorder="1" applyAlignment="1">
      <alignment horizontal="distributed" vertical="center" indent="1"/>
    </xf>
    <xf numFmtId="0" fontId="11" fillId="0" borderId="14" xfId="0" applyFont="1" applyBorder="1" applyAlignment="1">
      <alignment horizontal="distributed" vertical="center" indent="1"/>
    </xf>
    <xf numFmtId="0" fontId="11" fillId="0" borderId="1" xfId="0" applyFont="1" applyBorder="1" applyProtection="1">
      <alignment vertical="center"/>
      <protection locked="0"/>
    </xf>
    <xf numFmtId="0" fontId="11" fillId="0" borderId="15" xfId="0" applyFont="1" applyBorder="1" applyProtection="1">
      <alignment vertical="center"/>
      <protection locked="0"/>
    </xf>
    <xf numFmtId="0" fontId="11" fillId="0" borderId="2" xfId="0" applyFont="1" applyBorder="1" applyProtection="1">
      <alignment vertical="center"/>
      <protection locked="0"/>
    </xf>
    <xf numFmtId="0" fontId="11" fillId="0" borderId="0" xfId="0" applyFont="1" applyProtection="1">
      <alignment vertical="center"/>
      <protection locked="0"/>
    </xf>
    <xf numFmtId="0" fontId="11" fillId="0" borderId="0" xfId="0" applyFont="1" applyAlignment="1"/>
    <xf numFmtId="0" fontId="11" fillId="0" borderId="0" xfId="0" applyFont="1" applyAlignment="1">
      <alignment horizontal="right"/>
    </xf>
    <xf numFmtId="0" fontId="11" fillId="0" borderId="4" xfId="0" applyFont="1" applyBorder="1" applyAlignment="1">
      <alignment horizontal="center" vertical="center"/>
    </xf>
    <xf numFmtId="177" fontId="11" fillId="0" borderId="2" xfId="0" applyNumberFormat="1" applyFont="1" applyBorder="1" applyAlignment="1" applyProtection="1">
      <alignment horizontal="right" vertical="center"/>
      <protection locked="0"/>
    </xf>
    <xf numFmtId="178" fontId="11" fillId="0" borderId="2" xfId="0" applyNumberFormat="1" applyFont="1" applyBorder="1" applyAlignment="1" applyProtection="1">
      <alignment horizontal="right" vertical="center"/>
      <protection locked="0"/>
    </xf>
    <xf numFmtId="178" fontId="11" fillId="3" borderId="2" xfId="0" applyNumberFormat="1" applyFont="1" applyFill="1" applyBorder="1" applyAlignment="1" applyProtection="1">
      <alignment horizontal="right" vertical="center"/>
      <protection locked="0"/>
    </xf>
    <xf numFmtId="0" fontId="11" fillId="0" borderId="2" xfId="0" applyFont="1" applyBorder="1" applyAlignment="1">
      <alignment vertical="center"/>
    </xf>
    <xf numFmtId="177" fontId="11" fillId="3" borderId="2" xfId="0" applyNumberFormat="1" applyFont="1" applyFill="1" applyBorder="1">
      <alignment vertical="center"/>
    </xf>
    <xf numFmtId="178" fontId="11" fillId="3" borderId="2" xfId="0" applyNumberFormat="1" applyFont="1" applyFill="1" applyBorder="1">
      <alignment vertical="center"/>
    </xf>
    <xf numFmtId="0" fontId="11" fillId="0" borderId="2" xfId="0" applyFont="1" applyBorder="1" applyAlignment="1">
      <alignment horizontal="right" vertical="center"/>
    </xf>
    <xf numFmtId="0" fontId="21" fillId="0" borderId="0" xfId="0" applyFont="1">
      <alignment vertical="center"/>
    </xf>
    <xf numFmtId="0" fontId="11" fillId="0" borderId="4" xfId="0" applyFont="1" applyBorder="1" applyAlignment="1">
      <alignment horizontal="left" vertical="center"/>
    </xf>
    <xf numFmtId="2" fontId="11" fillId="0" borderId="4" xfId="0" applyNumberFormat="1" applyFont="1" applyBorder="1" applyAlignment="1" applyProtection="1">
      <alignment horizontal="center" vertical="center"/>
      <protection locked="0"/>
    </xf>
    <xf numFmtId="0" fontId="11" fillId="0" borderId="4" xfId="0" applyFont="1" applyBorder="1">
      <alignment vertical="center"/>
    </xf>
    <xf numFmtId="2" fontId="11" fillId="0" borderId="2" xfId="0" applyNumberFormat="1" applyFont="1" applyBorder="1" applyAlignment="1" applyProtection="1">
      <alignment horizontal="center" vertical="center"/>
      <protection locked="0"/>
    </xf>
    <xf numFmtId="0" fontId="12" fillId="0" borderId="5" xfId="2" applyFont="1" applyBorder="1" applyAlignment="1">
      <alignment vertical="center" wrapText="1"/>
    </xf>
    <xf numFmtId="0" fontId="11" fillId="0" borderId="5" xfId="2" applyFont="1" applyBorder="1">
      <alignment vertical="center"/>
    </xf>
    <xf numFmtId="0" fontId="12" fillId="0" borderId="0" xfId="2" applyFont="1" applyAlignment="1">
      <alignment wrapText="1"/>
    </xf>
    <xf numFmtId="0" fontId="12" fillId="0" borderId="0" xfId="2" applyFont="1" applyAlignment="1">
      <alignment horizontal="right"/>
    </xf>
    <xf numFmtId="38" fontId="12" fillId="0" borderId="1" xfId="1" applyFont="1" applyBorder="1" applyAlignment="1">
      <alignment vertical="center" wrapText="1"/>
    </xf>
    <xf numFmtId="0" fontId="12" fillId="0" borderId="1" xfId="0" applyFont="1" applyBorder="1" applyAlignment="1">
      <alignment horizontal="center" vertical="center" wrapText="1"/>
    </xf>
    <xf numFmtId="0" fontId="11" fillId="0" borderId="42" xfId="0" applyFont="1" applyBorder="1" applyAlignment="1">
      <alignment horizontal="center" vertical="center"/>
    </xf>
    <xf numFmtId="0" fontId="11" fillId="0" borderId="42" xfId="0" applyFont="1" applyBorder="1">
      <alignment vertical="center"/>
    </xf>
    <xf numFmtId="0" fontId="6" fillId="0" borderId="0" xfId="2" applyFont="1" applyAlignment="1">
      <alignment horizontal="center"/>
    </xf>
    <xf numFmtId="0" fontId="6" fillId="0" borderId="5" xfId="2" applyFont="1" applyBorder="1" applyAlignment="1">
      <alignment vertical="center" wrapText="1"/>
    </xf>
    <xf numFmtId="0" fontId="8" fillId="0" borderId="5" xfId="2" applyFont="1" applyBorder="1">
      <alignment vertical="center"/>
    </xf>
    <xf numFmtId="0" fontId="6" fillId="0" borderId="0" xfId="2" applyFont="1" applyAlignment="1">
      <alignment wrapText="1"/>
    </xf>
    <xf numFmtId="0" fontId="6" fillId="0" borderId="0" xfId="2" applyFont="1" applyAlignment="1">
      <alignment horizontal="right"/>
    </xf>
    <xf numFmtId="0" fontId="13" fillId="0" borderId="0" xfId="0" applyFont="1">
      <alignment vertical="center"/>
    </xf>
    <xf numFmtId="0" fontId="11" fillId="0" borderId="6" xfId="0" applyFont="1" applyBorder="1" applyAlignment="1">
      <alignment horizontal="center" vertical="center"/>
    </xf>
    <xf numFmtId="0" fontId="11" fillId="0" borderId="14" xfId="0" applyFont="1" applyBorder="1">
      <alignment vertical="center"/>
    </xf>
    <xf numFmtId="0" fontId="11" fillId="0" borderId="2" xfId="0" applyFont="1" applyBorder="1" applyAlignment="1">
      <alignment vertical="center" wrapText="1"/>
    </xf>
    <xf numFmtId="177" fontId="11" fillId="0" borderId="2" xfId="0" applyNumberFormat="1" applyFont="1" applyBorder="1">
      <alignment vertical="center"/>
    </xf>
    <xf numFmtId="0" fontId="11" fillId="3" borderId="2" xfId="0" applyFont="1" applyFill="1" applyBorder="1" applyAlignment="1">
      <alignment horizontal="right" vertical="center"/>
    </xf>
    <xf numFmtId="0" fontId="11" fillId="0" borderId="3" xfId="0" applyFont="1" applyBorder="1" applyAlignment="1">
      <alignment vertical="top" wrapText="1"/>
    </xf>
    <xf numFmtId="0" fontId="11" fillId="0" borderId="3" xfId="0" applyFont="1" applyBorder="1" applyAlignment="1">
      <alignment horizontal="right" vertical="top" wrapText="1"/>
    </xf>
    <xf numFmtId="0" fontId="11" fillId="0" borderId="5" xfId="0" applyFont="1" applyBorder="1" applyAlignment="1">
      <alignment horizontal="right" vertical="top" wrapText="1"/>
    </xf>
    <xf numFmtId="0" fontId="11" fillId="0" borderId="11" xfId="0" applyFont="1" applyBorder="1" applyAlignment="1">
      <alignment vertical="top" wrapText="1"/>
    </xf>
    <xf numFmtId="0" fontId="11" fillId="0" borderId="4" xfId="0" applyFont="1" applyBorder="1" applyAlignment="1">
      <alignment vertical="top" wrapText="1"/>
    </xf>
    <xf numFmtId="0" fontId="11" fillId="0" borderId="1" xfId="0" applyFont="1" applyBorder="1" applyAlignment="1">
      <alignment vertical="top" wrapText="1"/>
    </xf>
    <xf numFmtId="0" fontId="11" fillId="0" borderId="0" xfId="0" applyFont="1" applyAlignment="1">
      <alignment horizontal="distributed" vertical="center" indent="1"/>
    </xf>
    <xf numFmtId="0" fontId="11" fillId="0" borderId="0" xfId="0" applyFont="1" applyAlignment="1">
      <alignment horizontal="distributed" vertical="top" wrapText="1" indent="1"/>
    </xf>
    <xf numFmtId="38" fontId="11" fillId="0" borderId="2" xfId="1" applyFont="1" applyBorder="1">
      <alignment vertical="center"/>
    </xf>
    <xf numFmtId="49" fontId="11" fillId="0" borderId="0" xfId="0" applyNumberFormat="1" applyFont="1" applyAlignment="1">
      <alignment horizontal="right" vertical="top" wrapText="1" indent="1"/>
    </xf>
    <xf numFmtId="49" fontId="11" fillId="0" borderId="0" xfId="0" applyNumberFormat="1" applyFont="1" applyAlignment="1">
      <alignment horizontal="right" vertical="center"/>
    </xf>
    <xf numFmtId="49" fontId="11" fillId="0" borderId="0" xfId="0" applyNumberFormat="1" applyFont="1">
      <alignment vertical="center"/>
    </xf>
    <xf numFmtId="0" fontId="16" fillId="0" borderId="0" xfId="0" applyFont="1" applyAlignment="1">
      <alignment horizontal="center" vertical="center"/>
    </xf>
    <xf numFmtId="0" fontId="11" fillId="0" borderId="2" xfId="0" applyFont="1" applyBorder="1" applyAlignment="1">
      <alignment horizontal="left" vertical="top"/>
    </xf>
    <xf numFmtId="38" fontId="11" fillId="0" borderId="2" xfId="1" applyFont="1" applyBorder="1" applyAlignment="1">
      <alignment horizontal="right" vertical="center" wrapText="1"/>
    </xf>
    <xf numFmtId="38" fontId="11" fillId="0" borderId="2" xfId="1" quotePrefix="1" applyFont="1" applyBorder="1" applyAlignment="1">
      <alignment horizontal="right" vertical="center"/>
    </xf>
    <xf numFmtId="38" fontId="11" fillId="0" borderId="2" xfId="1" quotePrefix="1" applyFont="1" applyBorder="1" applyAlignment="1">
      <alignment horizontal="right" vertical="center" wrapText="1"/>
    </xf>
    <xf numFmtId="38" fontId="11" fillId="3" borderId="2" xfId="1" applyFont="1" applyFill="1" applyBorder="1">
      <alignment vertical="center"/>
    </xf>
    <xf numFmtId="0" fontId="12" fillId="0" borderId="0" xfId="0" applyFont="1" applyAlignment="1"/>
    <xf numFmtId="38" fontId="12" fillId="0" borderId="0" xfId="0" applyNumberFormat="1" applyFont="1">
      <alignment vertical="center"/>
    </xf>
    <xf numFmtId="38" fontId="12" fillId="0" borderId="0" xfId="1" applyFont="1" applyBorder="1" applyAlignment="1">
      <alignment horizontal="righ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38" fontId="11" fillId="0" borderId="0" xfId="1" applyFont="1">
      <alignment vertical="center"/>
    </xf>
    <xf numFmtId="0" fontId="11" fillId="0" borderId="3" xfId="5" applyFont="1" applyBorder="1" applyAlignment="1">
      <alignment horizontal="center" vertical="center" wrapText="1"/>
    </xf>
    <xf numFmtId="38" fontId="11" fillId="0" borderId="21" xfId="1" applyFont="1" applyBorder="1" applyAlignment="1">
      <alignment horizontal="left" vertical="center"/>
    </xf>
    <xf numFmtId="38" fontId="14" fillId="0" borderId="21" xfId="1" applyFont="1" applyBorder="1" applyAlignment="1">
      <alignment horizontal="left" vertical="center"/>
    </xf>
    <xf numFmtId="38" fontId="11" fillId="0" borderId="4" xfId="1" applyFont="1" applyBorder="1" applyAlignment="1">
      <alignment horizontal="left" vertical="center"/>
    </xf>
    <xf numFmtId="38" fontId="14" fillId="0" borderId="2" xfId="1" applyFont="1" applyBorder="1" applyAlignment="1">
      <alignment horizontal="left" vertical="center"/>
    </xf>
    <xf numFmtId="38" fontId="11" fillId="0" borderId="2" xfId="1" applyFont="1" applyBorder="1" applyAlignment="1">
      <alignment horizontal="left" vertical="center"/>
    </xf>
    <xf numFmtId="38" fontId="11" fillId="0" borderId="25" xfId="1" applyFont="1" applyBorder="1" applyAlignment="1">
      <alignment horizontal="left" vertical="center"/>
    </xf>
    <xf numFmtId="38" fontId="14" fillId="0" borderId="25" xfId="1" applyFont="1" applyBorder="1" applyAlignment="1">
      <alignment horizontal="left" vertical="center"/>
    </xf>
    <xf numFmtId="38" fontId="11" fillId="0" borderId="4" xfId="1" applyFont="1" applyBorder="1" applyAlignment="1">
      <alignment horizontal="right" vertical="center"/>
    </xf>
    <xf numFmtId="38" fontId="14" fillId="0" borderId="4" xfId="1" applyFont="1" applyBorder="1" applyAlignment="1">
      <alignment horizontal="left" vertical="center"/>
    </xf>
    <xf numFmtId="38" fontId="11" fillId="0" borderId="0" xfId="1" applyFont="1" applyBorder="1" applyAlignment="1">
      <alignment vertical="center" wrapText="1"/>
    </xf>
    <xf numFmtId="0" fontId="11" fillId="0" borderId="0" xfId="0" applyFont="1" applyBorder="1" applyAlignment="1">
      <alignment horizontal="center" vertical="center"/>
    </xf>
    <xf numFmtId="0" fontId="11" fillId="0" borderId="3" xfId="0" applyFont="1" applyBorder="1" applyAlignment="1">
      <alignment horizontal="center" vertical="center" wrapText="1"/>
    </xf>
    <xf numFmtId="0" fontId="14" fillId="0" borderId="0" xfId="0" applyFont="1" applyAlignment="1">
      <alignment horizontal="center" vertical="center"/>
    </xf>
    <xf numFmtId="38" fontId="11" fillId="0" borderId="21" xfId="1" applyFont="1" applyBorder="1" applyAlignment="1">
      <alignment horizontal="right" vertical="center"/>
    </xf>
    <xf numFmtId="38" fontId="14" fillId="0" borderId="0" xfId="1" applyFont="1" applyBorder="1" applyAlignment="1">
      <alignment horizontal="right" vertical="center"/>
    </xf>
    <xf numFmtId="38" fontId="11" fillId="0" borderId="25" xfId="1" applyFont="1" applyBorder="1" applyAlignment="1">
      <alignment horizontal="right" vertical="center"/>
    </xf>
    <xf numFmtId="38" fontId="11" fillId="3" borderId="4" xfId="1" applyFont="1" applyFill="1" applyBorder="1" applyAlignment="1">
      <alignment horizontal="right" vertical="center"/>
    </xf>
    <xf numFmtId="0" fontId="11" fillId="0" borderId="41" xfId="0" applyFont="1" applyBorder="1" applyAlignment="1">
      <alignment horizontal="center" vertical="center"/>
    </xf>
    <xf numFmtId="38" fontId="11" fillId="3" borderId="40" xfId="1" applyFont="1" applyFill="1" applyBorder="1" applyAlignment="1">
      <alignment vertical="center"/>
    </xf>
    <xf numFmtId="0" fontId="11" fillId="0" borderId="0" xfId="0" applyFont="1" applyAlignment="1">
      <alignment horizontal="left" vertical="top"/>
    </xf>
    <xf numFmtId="0" fontId="14" fillId="0" borderId="25" xfId="0" applyFont="1" applyBorder="1" applyAlignment="1">
      <alignment horizontal="center" vertical="center"/>
    </xf>
    <xf numFmtId="38" fontId="14" fillId="0" borderId="25" xfId="1" applyFont="1" applyBorder="1" applyAlignment="1">
      <alignment horizontal="center" vertical="center"/>
    </xf>
    <xf numFmtId="0" fontId="15" fillId="0" borderId="26" xfId="0" applyFont="1" applyBorder="1" applyAlignment="1">
      <alignment horizontal="center" vertical="center" wrapText="1"/>
    </xf>
    <xf numFmtId="0" fontId="14" fillId="0" borderId="33" xfId="0" applyFont="1" applyBorder="1" applyAlignment="1">
      <alignment horizontal="center" vertical="center"/>
    </xf>
    <xf numFmtId="0" fontId="11" fillId="0" borderId="25" xfId="0" applyFont="1" applyBorder="1" applyAlignment="1">
      <alignment horizontal="center" vertical="center"/>
    </xf>
    <xf numFmtId="0" fontId="14" fillId="0" borderId="39"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left" vertical="center"/>
    </xf>
    <xf numFmtId="0" fontId="11" fillId="0" borderId="15" xfId="0" applyFont="1" applyBorder="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left"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4" fillId="0" borderId="21" xfId="0" applyFont="1" applyBorder="1" applyAlignment="1">
      <alignment horizontal="center" vertical="center"/>
    </xf>
    <xf numFmtId="38" fontId="14" fillId="0" borderId="21" xfId="1" applyFont="1" applyBorder="1">
      <alignment vertical="center"/>
    </xf>
    <xf numFmtId="0" fontId="14" fillId="0" borderId="22" xfId="0" applyFont="1" applyBorder="1" applyAlignment="1">
      <alignment horizontal="center" vertical="center"/>
    </xf>
    <xf numFmtId="0" fontId="14" fillId="0" borderId="34" xfId="0" applyFont="1" applyBorder="1">
      <alignment vertical="center"/>
    </xf>
    <xf numFmtId="0" fontId="14" fillId="3" borderId="21" xfId="0" applyFont="1" applyFill="1" applyBorder="1">
      <alignment vertical="center"/>
    </xf>
    <xf numFmtId="0" fontId="14" fillId="0" borderId="0" xfId="0" applyFont="1" applyBorder="1" applyAlignment="1">
      <alignment horizontal="center" vertical="center"/>
    </xf>
    <xf numFmtId="38" fontId="14" fillId="0" borderId="0" xfId="1" applyFont="1" applyBorder="1">
      <alignment vertical="center"/>
    </xf>
    <xf numFmtId="0" fontId="14" fillId="0" borderId="0" xfId="0" applyFont="1" applyBorder="1">
      <alignment vertical="center"/>
    </xf>
    <xf numFmtId="0" fontId="14" fillId="3" borderId="0" xfId="0" applyFont="1" applyFill="1" applyBorder="1">
      <alignment vertical="center"/>
    </xf>
    <xf numFmtId="0" fontId="14" fillId="0" borderId="25" xfId="0" applyFont="1" applyBorder="1" applyAlignment="1">
      <alignment horizontal="distributed" vertical="center" indent="1"/>
    </xf>
    <xf numFmtId="0" fontId="14" fillId="0" borderId="25" xfId="0" applyFont="1" applyBorder="1" applyAlignment="1">
      <alignment horizontal="center" vertical="center" wrapText="1"/>
    </xf>
    <xf numFmtId="0" fontId="14" fillId="0" borderId="3" xfId="0" applyFont="1" applyBorder="1" applyAlignment="1">
      <alignment horizontal="center" vertical="center"/>
    </xf>
    <xf numFmtId="0" fontId="14" fillId="0" borderId="21" xfId="0" applyFont="1" applyBorder="1">
      <alignment vertical="center"/>
    </xf>
    <xf numFmtId="0" fontId="11" fillId="0" borderId="13" xfId="0" applyFont="1" applyBorder="1">
      <alignment vertical="center"/>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4" fillId="0" borderId="0" xfId="0" applyFont="1" applyAlignment="1">
      <alignment horizontal="right" vertical="center"/>
    </xf>
    <xf numFmtId="38" fontId="14" fillId="0" borderId="2" xfId="1" applyFont="1" applyBorder="1" applyAlignment="1">
      <alignment horizontal="center" vertical="center"/>
    </xf>
    <xf numFmtId="38" fontId="11" fillId="0" borderId="2" xfId="1" applyFont="1" applyBorder="1" applyAlignment="1">
      <alignment horizontal="center" vertical="center"/>
    </xf>
    <xf numFmtId="38" fontId="11" fillId="0" borderId="0" xfId="1" applyFont="1" applyBorder="1">
      <alignment vertical="center"/>
    </xf>
    <xf numFmtId="38" fontId="11" fillId="0" borderId="0" xfId="1" applyFont="1" applyBorder="1" applyAlignment="1">
      <alignment horizontal="center" vertical="center"/>
    </xf>
    <xf numFmtId="0" fontId="16" fillId="0" borderId="0" xfId="0" applyFont="1" applyAlignment="1">
      <alignment horizontal="left" vertical="center"/>
    </xf>
    <xf numFmtId="38" fontId="11" fillId="0" borderId="26" xfId="1" applyFont="1" applyBorder="1" applyAlignment="1">
      <alignment horizontal="center" vertical="center"/>
    </xf>
    <xf numFmtId="38" fontId="11" fillId="0" borderId="36" xfId="1" applyFont="1" applyBorder="1" applyAlignment="1">
      <alignment horizontal="center" vertical="center"/>
    </xf>
    <xf numFmtId="38" fontId="11" fillId="0" borderId="14" xfId="1" applyFont="1" applyBorder="1">
      <alignment vertical="center"/>
    </xf>
    <xf numFmtId="38" fontId="11" fillId="3" borderId="24" xfId="1" applyFont="1" applyFill="1" applyBorder="1" applyAlignment="1">
      <alignment horizontal="right" vertical="center"/>
    </xf>
    <xf numFmtId="38" fontId="11" fillId="0" borderId="9" xfId="1" applyFont="1" applyBorder="1">
      <alignment vertical="center"/>
    </xf>
    <xf numFmtId="38" fontId="11" fillId="0" borderId="22" xfId="1" applyFont="1" applyBorder="1" applyAlignment="1">
      <alignment horizontal="center" vertical="center"/>
    </xf>
    <xf numFmtId="38" fontId="11" fillId="3" borderId="35" xfId="1" applyFont="1" applyFill="1" applyBorder="1" applyAlignment="1">
      <alignment horizontal="right" vertical="center"/>
    </xf>
    <xf numFmtId="38" fontId="11" fillId="0" borderId="36" xfId="1" applyFont="1" applyFill="1" applyBorder="1" applyAlignment="1">
      <alignment horizontal="center" vertical="center"/>
    </xf>
    <xf numFmtId="38" fontId="11" fillId="3" borderId="24" xfId="1" applyFont="1" applyFill="1" applyBorder="1" applyAlignment="1">
      <alignment vertical="center"/>
    </xf>
    <xf numFmtId="38" fontId="11" fillId="3" borderId="35" xfId="1" applyFont="1" applyFill="1" applyBorder="1" applyAlignment="1">
      <alignment vertical="center"/>
    </xf>
    <xf numFmtId="38" fontId="11" fillId="0" borderId="0" xfId="1" applyFont="1" applyFill="1" applyBorder="1">
      <alignment vertical="center"/>
    </xf>
    <xf numFmtId="0" fontId="11" fillId="0" borderId="0" xfId="0" applyFont="1" applyAlignment="1">
      <alignment horizontal="center" vertical="center" wrapText="1"/>
    </xf>
    <xf numFmtId="0" fontId="14" fillId="0" borderId="0" xfId="0" applyFont="1" applyAlignment="1">
      <alignment horizontal="center" vertical="center" wrapText="1"/>
    </xf>
    <xf numFmtId="177" fontId="15" fillId="0" borderId="4" xfId="0" applyNumberFormat="1" applyFont="1" applyBorder="1" applyAlignment="1">
      <alignment horizontal="left" vertical="center"/>
    </xf>
    <xf numFmtId="177" fontId="15" fillId="0" borderId="4" xfId="0" applyNumberFormat="1" applyFont="1" applyBorder="1" applyAlignment="1">
      <alignment horizontal="left" vertical="center" wrapText="1"/>
    </xf>
    <xf numFmtId="180" fontId="14" fillId="0" borderId="4" xfId="0" applyNumberFormat="1" applyFont="1" applyBorder="1" applyAlignment="1">
      <alignment horizontal="right" vertical="center"/>
    </xf>
    <xf numFmtId="38" fontId="15" fillId="0" borderId="4" xfId="1" applyFont="1" applyFill="1" applyBorder="1" applyAlignment="1">
      <alignment horizontal="left" vertical="center"/>
    </xf>
    <xf numFmtId="0" fontId="14" fillId="0" borderId="6" xfId="0" applyFont="1" applyBorder="1" applyAlignment="1">
      <alignment horizontal="center" vertical="center" wrapText="1"/>
    </xf>
    <xf numFmtId="0" fontId="14" fillId="0" borderId="19" xfId="0" applyFont="1" applyBorder="1" applyAlignment="1">
      <alignment horizontal="center" vertical="center"/>
    </xf>
    <xf numFmtId="180" fontId="14" fillId="3" borderId="6" xfId="0" applyNumberFormat="1" applyFont="1" applyFill="1" applyBorder="1" applyProtection="1">
      <alignment vertical="center"/>
      <protection locked="0"/>
    </xf>
    <xf numFmtId="177" fontId="14" fillId="3" borderId="46" xfId="0" applyNumberFormat="1" applyFont="1" applyFill="1" applyBorder="1" applyAlignment="1">
      <alignment horizontal="right" vertical="center"/>
    </xf>
    <xf numFmtId="0" fontId="23" fillId="0" borderId="0" xfId="0" applyFont="1" applyAlignment="1"/>
    <xf numFmtId="177" fontId="15" fillId="0" borderId="14" xfId="0" applyNumberFormat="1" applyFont="1" applyBorder="1" applyAlignment="1">
      <alignment horizontal="left" vertical="center"/>
    </xf>
    <xf numFmtId="177" fontId="15" fillId="0" borderId="14" xfId="0" applyNumberFormat="1" applyFont="1" applyBorder="1" applyAlignment="1">
      <alignment horizontal="left" vertical="center" wrapText="1"/>
    </xf>
    <xf numFmtId="38" fontId="15" fillId="0" borderId="0" xfId="1" applyFont="1" applyFill="1" applyBorder="1" applyAlignment="1">
      <alignment horizontal="left" vertical="top"/>
    </xf>
    <xf numFmtId="177" fontId="15" fillId="0" borderId="11" xfId="0" applyNumberFormat="1" applyFont="1" applyBorder="1" applyAlignment="1">
      <alignment horizontal="left" vertical="center"/>
    </xf>
    <xf numFmtId="177" fontId="15" fillId="0" borderId="12" xfId="0" applyNumberFormat="1" applyFont="1" applyBorder="1" applyAlignment="1">
      <alignment horizontal="left" vertical="center"/>
    </xf>
    <xf numFmtId="177" fontId="15" fillId="0" borderId="12" xfId="0" applyNumberFormat="1" applyFont="1" applyBorder="1" applyAlignment="1">
      <alignment horizontal="left" vertical="center" wrapText="1"/>
    </xf>
    <xf numFmtId="180" fontId="14" fillId="0" borderId="11" xfId="0" applyNumberFormat="1" applyFont="1" applyBorder="1" applyAlignment="1">
      <alignment horizontal="right" vertical="center"/>
    </xf>
    <xf numFmtId="177" fontId="14" fillId="0" borderId="32" xfId="0" applyNumberFormat="1" applyFont="1" applyBorder="1" applyAlignment="1">
      <alignment horizontal="center" vertical="center"/>
    </xf>
    <xf numFmtId="177" fontId="15" fillId="0" borderId="30" xfId="0" applyNumberFormat="1" applyFont="1" applyBorder="1" applyAlignment="1">
      <alignment horizontal="left" vertical="center"/>
    </xf>
    <xf numFmtId="180" fontId="14" fillId="3" borderId="31" xfId="0" applyNumberFormat="1" applyFont="1" applyFill="1" applyBorder="1" applyAlignment="1">
      <alignment horizontal="right" vertical="center"/>
    </xf>
    <xf numFmtId="180" fontId="14" fillId="0" borderId="30" xfId="0" applyNumberFormat="1" applyFont="1" applyBorder="1" applyAlignment="1">
      <alignment horizontal="right" vertical="center"/>
    </xf>
    <xf numFmtId="181" fontId="14" fillId="3" borderId="29" xfId="0" applyNumberFormat="1" applyFont="1" applyFill="1" applyBorder="1" applyAlignment="1">
      <alignment horizontal="right" vertical="center"/>
    </xf>
    <xf numFmtId="177" fontId="15" fillId="0" borderId="0" xfId="0" applyNumberFormat="1" applyFont="1" applyAlignment="1">
      <alignment horizontal="left" vertical="center"/>
    </xf>
    <xf numFmtId="0" fontId="14" fillId="0" borderId="2" xfId="0" applyFont="1" applyBorder="1" applyAlignment="1">
      <alignment horizontal="center" vertical="center"/>
    </xf>
    <xf numFmtId="0" fontId="23" fillId="0" borderId="0" xfId="0" applyFont="1">
      <alignment vertical="center"/>
    </xf>
    <xf numFmtId="177" fontId="15" fillId="0" borderId="2" xfId="0" applyNumberFormat="1" applyFont="1" applyBorder="1" applyAlignment="1">
      <alignment horizontal="left" vertical="center"/>
    </xf>
    <xf numFmtId="180" fontId="14" fillId="0" borderId="2" xfId="0" applyNumberFormat="1" applyFont="1" applyBorder="1" applyAlignment="1">
      <alignment horizontal="right" vertical="center"/>
    </xf>
    <xf numFmtId="0" fontId="15" fillId="0" borderId="0" xfId="0" applyFont="1">
      <alignment vertical="center"/>
    </xf>
    <xf numFmtId="177" fontId="15" fillId="0" borderId="3" xfId="0" applyNumberFormat="1" applyFont="1" applyBorder="1" applyAlignment="1">
      <alignment horizontal="left" vertical="center"/>
    </xf>
    <xf numFmtId="180" fontId="14" fillId="0" borderId="3" xfId="0" applyNumberFormat="1" applyFont="1" applyBorder="1" applyAlignment="1">
      <alignment horizontal="right" vertical="center"/>
    </xf>
    <xf numFmtId="181" fontId="14" fillId="3" borderId="29" xfId="0" applyNumberFormat="1" applyFont="1" applyFill="1" applyBorder="1">
      <alignment vertical="center"/>
    </xf>
    <xf numFmtId="180" fontId="14" fillId="0" borderId="0" xfId="0" applyNumberFormat="1" applyFont="1" applyProtection="1">
      <alignment vertical="center"/>
      <protection locked="0"/>
    </xf>
    <xf numFmtId="177" fontId="14" fillId="0" borderId="0" xfId="0" applyNumberFormat="1" applyFont="1" applyAlignment="1">
      <alignment horizontal="right" vertical="center"/>
    </xf>
    <xf numFmtId="177" fontId="14" fillId="0" borderId="0" xfId="0" applyNumberFormat="1" applyFont="1">
      <alignment vertical="center"/>
    </xf>
    <xf numFmtId="177" fontId="14" fillId="0" borderId="0" xfId="0" applyNumberFormat="1" applyFont="1" applyAlignment="1">
      <alignment vertical="center" wrapText="1"/>
    </xf>
    <xf numFmtId="177" fontId="14" fillId="0" borderId="0" xfId="0" applyNumberFormat="1" applyFont="1" applyAlignment="1">
      <alignment horizontal="center" vertical="center" wrapText="1"/>
    </xf>
    <xf numFmtId="0" fontId="14" fillId="0" borderId="3" xfId="0" applyFont="1" applyBorder="1" applyAlignment="1">
      <alignment horizontal="center" vertical="center" wrapText="1"/>
    </xf>
    <xf numFmtId="0" fontId="11" fillId="0" borderId="9" xfId="0" applyFont="1" applyBorder="1" applyAlignment="1">
      <alignment horizontal="center" vertical="center" wrapText="1"/>
    </xf>
    <xf numFmtId="177" fontId="11" fillId="2" borderId="21" xfId="0" applyNumberFormat="1" applyFont="1" applyFill="1" applyBorder="1" applyAlignment="1">
      <alignment horizontal="distributed" vertical="center" indent="1"/>
    </xf>
    <xf numFmtId="180" fontId="11" fillId="0" borderId="21" xfId="0" applyNumberFormat="1" applyFont="1" applyFill="1" applyBorder="1" applyAlignment="1" applyProtection="1">
      <alignment horizontal="right" vertical="center"/>
      <protection locked="0"/>
    </xf>
    <xf numFmtId="38" fontId="11" fillId="3" borderId="21" xfId="1" applyFont="1" applyFill="1" applyBorder="1">
      <alignment vertical="center"/>
    </xf>
    <xf numFmtId="177" fontId="11" fillId="2" borderId="21" xfId="0" applyNumberFormat="1" applyFont="1" applyFill="1" applyBorder="1" applyAlignment="1">
      <alignment horizontal="center" vertical="center"/>
    </xf>
    <xf numFmtId="177" fontId="11" fillId="2" borderId="22" xfId="0" applyNumberFormat="1" applyFont="1" applyFill="1" applyBorder="1" applyAlignment="1">
      <alignment horizontal="center" vertical="center"/>
    </xf>
    <xf numFmtId="38" fontId="11" fillId="3" borderId="23" xfId="1" applyFont="1" applyFill="1" applyBorder="1" applyAlignment="1">
      <alignment horizontal="right" vertical="center"/>
    </xf>
    <xf numFmtId="177" fontId="11" fillId="2" borderId="2" xfId="0" applyNumberFormat="1" applyFont="1" applyFill="1" applyBorder="1" applyAlignment="1">
      <alignment horizontal="distributed" vertical="center" indent="1"/>
    </xf>
    <xf numFmtId="180" fontId="11" fillId="0" borderId="2" xfId="0" applyNumberFormat="1" applyFont="1" applyFill="1" applyBorder="1" applyAlignment="1" applyProtection="1">
      <alignment horizontal="right" vertical="center"/>
      <protection locked="0"/>
    </xf>
    <xf numFmtId="177" fontId="11" fillId="0" borderId="2" xfId="0" applyNumberFormat="1" applyFont="1" applyFill="1" applyBorder="1" applyAlignment="1" applyProtection="1">
      <alignment horizontal="right" vertical="center"/>
      <protection locked="0"/>
    </xf>
    <xf numFmtId="38" fontId="11" fillId="3" borderId="6" xfId="1" applyFont="1" applyFill="1" applyBorder="1">
      <alignment vertical="center"/>
    </xf>
    <xf numFmtId="38" fontId="11" fillId="3" borderId="24" xfId="1" applyFont="1" applyFill="1" applyBorder="1">
      <alignment vertical="center"/>
    </xf>
    <xf numFmtId="177" fontId="11" fillId="2" borderId="25" xfId="0" applyNumberFormat="1" applyFont="1" applyFill="1" applyBorder="1" applyAlignment="1">
      <alignment horizontal="distributed" vertical="center" indent="1"/>
    </xf>
    <xf numFmtId="180" fontId="11" fillId="0" borderId="25" xfId="0" applyNumberFormat="1" applyFont="1" applyFill="1" applyBorder="1" applyAlignment="1" applyProtection="1">
      <alignment horizontal="right" vertical="center"/>
      <protection locked="0"/>
    </xf>
    <xf numFmtId="38" fontId="11" fillId="3" borderId="25" xfId="1" applyFont="1" applyFill="1" applyBorder="1">
      <alignment vertical="center"/>
    </xf>
    <xf numFmtId="177" fontId="11" fillId="0" borderId="25" xfId="0" applyNumberFormat="1" applyFont="1" applyFill="1" applyBorder="1" applyAlignment="1" applyProtection="1">
      <alignment horizontal="right" vertical="center"/>
      <protection locked="0"/>
    </xf>
    <xf numFmtId="38" fontId="11" fillId="3" borderId="26" xfId="1" applyFont="1" applyFill="1" applyBorder="1">
      <alignment vertical="center"/>
    </xf>
    <xf numFmtId="38" fontId="11" fillId="3" borderId="27" xfId="1" applyFont="1" applyFill="1" applyBorder="1">
      <alignment vertical="center"/>
    </xf>
    <xf numFmtId="177" fontId="11" fillId="2" borderId="4" xfId="0" applyNumberFormat="1" applyFont="1" applyFill="1" applyBorder="1" applyAlignment="1">
      <alignment horizontal="center" vertical="center"/>
    </xf>
    <xf numFmtId="180" fontId="11" fillId="3" borderId="4" xfId="0" applyNumberFormat="1" applyFont="1" applyFill="1" applyBorder="1" applyAlignment="1">
      <alignment horizontal="right" vertical="center"/>
    </xf>
    <xf numFmtId="177" fontId="11" fillId="3" borderId="4" xfId="0" applyNumberFormat="1" applyFont="1" applyFill="1" applyBorder="1" applyAlignment="1">
      <alignment horizontal="right" vertical="center"/>
    </xf>
    <xf numFmtId="177" fontId="11" fillId="3" borderId="14" xfId="0" applyNumberFormat="1" applyFont="1" applyFill="1" applyBorder="1" applyAlignment="1">
      <alignment horizontal="right" vertical="center"/>
    </xf>
    <xf numFmtId="177" fontId="11" fillId="3" borderId="28" xfId="0" applyNumberFormat="1" applyFont="1" applyFill="1" applyBorder="1" applyAlignment="1">
      <alignment horizontal="right" vertical="center"/>
    </xf>
    <xf numFmtId="180" fontId="11" fillId="0" borderId="0" xfId="0" applyNumberFormat="1" applyFont="1" applyAlignment="1">
      <alignment horizontal="right" vertical="center"/>
    </xf>
    <xf numFmtId="177" fontId="11" fillId="0" borderId="0" xfId="0" applyNumberFormat="1" applyFont="1" applyAlignment="1">
      <alignment horizontal="right" vertical="center"/>
    </xf>
    <xf numFmtId="0" fontId="11" fillId="0" borderId="2" xfId="0" applyFont="1" applyBorder="1" applyAlignment="1" applyProtection="1">
      <alignment horizontal="distributed" vertical="center" indent="1"/>
      <protection locked="0"/>
    </xf>
    <xf numFmtId="38" fontId="11" fillId="0" borderId="2" xfId="1" applyFont="1" applyBorder="1" applyAlignment="1" applyProtection="1">
      <alignment horizontal="right" vertical="center"/>
      <protection locked="0"/>
    </xf>
    <xf numFmtId="178" fontId="11" fillId="0" borderId="0" xfId="0" applyNumberFormat="1" applyFont="1" applyAlignment="1" applyProtection="1">
      <alignment horizontal="right" vertical="center"/>
      <protection locked="0"/>
    </xf>
    <xf numFmtId="178" fontId="11" fillId="0" borderId="0" xfId="0" applyNumberFormat="1" applyFont="1">
      <alignment vertical="center"/>
    </xf>
    <xf numFmtId="179" fontId="11" fillId="0" borderId="0" xfId="0" applyNumberFormat="1" applyFont="1" applyAlignment="1" applyProtection="1">
      <alignment horizontal="left" vertical="center"/>
      <protection locked="0"/>
    </xf>
    <xf numFmtId="177" fontId="11" fillId="0" borderId="0" xfId="0" applyNumberFormat="1" applyFont="1" applyAlignment="1" applyProtection="1">
      <alignment horizontal="right" vertical="center"/>
      <protection locked="0"/>
    </xf>
    <xf numFmtId="177" fontId="11" fillId="0" borderId="0" xfId="0" applyNumberFormat="1" applyFont="1">
      <alignment vertical="center"/>
    </xf>
    <xf numFmtId="179" fontId="11" fillId="0" borderId="0" xfId="0" applyNumberFormat="1" applyFont="1" applyProtection="1">
      <alignment vertical="center"/>
      <protection locked="0"/>
    </xf>
    <xf numFmtId="0" fontId="25" fillId="0" borderId="0" xfId="0" applyFont="1">
      <alignment vertical="center"/>
    </xf>
    <xf numFmtId="0" fontId="25" fillId="0" borderId="6"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8"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3" fillId="0" borderId="0" xfId="2" applyFont="1" applyAlignment="1">
      <alignment horizontal="center" vertical="center"/>
    </xf>
    <xf numFmtId="0" fontId="11" fillId="0" borderId="6"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2" xfId="0" applyFont="1" applyBorder="1" applyAlignment="1">
      <alignment horizontal="left" vertical="center"/>
    </xf>
    <xf numFmtId="0" fontId="11" fillId="0" borderId="2" xfId="0" applyFont="1" applyBorder="1" applyAlignment="1" applyProtection="1">
      <alignment horizontal="center" vertical="center"/>
      <protection locked="0"/>
    </xf>
    <xf numFmtId="0" fontId="11" fillId="0" borderId="9"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177" fontId="11" fillId="0" borderId="2" xfId="0" applyNumberFormat="1" applyFont="1" applyBorder="1" applyAlignment="1" applyProtection="1">
      <alignment horizontal="left" vertical="center"/>
      <protection locked="0"/>
    </xf>
    <xf numFmtId="177" fontId="11" fillId="0" borderId="2" xfId="0" applyNumberFormat="1" applyFont="1" applyBorder="1" applyAlignment="1">
      <alignment horizontal="left" vertical="center"/>
    </xf>
    <xf numFmtId="177"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3" xfId="0" applyFont="1" applyBorder="1" applyAlignment="1">
      <alignment horizontal="distributed" vertical="center" indent="1"/>
    </xf>
    <xf numFmtId="0" fontId="11" fillId="0" borderId="11" xfId="0" applyFont="1" applyBorder="1" applyAlignment="1">
      <alignment horizontal="distributed" vertical="center" indent="1"/>
    </xf>
    <xf numFmtId="0" fontId="11" fillId="0" borderId="4" xfId="0" applyFont="1" applyBorder="1" applyAlignment="1">
      <alignment horizontal="distributed" vertical="center" indent="1"/>
    </xf>
    <xf numFmtId="0" fontId="11" fillId="0" borderId="0" xfId="0" applyFont="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distributed" vertical="center" wrapText="1" indent="1"/>
    </xf>
    <xf numFmtId="0" fontId="11" fillId="0" borderId="5" xfId="0" applyFont="1" applyBorder="1" applyAlignment="1">
      <alignment horizontal="left" vertical="top"/>
    </xf>
    <xf numFmtId="0" fontId="11" fillId="0" borderId="0" xfId="0" applyFont="1" applyAlignment="1">
      <alignment horizontal="left" vertical="top"/>
    </xf>
    <xf numFmtId="0" fontId="11" fillId="0" borderId="1" xfId="0" applyFont="1" applyBorder="1" applyAlignment="1">
      <alignment horizontal="left" vertical="top"/>
    </xf>
    <xf numFmtId="0" fontId="13" fillId="0" borderId="0" xfId="0" applyFont="1" applyAlignment="1" applyProtection="1">
      <alignment horizontal="center" vertical="center"/>
      <protection locked="0"/>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1" fillId="0" borderId="6" xfId="0" applyFont="1" applyBorder="1" applyAlignment="1">
      <alignment horizontal="left" vertical="center"/>
    </xf>
    <xf numFmtId="0" fontId="11" fillId="0" borderId="8" xfId="0" applyFont="1" applyBorder="1" applyAlignment="1">
      <alignment horizontal="left" vertical="center"/>
    </xf>
    <xf numFmtId="0" fontId="11" fillId="0" borderId="7" xfId="0" applyFont="1" applyBorder="1" applyAlignment="1">
      <alignment horizontal="left" vertical="center"/>
    </xf>
    <xf numFmtId="0" fontId="13" fillId="0" borderId="0" xfId="0" applyFont="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 xfId="0" applyFont="1" applyBorder="1" applyAlignment="1">
      <alignment horizontal="left" vertical="center"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 xfId="0" applyFont="1" applyBorder="1" applyAlignment="1">
      <alignment horizontal="center" vertical="center"/>
    </xf>
    <xf numFmtId="0" fontId="14" fillId="0" borderId="25" xfId="0" applyFont="1" applyBorder="1" applyAlignment="1">
      <alignment horizontal="center"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7" xfId="0" applyFont="1" applyBorder="1" applyAlignment="1">
      <alignment horizontal="left" vertical="center"/>
    </xf>
    <xf numFmtId="180" fontId="14" fillId="0" borderId="14" xfId="0" applyNumberFormat="1" applyFont="1" applyBorder="1" applyAlignment="1">
      <alignment horizontal="left" vertical="center"/>
    </xf>
    <xf numFmtId="180" fontId="14" fillId="0" borderId="15" xfId="0" applyNumberFormat="1" applyFont="1" applyBorder="1" applyAlignment="1">
      <alignment horizontal="left" vertical="center"/>
    </xf>
    <xf numFmtId="180" fontId="14" fillId="0" borderId="6" xfId="0" applyNumberFormat="1" applyFont="1" applyBorder="1" applyAlignment="1">
      <alignment horizontal="left" vertical="center"/>
    </xf>
    <xf numFmtId="180" fontId="14" fillId="0" borderId="7" xfId="0" applyNumberFormat="1"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180" fontId="14" fillId="0" borderId="9" xfId="0" applyNumberFormat="1" applyFont="1" applyBorder="1" applyAlignment="1">
      <alignment horizontal="left" vertical="center"/>
    </xf>
    <xf numFmtId="180" fontId="14" fillId="0" borderId="10" xfId="0" applyNumberFormat="1" applyFont="1" applyBorder="1" applyAlignment="1">
      <alignment horizontal="left" vertical="center"/>
    </xf>
    <xf numFmtId="0" fontId="14" fillId="0" borderId="0" xfId="0" applyFont="1" applyAlignment="1">
      <alignment horizontal="left" vertical="center" wrapText="1"/>
    </xf>
    <xf numFmtId="0" fontId="11" fillId="0" borderId="8" xfId="0" applyFont="1" applyBorder="1" applyAlignment="1">
      <alignment horizontal="center" vertical="center"/>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15" xfId="0" applyFont="1" applyBorder="1" applyAlignment="1">
      <alignment horizontal="center" vertical="center"/>
    </xf>
    <xf numFmtId="0" fontId="11" fillId="0" borderId="33" xfId="0" applyFont="1" applyBorder="1" applyAlignment="1">
      <alignment horizontal="center" vertical="center"/>
    </xf>
    <xf numFmtId="0" fontId="11" fillId="0" borderId="25" xfId="0" applyFont="1" applyBorder="1" applyAlignment="1">
      <alignment horizontal="center"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0" borderId="33" xfId="0" applyFont="1" applyBorder="1" applyAlignment="1">
      <alignment horizontal="left" vertical="center"/>
    </xf>
    <xf numFmtId="0" fontId="11" fillId="0" borderId="25" xfId="0" applyFont="1" applyBorder="1" applyAlignment="1">
      <alignment horizontal="left" vertical="center"/>
    </xf>
    <xf numFmtId="0" fontId="14" fillId="0" borderId="9" xfId="4" applyFont="1" applyBorder="1" applyAlignment="1">
      <alignment horizontal="center" vertical="center" wrapText="1"/>
    </xf>
    <xf numFmtId="0" fontId="14" fillId="0" borderId="5" xfId="4" applyFont="1" applyBorder="1" applyAlignment="1">
      <alignment horizontal="center" vertical="center" wrapText="1"/>
    </xf>
    <xf numFmtId="0" fontId="14" fillId="0" borderId="10"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1" xfId="4" applyFont="1" applyBorder="1" applyAlignment="1">
      <alignment horizontal="center" vertical="center" wrapText="1"/>
    </xf>
    <xf numFmtId="0" fontId="14" fillId="0" borderId="15" xfId="4" applyFont="1" applyBorder="1" applyAlignment="1">
      <alignment horizontal="center" vertical="center" wrapText="1"/>
    </xf>
    <xf numFmtId="0" fontId="11" fillId="0" borderId="11" xfId="0" applyFont="1" applyBorder="1" applyAlignment="1">
      <alignment horizontal="center" vertical="center"/>
    </xf>
    <xf numFmtId="0" fontId="11" fillId="0" borderId="2" xfId="4" applyFont="1" applyBorder="1" applyAlignment="1">
      <alignment horizontal="center" vertical="center"/>
    </xf>
    <xf numFmtId="0" fontId="11" fillId="0" borderId="2" xfId="4" applyFont="1" applyBorder="1" applyAlignment="1">
      <alignment horizontal="left" vertical="center"/>
    </xf>
    <xf numFmtId="0" fontId="11" fillId="0" borderId="11" xfId="0" applyFont="1" applyBorder="1" applyAlignment="1">
      <alignment horizontal="right" vertical="center"/>
    </xf>
    <xf numFmtId="0" fontId="11" fillId="0" borderId="4" xfId="0" applyFont="1" applyBorder="1" applyAlignment="1">
      <alignment horizontal="right" vertical="center"/>
    </xf>
    <xf numFmtId="38" fontId="11" fillId="0" borderId="3" xfId="1" applyFont="1" applyBorder="1" applyAlignment="1">
      <alignment horizontal="left" vertical="center" wrapText="1"/>
    </xf>
    <xf numFmtId="38" fontId="11" fillId="0" borderId="11" xfId="1" applyFont="1" applyBorder="1" applyAlignment="1">
      <alignment horizontal="left" vertical="center" wrapText="1"/>
    </xf>
    <xf numFmtId="38" fontId="11" fillId="0" borderId="37" xfId="1" applyFont="1" applyBorder="1" applyAlignment="1">
      <alignment horizontal="left" vertical="center" wrapText="1"/>
    </xf>
    <xf numFmtId="0" fontId="11" fillId="0" borderId="37" xfId="0" applyFont="1" applyBorder="1" applyAlignment="1">
      <alignment horizontal="center" vertical="center"/>
    </xf>
    <xf numFmtId="0" fontId="11" fillId="0" borderId="0" xfId="0" applyFont="1" applyBorder="1" applyAlignment="1">
      <alignment vertical="center" wrapText="1"/>
    </xf>
    <xf numFmtId="38" fontId="11" fillId="0" borderId="4" xfId="1" applyFont="1" applyBorder="1" applyAlignment="1">
      <alignment horizontal="left" vertical="center" wrapText="1"/>
    </xf>
    <xf numFmtId="38" fontId="11" fillId="0" borderId="39" xfId="1" applyFont="1" applyBorder="1" applyAlignment="1">
      <alignment horizontal="left" vertical="center" wrapText="1"/>
    </xf>
    <xf numFmtId="0" fontId="11" fillId="0" borderId="39" xfId="0" applyFont="1" applyBorder="1" applyAlignment="1">
      <alignment horizontal="right" vertical="center"/>
    </xf>
    <xf numFmtId="0" fontId="11" fillId="0" borderId="2" xfId="0" applyFont="1" applyBorder="1" applyAlignment="1">
      <alignment horizontal="right" vertical="center"/>
    </xf>
    <xf numFmtId="0" fontId="11" fillId="0" borderId="13" xfId="0" applyFont="1" applyBorder="1" applyAlignment="1">
      <alignment horizontal="center" vertical="center"/>
    </xf>
    <xf numFmtId="0" fontId="11" fillId="0" borderId="3" xfId="0" applyFont="1" applyBorder="1" applyAlignment="1">
      <alignment horizontal="right" vertical="center"/>
    </xf>
    <xf numFmtId="0" fontId="11" fillId="0" borderId="37" xfId="0" applyFont="1" applyBorder="1" applyAlignment="1">
      <alignment horizontal="right" vertical="center"/>
    </xf>
    <xf numFmtId="0" fontId="11" fillId="0" borderId="6" xfId="0" applyFont="1" applyBorder="1" applyAlignment="1">
      <alignment vertical="center"/>
    </xf>
    <xf numFmtId="0" fontId="11" fillId="0" borderId="8" xfId="0" applyFont="1" applyBorder="1" applyAlignment="1">
      <alignment vertical="center"/>
    </xf>
    <xf numFmtId="0" fontId="11" fillId="0" borderId="7" xfId="0" applyFont="1" applyBorder="1" applyAlignment="1">
      <alignment vertical="center"/>
    </xf>
    <xf numFmtId="0" fontId="11" fillId="0" borderId="6" xfId="0" applyFont="1" applyBorder="1" applyAlignment="1">
      <alignment vertical="center" wrapText="1"/>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 xfId="0" applyFont="1" applyBorder="1" applyAlignment="1">
      <alignment horizontal="center" vertical="center" wrapText="1"/>
    </xf>
    <xf numFmtId="0" fontId="13"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40" fontId="11" fillId="0" borderId="2" xfId="1" applyNumberFormat="1" applyFont="1" applyFill="1" applyBorder="1" applyAlignment="1">
      <alignment horizontal="center" vertical="center"/>
    </xf>
    <xf numFmtId="38" fontId="11" fillId="0" borderId="2" xfId="1" applyFont="1" applyFill="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left" vertical="center"/>
    </xf>
    <xf numFmtId="0" fontId="11" fillId="0" borderId="8" xfId="2" applyFont="1" applyBorder="1" applyAlignment="1">
      <alignment horizontal="center" vertical="center"/>
    </xf>
    <xf numFmtId="0" fontId="11" fillId="0" borderId="0" xfId="0" applyFont="1" applyAlignment="1">
      <alignment vertical="top"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2" xfId="2" applyFont="1" applyBorder="1" applyAlignment="1">
      <alignment horizontal="center" vertical="center"/>
    </xf>
    <xf numFmtId="0" fontId="8" fillId="0" borderId="2" xfId="2" applyFont="1" applyBorder="1" applyAlignment="1">
      <alignment horizontal="center" vertical="center" wrapText="1"/>
    </xf>
    <xf numFmtId="0" fontId="7" fillId="0" borderId="0" xfId="2" applyFont="1" applyAlignment="1">
      <alignment horizontal="center" vertical="center"/>
    </xf>
    <xf numFmtId="0" fontId="11" fillId="0" borderId="0" xfId="0" applyFont="1" applyAlignment="1">
      <alignment horizontal="left" vertical="center" wrapText="1"/>
    </xf>
    <xf numFmtId="0" fontId="8" fillId="0" borderId="0" xfId="0" applyFont="1" applyAlignment="1">
      <alignment vertical="top" wrapText="1"/>
    </xf>
    <xf numFmtId="0" fontId="11" fillId="0" borderId="0" xfId="0" applyFont="1" applyAlignment="1">
      <alignment horizontal="center" vertical="top"/>
    </xf>
    <xf numFmtId="0" fontId="11" fillId="0" borderId="0" xfId="0" applyFont="1" applyAlignment="1">
      <alignment vertical="center" wrapText="1"/>
    </xf>
    <xf numFmtId="0" fontId="12" fillId="0" borderId="9"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4" xfId="2" applyFont="1" applyBorder="1" applyAlignment="1">
      <alignment horizontal="center" vertical="center" wrapText="1"/>
    </xf>
    <xf numFmtId="0" fontId="25" fillId="0" borderId="6" xfId="2" applyFont="1" applyBorder="1" applyAlignment="1">
      <alignment horizontal="center" vertical="center"/>
    </xf>
    <xf numFmtId="0" fontId="24" fillId="0" borderId="8" xfId="2" applyFont="1" applyBorder="1" applyAlignment="1">
      <alignment horizontal="center" vertical="center"/>
    </xf>
    <xf numFmtId="0" fontId="24" fillId="0" borderId="7" xfId="2" applyFont="1" applyBorder="1" applyAlignment="1">
      <alignment horizontal="center" vertical="center"/>
    </xf>
    <xf numFmtId="0" fontId="11" fillId="0" borderId="2" xfId="0" applyFont="1" applyBorder="1" applyAlignment="1">
      <alignment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15" xfId="0" applyFont="1" applyBorder="1" applyAlignment="1">
      <alignment horizontal="center" vertical="center"/>
    </xf>
    <xf numFmtId="0" fontId="11" fillId="0" borderId="2" xfId="0" applyFont="1" applyBorder="1" applyAlignment="1">
      <alignment vertical="center" wrapText="1"/>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10" xfId="0" applyFont="1" applyBorder="1" applyAlignment="1">
      <alignment horizontal="right" vertical="center"/>
    </xf>
    <xf numFmtId="0" fontId="11" fillId="0" borderId="15" xfId="0" applyFont="1" applyBorder="1" applyAlignment="1">
      <alignment horizontal="right" vertical="center"/>
    </xf>
    <xf numFmtId="0" fontId="11" fillId="0" borderId="8" xfId="0" applyFont="1" applyBorder="1" applyAlignment="1">
      <alignment horizontal="right" vertical="center"/>
    </xf>
    <xf numFmtId="0" fontId="11" fillId="0" borderId="7" xfId="0" applyFont="1" applyBorder="1" applyAlignment="1">
      <alignment horizontal="right" vertical="center"/>
    </xf>
    <xf numFmtId="0" fontId="11" fillId="0" borderId="1" xfId="0" applyFont="1" applyBorder="1" applyAlignment="1">
      <alignment horizontal="left" vertical="center"/>
    </xf>
    <xf numFmtId="0" fontId="11" fillId="0" borderId="5" xfId="0" applyFont="1" applyBorder="1" applyAlignment="1">
      <alignment horizontal="left" vertical="center"/>
    </xf>
    <xf numFmtId="0" fontId="11" fillId="0" borderId="14" xfId="0" applyFont="1" applyBorder="1" applyAlignment="1">
      <alignment horizontal="distributed" vertical="center" indent="2"/>
    </xf>
    <xf numFmtId="0" fontId="11" fillId="0" borderId="15" xfId="0" applyFont="1" applyBorder="1" applyAlignment="1">
      <alignment horizontal="distributed" vertical="center" indent="2"/>
    </xf>
    <xf numFmtId="0" fontId="11" fillId="0" borderId="43" xfId="0" applyFont="1" applyBorder="1" applyAlignment="1">
      <alignment horizontal="distributed" vertical="center" indent="2"/>
    </xf>
    <xf numFmtId="0" fontId="11" fillId="0" borderId="44" xfId="0" applyFont="1" applyBorder="1" applyAlignment="1">
      <alignment horizontal="distributed" vertical="center" indent="2"/>
    </xf>
    <xf numFmtId="0" fontId="11" fillId="0" borderId="2" xfId="0" applyFont="1" applyBorder="1" applyAlignment="1">
      <alignment horizontal="distributed" vertical="center" indent="2"/>
    </xf>
    <xf numFmtId="0" fontId="11" fillId="0" borderId="45" xfId="0" applyFont="1" applyBorder="1" applyAlignment="1">
      <alignment horizontal="center" vertical="center"/>
    </xf>
    <xf numFmtId="0" fontId="11" fillId="0" borderId="44" xfId="0" applyFont="1" applyBorder="1" applyAlignment="1">
      <alignment horizontal="center" vertical="center"/>
    </xf>
    <xf numFmtId="0" fontId="11" fillId="0" borderId="9"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43" xfId="0" applyFont="1" applyBorder="1" applyAlignment="1">
      <alignment horizontal="center" vertical="center"/>
    </xf>
    <xf numFmtId="0" fontId="11" fillId="0" borderId="6" xfId="0" applyFont="1" applyBorder="1" applyAlignment="1">
      <alignment horizontal="distributed" vertical="center" indent="1"/>
    </xf>
    <xf numFmtId="0" fontId="11" fillId="0" borderId="7" xfId="0" applyFont="1" applyBorder="1" applyAlignment="1">
      <alignment horizontal="distributed" vertical="center" indent="1"/>
    </xf>
  </cellXfs>
  <cellStyles count="8">
    <cellStyle name="Normal" xfId="5" xr:uid="{A322E141-25DA-41A7-A013-9B82E97781FD}"/>
    <cellStyle name="ハイパーリンク" xfId="6" builtinId="8"/>
    <cellStyle name="桁区切り" xfId="1" builtinId="6"/>
    <cellStyle name="桁区切り 5" xfId="3" xr:uid="{399048AF-9B46-4DDB-B706-C7988360A01F}"/>
    <cellStyle name="標準" xfId="0" builtinId="0"/>
    <cellStyle name="標準 2" xfId="7" xr:uid="{A3CFDA90-A305-47F5-BD7A-C70AF2F66316}"/>
    <cellStyle name="標準 2 2" xfId="2" xr:uid="{A0F1CB93-C49B-450F-833D-EF0A7BA4F267}"/>
    <cellStyle name="標準 5" xfId="4" xr:uid="{6827EA42-1B88-4064-9477-7398694B3095}"/>
  </cellStyles>
  <dxfs count="0"/>
  <tableStyles count="0" defaultTableStyle="TableStyleMedium2" defaultPivotStyle="PivotStyleLight16"/>
  <colors>
    <mruColors>
      <color rgb="FF0000FF"/>
      <color rgb="FFFFFF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133249</xdr:colOff>
      <xdr:row>0</xdr:row>
      <xdr:rowOff>0</xdr:rowOff>
    </xdr:from>
    <xdr:to>
      <xdr:col>13</xdr:col>
      <xdr:colOff>374469</xdr:colOff>
      <xdr:row>21</xdr:row>
      <xdr:rowOff>86416</xdr:rowOff>
    </xdr:to>
    <xdr:grpSp>
      <xdr:nvGrpSpPr>
        <xdr:cNvPr id="7" name="グループ化 6">
          <a:extLst>
            <a:ext uri="{FF2B5EF4-FFF2-40B4-BE49-F238E27FC236}">
              <a16:creationId xmlns:a16="http://schemas.microsoft.com/office/drawing/2014/main" id="{B5CB56DB-6C9E-4EED-9B75-C4C6ADC2B387}"/>
            </a:ext>
          </a:extLst>
        </xdr:cNvPr>
        <xdr:cNvGrpSpPr/>
      </xdr:nvGrpSpPr>
      <xdr:grpSpPr>
        <a:xfrm>
          <a:off x="11477524" y="0"/>
          <a:ext cx="3670220" cy="4982266"/>
          <a:chOff x="12771797" y="476889"/>
          <a:chExt cx="3672269" cy="4920610"/>
        </a:xfrm>
      </xdr:grpSpPr>
      <xdr:pic>
        <xdr:nvPicPr>
          <xdr:cNvPr id="2" name="図 1">
            <a:extLst>
              <a:ext uri="{FF2B5EF4-FFF2-40B4-BE49-F238E27FC236}">
                <a16:creationId xmlns:a16="http://schemas.microsoft.com/office/drawing/2014/main" id="{DDD67267-2B67-9E20-FD06-33ABDEF9018A}"/>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771797" y="476889"/>
            <a:ext cx="3672269" cy="4320817"/>
          </a:xfrm>
          <a:prstGeom prst="rect">
            <a:avLst/>
          </a:prstGeom>
        </xdr:spPr>
      </xdr:pic>
      <xdr:sp macro="" textlink="">
        <xdr:nvSpPr>
          <xdr:cNvPr id="4" name="矢印: 上 3">
            <a:extLst>
              <a:ext uri="{FF2B5EF4-FFF2-40B4-BE49-F238E27FC236}">
                <a16:creationId xmlns:a16="http://schemas.microsoft.com/office/drawing/2014/main" id="{974DB577-1C83-5C90-D02C-468B1619BE58}"/>
              </a:ext>
            </a:extLst>
          </xdr:cNvPr>
          <xdr:cNvSpPr/>
        </xdr:nvSpPr>
        <xdr:spPr>
          <a:xfrm rot="19270934">
            <a:off x="13316191" y="4476301"/>
            <a:ext cx="298675" cy="323338"/>
          </a:xfrm>
          <a:prstGeom prst="up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AC4D7DD1-A60A-27C8-5D74-2ADD874946D8}"/>
              </a:ext>
            </a:extLst>
          </xdr:cNvPr>
          <xdr:cNvSpPr/>
        </xdr:nvSpPr>
        <xdr:spPr>
          <a:xfrm>
            <a:off x="13519355" y="4731774"/>
            <a:ext cx="1771855" cy="665725"/>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右クリックでシートの選択ができます</a:t>
            </a:r>
          </a:p>
        </xdr:txBody>
      </xdr:sp>
      <xdr:sp macro="" textlink="">
        <xdr:nvSpPr>
          <xdr:cNvPr id="6" name="楕円 5">
            <a:extLst>
              <a:ext uri="{FF2B5EF4-FFF2-40B4-BE49-F238E27FC236}">
                <a16:creationId xmlns:a16="http://schemas.microsoft.com/office/drawing/2014/main" id="{B481048A-3719-3A61-17FB-ED2D0E395968}"/>
              </a:ext>
            </a:extLst>
          </xdr:cNvPr>
          <xdr:cNvSpPr/>
        </xdr:nvSpPr>
        <xdr:spPr>
          <a:xfrm>
            <a:off x="13130161" y="4291371"/>
            <a:ext cx="368710" cy="34822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424400</xdr:colOff>
      <xdr:row>19</xdr:row>
      <xdr:rowOff>177314</xdr:rowOff>
    </xdr:from>
    <xdr:to>
      <xdr:col>15</xdr:col>
      <xdr:colOff>573548</xdr:colOff>
      <xdr:row>29</xdr:row>
      <xdr:rowOff>133146</xdr:rowOff>
    </xdr:to>
    <xdr:grpSp>
      <xdr:nvGrpSpPr>
        <xdr:cNvPr id="12" name="グループ化 11">
          <a:extLst>
            <a:ext uri="{FF2B5EF4-FFF2-40B4-BE49-F238E27FC236}">
              <a16:creationId xmlns:a16="http://schemas.microsoft.com/office/drawing/2014/main" id="{3D130361-9F99-003D-8C66-6A94B9B9EA38}"/>
            </a:ext>
          </a:extLst>
        </xdr:cNvPr>
        <xdr:cNvGrpSpPr/>
      </xdr:nvGrpSpPr>
      <xdr:grpSpPr>
        <a:xfrm>
          <a:off x="14511875" y="4615964"/>
          <a:ext cx="2206548" cy="2241832"/>
          <a:chOff x="16903674" y="740620"/>
          <a:chExt cx="2207777" cy="2209058"/>
        </a:xfrm>
      </xdr:grpSpPr>
      <xdr:pic>
        <xdr:nvPicPr>
          <xdr:cNvPr id="3" name="図 2">
            <a:extLst>
              <a:ext uri="{FF2B5EF4-FFF2-40B4-BE49-F238E27FC236}">
                <a16:creationId xmlns:a16="http://schemas.microsoft.com/office/drawing/2014/main" id="{B6FFD4FD-2C0F-B7E8-03A1-FA10DE6506A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6903674" y="740620"/>
            <a:ext cx="1899878" cy="1458196"/>
          </a:xfrm>
          <a:prstGeom prst="rect">
            <a:avLst/>
          </a:prstGeom>
        </xdr:spPr>
      </xdr:pic>
      <xdr:grpSp>
        <xdr:nvGrpSpPr>
          <xdr:cNvPr id="11" name="グループ化 10">
            <a:extLst>
              <a:ext uri="{FF2B5EF4-FFF2-40B4-BE49-F238E27FC236}">
                <a16:creationId xmlns:a16="http://schemas.microsoft.com/office/drawing/2014/main" id="{1F822D3B-7D68-7B38-87D3-BDFA3E10F250}"/>
              </a:ext>
            </a:extLst>
          </xdr:cNvPr>
          <xdr:cNvGrpSpPr/>
        </xdr:nvGrpSpPr>
        <xdr:grpSpPr>
          <a:xfrm>
            <a:off x="16991370" y="1700161"/>
            <a:ext cx="2120081" cy="1249517"/>
            <a:chOff x="17155242" y="2580968"/>
            <a:chExt cx="2120081" cy="1249517"/>
          </a:xfrm>
        </xdr:grpSpPr>
        <xdr:sp macro="" textlink="">
          <xdr:nvSpPr>
            <xdr:cNvPr id="8" name="矢印: 上 7">
              <a:extLst>
                <a:ext uri="{FF2B5EF4-FFF2-40B4-BE49-F238E27FC236}">
                  <a16:creationId xmlns:a16="http://schemas.microsoft.com/office/drawing/2014/main" id="{8DFD1F03-BD92-430E-9AFF-7F30946E8B5D}"/>
                </a:ext>
              </a:extLst>
            </xdr:cNvPr>
            <xdr:cNvSpPr/>
          </xdr:nvSpPr>
          <xdr:spPr>
            <a:xfrm rot="19270934">
              <a:off x="17341272" y="2765898"/>
              <a:ext cx="298675" cy="323338"/>
            </a:xfrm>
            <a:prstGeom prst="up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E2896A81-9EF1-48BA-82E4-F278A530FEF3}"/>
                </a:ext>
              </a:extLst>
            </xdr:cNvPr>
            <xdr:cNvSpPr/>
          </xdr:nvSpPr>
          <xdr:spPr>
            <a:xfrm>
              <a:off x="17503468" y="2949679"/>
              <a:ext cx="1771855" cy="880806"/>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Ctrl+</a:t>
              </a:r>
              <a:r>
                <a:rPr kumimoji="1" lang="ja-JP" altLang="en-US" sz="1100">
                  <a:solidFill>
                    <a:schemeClr val="tx1"/>
                  </a:solidFill>
                </a:rPr>
                <a:t>左クリックで目次シートにスクロールします</a:t>
              </a:r>
            </a:p>
          </xdr:txBody>
        </xdr:sp>
        <xdr:sp macro="" textlink="">
          <xdr:nvSpPr>
            <xdr:cNvPr id="10" name="楕円 9">
              <a:extLst>
                <a:ext uri="{FF2B5EF4-FFF2-40B4-BE49-F238E27FC236}">
                  <a16:creationId xmlns:a16="http://schemas.microsoft.com/office/drawing/2014/main" id="{0DB0DB3F-3C1E-4A01-B5F8-C434D9F03A31}"/>
                </a:ext>
              </a:extLst>
            </xdr:cNvPr>
            <xdr:cNvSpPr/>
          </xdr:nvSpPr>
          <xdr:spPr>
            <a:xfrm>
              <a:off x="17155242" y="2580968"/>
              <a:ext cx="368710" cy="34822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46808-2F21-47A1-8C34-98F0E665F990}">
  <sheetPr codeName="Sheet1">
    <pageSetUpPr fitToPage="1"/>
  </sheetPr>
  <dimension ref="A1:H32"/>
  <sheetViews>
    <sheetView view="pageBreakPreview" zoomScaleNormal="100" zoomScaleSheetLayoutView="100" workbookViewId="0">
      <selection activeCell="K15" sqref="K15"/>
    </sheetView>
  </sheetViews>
  <sheetFormatPr defaultColWidth="9" defaultRowHeight="18" customHeight="1" x14ac:dyDescent="0.4"/>
  <cols>
    <col min="1" max="1" width="20.25" style="149" customWidth="1"/>
    <col min="2" max="2" width="26.375" style="152" customWidth="1"/>
    <col min="3" max="3" width="4.5" style="149" customWidth="1"/>
    <col min="4" max="4" width="20.25" style="149" customWidth="1"/>
    <col min="5" max="5" width="26.375" style="152" customWidth="1"/>
    <col min="6" max="6" width="4.5" style="149" customWidth="1"/>
    <col min="7" max="7" width="20.25" style="149" customWidth="1"/>
    <col min="8" max="8" width="26.375" style="152" customWidth="1"/>
    <col min="9" max="16384" width="9" style="149"/>
  </cols>
  <sheetData>
    <row r="1" spans="1:8" ht="25.5" customHeight="1" x14ac:dyDescent="0.4">
      <c r="A1" s="375" t="s">
        <v>0</v>
      </c>
      <c r="B1" s="375"/>
      <c r="C1" s="375"/>
      <c r="D1" s="375"/>
      <c r="E1" s="375"/>
      <c r="F1" s="147" t="s">
        <v>861</v>
      </c>
      <c r="G1" s="148"/>
      <c r="H1" s="148"/>
    </row>
    <row r="3" spans="1:8" ht="18" customHeight="1" x14ac:dyDescent="0.4">
      <c r="A3" s="149" t="s">
        <v>1</v>
      </c>
      <c r="B3" s="150" t="s">
        <v>2</v>
      </c>
      <c r="D3" s="149" t="s">
        <v>3</v>
      </c>
      <c r="E3" s="150" t="s">
        <v>873</v>
      </c>
      <c r="G3" s="149" t="s">
        <v>4</v>
      </c>
      <c r="H3" s="150" t="s">
        <v>5</v>
      </c>
    </row>
    <row r="4" spans="1:8" ht="18" customHeight="1" x14ac:dyDescent="0.4">
      <c r="A4" s="151" t="s">
        <v>6</v>
      </c>
      <c r="B4" s="150" t="s">
        <v>7</v>
      </c>
      <c r="D4" s="149" t="s">
        <v>8</v>
      </c>
      <c r="E4" s="150" t="s">
        <v>874</v>
      </c>
      <c r="G4" s="151" t="s">
        <v>6</v>
      </c>
      <c r="H4" s="150" t="s">
        <v>9</v>
      </c>
    </row>
    <row r="5" spans="1:8" ht="18" customHeight="1" x14ac:dyDescent="0.4">
      <c r="A5" s="151" t="s">
        <v>10</v>
      </c>
      <c r="B5" s="150" t="s">
        <v>11</v>
      </c>
      <c r="D5" s="149" t="s">
        <v>12</v>
      </c>
      <c r="E5" s="150" t="s">
        <v>875</v>
      </c>
      <c r="G5" s="151" t="s">
        <v>10</v>
      </c>
      <c r="H5" s="150" t="s">
        <v>13</v>
      </c>
    </row>
    <row r="6" spans="1:8" ht="18" customHeight="1" x14ac:dyDescent="0.4">
      <c r="A6" s="151" t="s">
        <v>14</v>
      </c>
      <c r="B6" s="150" t="s">
        <v>15</v>
      </c>
      <c r="D6" s="149" t="s">
        <v>16</v>
      </c>
      <c r="E6" s="150" t="s">
        <v>17</v>
      </c>
      <c r="G6" s="149" t="s">
        <v>18</v>
      </c>
      <c r="H6" s="150" t="s">
        <v>19</v>
      </c>
    </row>
    <row r="7" spans="1:8" ht="18" customHeight="1" x14ac:dyDescent="0.4">
      <c r="A7" s="151" t="s">
        <v>20</v>
      </c>
      <c r="B7" s="150" t="s">
        <v>863</v>
      </c>
      <c r="D7" s="149" t="s">
        <v>21</v>
      </c>
      <c r="E7" s="150" t="s">
        <v>22</v>
      </c>
      <c r="G7" s="149" t="s">
        <v>23</v>
      </c>
      <c r="H7" s="150" t="s">
        <v>24</v>
      </c>
    </row>
    <row r="8" spans="1:8" ht="18" customHeight="1" x14ac:dyDescent="0.4">
      <c r="A8" s="151" t="s">
        <v>25</v>
      </c>
      <c r="B8" s="150" t="s">
        <v>26</v>
      </c>
      <c r="D8" s="149" t="s">
        <v>27</v>
      </c>
      <c r="E8" s="150" t="s">
        <v>28</v>
      </c>
      <c r="G8" s="149" t="s">
        <v>29</v>
      </c>
      <c r="H8" s="150" t="s">
        <v>30</v>
      </c>
    </row>
    <row r="9" spans="1:8" ht="18" customHeight="1" x14ac:dyDescent="0.4">
      <c r="A9" s="151" t="s">
        <v>31</v>
      </c>
      <c r="B9" s="150" t="s">
        <v>864</v>
      </c>
      <c r="D9" s="151" t="s">
        <v>6</v>
      </c>
      <c r="E9" s="150" t="s">
        <v>7</v>
      </c>
      <c r="G9" s="151" t="s">
        <v>6</v>
      </c>
      <c r="H9" s="150" t="s">
        <v>32</v>
      </c>
    </row>
    <row r="10" spans="1:8" ht="18" customHeight="1" x14ac:dyDescent="0.4">
      <c r="A10" s="151" t="s">
        <v>33</v>
      </c>
      <c r="B10" s="150" t="s">
        <v>865</v>
      </c>
      <c r="D10" s="149" t="s">
        <v>34</v>
      </c>
      <c r="E10" s="150" t="s">
        <v>35</v>
      </c>
      <c r="G10" s="149" t="s">
        <v>36</v>
      </c>
      <c r="H10" s="150" t="s">
        <v>37</v>
      </c>
    </row>
    <row r="11" spans="1:8" ht="18" customHeight="1" x14ac:dyDescent="0.4">
      <c r="A11" s="151" t="s">
        <v>38</v>
      </c>
      <c r="B11" s="150" t="s">
        <v>39</v>
      </c>
      <c r="D11" s="149" t="s">
        <v>40</v>
      </c>
      <c r="E11" s="150" t="s">
        <v>41</v>
      </c>
      <c r="G11" s="149" t="s">
        <v>42</v>
      </c>
      <c r="H11" s="150" t="s">
        <v>43</v>
      </c>
    </row>
    <row r="12" spans="1:8" ht="18" customHeight="1" x14ac:dyDescent="0.4">
      <c r="A12" s="151" t="s">
        <v>44</v>
      </c>
      <c r="B12" s="150" t="s">
        <v>866</v>
      </c>
      <c r="D12" s="151" t="s">
        <v>6</v>
      </c>
      <c r="E12" s="150" t="s">
        <v>45</v>
      </c>
      <c r="G12" s="151" t="s">
        <v>6</v>
      </c>
      <c r="H12" s="150" t="s">
        <v>46</v>
      </c>
    </row>
    <row r="13" spans="1:8" ht="18" customHeight="1" x14ac:dyDescent="0.4">
      <c r="A13" s="151" t="s">
        <v>47</v>
      </c>
      <c r="B13" s="150" t="s">
        <v>867</v>
      </c>
      <c r="D13" s="151" t="s">
        <v>10</v>
      </c>
      <c r="E13" s="150" t="s">
        <v>48</v>
      </c>
      <c r="G13" s="151" t="s">
        <v>10</v>
      </c>
      <c r="H13" s="150" t="s">
        <v>49</v>
      </c>
    </row>
    <row r="14" spans="1:8" ht="18" customHeight="1" x14ac:dyDescent="0.4">
      <c r="A14" s="151" t="s">
        <v>50</v>
      </c>
      <c r="B14" s="150" t="s">
        <v>51</v>
      </c>
      <c r="D14" s="149" t="s">
        <v>52</v>
      </c>
      <c r="E14" s="150" t="s">
        <v>53</v>
      </c>
      <c r="G14" s="151" t="s">
        <v>54</v>
      </c>
      <c r="H14" s="150" t="s">
        <v>55</v>
      </c>
    </row>
    <row r="15" spans="1:8" ht="18" customHeight="1" x14ac:dyDescent="0.4">
      <c r="A15" s="151" t="s">
        <v>56</v>
      </c>
      <c r="B15" s="150" t="s">
        <v>57</v>
      </c>
      <c r="D15" s="149" t="s">
        <v>58</v>
      </c>
      <c r="E15" s="150" t="s">
        <v>59</v>
      </c>
      <c r="G15" s="149" t="s">
        <v>60</v>
      </c>
      <c r="H15" s="150" t="s">
        <v>61</v>
      </c>
    </row>
    <row r="16" spans="1:8" ht="18" customHeight="1" x14ac:dyDescent="0.4">
      <c r="A16" s="151" t="s">
        <v>62</v>
      </c>
      <c r="B16" s="150" t="s">
        <v>862</v>
      </c>
      <c r="D16" s="151" t="s">
        <v>6</v>
      </c>
      <c r="E16" s="150" t="s">
        <v>63</v>
      </c>
      <c r="G16" s="149" t="s">
        <v>64</v>
      </c>
      <c r="H16" s="150" t="s">
        <v>65</v>
      </c>
    </row>
    <row r="17" spans="1:8" ht="18" customHeight="1" x14ac:dyDescent="0.4">
      <c r="A17" s="151" t="s">
        <v>66</v>
      </c>
      <c r="B17" s="150" t="s">
        <v>868</v>
      </c>
      <c r="D17" s="151" t="s">
        <v>10</v>
      </c>
      <c r="E17" s="150" t="s">
        <v>67</v>
      </c>
      <c r="G17" s="149" t="s">
        <v>68</v>
      </c>
      <c r="H17" s="150" t="s">
        <v>69</v>
      </c>
    </row>
    <row r="18" spans="1:8" ht="18" customHeight="1" x14ac:dyDescent="0.4">
      <c r="A18" s="151" t="s">
        <v>902</v>
      </c>
      <c r="B18" s="150" t="s">
        <v>903</v>
      </c>
      <c r="D18" s="151" t="s">
        <v>54</v>
      </c>
      <c r="E18" s="150" t="s">
        <v>72</v>
      </c>
      <c r="G18" s="149" t="s">
        <v>73</v>
      </c>
      <c r="H18" s="150" t="s">
        <v>74</v>
      </c>
    </row>
    <row r="19" spans="1:8" ht="18" customHeight="1" x14ac:dyDescent="0.4">
      <c r="A19" s="149" t="s">
        <v>70</v>
      </c>
      <c r="B19" s="150" t="s">
        <v>71</v>
      </c>
      <c r="D19" s="149" t="s">
        <v>75</v>
      </c>
      <c r="E19" s="150" t="s">
        <v>76</v>
      </c>
      <c r="G19" s="151" t="s">
        <v>6</v>
      </c>
      <c r="H19" s="150" t="s">
        <v>77</v>
      </c>
    </row>
    <row r="20" spans="1:8" ht="18" customHeight="1" x14ac:dyDescent="0.4">
      <c r="A20" s="151" t="s">
        <v>6</v>
      </c>
      <c r="B20" s="150" t="s">
        <v>7</v>
      </c>
      <c r="D20" s="149" t="s">
        <v>80</v>
      </c>
      <c r="E20" s="150" t="s">
        <v>81</v>
      </c>
      <c r="G20" s="151" t="s">
        <v>10</v>
      </c>
      <c r="H20" s="150" t="s">
        <v>82</v>
      </c>
    </row>
    <row r="21" spans="1:8" ht="18" customHeight="1" x14ac:dyDescent="0.4">
      <c r="A21" s="149" t="s">
        <v>78</v>
      </c>
      <c r="B21" s="150" t="s">
        <v>79</v>
      </c>
      <c r="D21" s="149" t="s">
        <v>85</v>
      </c>
      <c r="E21" s="150" t="s">
        <v>86</v>
      </c>
      <c r="G21" s="149" t="s">
        <v>87</v>
      </c>
      <c r="H21" s="150" t="s">
        <v>88</v>
      </c>
    </row>
    <row r="22" spans="1:8" ht="18" customHeight="1" x14ac:dyDescent="0.4">
      <c r="A22" s="149" t="s">
        <v>83</v>
      </c>
      <c r="B22" s="150" t="s">
        <v>84</v>
      </c>
      <c r="D22" s="149" t="s">
        <v>91</v>
      </c>
      <c r="E22" s="150" t="s">
        <v>92</v>
      </c>
      <c r="G22" s="149" t="s">
        <v>93</v>
      </c>
      <c r="H22" s="150" t="s">
        <v>94</v>
      </c>
    </row>
    <row r="23" spans="1:8" ht="18" customHeight="1" x14ac:dyDescent="0.4">
      <c r="A23" s="149" t="s">
        <v>89</v>
      </c>
      <c r="B23" s="150" t="s">
        <v>90</v>
      </c>
      <c r="D23" s="151" t="s">
        <v>6</v>
      </c>
      <c r="E23" s="150" t="s">
        <v>96</v>
      </c>
      <c r="G23" s="149" t="s">
        <v>97</v>
      </c>
      <c r="H23" s="150" t="s">
        <v>98</v>
      </c>
    </row>
    <row r="24" spans="1:8" ht="18" customHeight="1" x14ac:dyDescent="0.4">
      <c r="A24" s="151" t="s">
        <v>6</v>
      </c>
      <c r="B24" s="150" t="s">
        <v>95</v>
      </c>
      <c r="D24" s="151" t="s">
        <v>10</v>
      </c>
      <c r="E24" s="150" t="s">
        <v>100</v>
      </c>
      <c r="G24" s="149" t="s">
        <v>101</v>
      </c>
      <c r="H24" s="150" t="s">
        <v>102</v>
      </c>
    </row>
    <row r="25" spans="1:8" ht="18" customHeight="1" x14ac:dyDescent="0.4">
      <c r="A25" s="151" t="s">
        <v>10</v>
      </c>
      <c r="B25" s="150" t="s">
        <v>99</v>
      </c>
      <c r="D25" s="149" t="s">
        <v>105</v>
      </c>
      <c r="E25" s="150" t="s">
        <v>106</v>
      </c>
      <c r="G25" s="149" t="s">
        <v>107</v>
      </c>
      <c r="H25" s="150" t="s">
        <v>108</v>
      </c>
    </row>
    <row r="26" spans="1:8" ht="18" customHeight="1" x14ac:dyDescent="0.4">
      <c r="A26" s="149" t="s">
        <v>103</v>
      </c>
      <c r="B26" s="150" t="s">
        <v>104</v>
      </c>
      <c r="D26" s="149" t="s">
        <v>110</v>
      </c>
      <c r="E26" s="150" t="s">
        <v>111</v>
      </c>
      <c r="G26" s="149" t="s">
        <v>112</v>
      </c>
      <c r="H26" s="150" t="s">
        <v>113</v>
      </c>
    </row>
    <row r="27" spans="1:8" ht="18" customHeight="1" x14ac:dyDescent="0.4">
      <c r="A27" s="151" t="s">
        <v>6</v>
      </c>
      <c r="B27" s="150" t="s">
        <v>109</v>
      </c>
      <c r="D27" s="149" t="s">
        <v>115</v>
      </c>
      <c r="E27" s="150" t="s">
        <v>116</v>
      </c>
    </row>
    <row r="28" spans="1:8" ht="18" customHeight="1" x14ac:dyDescent="0.4">
      <c r="A28" s="151" t="s">
        <v>10</v>
      </c>
      <c r="B28" s="150" t="s">
        <v>114</v>
      </c>
      <c r="D28" s="149" t="s">
        <v>118</v>
      </c>
      <c r="E28" s="150" t="s">
        <v>119</v>
      </c>
    </row>
    <row r="29" spans="1:8" ht="18" customHeight="1" x14ac:dyDescent="0.4">
      <c r="A29" s="149" t="s">
        <v>117</v>
      </c>
      <c r="B29" s="150" t="s">
        <v>869</v>
      </c>
      <c r="D29" s="149" t="s">
        <v>120</v>
      </c>
      <c r="E29" s="150" t="s">
        <v>121</v>
      </c>
    </row>
    <row r="30" spans="1:8" ht="18" customHeight="1" x14ac:dyDescent="0.4">
      <c r="A30" s="151" t="s">
        <v>6</v>
      </c>
      <c r="B30" s="150" t="s">
        <v>870</v>
      </c>
      <c r="D30" s="149" t="s">
        <v>122</v>
      </c>
      <c r="E30" s="150" t="s">
        <v>123</v>
      </c>
    </row>
    <row r="31" spans="1:8" ht="18" customHeight="1" x14ac:dyDescent="0.4">
      <c r="A31" s="151" t="s">
        <v>10</v>
      </c>
      <c r="B31" s="150" t="s">
        <v>871</v>
      </c>
      <c r="D31" s="149" t="s">
        <v>124</v>
      </c>
      <c r="E31" s="150" t="s">
        <v>125</v>
      </c>
    </row>
    <row r="32" spans="1:8" ht="18" customHeight="1" x14ac:dyDescent="0.4">
      <c r="A32" s="151" t="s">
        <v>54</v>
      </c>
      <c r="B32" s="150" t="s">
        <v>872</v>
      </c>
    </row>
  </sheetData>
  <mergeCells count="1">
    <mergeCell ref="A1:E1"/>
  </mergeCells>
  <phoneticPr fontId="2"/>
  <hyperlinks>
    <hyperlink ref="B3" location="'1号'!A1" display="事業計画書" xr:uid="{B4EC202D-DEB9-4367-8A23-EF70067C644E}"/>
    <hyperlink ref="B4" location="'1号付表1'!A1" display="計画総括表" xr:uid="{323E0B4A-16DB-4F42-9D98-A065A54157FF}"/>
    <hyperlink ref="B5" location="'1号付表2'!A1" display="箇所別計画書（当初）" xr:uid="{44766E97-F0AE-4FDD-AC19-F11C1DB5DDB1}"/>
    <hyperlink ref="B6" location="'1号付表3-1'!A1" display="箇所別事業説明書（整備）" xr:uid="{1DDE8C19-EF4D-4DDD-9433-79FD8584FF35}"/>
    <hyperlink ref="B7" location="'1号付表3-2'!A1" display="箇所別事業説明書（苗木資材）" xr:uid="{295DDD51-BBEB-4074-AF03-BF6562EC3292}"/>
    <hyperlink ref="B8" location="'1号付表3-3'!A1" display="箇所別事業説明書（管理）" xr:uid="{BD3E3F06-BD9C-454D-AC0A-70CFE19E2718}"/>
    <hyperlink ref="B9" location="'1号付表3-4'!A1" display="箇所別事業説明書（困難地）" xr:uid="{56C9DBE9-7CB5-4178-9D0C-CD1D01A2146D}"/>
    <hyperlink ref="B10" location="'1号付表3-5'!A1" display="箇所別事業説明書（機器）" xr:uid="{5A3A38BF-EE3B-4186-93D1-5A852FBF4233}"/>
    <hyperlink ref="B11" location="'1号付表3-6'!A1" display="箇所別事業説明書（活動支援）" xr:uid="{1C760491-567F-4413-92F5-398DD797C13F}"/>
    <hyperlink ref="B12" location="'1号付表3-7'!A1" display="箇所別事業説明書（付帯施設）" xr:uid="{4C275839-C9C4-4B6A-86A9-596BF5381230}"/>
    <hyperlink ref="B13" location="'1号付表3-8'!A1" display="箇所別事業説明書（森林環境）" xr:uid="{B0CB096A-55EF-4F71-B906-F7DAA2795B09}"/>
    <hyperlink ref="B14" location="'1号付表3-9'!A1" display="箇所別事業説明書(普及啓発「普及啓発」)" xr:uid="{A5C93E6D-5A52-46E1-91FD-C83346B5D98F}"/>
    <hyperlink ref="B15" location="'1号付表3-10'!A1" display="箇所別事業説明書(普及啓発「ふれあい事業」)" xr:uid="{C6C8EA11-2521-4F9D-AB91-C1A970282B6D}"/>
    <hyperlink ref="B16" location="'1号付表3-11'!A1" display="箇所別事業説明書（公有林）" xr:uid="{CA7BD132-5729-4BBA-A3A7-DC9275675015}"/>
    <hyperlink ref="B17" location="'1号付表3-12'!A1" display="箇所別事業説明書（独自）" xr:uid="{1AB98F41-49DA-4090-A9DB-1EEED528DE81}"/>
    <hyperlink ref="B19" location="'2号 '!A1" display="総括計画書" xr:uid="{1043951C-7EB8-45F0-AF78-0FE5B49B58E6}"/>
    <hyperlink ref="B20" location="'2号付表1'!A1" display="計画総括表" xr:uid="{5B60BBE6-4857-4D11-9514-7A14F8EF2F1E}"/>
    <hyperlink ref="B21" location="'3号'!A1" display="通常事業採択整理案" xr:uid="{FCCBDC32-8696-474B-9900-24245D8F3429}"/>
    <hyperlink ref="B22" location="'4号'!A1" display="独自提案事業採択整理案" xr:uid="{E53CD3D0-D131-49BB-8BFE-E8C605D20085}"/>
    <hyperlink ref="B23" location="'5号 '!A1" display="事業計画同意書" xr:uid="{341CE4DE-30B7-4197-B68A-3C7981E7A7B0}"/>
    <hyperlink ref="B24" location="'5号付表1'!A1" display="計画承認一覧表（通常事業）" xr:uid="{385D2091-3338-4B5B-B8A0-3A4301925FB0}"/>
    <hyperlink ref="B25" location="'5号付表2'!A1" display="計画承認一覧表（独自提案事業）" xr:uid="{BE53A27F-FC53-4578-ACE3-F54776B970AF}"/>
    <hyperlink ref="B26" location="'6号'!A1" display="計画承認書" xr:uid="{3E1486F5-623E-4AE8-B6CE-1092FE6D40AC}"/>
    <hyperlink ref="B29" location="'7号 '!A1" display="交付申請前変更申請書" xr:uid="{CC9B2AA9-5E28-4A2E-B9C9-3A4F79F96528}"/>
    <hyperlink ref="B30" location="'7号付表1'!A1" display="交付申請前変更理由書" xr:uid="{1978A865-8E77-4C63-B989-7A8FD9DA3F8A}"/>
    <hyperlink ref="B31" location="'7号付表2'!A1" display="交付申請前変更総括表" xr:uid="{EADC406E-6229-47B1-A7D3-323DE7E291E2}"/>
    <hyperlink ref="B32" location="'7号付表3'!A1" display="交付申請前変更箇所別計画書" xr:uid="{F12734E5-4B74-4FEB-B972-EA8E2F43786D}"/>
    <hyperlink ref="E3" location="'8号 '!A1" display="交付申請前変更協議書" xr:uid="{E962B559-9C33-4024-88E1-30F2EE3F3C52}"/>
    <hyperlink ref="E4" location="'9号'!A1" display="交付申請前変更同意書" xr:uid="{BE007551-0C9E-49B0-8271-EA2E79C9A880}"/>
    <hyperlink ref="E5" location="'10号'!A1" display="交付申請前変更承認書" xr:uid="{1C1760F0-0A25-492E-947B-20B5FC3E0C35}"/>
    <hyperlink ref="E6" location="'11号 '!A1" display="補助金割当書" xr:uid="{D189C387-DF23-4F11-90FC-546B4C9A9D5F}"/>
    <hyperlink ref="E7" location="'12号 '!A1" display="補助金内示通知書" xr:uid="{3AAB42E9-42C3-4A12-91E0-34D4C5E89A66}"/>
    <hyperlink ref="E8" location="'13号 '!A1" display="補助金交付申請書" xr:uid="{D3BCD349-6D89-4E1A-A308-D7A047B84157}"/>
    <hyperlink ref="E9" location="'13号付表1'!A1" display="計画総括表" xr:uid="{19CC0763-6CB8-4256-8071-B01FCB0527A5}"/>
    <hyperlink ref="E10" location="'14号 '!A1" display="補助金交付決定通知書" xr:uid="{1896E39F-AC17-404C-8E07-3DAC06C5F76E}"/>
    <hyperlink ref="E11" location="'15号'!A1" display="事前着手申請書" xr:uid="{D5762BC8-F8EB-4197-A11D-B8CB8521B151}"/>
    <hyperlink ref="E12" location="'15号付表1'!A1" display="事前着手理由書" xr:uid="{66D98A2A-9B46-4D18-AB52-EF5D90AC6C58}"/>
    <hyperlink ref="E13" location="'15号付表2'!A1" display="事前着手箇所一覧表" xr:uid="{DAE72381-76A8-4032-9A91-DDBADE3D0EDD}"/>
    <hyperlink ref="E14" location="'16号 '!A1" display="事前着手承認書" xr:uid="{1F2BF37C-A59E-4EEB-9AFA-49B236A94CE2}"/>
    <hyperlink ref="E15" location="'17号'!A1" display="変更承認申請書" xr:uid="{105C5F4A-8DD0-4D62-AFB3-017CB4535666}"/>
    <hyperlink ref="E16" location="'17号付表1'!A1" display="変更理由書" xr:uid="{8675B967-8440-4D47-80F9-7F8833C857B8}"/>
    <hyperlink ref="E17" location="'17号付表2'!A1" display="変更総括表" xr:uid="{028D0FD9-3595-4232-BC9C-786C035C936E}"/>
    <hyperlink ref="E18" location="'17号付表3'!A1" display="変更箇所別計画書" xr:uid="{6044B18D-36B8-4214-8789-25BBCA9E9AEC}"/>
    <hyperlink ref="E19" location="'18号'!A1" display="変更協議書" xr:uid="{756ABDCC-57C9-444D-BE95-CC3A31D1F704}"/>
    <hyperlink ref="E20" location="'19号'!A1" display="変更同意書" xr:uid="{A613557B-1534-411C-AEA6-99E488F9988B}"/>
    <hyperlink ref="E21" location="'20号'!A1" display="補助金変更交付決定通知書" xr:uid="{1AD3791C-F7AF-429E-90CD-630C95AEAACA}"/>
    <hyperlink ref="E22" location="'21号 '!A1" display="中止（廃止）承認申請書" xr:uid="{A256EB16-7CE4-4FED-85EE-63E4AF788B37}"/>
    <hyperlink ref="E23" location="'21号付表1'!A1" display="中止（廃止）理由書" xr:uid="{864AACD1-1573-4A4F-8C2C-4F5E59A4466A}"/>
    <hyperlink ref="E24" location="'21号付表2'!A1" display="中止（廃止）箇所一覧表" xr:uid="{4BE813BA-D954-4DB6-86BD-35F80B18C51E}"/>
    <hyperlink ref="E25" location="'22号 '!A1" display="中止（廃止）協議書" xr:uid="{86E13BD7-7E97-4E04-A542-49BC5D3D8BF3}"/>
    <hyperlink ref="E26" location="'23号 '!A1" display="中止（廃止）同意書" xr:uid="{2200E723-8A60-4A31-B370-E3C9F2AEC195}"/>
    <hyperlink ref="E27" location="'24号'!A1" display="中止（廃止）通知書" xr:uid="{45F07CE0-0779-4E8C-9039-FA12FD137BB1}"/>
    <hyperlink ref="E28" location="'25号'!A1" display="事故報告書" xr:uid="{934CBCAB-0D55-47B5-9E8D-52C2567FF55D}"/>
    <hyperlink ref="E29" location="'26号'!A1" display="執行状況報告書" xr:uid="{BEC88BC9-D23B-452E-81AE-D2CDA6D2CDA4}"/>
    <hyperlink ref="E30" location="'27号'!A1" display="執行状況集約報告書" xr:uid="{4F46F346-4506-4CDD-9298-4B4A239C553A}"/>
    <hyperlink ref="E31" location="'28号'!A1" display="履行確認復命書" xr:uid="{AC7537D6-044F-4CF7-9F22-2C9787036810}"/>
    <hyperlink ref="H3" location="'29号'!A1" display="実績報告書" xr:uid="{31F2E6AE-0194-438C-B51A-AA06FF7B6450}"/>
    <hyperlink ref="H4" location="'29号付表1'!A1" display="実績報告総括表" xr:uid="{D4C48DD8-3E66-40D8-8D94-46281F44ACFF}"/>
    <hyperlink ref="H5" location="'29号付表2'!A1" display="箇所別実績書" xr:uid="{DABC5880-E1F7-42CA-A43D-E0ABBF2CEABD}"/>
    <hyperlink ref="H6" location="'30号 '!A1" display="確定検査調書" xr:uid="{B3ED388A-94F2-4218-B1DD-7B9E0C194992}"/>
    <hyperlink ref="H7" location="'31号'!A1" display="補助金交付額確定通知書" xr:uid="{AC51D183-B4F4-4352-A06F-E613A76A6219}"/>
    <hyperlink ref="H8" location="'32号'!A1" display="補助金概算払請求書" xr:uid="{2EFBA8D2-F5FB-4B4A-A25C-3A164D137344}"/>
    <hyperlink ref="H9" location="'32号付表1'!A1" display="概算払箇所一覧表" xr:uid="{63B4F8C4-CF39-4F66-A597-708904557A3E}"/>
    <hyperlink ref="H10" location="'33号'!A1" display="完了報告書" xr:uid="{6BF77E0F-A5F9-48AB-A993-2CE7DE68E1D1}"/>
    <hyperlink ref="H11" location="'34号'!A1" display="繰越承認申請書" xr:uid="{911642F8-AF68-487F-B1A5-CC8722F8D11D}"/>
    <hyperlink ref="H12" location="'34号付表1'!A1" display="繰越理由書" xr:uid="{A82FD872-C69A-4FA8-9C66-0BEAF4C18E94}"/>
    <hyperlink ref="H13" location="'34号付表2'!A1" display="繰越事業総括表" xr:uid="{C9D6668E-14A6-42F9-94EE-C4D82ABE6FCF}"/>
    <hyperlink ref="H14" location="'34号付表3'!A1" display="繰越箇所別計画書" xr:uid="{AA203150-44B8-4FD4-B46A-E666AA3B250E}"/>
    <hyperlink ref="H15" location="'35号'!A1" display="繰越承認協議書" xr:uid="{90C086C4-36F5-44A2-A1A5-29708A85426C}"/>
    <hyperlink ref="H16" location="'36号'!A1" display="繰越同意書" xr:uid="{4D6031AE-2CDA-4D16-AF0F-B86A36A47F03}"/>
    <hyperlink ref="H17" location="'37号'!A1" display="繰越承認書" xr:uid="{DC0942DF-6FBB-408B-B444-C3FB1F8170B2}"/>
    <hyperlink ref="H18" location="'38号'!A1" display="年度終了報告書" xr:uid="{B99E5728-FAAB-4D17-BBF1-D53140A2FFBB}"/>
    <hyperlink ref="H21" location="'39号'!A1" display="補助金交付額年度確定通知書" xr:uid="{C43A5DEE-DBAC-4E5C-86DA-F885D4DD9A49}"/>
    <hyperlink ref="H22" location="'40号'!A1" display="財産処分承認申請書" xr:uid="{ADCA1FFB-BFC2-4646-9383-109EBD03ED57}"/>
    <hyperlink ref="H23" location="'41号'!A1" display="財産処分協議書" xr:uid="{8D2E1B73-AC8A-491B-8960-8416717B63C4}"/>
    <hyperlink ref="H24" location="'42号'!A1" display="財産処分同意書" xr:uid="{F3C7DBC9-6031-4539-80DC-8EE1E7A81FD6}"/>
    <hyperlink ref="H25" location="'43号'!A1" display="財産処分承認書" xr:uid="{6D02F630-32BE-43F0-A946-B6DEED504F14}"/>
    <hyperlink ref="B27" location="'6号付表1'!A1" display="計画承認一覧表（通常事業）" xr:uid="{8FCB0D1F-CC44-4222-8C08-410DD916F2D3}"/>
    <hyperlink ref="B28" location="'6号付表2'!A1" display="計画承認一覧表（独自提案事業）" xr:uid="{026D6B00-9B0D-4491-B885-029A9B840BF8}"/>
    <hyperlink ref="H19" location="'38号付表1'!A1" display="年度実績報告総括表" xr:uid="{A8A80C5B-5BA6-477A-8D68-CA0BB3FCA1CB}"/>
    <hyperlink ref="H20" location="'38号付表2'!A1" display="箇所別年度実績書" xr:uid="{08951005-873E-4D27-939D-F3298AEE9A37}"/>
    <hyperlink ref="H26" location="'44号'!A1" display="植栽等完了報告書" xr:uid="{83422F6A-B395-4063-8AB1-721751544AEA}"/>
    <hyperlink ref="B18" location="'1号付表3-13'!A1" display="箇所別事業説明書（独自提案事業「クビアカ対策」）" xr:uid="{79A1A1D3-B07B-43AF-85CC-CA3CF9661A06}"/>
  </hyperlink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DE98-184C-4033-924D-79CE67E24CA0}">
  <sheetPr codeName="Sheet10"/>
  <dimension ref="A1:J38"/>
  <sheetViews>
    <sheetView topLeftCell="A20" zoomScaleNormal="100" zoomScaleSheetLayoutView="80" workbookViewId="0">
      <selection activeCell="B39" sqref="B39"/>
    </sheetView>
  </sheetViews>
  <sheetFormatPr defaultColWidth="9" defaultRowHeight="13.5" x14ac:dyDescent="0.4"/>
  <cols>
    <col min="1" max="1" width="3.375" style="89" customWidth="1"/>
    <col min="2" max="2" width="9.75" style="89" customWidth="1"/>
    <col min="3" max="4" width="17.125" style="230" customWidth="1"/>
    <col min="5" max="5" width="13.875" style="89" customWidth="1"/>
    <col min="6" max="6" width="18.625" style="89" customWidth="1"/>
    <col min="7" max="7" width="15.625" style="89" customWidth="1"/>
    <col min="8" max="16384" width="9" style="89"/>
  </cols>
  <sheetData>
    <row r="1" spans="1:8" ht="18.75" x14ac:dyDescent="0.4">
      <c r="A1" s="89" t="s">
        <v>941</v>
      </c>
      <c r="H1" s="153" t="s">
        <v>784</v>
      </c>
    </row>
    <row r="2" spans="1:8" ht="17.25" x14ac:dyDescent="0.4">
      <c r="C2" s="430" t="s">
        <v>291</v>
      </c>
      <c r="D2" s="430"/>
      <c r="E2" s="430"/>
      <c r="F2" s="430"/>
    </row>
    <row r="3" spans="1:8" x14ac:dyDescent="0.4">
      <c r="G3" s="138" t="s">
        <v>156</v>
      </c>
    </row>
    <row r="4" spans="1:8" ht="30" customHeight="1" x14ac:dyDescent="0.4">
      <c r="G4" s="138"/>
    </row>
    <row r="5" spans="1:8" x14ac:dyDescent="0.4">
      <c r="A5" s="89" t="s">
        <v>292</v>
      </c>
      <c r="G5" s="49"/>
    </row>
    <row r="7" spans="1:8" x14ac:dyDescent="0.4">
      <c r="B7" s="50" t="s">
        <v>293</v>
      </c>
      <c r="C7" s="50" t="s">
        <v>294</v>
      </c>
      <c r="D7" s="114" t="s">
        <v>295</v>
      </c>
      <c r="E7" s="118" t="s">
        <v>296</v>
      </c>
      <c r="F7" s="114" t="s">
        <v>297</v>
      </c>
      <c r="G7" s="50" t="s">
        <v>298</v>
      </c>
      <c r="H7" s="282" t="s">
        <v>807</v>
      </c>
    </row>
    <row r="8" spans="1:8" x14ac:dyDescent="0.4">
      <c r="B8" s="119" t="str">
        <f>IFERROR(VLOOKUP(C8,#REF!,2,FALSE),"")</f>
        <v/>
      </c>
      <c r="C8" s="51"/>
      <c r="D8" s="119" t="str">
        <f>IFERROR(VLOOKUP(C8,#REF!,3,FALSE),"")</f>
        <v/>
      </c>
      <c r="E8" s="119" t="str">
        <f>IFERROR(VLOOKUP(C8,#REF!,4,FALSE),"")</f>
        <v/>
      </c>
      <c r="F8" s="119" t="str">
        <f>IFERROR(VLOOKUP(C8,#REF!,5,FALSE),"")</f>
        <v/>
      </c>
      <c r="G8" s="119" t="str">
        <f>IFERROR(VLOOKUP(C8,#REF!,7,FALSE),"")</f>
        <v/>
      </c>
    </row>
    <row r="9" spans="1:8" x14ac:dyDescent="0.4">
      <c r="B9" s="119" t="str">
        <f>IFERROR(VLOOKUP(C9,#REF!,2,FALSE),"")</f>
        <v/>
      </c>
      <c r="C9" s="51"/>
      <c r="D9" s="119" t="str">
        <f>IFERROR(VLOOKUP(C9,#REF!,3,FALSE),"")</f>
        <v/>
      </c>
      <c r="E9" s="119" t="str">
        <f>IFERROR(VLOOKUP(C9,#REF!,4,FALSE),"")</f>
        <v/>
      </c>
      <c r="F9" s="119" t="str">
        <f>IFERROR(VLOOKUP(C9,#REF!,5,FALSE),"")</f>
        <v/>
      </c>
      <c r="G9" s="119" t="str">
        <f>IFERROR(VLOOKUP(C9,#REF!,7,FALSE),"")</f>
        <v/>
      </c>
    </row>
    <row r="10" spans="1:8" x14ac:dyDescent="0.4">
      <c r="B10" s="119" t="str">
        <f>IFERROR(VLOOKUP(C10,#REF!,2,FALSE),"")</f>
        <v/>
      </c>
      <c r="C10" s="51"/>
      <c r="D10" s="119" t="str">
        <f>IFERROR(VLOOKUP(C10,#REF!,3,FALSE),"")</f>
        <v/>
      </c>
      <c r="E10" s="119" t="str">
        <f>IFERROR(VLOOKUP(C10,#REF!,4,FALSE),"")</f>
        <v/>
      </c>
      <c r="F10" s="119" t="str">
        <f>IFERROR(VLOOKUP(C10,#REF!,5,FALSE),"")</f>
        <v/>
      </c>
      <c r="G10" s="119" t="str">
        <f>IFERROR(VLOOKUP(C10,#REF!,7,FALSE),"")</f>
        <v/>
      </c>
    </row>
    <row r="11" spans="1:8" x14ac:dyDescent="0.4">
      <c r="B11" s="119" t="str">
        <f>IFERROR(VLOOKUP(C11,#REF!,2,FALSE),"")</f>
        <v/>
      </c>
      <c r="C11" s="51"/>
      <c r="D11" s="119" t="str">
        <f>IFERROR(VLOOKUP(C11,#REF!,3,FALSE),"")</f>
        <v/>
      </c>
      <c r="E11" s="119" t="str">
        <f>IFERROR(VLOOKUP(C11,#REF!,4,FALSE),"")</f>
        <v/>
      </c>
      <c r="F11" s="119" t="str">
        <f>IFERROR(VLOOKUP(C11,#REF!,5,FALSE),"")</f>
        <v/>
      </c>
      <c r="G11" s="119" t="str">
        <f>IFERROR(VLOOKUP(C11,#REF!,7,FALSE),"")</f>
        <v/>
      </c>
    </row>
    <row r="12" spans="1:8" x14ac:dyDescent="0.4">
      <c r="B12" s="119" t="str">
        <f>IFERROR(VLOOKUP(C12,#REF!,2,FALSE),"")</f>
        <v/>
      </c>
      <c r="C12" s="51"/>
      <c r="D12" s="119" t="str">
        <f>IFERROR(VLOOKUP(C12,#REF!,3,FALSE),"")</f>
        <v/>
      </c>
      <c r="E12" s="119" t="str">
        <f>IFERROR(VLOOKUP(C12,#REF!,4,FALSE),"")</f>
        <v/>
      </c>
      <c r="F12" s="119" t="str">
        <f>IFERROR(VLOOKUP(C12,#REF!,5,FALSE),"")</f>
        <v/>
      </c>
      <c r="G12" s="119" t="str">
        <f>IFERROR(VLOOKUP(C12,#REF!,7,FALSE),"")</f>
        <v/>
      </c>
    </row>
    <row r="13" spans="1:8" x14ac:dyDescent="0.4">
      <c r="B13" s="119" t="str">
        <f>IFERROR(VLOOKUP(C13,#REF!,2,FALSE),"")</f>
        <v/>
      </c>
      <c r="C13" s="51"/>
      <c r="D13" s="119" t="str">
        <f>IFERROR(VLOOKUP(C13,#REF!,3,FALSE),"")</f>
        <v/>
      </c>
      <c r="E13" s="119" t="str">
        <f>IFERROR(VLOOKUP(C13,#REF!,4,FALSE),"")</f>
        <v/>
      </c>
      <c r="F13" s="119" t="str">
        <f>IFERROR(VLOOKUP(C13,#REF!,5,FALSE),"")</f>
        <v/>
      </c>
      <c r="G13" s="119" t="str">
        <f>IFERROR(VLOOKUP(C13,#REF!,7,FALSE),"")</f>
        <v/>
      </c>
    </row>
    <row r="14" spans="1:8" x14ac:dyDescent="0.4">
      <c r="B14" s="119" t="str">
        <f>IFERROR(VLOOKUP(C14,#REF!,2,FALSE),"")</f>
        <v/>
      </c>
      <c r="C14" s="51"/>
      <c r="D14" s="119" t="str">
        <f>IFERROR(VLOOKUP(C14,#REF!,3,FALSE),"")</f>
        <v/>
      </c>
      <c r="E14" s="119" t="str">
        <f>IFERROR(VLOOKUP(C14,#REF!,4,FALSE),"")</f>
        <v/>
      </c>
      <c r="F14" s="119" t="str">
        <f>IFERROR(VLOOKUP(C14,#REF!,5,FALSE),"")</f>
        <v/>
      </c>
      <c r="G14" s="119" t="str">
        <f>IFERROR(VLOOKUP(C14,#REF!,7,FALSE),"")</f>
        <v/>
      </c>
    </row>
    <row r="15" spans="1:8" x14ac:dyDescent="0.4">
      <c r="B15" s="119" t="str">
        <f>IFERROR(VLOOKUP(C15,#REF!,2,FALSE),"")</f>
        <v/>
      </c>
      <c r="C15" s="51"/>
      <c r="D15" s="119" t="str">
        <f>IFERROR(VLOOKUP(C15,#REF!,3,FALSE),"")</f>
        <v/>
      </c>
      <c r="E15" s="119" t="str">
        <f>IFERROR(VLOOKUP(C15,#REF!,4,FALSE),"")</f>
        <v/>
      </c>
      <c r="F15" s="119" t="str">
        <f>IFERROR(VLOOKUP(C15,#REF!,5,FALSE),"")</f>
        <v/>
      </c>
      <c r="G15" s="119" t="str">
        <f>IFERROR(VLOOKUP(C15,#REF!,7,FALSE),"")</f>
        <v/>
      </c>
    </row>
    <row r="16" spans="1:8" x14ac:dyDescent="0.4">
      <c r="B16" s="119" t="str">
        <f>IFERROR(VLOOKUP(C16,#REF!,2,FALSE),"")</f>
        <v/>
      </c>
      <c r="C16" s="51"/>
      <c r="D16" s="119" t="str">
        <f>IFERROR(VLOOKUP(C16,#REF!,3,FALSE),"")</f>
        <v/>
      </c>
      <c r="E16" s="119" t="str">
        <f>IFERROR(VLOOKUP(C16,#REF!,4,FALSE),"")</f>
        <v/>
      </c>
      <c r="F16" s="119" t="str">
        <f>IFERROR(VLOOKUP(C16,#REF!,5,FALSE),"")</f>
        <v/>
      </c>
      <c r="G16" s="119" t="str">
        <f>IFERROR(VLOOKUP(C16,#REF!,7,FALSE),"")</f>
        <v/>
      </c>
    </row>
    <row r="17" spans="1:7" x14ac:dyDescent="0.4">
      <c r="B17" s="119" t="str">
        <f>IFERROR(VLOOKUP(C17,#REF!,2,FALSE),"")</f>
        <v/>
      </c>
      <c r="C17" s="51"/>
      <c r="D17" s="119" t="str">
        <f>IFERROR(VLOOKUP(C17,#REF!,3,FALSE),"")</f>
        <v/>
      </c>
      <c r="E17" s="119" t="str">
        <f>IFERROR(VLOOKUP(C17,#REF!,4,FALSE),"")</f>
        <v/>
      </c>
      <c r="F17" s="119" t="str">
        <f>IFERROR(VLOOKUP(C17,#REF!,5,FALSE),"")</f>
        <v/>
      </c>
      <c r="G17" s="119" t="str">
        <f>IFERROR(VLOOKUP(C17,#REF!,7,FALSE),"")</f>
        <v/>
      </c>
    </row>
    <row r="18" spans="1:7" x14ac:dyDescent="0.4">
      <c r="B18" s="468" t="s">
        <v>299</v>
      </c>
      <c r="C18" s="469"/>
      <c r="D18" s="469"/>
      <c r="E18" s="470"/>
      <c r="F18" s="114" t="s">
        <v>300</v>
      </c>
      <c r="G18" s="120">
        <f>COUNTIFS($B$8:$B$17,"動物",$C$8:$C$17,"*")</f>
        <v>0</v>
      </c>
    </row>
    <row r="19" spans="1:7" x14ac:dyDescent="0.4">
      <c r="B19" s="471"/>
      <c r="C19" s="472"/>
      <c r="D19" s="472"/>
      <c r="E19" s="473"/>
      <c r="F19" s="114" t="s">
        <v>301</v>
      </c>
      <c r="G19" s="120">
        <f>COUNTIFS($B$9:$B$18,"植物",$C$9:$C$18,"*")</f>
        <v>0</v>
      </c>
    </row>
    <row r="20" spans="1:7" x14ac:dyDescent="0.4">
      <c r="B20" s="52"/>
      <c r="C20" s="52"/>
      <c r="D20" s="52"/>
      <c r="G20" s="283" t="s">
        <v>302</v>
      </c>
    </row>
    <row r="21" spans="1:7" x14ac:dyDescent="0.4">
      <c r="B21" s="52"/>
      <c r="C21" s="52"/>
      <c r="D21" s="52"/>
      <c r="G21" s="283"/>
    </row>
    <row r="22" spans="1:7" x14ac:dyDescent="0.4">
      <c r="A22" s="89" t="s">
        <v>312</v>
      </c>
      <c r="B22" s="52"/>
      <c r="C22" s="52"/>
      <c r="D22" s="52"/>
      <c r="G22" s="283"/>
    </row>
    <row r="24" spans="1:7" x14ac:dyDescent="0.4">
      <c r="A24" s="89" t="s">
        <v>303</v>
      </c>
    </row>
    <row r="25" spans="1:7" x14ac:dyDescent="0.4">
      <c r="B25" s="439" t="s">
        <v>252</v>
      </c>
      <c r="C25" s="439"/>
      <c r="D25" s="439"/>
      <c r="E25" s="284" t="s">
        <v>253</v>
      </c>
      <c r="F25" s="244"/>
      <c r="G25" s="244"/>
    </row>
    <row r="26" spans="1:7" x14ac:dyDescent="0.4">
      <c r="B26" s="386" t="s">
        <v>304</v>
      </c>
      <c r="C26" s="386"/>
      <c r="D26" s="386"/>
      <c r="E26" s="285"/>
      <c r="G26" s="83"/>
    </row>
    <row r="27" spans="1:7" x14ac:dyDescent="0.4">
      <c r="B27" s="386" t="s">
        <v>305</v>
      </c>
      <c r="C27" s="386"/>
      <c r="D27" s="386"/>
      <c r="E27" s="285"/>
      <c r="G27" s="83"/>
    </row>
    <row r="28" spans="1:7" x14ac:dyDescent="0.4">
      <c r="B28" s="386" t="s">
        <v>306</v>
      </c>
      <c r="C28" s="386"/>
      <c r="D28" s="386"/>
      <c r="E28" s="285"/>
      <c r="G28" s="83"/>
    </row>
    <row r="29" spans="1:7" x14ac:dyDescent="0.4">
      <c r="B29" s="386" t="s">
        <v>307</v>
      </c>
      <c r="C29" s="386"/>
      <c r="D29" s="386"/>
      <c r="E29" s="285"/>
      <c r="G29" s="83"/>
    </row>
    <row r="30" spans="1:7" x14ac:dyDescent="0.4">
      <c r="B30" s="386" t="s">
        <v>308</v>
      </c>
      <c r="C30" s="386"/>
      <c r="D30" s="386"/>
      <c r="E30" s="285"/>
      <c r="F30" s="27"/>
      <c r="G30" s="83"/>
    </row>
    <row r="31" spans="1:7" x14ac:dyDescent="0.4">
      <c r="B31" s="386" t="s">
        <v>309</v>
      </c>
      <c r="C31" s="386"/>
      <c r="D31" s="386"/>
      <c r="E31" s="285"/>
      <c r="F31" s="27"/>
      <c r="G31" s="83"/>
    </row>
    <row r="32" spans="1:7" x14ac:dyDescent="0.4">
      <c r="B32" s="386" t="s">
        <v>310</v>
      </c>
      <c r="C32" s="386"/>
      <c r="D32" s="386"/>
      <c r="E32" s="285"/>
      <c r="F32" s="27"/>
      <c r="G32" s="83"/>
    </row>
    <row r="33" spans="1:10" x14ac:dyDescent="0.4">
      <c r="B33" s="386" t="s">
        <v>310</v>
      </c>
      <c r="C33" s="386"/>
      <c r="D33" s="386"/>
      <c r="E33" s="285"/>
      <c r="F33" s="27"/>
      <c r="G33" s="83"/>
    </row>
    <row r="34" spans="1:10" x14ac:dyDescent="0.4">
      <c r="B34" s="27"/>
      <c r="C34" s="27"/>
      <c r="D34" s="287"/>
      <c r="F34" s="27"/>
      <c r="G34" s="83"/>
    </row>
    <row r="36" spans="1:10" x14ac:dyDescent="0.4">
      <c r="A36" s="134" t="s">
        <v>311</v>
      </c>
      <c r="C36" s="286"/>
      <c r="D36" s="286"/>
      <c r="J36" s="89" t="s">
        <v>254</v>
      </c>
    </row>
    <row r="37" spans="1:10" x14ac:dyDescent="0.4">
      <c r="B37" s="399" t="s">
        <v>252</v>
      </c>
      <c r="C37" s="399"/>
      <c r="D37" s="399"/>
      <c r="E37" s="399"/>
      <c r="F37" s="399"/>
      <c r="G37" s="138" t="s">
        <v>253</v>
      </c>
      <c r="J37" s="89" t="s">
        <v>280</v>
      </c>
    </row>
    <row r="38" spans="1:10" ht="36" customHeight="1" x14ac:dyDescent="0.4">
      <c r="B38" s="433" t="s">
        <v>965</v>
      </c>
      <c r="C38" s="433"/>
      <c r="D38" s="433"/>
      <c r="E38" s="433"/>
      <c r="F38" s="433"/>
      <c r="G38" s="138"/>
    </row>
  </sheetData>
  <mergeCells count="13">
    <mergeCell ref="B38:F38"/>
    <mergeCell ref="B25:D25"/>
    <mergeCell ref="B33:D33"/>
    <mergeCell ref="B32:D32"/>
    <mergeCell ref="B31:D31"/>
    <mergeCell ref="B30:D30"/>
    <mergeCell ref="B29:D29"/>
    <mergeCell ref="B37:F37"/>
    <mergeCell ref="C2:F2"/>
    <mergeCell ref="B18:E19"/>
    <mergeCell ref="B28:D28"/>
    <mergeCell ref="B27:D27"/>
    <mergeCell ref="B26:D26"/>
  </mergeCells>
  <phoneticPr fontId="2"/>
  <dataValidations count="2">
    <dataValidation type="list" allowBlank="1" showInputMessage="1" showErrorMessage="1" sqref="G38 E26:E33 D34" xr:uid="{0A8AE07D-0364-4EDD-83C5-B5DFF44748B2}">
      <formula1>$J$37</formula1>
    </dataValidation>
    <dataValidation type="list" allowBlank="1" showInputMessage="1" showErrorMessage="1" sqref="C8:C17" xr:uid="{B5DA76D4-100D-46CC-9D48-64D277F2B280}">
      <formula1>#REF!</formula1>
    </dataValidation>
  </dataValidations>
  <hyperlinks>
    <hyperlink ref="H1" location="目次!A1" display="目次に戻る" xr:uid="{2AC0C020-2B9D-4E93-B8C9-E5CD0C36C2E0}"/>
  </hyperlinks>
  <printOptions horizontalCentered="1"/>
  <pageMargins left="0.39370078740157483" right="0.39370078740157483" top="0.78740157480314965" bottom="0.59055118110236227" header="0.31496062992125984" footer="0.31496062992125984"/>
  <pageSetup paperSize="9" scale="86" orientation="portrait" r:id="rId1"/>
  <colBreaks count="1" manualBreakCount="1">
    <brk id="7" max="7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A96B-EE14-427C-99D9-EA22DBC00A42}">
  <sheetPr codeName="Sheet11"/>
  <dimension ref="A1:J36"/>
  <sheetViews>
    <sheetView view="pageBreakPreview" zoomScale="80" zoomScaleNormal="100" zoomScaleSheetLayoutView="80" workbookViewId="0">
      <selection activeCell="B37" sqref="B37"/>
    </sheetView>
  </sheetViews>
  <sheetFormatPr defaultColWidth="9" defaultRowHeight="13.5" x14ac:dyDescent="0.4"/>
  <cols>
    <col min="1" max="1" width="3.375" style="89" customWidth="1"/>
    <col min="2" max="2" width="9.75" style="89" customWidth="1"/>
    <col min="3" max="4" width="17.125" style="230" customWidth="1"/>
    <col min="5" max="5" width="13.875" style="89" customWidth="1"/>
    <col min="6" max="6" width="18.625" style="89" customWidth="1"/>
    <col min="7" max="7" width="15.625" style="89" customWidth="1"/>
    <col min="8" max="16384" width="9" style="89"/>
  </cols>
  <sheetData>
    <row r="1" spans="1:8" ht="18.75" x14ac:dyDescent="0.4">
      <c r="A1" s="89" t="s">
        <v>939</v>
      </c>
      <c r="H1" s="153" t="s">
        <v>784</v>
      </c>
    </row>
    <row r="2" spans="1:8" ht="17.25" x14ac:dyDescent="0.4">
      <c r="C2" s="430" t="s">
        <v>940</v>
      </c>
      <c r="D2" s="430"/>
      <c r="E2" s="430"/>
      <c r="F2" s="430"/>
    </row>
    <row r="3" spans="1:8" x14ac:dyDescent="0.4">
      <c r="G3" s="138" t="s">
        <v>156</v>
      </c>
    </row>
    <row r="4" spans="1:8" ht="30" customHeight="1" x14ac:dyDescent="0.4">
      <c r="G4" s="138"/>
    </row>
    <row r="5" spans="1:8" x14ac:dyDescent="0.4">
      <c r="A5" s="89" t="s">
        <v>292</v>
      </c>
      <c r="G5" s="49"/>
    </row>
    <row r="7" spans="1:8" x14ac:dyDescent="0.4">
      <c r="B7" s="50" t="s">
        <v>293</v>
      </c>
      <c r="C7" s="50" t="s">
        <v>294</v>
      </c>
      <c r="D7" s="114" t="s">
        <v>295</v>
      </c>
      <c r="E7" s="118" t="s">
        <v>296</v>
      </c>
      <c r="F7" s="114" t="s">
        <v>297</v>
      </c>
      <c r="G7" s="50" t="s">
        <v>298</v>
      </c>
      <c r="H7" s="282" t="s">
        <v>807</v>
      </c>
    </row>
    <row r="8" spans="1:8" x14ac:dyDescent="0.4">
      <c r="B8" s="119" t="str">
        <f>IFERROR(VLOOKUP(C8,#REF!,2,FALSE),"")</f>
        <v/>
      </c>
      <c r="C8" s="51"/>
      <c r="D8" s="119" t="str">
        <f>IFERROR(VLOOKUP(C8,#REF!,3,FALSE),"")</f>
        <v/>
      </c>
      <c r="E8" s="119" t="str">
        <f>IFERROR(VLOOKUP(C8,#REF!,4,FALSE),"")</f>
        <v/>
      </c>
      <c r="F8" s="119" t="str">
        <f>IFERROR(VLOOKUP(C8,#REF!,5,FALSE),"")</f>
        <v/>
      </c>
      <c r="G8" s="119" t="str">
        <f>IFERROR(VLOOKUP(C8,#REF!,7,FALSE),"")</f>
        <v/>
      </c>
    </row>
    <row r="9" spans="1:8" x14ac:dyDescent="0.4">
      <c r="B9" s="119" t="str">
        <f>IFERROR(VLOOKUP(C9,#REF!,2,FALSE),"")</f>
        <v/>
      </c>
      <c r="C9" s="51"/>
      <c r="D9" s="119" t="str">
        <f>IFERROR(VLOOKUP(C9,#REF!,3,FALSE),"")</f>
        <v/>
      </c>
      <c r="E9" s="119" t="str">
        <f>IFERROR(VLOOKUP(C9,#REF!,4,FALSE),"")</f>
        <v/>
      </c>
      <c r="F9" s="119" t="str">
        <f>IFERROR(VLOOKUP(C9,#REF!,5,FALSE),"")</f>
        <v/>
      </c>
      <c r="G9" s="119" t="str">
        <f>IFERROR(VLOOKUP(C9,#REF!,7,FALSE),"")</f>
        <v/>
      </c>
    </row>
    <row r="10" spans="1:8" x14ac:dyDescent="0.4">
      <c r="B10" s="119" t="str">
        <f>IFERROR(VLOOKUP(C10,#REF!,2,FALSE),"")</f>
        <v/>
      </c>
      <c r="C10" s="51"/>
      <c r="D10" s="119" t="str">
        <f>IFERROR(VLOOKUP(C10,#REF!,3,FALSE),"")</f>
        <v/>
      </c>
      <c r="E10" s="119" t="str">
        <f>IFERROR(VLOOKUP(C10,#REF!,4,FALSE),"")</f>
        <v/>
      </c>
      <c r="F10" s="119" t="str">
        <f>IFERROR(VLOOKUP(C10,#REF!,5,FALSE),"")</f>
        <v/>
      </c>
      <c r="G10" s="119" t="str">
        <f>IFERROR(VLOOKUP(C10,#REF!,7,FALSE),"")</f>
        <v/>
      </c>
    </row>
    <row r="11" spans="1:8" x14ac:dyDescent="0.4">
      <c r="B11" s="119" t="str">
        <f>IFERROR(VLOOKUP(C11,#REF!,2,FALSE),"")</f>
        <v/>
      </c>
      <c r="C11" s="51"/>
      <c r="D11" s="119" t="str">
        <f>IFERROR(VLOOKUP(C11,#REF!,3,FALSE),"")</f>
        <v/>
      </c>
      <c r="E11" s="119" t="str">
        <f>IFERROR(VLOOKUP(C11,#REF!,4,FALSE),"")</f>
        <v/>
      </c>
      <c r="F11" s="119" t="str">
        <f>IFERROR(VLOOKUP(C11,#REF!,5,FALSE),"")</f>
        <v/>
      </c>
      <c r="G11" s="119" t="str">
        <f>IFERROR(VLOOKUP(C11,#REF!,7,FALSE),"")</f>
        <v/>
      </c>
    </row>
    <row r="12" spans="1:8" x14ac:dyDescent="0.4">
      <c r="B12" s="119" t="str">
        <f>IFERROR(VLOOKUP(C12,#REF!,2,FALSE),"")</f>
        <v/>
      </c>
      <c r="C12" s="51"/>
      <c r="D12" s="119" t="str">
        <f>IFERROR(VLOOKUP(C12,#REF!,3,FALSE),"")</f>
        <v/>
      </c>
      <c r="E12" s="119" t="str">
        <f>IFERROR(VLOOKUP(C12,#REF!,4,FALSE),"")</f>
        <v/>
      </c>
      <c r="F12" s="119" t="str">
        <f>IFERROR(VLOOKUP(C12,#REF!,5,FALSE),"")</f>
        <v/>
      </c>
      <c r="G12" s="119" t="str">
        <f>IFERROR(VLOOKUP(C12,#REF!,7,FALSE),"")</f>
        <v/>
      </c>
    </row>
    <row r="13" spans="1:8" x14ac:dyDescent="0.4">
      <c r="B13" s="119" t="str">
        <f>IFERROR(VLOOKUP(C13,#REF!,2,FALSE),"")</f>
        <v/>
      </c>
      <c r="C13" s="51"/>
      <c r="D13" s="119" t="str">
        <f>IFERROR(VLOOKUP(C13,#REF!,3,FALSE),"")</f>
        <v/>
      </c>
      <c r="E13" s="119" t="str">
        <f>IFERROR(VLOOKUP(C13,#REF!,4,FALSE),"")</f>
        <v/>
      </c>
      <c r="F13" s="119" t="str">
        <f>IFERROR(VLOOKUP(C13,#REF!,5,FALSE),"")</f>
        <v/>
      </c>
      <c r="G13" s="119" t="str">
        <f>IFERROR(VLOOKUP(C13,#REF!,7,FALSE),"")</f>
        <v/>
      </c>
    </row>
    <row r="14" spans="1:8" x14ac:dyDescent="0.4">
      <c r="B14" s="119" t="str">
        <f>IFERROR(VLOOKUP(C14,#REF!,2,FALSE),"")</f>
        <v/>
      </c>
      <c r="C14" s="51"/>
      <c r="D14" s="119" t="str">
        <f>IFERROR(VLOOKUP(C14,#REF!,3,FALSE),"")</f>
        <v/>
      </c>
      <c r="E14" s="119" t="str">
        <f>IFERROR(VLOOKUP(C14,#REF!,4,FALSE),"")</f>
        <v/>
      </c>
      <c r="F14" s="119" t="str">
        <f>IFERROR(VLOOKUP(C14,#REF!,5,FALSE),"")</f>
        <v/>
      </c>
      <c r="G14" s="119" t="str">
        <f>IFERROR(VLOOKUP(C14,#REF!,7,FALSE),"")</f>
        <v/>
      </c>
    </row>
    <row r="15" spans="1:8" x14ac:dyDescent="0.4">
      <c r="B15" s="119" t="str">
        <f>IFERROR(VLOOKUP(C15,#REF!,2,FALSE),"")</f>
        <v/>
      </c>
      <c r="C15" s="51"/>
      <c r="D15" s="119" t="str">
        <f>IFERROR(VLOOKUP(C15,#REF!,3,FALSE),"")</f>
        <v/>
      </c>
      <c r="E15" s="119" t="str">
        <f>IFERROR(VLOOKUP(C15,#REF!,4,FALSE),"")</f>
        <v/>
      </c>
      <c r="F15" s="119" t="str">
        <f>IFERROR(VLOOKUP(C15,#REF!,5,FALSE),"")</f>
        <v/>
      </c>
      <c r="G15" s="119" t="str">
        <f>IFERROR(VLOOKUP(C15,#REF!,7,FALSE),"")</f>
        <v/>
      </c>
    </row>
    <row r="16" spans="1:8" x14ac:dyDescent="0.4">
      <c r="B16" s="119" t="str">
        <f>IFERROR(VLOOKUP(C16,#REF!,2,FALSE),"")</f>
        <v/>
      </c>
      <c r="C16" s="51"/>
      <c r="D16" s="119" t="str">
        <f>IFERROR(VLOOKUP(C16,#REF!,3,FALSE),"")</f>
        <v/>
      </c>
      <c r="E16" s="119" t="str">
        <f>IFERROR(VLOOKUP(C16,#REF!,4,FALSE),"")</f>
        <v/>
      </c>
      <c r="F16" s="119" t="str">
        <f>IFERROR(VLOOKUP(C16,#REF!,5,FALSE),"")</f>
        <v/>
      </c>
      <c r="G16" s="119" t="str">
        <f>IFERROR(VLOOKUP(C16,#REF!,7,FALSE),"")</f>
        <v/>
      </c>
    </row>
    <row r="17" spans="1:7" x14ac:dyDescent="0.4">
      <c r="B17" s="119" t="str">
        <f>IFERROR(VLOOKUP(C17,#REF!,2,FALSE),"")</f>
        <v/>
      </c>
      <c r="C17" s="51"/>
      <c r="D17" s="119" t="str">
        <f>IFERROR(VLOOKUP(C17,#REF!,3,FALSE),"")</f>
        <v/>
      </c>
      <c r="E17" s="119" t="str">
        <f>IFERROR(VLOOKUP(C17,#REF!,4,FALSE),"")</f>
        <v/>
      </c>
      <c r="F17" s="119" t="str">
        <f>IFERROR(VLOOKUP(C17,#REF!,5,FALSE),"")</f>
        <v/>
      </c>
      <c r="G17" s="119" t="str">
        <f>IFERROR(VLOOKUP(C17,#REF!,7,FALSE),"")</f>
        <v/>
      </c>
    </row>
    <row r="18" spans="1:7" x14ac:dyDescent="0.4">
      <c r="B18" s="468" t="s">
        <v>299</v>
      </c>
      <c r="C18" s="469"/>
      <c r="D18" s="469"/>
      <c r="E18" s="470"/>
      <c r="F18" s="114" t="s">
        <v>300</v>
      </c>
      <c r="G18" s="120">
        <f>COUNTIFS($B$8:$B$17,"動物",$C$8:$C$17,"*")</f>
        <v>0</v>
      </c>
    </row>
    <row r="19" spans="1:7" x14ac:dyDescent="0.4">
      <c r="B19" s="471"/>
      <c r="C19" s="472"/>
      <c r="D19" s="472"/>
      <c r="E19" s="473"/>
      <c r="F19" s="114" t="s">
        <v>301</v>
      </c>
      <c r="G19" s="120">
        <f>COUNTIFS($B$9:$B$18,"植物",$C$9:$C$18,"*")</f>
        <v>0</v>
      </c>
    </row>
    <row r="20" spans="1:7" x14ac:dyDescent="0.4">
      <c r="B20" s="53"/>
      <c r="C20" s="53"/>
      <c r="D20" s="53"/>
      <c r="E20" s="53"/>
      <c r="G20" s="283" t="s">
        <v>302</v>
      </c>
    </row>
    <row r="21" spans="1:7" x14ac:dyDescent="0.4">
      <c r="B21" s="53"/>
      <c r="C21" s="53"/>
      <c r="D21" s="53"/>
      <c r="E21" s="53"/>
      <c r="G21" s="283"/>
    </row>
    <row r="22" spans="1:7" x14ac:dyDescent="0.4">
      <c r="A22" s="89" t="s">
        <v>312</v>
      </c>
      <c r="C22" s="53"/>
      <c r="D22" s="53"/>
      <c r="E22" s="53"/>
      <c r="G22" s="283"/>
    </row>
    <row r="23" spans="1:7" x14ac:dyDescent="0.4">
      <c r="B23" s="52"/>
      <c r="C23" s="52"/>
      <c r="D23" s="52"/>
      <c r="G23" s="52"/>
    </row>
    <row r="24" spans="1:7" x14ac:dyDescent="0.4">
      <c r="A24" s="89" t="s">
        <v>313</v>
      </c>
    </row>
    <row r="25" spans="1:7" x14ac:dyDescent="0.4">
      <c r="B25" s="439" t="s">
        <v>252</v>
      </c>
      <c r="C25" s="439"/>
      <c r="D25" s="439"/>
      <c r="E25" s="284" t="s">
        <v>253</v>
      </c>
    </row>
    <row r="26" spans="1:7" x14ac:dyDescent="0.4">
      <c r="B26" s="427" t="s">
        <v>314</v>
      </c>
      <c r="C26" s="428"/>
      <c r="D26" s="429"/>
      <c r="E26" s="285"/>
    </row>
    <row r="27" spans="1:7" x14ac:dyDescent="0.4">
      <c r="B27" s="427" t="s">
        <v>315</v>
      </c>
      <c r="C27" s="428"/>
      <c r="D27" s="429"/>
      <c r="E27" s="285"/>
    </row>
    <row r="28" spans="1:7" x14ac:dyDescent="0.4">
      <c r="B28" s="427" t="s">
        <v>316</v>
      </c>
      <c r="C28" s="428"/>
      <c r="D28" s="429"/>
      <c r="E28" s="285"/>
    </row>
    <row r="29" spans="1:7" x14ac:dyDescent="0.4">
      <c r="B29" s="427" t="s">
        <v>317</v>
      </c>
      <c r="C29" s="428"/>
      <c r="D29" s="429"/>
      <c r="E29" s="285"/>
    </row>
    <row r="30" spans="1:7" x14ac:dyDescent="0.4">
      <c r="B30" s="386" t="s">
        <v>310</v>
      </c>
      <c r="C30" s="386"/>
      <c r="D30" s="386"/>
      <c r="E30" s="285"/>
    </row>
    <row r="31" spans="1:7" x14ac:dyDescent="0.4">
      <c r="B31" s="386" t="s">
        <v>310</v>
      </c>
      <c r="C31" s="386"/>
      <c r="D31" s="386"/>
      <c r="E31" s="285"/>
    </row>
    <row r="34" spans="1:10" x14ac:dyDescent="0.4">
      <c r="A34" s="134" t="s">
        <v>311</v>
      </c>
      <c r="C34" s="286"/>
      <c r="D34" s="286"/>
    </row>
    <row r="35" spans="1:10" x14ac:dyDescent="0.4">
      <c r="B35" s="399" t="s">
        <v>252</v>
      </c>
      <c r="C35" s="399"/>
      <c r="D35" s="399"/>
      <c r="E35" s="399"/>
      <c r="F35" s="399"/>
      <c r="G35" s="138" t="s">
        <v>253</v>
      </c>
      <c r="J35" s="89" t="s">
        <v>254</v>
      </c>
    </row>
    <row r="36" spans="1:10" ht="36" customHeight="1" x14ac:dyDescent="0.4">
      <c r="B36" s="433" t="s">
        <v>965</v>
      </c>
      <c r="C36" s="433"/>
      <c r="D36" s="433"/>
      <c r="E36" s="433"/>
      <c r="F36" s="433"/>
      <c r="G36" s="138"/>
      <c r="J36" s="89" t="s">
        <v>280</v>
      </c>
    </row>
  </sheetData>
  <mergeCells count="11">
    <mergeCell ref="B36:F36"/>
    <mergeCell ref="B28:D28"/>
    <mergeCell ref="B29:D29"/>
    <mergeCell ref="B30:D30"/>
    <mergeCell ref="B31:D31"/>
    <mergeCell ref="B35:F35"/>
    <mergeCell ref="B18:E19"/>
    <mergeCell ref="C2:F2"/>
    <mergeCell ref="B25:D25"/>
    <mergeCell ref="B26:D26"/>
    <mergeCell ref="B27:D27"/>
  </mergeCells>
  <phoneticPr fontId="2"/>
  <dataValidations count="2">
    <dataValidation type="list" allowBlank="1" showInputMessage="1" showErrorMessage="1" sqref="G36" xr:uid="{37032951-159F-4E3A-B30E-C5B94CEF2A11}">
      <formula1>$J$36</formula1>
    </dataValidation>
    <dataValidation type="list" allowBlank="1" showInputMessage="1" showErrorMessage="1" sqref="E26:E31 C8:C17" xr:uid="{3EB6F77F-B6CD-4CD2-8F11-3D8F0083E2A1}">
      <formula1>#REF!</formula1>
    </dataValidation>
  </dataValidations>
  <hyperlinks>
    <hyperlink ref="H1" location="目次!A1" display="目次に戻る" xr:uid="{BAF318EC-6EBA-40E0-BF94-CC51AA2D6027}"/>
  </hyperlinks>
  <printOptions horizontalCentered="1"/>
  <pageMargins left="0.39370078740157483" right="0.39370078740157483" top="0.78740157480314965" bottom="0.59055118110236227" header="0.31496062992125984" footer="0.31496062992125984"/>
  <pageSetup paperSize="9" scale="86" orientation="portrait" r:id="rId1"/>
  <colBreaks count="1" manualBreakCount="1">
    <brk id="7" max="7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6D1D-9000-46BE-90A8-67BD12B7C974}">
  <sheetPr codeName="Sheet12"/>
  <dimension ref="A1:K43"/>
  <sheetViews>
    <sheetView view="pageBreakPreview" topLeftCell="A21" zoomScale="80" zoomScaleNormal="100" zoomScaleSheetLayoutView="80" workbookViewId="0">
      <selection activeCell="B38" sqref="B38:G38"/>
    </sheetView>
  </sheetViews>
  <sheetFormatPr defaultColWidth="9" defaultRowHeight="13.5" x14ac:dyDescent="0.4"/>
  <cols>
    <col min="1" max="1" width="3.25" style="89" customWidth="1"/>
    <col min="2" max="2" width="10.375" style="89" customWidth="1"/>
    <col min="3" max="3" width="21.625" style="230" customWidth="1"/>
    <col min="4" max="4" width="8.25" style="83" customWidth="1"/>
    <col min="5" max="5" width="24.125" style="89" customWidth="1"/>
    <col min="6" max="6" width="13.5" style="230" customWidth="1"/>
    <col min="7" max="8" width="10.375" style="89" customWidth="1"/>
    <col min="9" max="9" width="4" style="89" customWidth="1"/>
    <col min="10" max="16384" width="9" style="89"/>
  </cols>
  <sheetData>
    <row r="1" spans="1:9" ht="18.75" x14ac:dyDescent="0.4">
      <c r="A1" s="89" t="s">
        <v>936</v>
      </c>
      <c r="I1" s="153" t="s">
        <v>784</v>
      </c>
    </row>
    <row r="2" spans="1:9" ht="17.25" x14ac:dyDescent="0.4">
      <c r="A2" s="430" t="s">
        <v>937</v>
      </c>
      <c r="B2" s="430"/>
      <c r="C2" s="430"/>
      <c r="D2" s="430"/>
      <c r="E2" s="430"/>
      <c r="F2" s="430"/>
      <c r="G2" s="430"/>
      <c r="H2" s="430"/>
    </row>
    <row r="3" spans="1:9" x14ac:dyDescent="0.4">
      <c r="E3" s="83"/>
      <c r="G3" s="399" t="s">
        <v>156</v>
      </c>
      <c r="H3" s="399"/>
      <c r="I3" s="83"/>
    </row>
    <row r="4" spans="1:9" ht="30" customHeight="1" x14ac:dyDescent="0.4">
      <c r="G4" s="399"/>
      <c r="H4" s="399"/>
    </row>
    <row r="5" spans="1:9" x14ac:dyDescent="0.4">
      <c r="A5" s="89" t="s">
        <v>318</v>
      </c>
    </row>
    <row r="6" spans="1:9" ht="34.5" customHeight="1" thickBot="1" x14ac:dyDescent="0.45">
      <c r="A6" s="278"/>
      <c r="B6" s="252" t="s">
        <v>319</v>
      </c>
      <c r="C6" s="253" t="s">
        <v>320</v>
      </c>
      <c r="D6" s="254" t="s">
        <v>321</v>
      </c>
      <c r="E6" s="255" t="s">
        <v>322</v>
      </c>
      <c r="F6" s="253" t="s">
        <v>323</v>
      </c>
      <c r="G6" s="252" t="s">
        <v>324</v>
      </c>
      <c r="H6" s="252" t="s">
        <v>325</v>
      </c>
      <c r="I6" s="83"/>
    </row>
    <row r="7" spans="1:9" ht="18.75" customHeight="1" thickTop="1" x14ac:dyDescent="0.4">
      <c r="A7" s="488"/>
      <c r="B7" s="279" t="s">
        <v>326</v>
      </c>
      <c r="C7" s="485"/>
      <c r="D7" s="258"/>
      <c r="E7" s="259" t="s">
        <v>327</v>
      </c>
      <c r="F7" s="485"/>
      <c r="G7" s="486"/>
      <c r="H7" s="486"/>
      <c r="I7" s="83"/>
    </row>
    <row r="8" spans="1:9" ht="18.75" customHeight="1" x14ac:dyDescent="0.4">
      <c r="A8" s="488"/>
      <c r="B8" s="474"/>
      <c r="C8" s="480"/>
      <c r="D8" s="258"/>
      <c r="E8" s="259" t="s">
        <v>328</v>
      </c>
      <c r="F8" s="480"/>
      <c r="G8" s="477"/>
      <c r="H8" s="477"/>
      <c r="I8" s="83"/>
    </row>
    <row r="9" spans="1:9" ht="18.75" customHeight="1" x14ac:dyDescent="0.4">
      <c r="A9" s="488"/>
      <c r="B9" s="398"/>
      <c r="C9" s="484"/>
      <c r="D9" s="263"/>
      <c r="E9" s="260" t="s">
        <v>329</v>
      </c>
      <c r="F9" s="484"/>
      <c r="G9" s="477"/>
      <c r="H9" s="477"/>
    </row>
    <row r="10" spans="1:9" ht="18.75" customHeight="1" x14ac:dyDescent="0.4">
      <c r="A10" s="488"/>
      <c r="B10" s="160" t="s">
        <v>330</v>
      </c>
      <c r="C10" s="479"/>
      <c r="D10" s="258"/>
      <c r="E10" s="259" t="s">
        <v>327</v>
      </c>
      <c r="F10" s="479"/>
      <c r="G10" s="487"/>
      <c r="H10" s="487"/>
      <c r="I10" s="83"/>
    </row>
    <row r="11" spans="1:9" ht="18.75" customHeight="1" x14ac:dyDescent="0.4">
      <c r="A11" s="488"/>
      <c r="B11" s="474"/>
      <c r="C11" s="480"/>
      <c r="D11" s="258"/>
      <c r="E11" s="259" t="s">
        <v>328</v>
      </c>
      <c r="F11" s="480"/>
      <c r="G11" s="487"/>
      <c r="H11" s="487"/>
      <c r="I11" s="83"/>
    </row>
    <row r="12" spans="1:9" ht="18.75" customHeight="1" x14ac:dyDescent="0.4">
      <c r="A12" s="488"/>
      <c r="B12" s="398"/>
      <c r="C12" s="484"/>
      <c r="D12" s="263"/>
      <c r="E12" s="260" t="s">
        <v>329</v>
      </c>
      <c r="F12" s="484"/>
      <c r="G12" s="487"/>
      <c r="H12" s="487"/>
    </row>
    <row r="13" spans="1:9" ht="18.75" customHeight="1" x14ac:dyDescent="0.4">
      <c r="A13" s="488"/>
      <c r="B13" s="160" t="s">
        <v>331</v>
      </c>
      <c r="C13" s="479"/>
      <c r="D13" s="258"/>
      <c r="E13" s="259" t="s">
        <v>327</v>
      </c>
      <c r="F13" s="479"/>
      <c r="G13" s="487"/>
      <c r="H13" s="487"/>
      <c r="I13" s="83"/>
    </row>
    <row r="14" spans="1:9" ht="18.75" customHeight="1" x14ac:dyDescent="0.4">
      <c r="A14" s="488"/>
      <c r="B14" s="474"/>
      <c r="C14" s="480"/>
      <c r="D14" s="258"/>
      <c r="E14" s="259" t="s">
        <v>328</v>
      </c>
      <c r="F14" s="480"/>
      <c r="G14" s="487"/>
      <c r="H14" s="487"/>
      <c r="I14" s="83"/>
    </row>
    <row r="15" spans="1:9" ht="18.75" customHeight="1" x14ac:dyDescent="0.4">
      <c r="A15" s="488"/>
      <c r="B15" s="398"/>
      <c r="C15" s="484"/>
      <c r="D15" s="263"/>
      <c r="E15" s="260" t="s">
        <v>329</v>
      </c>
      <c r="F15" s="484"/>
      <c r="G15" s="487"/>
      <c r="H15" s="487"/>
    </row>
    <row r="16" spans="1:9" ht="18.75" customHeight="1" x14ac:dyDescent="0.4">
      <c r="A16" s="488"/>
      <c r="B16" s="160" t="s">
        <v>332</v>
      </c>
      <c r="C16" s="479"/>
      <c r="D16" s="258"/>
      <c r="E16" s="259" t="s">
        <v>327</v>
      </c>
      <c r="F16" s="479"/>
      <c r="G16" s="487"/>
      <c r="H16" s="487"/>
      <c r="I16" s="83"/>
    </row>
    <row r="17" spans="1:9" ht="18.75" customHeight="1" x14ac:dyDescent="0.4">
      <c r="A17" s="488"/>
      <c r="B17" s="474"/>
      <c r="C17" s="480"/>
      <c r="D17" s="258"/>
      <c r="E17" s="259" t="s">
        <v>328</v>
      </c>
      <c r="F17" s="480"/>
      <c r="G17" s="487"/>
      <c r="H17" s="487"/>
      <c r="I17" s="83"/>
    </row>
    <row r="18" spans="1:9" ht="18.75" customHeight="1" x14ac:dyDescent="0.4">
      <c r="A18" s="488"/>
      <c r="B18" s="398"/>
      <c r="C18" s="484"/>
      <c r="D18" s="263"/>
      <c r="E18" s="260" t="s">
        <v>329</v>
      </c>
      <c r="F18" s="484"/>
      <c r="G18" s="487"/>
      <c r="H18" s="487"/>
    </row>
    <row r="19" spans="1:9" ht="18.75" customHeight="1" x14ac:dyDescent="0.4">
      <c r="A19" s="488"/>
      <c r="B19" s="160" t="s">
        <v>333</v>
      </c>
      <c r="C19" s="479"/>
      <c r="D19" s="258"/>
      <c r="E19" s="259" t="s">
        <v>327</v>
      </c>
      <c r="F19" s="479"/>
      <c r="G19" s="477"/>
      <c r="H19" s="477"/>
      <c r="I19" s="83"/>
    </row>
    <row r="20" spans="1:9" ht="18.75" customHeight="1" x14ac:dyDescent="0.4">
      <c r="A20" s="488"/>
      <c r="B20" s="474"/>
      <c r="C20" s="480"/>
      <c r="D20" s="258"/>
      <c r="E20" s="259" t="s">
        <v>328</v>
      </c>
      <c r="F20" s="480"/>
      <c r="G20" s="477"/>
      <c r="H20" s="477"/>
      <c r="I20" s="83"/>
    </row>
    <row r="21" spans="1:9" ht="18.75" customHeight="1" thickBot="1" x14ac:dyDescent="0.45">
      <c r="A21" s="488"/>
      <c r="B21" s="482"/>
      <c r="C21" s="481"/>
      <c r="D21" s="280"/>
      <c r="E21" s="260" t="s">
        <v>329</v>
      </c>
      <c r="F21" s="481"/>
      <c r="G21" s="478"/>
      <c r="H21" s="478"/>
    </row>
    <row r="22" spans="1:9" ht="19.899999999999999" customHeight="1" thickTop="1" x14ac:dyDescent="0.4">
      <c r="A22" s="281"/>
      <c r="B22" s="267" t="s">
        <v>250</v>
      </c>
      <c r="C22" s="266"/>
      <c r="D22" s="267"/>
      <c r="E22" s="268"/>
      <c r="F22" s="266"/>
      <c r="G22" s="269">
        <f>SUM(G7:G21)</f>
        <v>0</v>
      </c>
      <c r="H22" s="269">
        <f>SUM(H7:H21)</f>
        <v>0</v>
      </c>
    </row>
    <row r="24" spans="1:9" x14ac:dyDescent="0.4">
      <c r="A24" s="89" t="s">
        <v>334</v>
      </c>
    </row>
    <row r="25" spans="1:9" ht="33.6" customHeight="1" x14ac:dyDescent="0.4">
      <c r="B25" s="114" t="s">
        <v>335</v>
      </c>
      <c r="C25" s="141" t="s">
        <v>336</v>
      </c>
      <c r="D25" s="475" t="s">
        <v>337</v>
      </c>
      <c r="E25" s="475"/>
      <c r="F25" s="475" t="s">
        <v>338</v>
      </c>
      <c r="G25" s="475"/>
      <c r="H25" s="475"/>
    </row>
    <row r="26" spans="1:9" x14ac:dyDescent="0.4">
      <c r="B26" s="63"/>
      <c r="C26" s="63"/>
      <c r="D26" s="476"/>
      <c r="E26" s="476"/>
      <c r="F26" s="475"/>
      <c r="G26" s="475"/>
      <c r="H26" s="475"/>
    </row>
    <row r="27" spans="1:9" x14ac:dyDescent="0.4">
      <c r="B27" s="63"/>
      <c r="C27" s="63"/>
      <c r="D27" s="476"/>
      <c r="E27" s="476"/>
      <c r="F27" s="475"/>
      <c r="G27" s="475"/>
      <c r="H27" s="475"/>
    </row>
    <row r="28" spans="1:9" x14ac:dyDescent="0.4">
      <c r="B28" s="63"/>
      <c r="C28" s="63"/>
      <c r="D28" s="476"/>
      <c r="E28" s="476"/>
      <c r="F28" s="475"/>
      <c r="G28" s="475"/>
      <c r="H28" s="475"/>
    </row>
    <row r="29" spans="1:9" x14ac:dyDescent="0.4">
      <c r="B29" s="63"/>
      <c r="C29" s="63"/>
      <c r="D29" s="476"/>
      <c r="E29" s="476"/>
      <c r="F29" s="475"/>
      <c r="G29" s="475"/>
      <c r="H29" s="475"/>
    </row>
    <row r="30" spans="1:9" x14ac:dyDescent="0.4">
      <c r="B30" s="63"/>
      <c r="C30" s="63"/>
      <c r="D30" s="476"/>
      <c r="E30" s="476"/>
      <c r="F30" s="475"/>
      <c r="G30" s="475"/>
      <c r="H30" s="475"/>
    </row>
    <row r="31" spans="1:9" x14ac:dyDescent="0.4">
      <c r="B31" s="63"/>
      <c r="C31" s="63"/>
      <c r="D31" s="476"/>
      <c r="E31" s="476"/>
      <c r="F31" s="475"/>
      <c r="G31" s="475"/>
      <c r="H31" s="475"/>
    </row>
    <row r="33" spans="1:11" ht="80.25" customHeight="1" x14ac:dyDescent="0.4">
      <c r="A33" s="483" t="s">
        <v>938</v>
      </c>
      <c r="B33" s="483"/>
      <c r="C33" s="483"/>
      <c r="D33" s="483"/>
      <c r="E33" s="483"/>
      <c r="F33" s="483"/>
      <c r="G33" s="483"/>
      <c r="H33" s="483"/>
    </row>
    <row r="34" spans="1:11" ht="7.15" customHeight="1" x14ac:dyDescent="0.4"/>
    <row r="35" spans="1:11" x14ac:dyDescent="0.4">
      <c r="A35" s="134" t="s">
        <v>311</v>
      </c>
      <c r="B35" s="135"/>
      <c r="C35" s="89"/>
      <c r="D35" s="89"/>
      <c r="F35" s="89"/>
    </row>
    <row r="36" spans="1:11" x14ac:dyDescent="0.4">
      <c r="B36" s="399" t="s">
        <v>252</v>
      </c>
      <c r="C36" s="399"/>
      <c r="D36" s="399"/>
      <c r="E36" s="399"/>
      <c r="F36" s="399"/>
      <c r="G36" s="399"/>
      <c r="H36" s="138" t="s">
        <v>253</v>
      </c>
    </row>
    <row r="37" spans="1:11" ht="18.75" customHeight="1" x14ac:dyDescent="0.4">
      <c r="B37" s="433" t="s">
        <v>965</v>
      </c>
      <c r="C37" s="433"/>
      <c r="D37" s="433"/>
      <c r="E37" s="433"/>
      <c r="F37" s="433"/>
      <c r="G37" s="433"/>
      <c r="H37" s="138"/>
      <c r="K37" s="89" t="s">
        <v>206</v>
      </c>
    </row>
    <row r="38" spans="1:11" ht="18.75" customHeight="1" x14ac:dyDescent="0.4">
      <c r="B38" s="433" t="s">
        <v>339</v>
      </c>
      <c r="C38" s="433"/>
      <c r="D38" s="433"/>
      <c r="E38" s="433"/>
      <c r="F38" s="433"/>
      <c r="G38" s="433"/>
      <c r="H38" s="138"/>
      <c r="K38" s="89" t="s">
        <v>256</v>
      </c>
    </row>
    <row r="39" spans="1:11" ht="18.75" customHeight="1" x14ac:dyDescent="0.4">
      <c r="B39" s="433" t="s">
        <v>340</v>
      </c>
      <c r="C39" s="433"/>
      <c r="D39" s="433"/>
      <c r="E39" s="433"/>
      <c r="F39" s="433"/>
      <c r="G39" s="433"/>
      <c r="H39" s="138"/>
    </row>
    <row r="40" spans="1:11" ht="18.75" customHeight="1" x14ac:dyDescent="0.4">
      <c r="B40" s="433" t="s">
        <v>341</v>
      </c>
      <c r="C40" s="433"/>
      <c r="D40" s="433"/>
      <c r="E40" s="433"/>
      <c r="F40" s="433"/>
      <c r="G40" s="433"/>
      <c r="H40" s="138"/>
    </row>
    <row r="41" spans="1:11" ht="28.9" customHeight="1" x14ac:dyDescent="0.4">
      <c r="B41" s="433" t="s">
        <v>342</v>
      </c>
      <c r="C41" s="433"/>
      <c r="D41" s="433"/>
      <c r="E41" s="433"/>
      <c r="F41" s="433"/>
      <c r="G41" s="433"/>
      <c r="H41" s="160"/>
    </row>
    <row r="42" spans="1:11" ht="18.75" customHeight="1" x14ac:dyDescent="0.4">
      <c r="B42" s="433" t="s">
        <v>343</v>
      </c>
      <c r="C42" s="433"/>
      <c r="D42" s="433"/>
      <c r="E42" s="433"/>
      <c r="F42" s="433"/>
      <c r="G42" s="433"/>
      <c r="H42" s="138"/>
    </row>
    <row r="43" spans="1:11" ht="29.45" customHeight="1" x14ac:dyDescent="0.4">
      <c r="B43" s="433" t="s">
        <v>908</v>
      </c>
      <c r="C43" s="433"/>
      <c r="D43" s="433"/>
      <c r="E43" s="433"/>
      <c r="F43" s="433"/>
      <c r="G43" s="433"/>
      <c r="H43" s="138"/>
    </row>
  </sheetData>
  <mergeCells count="56">
    <mergeCell ref="A2:H2"/>
    <mergeCell ref="A19:A21"/>
    <mergeCell ref="A16:A18"/>
    <mergeCell ref="A13:A15"/>
    <mergeCell ref="A10:A12"/>
    <mergeCell ref="A7:A9"/>
    <mergeCell ref="F7:F9"/>
    <mergeCell ref="G10:G12"/>
    <mergeCell ref="H10:H12"/>
    <mergeCell ref="H13:H15"/>
    <mergeCell ref="B14:B15"/>
    <mergeCell ref="B11:B12"/>
    <mergeCell ref="B8:B9"/>
    <mergeCell ref="G4:H4"/>
    <mergeCell ref="G3:H3"/>
    <mergeCell ref="C19:C21"/>
    <mergeCell ref="C10:C12"/>
    <mergeCell ref="C7:C9"/>
    <mergeCell ref="H7:H9"/>
    <mergeCell ref="G7:G9"/>
    <mergeCell ref="G16:G18"/>
    <mergeCell ref="H16:H18"/>
    <mergeCell ref="F10:F12"/>
    <mergeCell ref="F16:F18"/>
    <mergeCell ref="F13:F15"/>
    <mergeCell ref="G13:G15"/>
    <mergeCell ref="C16:C18"/>
    <mergeCell ref="C13:C15"/>
    <mergeCell ref="B38:G38"/>
    <mergeCell ref="B37:G37"/>
    <mergeCell ref="B36:G36"/>
    <mergeCell ref="G19:G21"/>
    <mergeCell ref="H19:H21"/>
    <mergeCell ref="F19:F21"/>
    <mergeCell ref="B20:B21"/>
    <mergeCell ref="A33:H33"/>
    <mergeCell ref="B43:G43"/>
    <mergeCell ref="B42:G42"/>
    <mergeCell ref="B41:G41"/>
    <mergeCell ref="B40:G40"/>
    <mergeCell ref="B39:G39"/>
    <mergeCell ref="B17:B18"/>
    <mergeCell ref="F25:H25"/>
    <mergeCell ref="F26:H26"/>
    <mergeCell ref="F31:H31"/>
    <mergeCell ref="D30:E30"/>
    <mergeCell ref="D31:E31"/>
    <mergeCell ref="D26:E26"/>
    <mergeCell ref="D27:E27"/>
    <mergeCell ref="D28:E28"/>
    <mergeCell ref="D29:E29"/>
    <mergeCell ref="F30:H30"/>
    <mergeCell ref="F29:H29"/>
    <mergeCell ref="F28:H28"/>
    <mergeCell ref="F27:H27"/>
    <mergeCell ref="D25:E25"/>
  </mergeCells>
  <phoneticPr fontId="2"/>
  <dataValidations count="1">
    <dataValidation type="list" allowBlank="1" showInputMessage="1" showErrorMessage="1" sqref="D7:D21 H37:H43" xr:uid="{2BA2032D-BCE0-4AF6-AA35-D459A4BCF0F5}">
      <formula1>$K$38</formula1>
    </dataValidation>
  </dataValidations>
  <hyperlinks>
    <hyperlink ref="I1" location="目次!A1" display="目次に戻る" xr:uid="{69FC3763-2F06-40E2-9ABC-CC5FC876D513}"/>
  </hyperlinks>
  <printOptions horizontalCentered="1"/>
  <pageMargins left="0.39370078740157483" right="0.39370078740157483" top="0.59055118110236227" bottom="0.59055118110236227" header="0.31496062992125984" footer="0.31496062992125984"/>
  <pageSetup paperSize="9" scale="85" orientation="portrait" r:id="rId1"/>
  <colBreaks count="1" manualBreakCount="1">
    <brk id="9" max="7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D02C-FB38-4073-B4A3-98CF3EFC753A}">
  <sheetPr codeName="Sheet13"/>
  <dimension ref="A1:L47"/>
  <sheetViews>
    <sheetView view="pageBreakPreview" zoomScale="80" zoomScaleNormal="100" zoomScaleSheetLayoutView="80" workbookViewId="0">
      <selection activeCell="B32" sqref="B32:G32"/>
    </sheetView>
  </sheetViews>
  <sheetFormatPr defaultColWidth="9" defaultRowHeight="13.5" x14ac:dyDescent="0.4"/>
  <cols>
    <col min="1" max="1" width="4.875" style="89" customWidth="1"/>
    <col min="2" max="2" width="8.875" style="89" customWidth="1"/>
    <col min="3" max="3" width="18.875" style="230" customWidth="1"/>
    <col min="4" max="4" width="8.875" style="83" customWidth="1"/>
    <col min="5" max="5" width="26.875" style="89" customWidth="1"/>
    <col min="6" max="6" width="15.5" style="230" customWidth="1"/>
    <col min="7" max="8" width="8.875" style="89" customWidth="1"/>
    <col min="9" max="9" width="9.75" style="89" customWidth="1"/>
    <col min="10" max="10" width="4" style="89" customWidth="1"/>
    <col min="11" max="16384" width="9" style="89"/>
  </cols>
  <sheetData>
    <row r="1" spans="1:10" ht="18.75" x14ac:dyDescent="0.4">
      <c r="A1" s="89" t="s">
        <v>935</v>
      </c>
      <c r="J1" s="153" t="s">
        <v>784</v>
      </c>
    </row>
    <row r="2" spans="1:10" ht="17.25" x14ac:dyDescent="0.4">
      <c r="A2" s="430" t="s">
        <v>344</v>
      </c>
      <c r="B2" s="430"/>
      <c r="C2" s="430"/>
      <c r="D2" s="430"/>
      <c r="E2" s="430"/>
      <c r="F2" s="430"/>
      <c r="G2" s="430"/>
      <c r="H2" s="430"/>
      <c r="I2" s="430"/>
    </row>
    <row r="3" spans="1:10" x14ac:dyDescent="0.4">
      <c r="E3" s="83"/>
      <c r="H3" s="423" t="s">
        <v>156</v>
      </c>
      <c r="I3" s="424"/>
      <c r="J3" s="83"/>
    </row>
    <row r="4" spans="1:10" ht="30" customHeight="1" x14ac:dyDescent="0.4">
      <c r="H4" s="423"/>
      <c r="I4" s="424"/>
    </row>
    <row r="5" spans="1:10" x14ac:dyDescent="0.15">
      <c r="A5" s="173"/>
    </row>
    <row r="6" spans="1:10" x14ac:dyDescent="0.4">
      <c r="A6" s="89" t="s">
        <v>345</v>
      </c>
    </row>
    <row r="7" spans="1:10" ht="41.25" customHeight="1" thickBot="1" x14ac:dyDescent="0.45">
      <c r="B7" s="274" t="s">
        <v>319</v>
      </c>
      <c r="C7" s="253" t="s">
        <v>346</v>
      </c>
      <c r="D7" s="254" t="s">
        <v>321</v>
      </c>
      <c r="E7" s="255" t="s">
        <v>322</v>
      </c>
      <c r="F7" s="253" t="s">
        <v>347</v>
      </c>
      <c r="G7" s="275" t="s">
        <v>348</v>
      </c>
      <c r="H7" s="275" t="s">
        <v>349</v>
      </c>
      <c r="I7" s="275" t="s">
        <v>350</v>
      </c>
      <c r="J7" s="83"/>
    </row>
    <row r="8" spans="1:10" ht="18.75" customHeight="1" thickTop="1" x14ac:dyDescent="0.4">
      <c r="A8" s="376"/>
      <c r="B8" s="257" t="s">
        <v>326</v>
      </c>
      <c r="C8" s="485"/>
      <c r="D8" s="258"/>
      <c r="E8" s="259" t="s">
        <v>351</v>
      </c>
      <c r="F8" s="485"/>
      <c r="G8" s="486"/>
      <c r="H8" s="486"/>
      <c r="I8" s="486"/>
      <c r="J8" s="83"/>
    </row>
    <row r="9" spans="1:10" ht="18.75" customHeight="1" x14ac:dyDescent="0.4">
      <c r="A9" s="376"/>
      <c r="B9" s="474"/>
      <c r="C9" s="480"/>
      <c r="D9" s="258"/>
      <c r="E9" s="259" t="s">
        <v>352</v>
      </c>
      <c r="F9" s="480"/>
      <c r="G9" s="477"/>
      <c r="H9" s="477"/>
      <c r="I9" s="477"/>
      <c r="J9" s="83"/>
    </row>
    <row r="10" spans="1:10" ht="18.75" customHeight="1" x14ac:dyDescent="0.4">
      <c r="A10" s="376"/>
      <c r="B10" s="398"/>
      <c r="C10" s="484"/>
      <c r="D10" s="258"/>
      <c r="E10" s="259" t="s">
        <v>353</v>
      </c>
      <c r="F10" s="484"/>
      <c r="G10" s="478"/>
      <c r="H10" s="478"/>
      <c r="I10" s="478"/>
    </row>
    <row r="11" spans="1:10" ht="18.75" customHeight="1" x14ac:dyDescent="0.4">
      <c r="A11" s="376"/>
      <c r="B11" s="276" t="s">
        <v>330</v>
      </c>
      <c r="C11" s="479"/>
      <c r="D11" s="261"/>
      <c r="E11" s="262" t="s">
        <v>351</v>
      </c>
      <c r="F11" s="479"/>
      <c r="G11" s="489"/>
      <c r="H11" s="489"/>
      <c r="I11" s="489"/>
      <c r="J11" s="83"/>
    </row>
    <row r="12" spans="1:10" ht="18.75" customHeight="1" x14ac:dyDescent="0.4">
      <c r="A12" s="376"/>
      <c r="B12" s="474"/>
      <c r="C12" s="480"/>
      <c r="D12" s="258"/>
      <c r="E12" s="259" t="s">
        <v>352</v>
      </c>
      <c r="F12" s="480"/>
      <c r="G12" s="477"/>
      <c r="H12" s="477"/>
      <c r="I12" s="477"/>
      <c r="J12" s="83"/>
    </row>
    <row r="13" spans="1:10" ht="18.75" customHeight="1" x14ac:dyDescent="0.4">
      <c r="A13" s="376"/>
      <c r="B13" s="398"/>
      <c r="C13" s="484"/>
      <c r="D13" s="263"/>
      <c r="E13" s="259" t="s">
        <v>353</v>
      </c>
      <c r="F13" s="484"/>
      <c r="G13" s="478"/>
      <c r="H13" s="478"/>
      <c r="I13" s="478"/>
    </row>
    <row r="14" spans="1:10" ht="18.75" customHeight="1" x14ac:dyDescent="0.4">
      <c r="A14" s="376"/>
      <c r="B14" s="276" t="s">
        <v>331</v>
      </c>
      <c r="C14" s="479"/>
      <c r="D14" s="258"/>
      <c r="E14" s="262" t="s">
        <v>351</v>
      </c>
      <c r="F14" s="479"/>
      <c r="G14" s="489"/>
      <c r="H14" s="489"/>
      <c r="I14" s="489"/>
      <c r="J14" s="83"/>
    </row>
    <row r="15" spans="1:10" ht="18.75" customHeight="1" x14ac:dyDescent="0.4">
      <c r="A15" s="376"/>
      <c r="B15" s="474"/>
      <c r="C15" s="480"/>
      <c r="D15" s="258"/>
      <c r="E15" s="259" t="s">
        <v>352</v>
      </c>
      <c r="F15" s="480"/>
      <c r="G15" s="477"/>
      <c r="H15" s="477"/>
      <c r="I15" s="477"/>
      <c r="J15" s="83"/>
    </row>
    <row r="16" spans="1:10" ht="18.75" customHeight="1" x14ac:dyDescent="0.4">
      <c r="A16" s="376"/>
      <c r="B16" s="398"/>
      <c r="C16" s="484"/>
      <c r="D16" s="263"/>
      <c r="E16" s="260" t="s">
        <v>353</v>
      </c>
      <c r="F16" s="484"/>
      <c r="G16" s="478"/>
      <c r="H16" s="478"/>
      <c r="I16" s="478"/>
    </row>
    <row r="17" spans="1:12" ht="18.75" customHeight="1" x14ac:dyDescent="0.4">
      <c r="A17" s="376"/>
      <c r="B17" s="276" t="s">
        <v>332</v>
      </c>
      <c r="C17" s="479"/>
      <c r="D17" s="258"/>
      <c r="E17" s="259" t="s">
        <v>354</v>
      </c>
      <c r="F17" s="479"/>
      <c r="G17" s="489"/>
      <c r="H17" s="489"/>
      <c r="I17" s="489"/>
      <c r="J17" s="83"/>
    </row>
    <row r="18" spans="1:12" ht="18.75" customHeight="1" x14ac:dyDescent="0.4">
      <c r="A18" s="376"/>
      <c r="B18" s="474"/>
      <c r="C18" s="480"/>
      <c r="D18" s="258"/>
      <c r="E18" s="259" t="s">
        <v>352</v>
      </c>
      <c r="F18" s="480"/>
      <c r="G18" s="477"/>
      <c r="H18" s="477"/>
      <c r="I18" s="477"/>
      <c r="J18" s="83"/>
    </row>
    <row r="19" spans="1:12" ht="18.75" customHeight="1" x14ac:dyDescent="0.4">
      <c r="A19" s="376"/>
      <c r="B19" s="398"/>
      <c r="C19" s="484"/>
      <c r="D19" s="263"/>
      <c r="E19" s="260" t="s">
        <v>355</v>
      </c>
      <c r="F19" s="484"/>
      <c r="G19" s="478"/>
      <c r="H19" s="478"/>
      <c r="I19" s="478"/>
    </row>
    <row r="20" spans="1:12" ht="18.75" customHeight="1" x14ac:dyDescent="0.4">
      <c r="A20" s="376"/>
      <c r="B20" s="276" t="s">
        <v>333</v>
      </c>
      <c r="C20" s="479"/>
      <c r="D20" s="258"/>
      <c r="E20" s="259" t="s">
        <v>354</v>
      </c>
      <c r="F20" s="479"/>
      <c r="G20" s="489"/>
      <c r="H20" s="489"/>
      <c r="I20" s="489"/>
      <c r="J20" s="83"/>
    </row>
    <row r="21" spans="1:12" ht="18.75" customHeight="1" x14ac:dyDescent="0.4">
      <c r="A21" s="376"/>
      <c r="B21" s="474"/>
      <c r="C21" s="480"/>
      <c r="D21" s="258"/>
      <c r="E21" s="259" t="s">
        <v>352</v>
      </c>
      <c r="F21" s="480"/>
      <c r="G21" s="477"/>
      <c r="H21" s="477"/>
      <c r="I21" s="477"/>
      <c r="J21" s="83"/>
    </row>
    <row r="22" spans="1:12" ht="18.75" customHeight="1" thickBot="1" x14ac:dyDescent="0.45">
      <c r="A22" s="376"/>
      <c r="B22" s="482"/>
      <c r="C22" s="481"/>
      <c r="D22" s="263"/>
      <c r="E22" s="259" t="s">
        <v>353</v>
      </c>
      <c r="F22" s="481"/>
      <c r="G22" s="490"/>
      <c r="H22" s="490"/>
      <c r="I22" s="490"/>
    </row>
    <row r="23" spans="1:12" ht="25.5" customHeight="1" thickTop="1" x14ac:dyDescent="0.4">
      <c r="A23" s="97"/>
      <c r="B23" s="265" t="s">
        <v>250</v>
      </c>
      <c r="C23" s="266"/>
      <c r="D23" s="267"/>
      <c r="E23" s="268"/>
      <c r="F23" s="266"/>
      <c r="G23" s="277">
        <f>SUM(G8:G22)</f>
        <v>0</v>
      </c>
      <c r="H23" s="277">
        <f>SUM(H8:H22)</f>
        <v>0</v>
      </c>
      <c r="I23" s="277">
        <f>SUM(I8:I22)</f>
        <v>0</v>
      </c>
    </row>
    <row r="24" spans="1:12" ht="14.25" customHeight="1" x14ac:dyDescent="0.4">
      <c r="A24" s="97"/>
      <c r="B24" s="270"/>
      <c r="C24" s="271"/>
      <c r="D24" s="270"/>
      <c r="E24" s="272"/>
      <c r="F24" s="271"/>
      <c r="G24" s="272"/>
      <c r="H24" s="272"/>
      <c r="I24" s="272"/>
    </row>
    <row r="25" spans="1:12" x14ac:dyDescent="0.4">
      <c r="A25" s="89" t="s">
        <v>356</v>
      </c>
    </row>
    <row r="26" spans="1:12" x14ac:dyDescent="0.4">
      <c r="A26" s="89" t="s">
        <v>898</v>
      </c>
      <c r="C26" s="89"/>
      <c r="D26" s="89"/>
      <c r="F26" s="89"/>
      <c r="G26" s="83"/>
      <c r="H26" s="83"/>
    </row>
    <row r="29" spans="1:12" x14ac:dyDescent="0.4">
      <c r="A29" s="134" t="s">
        <v>311</v>
      </c>
      <c r="B29" s="135"/>
      <c r="C29" s="89"/>
      <c r="D29" s="89"/>
      <c r="F29" s="89"/>
    </row>
    <row r="30" spans="1:12" x14ac:dyDescent="0.4">
      <c r="B30" s="399" t="s">
        <v>252</v>
      </c>
      <c r="C30" s="399"/>
      <c r="D30" s="399"/>
      <c r="E30" s="399"/>
      <c r="F30" s="399"/>
      <c r="G30" s="399"/>
      <c r="H30" s="138" t="s">
        <v>253</v>
      </c>
    </row>
    <row r="31" spans="1:12" ht="24.75" customHeight="1" x14ac:dyDescent="0.4">
      <c r="B31" s="386" t="s">
        <v>966</v>
      </c>
      <c r="C31" s="386"/>
      <c r="D31" s="386"/>
      <c r="E31" s="386"/>
      <c r="F31" s="386"/>
      <c r="G31" s="386"/>
      <c r="H31" s="138"/>
      <c r="L31" s="89" t="s">
        <v>206</v>
      </c>
    </row>
    <row r="32" spans="1:12" ht="39" customHeight="1" x14ac:dyDescent="0.4">
      <c r="B32" s="433" t="s">
        <v>357</v>
      </c>
      <c r="C32" s="433"/>
      <c r="D32" s="433"/>
      <c r="E32" s="433"/>
      <c r="F32" s="433"/>
      <c r="G32" s="433"/>
      <c r="H32" s="138"/>
      <c r="L32" s="89" t="s">
        <v>280</v>
      </c>
    </row>
    <row r="33" spans="2:12" x14ac:dyDescent="0.4">
      <c r="B33" s="98"/>
      <c r="C33" s="98"/>
      <c r="D33" s="98"/>
      <c r="E33" s="98"/>
      <c r="F33" s="98"/>
      <c r="G33" s="83"/>
      <c r="H33" s="83"/>
      <c r="L33" s="89" t="s">
        <v>257</v>
      </c>
    </row>
    <row r="34" spans="2:12" ht="18.75" customHeight="1" x14ac:dyDescent="0.4">
      <c r="B34" s="98"/>
      <c r="C34" s="98"/>
      <c r="D34" s="98"/>
      <c r="E34" s="98"/>
      <c r="F34" s="98"/>
      <c r="G34" s="83"/>
      <c r="H34" s="83"/>
    </row>
    <row r="35" spans="2:12" ht="18.75" customHeight="1" x14ac:dyDescent="0.4">
      <c r="C35" s="89"/>
      <c r="D35" s="89"/>
      <c r="F35" s="89"/>
    </row>
    <row r="36" spans="2:12" ht="18.75" customHeight="1" x14ac:dyDescent="0.4">
      <c r="C36" s="89"/>
      <c r="D36" s="89"/>
      <c r="F36" s="89"/>
    </row>
    <row r="37" spans="2:12" x14ac:dyDescent="0.4">
      <c r="C37" s="89"/>
      <c r="D37" s="89"/>
      <c r="F37" s="89"/>
    </row>
    <row r="38" spans="2:12" x14ac:dyDescent="0.4">
      <c r="C38" s="89"/>
      <c r="D38" s="89"/>
      <c r="F38" s="89"/>
    </row>
    <row r="43" spans="2:12" x14ac:dyDescent="0.4">
      <c r="C43" s="89"/>
      <c r="D43" s="89"/>
      <c r="F43" s="89"/>
    </row>
    <row r="44" spans="2:12" x14ac:dyDescent="0.4">
      <c r="C44" s="89"/>
      <c r="D44" s="89"/>
      <c r="F44" s="89"/>
    </row>
    <row r="45" spans="2:12" x14ac:dyDescent="0.4">
      <c r="C45" s="89"/>
      <c r="D45" s="89"/>
      <c r="F45" s="89"/>
    </row>
    <row r="46" spans="2:12" ht="27.75" customHeight="1" x14ac:dyDescent="0.4">
      <c r="C46" s="89"/>
      <c r="D46" s="89"/>
      <c r="F46" s="89"/>
    </row>
    <row r="47" spans="2:12" x14ac:dyDescent="0.4">
      <c r="C47" s="89"/>
      <c r="D47" s="89"/>
      <c r="F47" s="89"/>
    </row>
  </sheetData>
  <mergeCells count="41">
    <mergeCell ref="A8:A10"/>
    <mergeCell ref="C8:C10"/>
    <mergeCell ref="F8:F10"/>
    <mergeCell ref="G8:G10"/>
    <mergeCell ref="A2:I2"/>
    <mergeCell ref="I8:I10"/>
    <mergeCell ref="B9:B10"/>
    <mergeCell ref="H3:I3"/>
    <mergeCell ref="H4:I4"/>
    <mergeCell ref="H8:H10"/>
    <mergeCell ref="A20:A22"/>
    <mergeCell ref="C20:C22"/>
    <mergeCell ref="A14:A16"/>
    <mergeCell ref="C14:C16"/>
    <mergeCell ref="F14:F16"/>
    <mergeCell ref="A17:A19"/>
    <mergeCell ref="C17:C19"/>
    <mergeCell ref="F17:F19"/>
    <mergeCell ref="A11:A13"/>
    <mergeCell ref="C11:C13"/>
    <mergeCell ref="F11:F13"/>
    <mergeCell ref="G11:G13"/>
    <mergeCell ref="I11:I13"/>
    <mergeCell ref="B12:B13"/>
    <mergeCell ref="H11:H13"/>
    <mergeCell ref="G14:G16"/>
    <mergeCell ref="B32:G32"/>
    <mergeCell ref="B30:G30"/>
    <mergeCell ref="B31:G31"/>
    <mergeCell ref="I14:I16"/>
    <mergeCell ref="B15:B16"/>
    <mergeCell ref="H14:H16"/>
    <mergeCell ref="F20:F22"/>
    <mergeCell ref="B18:B19"/>
    <mergeCell ref="B21:B22"/>
    <mergeCell ref="H17:H19"/>
    <mergeCell ref="H20:H22"/>
    <mergeCell ref="G20:G22"/>
    <mergeCell ref="I20:I22"/>
    <mergeCell ref="G17:G19"/>
    <mergeCell ref="I17:I19"/>
  </mergeCells>
  <phoneticPr fontId="2"/>
  <dataValidations count="2">
    <dataValidation type="list" allowBlank="1" showInputMessage="1" showErrorMessage="1" sqref="H32" xr:uid="{465C3971-4DE7-4B7C-A676-3734A3B2A584}">
      <formula1>$L$32:$L$33</formula1>
    </dataValidation>
    <dataValidation type="list" allowBlank="1" showInputMessage="1" showErrorMessage="1" sqref="D8:D22 H31" xr:uid="{309870E5-411C-4D08-805C-A665C277FE46}">
      <formula1>$L$32</formula1>
    </dataValidation>
  </dataValidations>
  <hyperlinks>
    <hyperlink ref="J1" location="目次!A1" display="目次に戻る" xr:uid="{C27A9D94-357C-41B9-BB3B-51349F20071A}"/>
  </hyperlinks>
  <printOptions horizontalCentered="1"/>
  <pageMargins left="0.39370078740157483" right="0.39370078740157483" top="0.78740157480314965" bottom="0.59055118110236227" header="0.31496062992125984" footer="0.31496062992125984"/>
  <pageSetup paperSize="9" scale="78" orientation="portrait" r:id="rId1"/>
  <colBreaks count="1" manualBreakCount="1">
    <brk id="10" max="7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367E-CDB6-4B91-9FA4-6E7243A90978}">
  <sheetPr codeName="Sheet14"/>
  <dimension ref="A1:Q39"/>
  <sheetViews>
    <sheetView view="pageBreakPreview" topLeftCell="A3" zoomScale="80" zoomScaleNormal="100" zoomScaleSheetLayoutView="80" workbookViewId="0">
      <selection activeCell="B38" sqref="B38:G38"/>
    </sheetView>
  </sheetViews>
  <sheetFormatPr defaultColWidth="9" defaultRowHeight="13.5" x14ac:dyDescent="0.4"/>
  <cols>
    <col min="1" max="1" width="4.125" style="89" customWidth="1"/>
    <col min="2" max="2" width="9.25" style="89" customWidth="1"/>
    <col min="3" max="3" width="20" style="230" customWidth="1"/>
    <col min="4" max="4" width="8.25" style="83" customWidth="1"/>
    <col min="5" max="5" width="23.75" style="89" customWidth="1"/>
    <col min="6" max="6" width="17" style="230" customWidth="1"/>
    <col min="7" max="9" width="8.875" style="89" customWidth="1"/>
    <col min="10" max="10" width="4" style="89" customWidth="1"/>
    <col min="11" max="16384" width="9" style="89"/>
  </cols>
  <sheetData>
    <row r="1" spans="1:10" ht="18.75" x14ac:dyDescent="0.4">
      <c r="A1" s="89" t="s">
        <v>934</v>
      </c>
      <c r="J1" s="153" t="s">
        <v>784</v>
      </c>
    </row>
    <row r="2" spans="1:10" ht="17.25" x14ac:dyDescent="0.4">
      <c r="A2" s="430" t="s">
        <v>358</v>
      </c>
      <c r="B2" s="430"/>
      <c r="C2" s="430"/>
      <c r="D2" s="430"/>
      <c r="E2" s="430"/>
      <c r="F2" s="430"/>
      <c r="G2" s="430"/>
      <c r="H2" s="430"/>
      <c r="I2" s="430"/>
    </row>
    <row r="3" spans="1:10" x14ac:dyDescent="0.4">
      <c r="E3" s="83"/>
      <c r="H3" s="423" t="s">
        <v>156</v>
      </c>
      <c r="I3" s="424"/>
      <c r="J3" s="83"/>
    </row>
    <row r="4" spans="1:10" ht="30" customHeight="1" x14ac:dyDescent="0.4">
      <c r="H4" s="423"/>
      <c r="I4" s="424"/>
    </row>
    <row r="5" spans="1:10" x14ac:dyDescent="0.15">
      <c r="A5" s="173"/>
    </row>
    <row r="6" spans="1:10" x14ac:dyDescent="0.4">
      <c r="A6" s="89" t="s">
        <v>359</v>
      </c>
    </row>
    <row r="7" spans="1:10" ht="35.25" customHeight="1" thickBot="1" x14ac:dyDescent="0.45">
      <c r="B7" s="252" t="s">
        <v>319</v>
      </c>
      <c r="C7" s="253" t="s">
        <v>320</v>
      </c>
      <c r="D7" s="254" t="s">
        <v>321</v>
      </c>
      <c r="E7" s="255" t="s">
        <v>322</v>
      </c>
      <c r="F7" s="253" t="s">
        <v>323</v>
      </c>
      <c r="G7" s="252" t="s">
        <v>324</v>
      </c>
      <c r="H7" s="252" t="s">
        <v>360</v>
      </c>
      <c r="I7" s="256" t="s">
        <v>325</v>
      </c>
      <c r="J7" s="83"/>
    </row>
    <row r="8" spans="1:10" ht="18.75" customHeight="1" thickTop="1" x14ac:dyDescent="0.4">
      <c r="A8" s="376"/>
      <c r="B8" s="257" t="s">
        <v>326</v>
      </c>
      <c r="C8" s="485"/>
      <c r="D8" s="258"/>
      <c r="E8" s="259" t="s">
        <v>361</v>
      </c>
      <c r="F8" s="485"/>
      <c r="G8" s="486"/>
      <c r="H8" s="486"/>
      <c r="I8" s="486"/>
      <c r="J8" s="83"/>
    </row>
    <row r="9" spans="1:10" ht="18.75" customHeight="1" x14ac:dyDescent="0.4">
      <c r="A9" s="376"/>
      <c r="B9" s="474"/>
      <c r="C9" s="480"/>
      <c r="D9" s="258"/>
      <c r="E9" s="259" t="s">
        <v>362</v>
      </c>
      <c r="F9" s="480"/>
      <c r="G9" s="477"/>
      <c r="H9" s="477"/>
      <c r="I9" s="477"/>
      <c r="J9" s="83"/>
    </row>
    <row r="10" spans="1:10" ht="18.75" customHeight="1" x14ac:dyDescent="0.4">
      <c r="A10" s="376"/>
      <c r="B10" s="474"/>
      <c r="C10" s="480"/>
      <c r="D10" s="258"/>
      <c r="E10" s="89" t="s">
        <v>363</v>
      </c>
      <c r="F10" s="480"/>
      <c r="G10" s="477"/>
      <c r="H10" s="477"/>
      <c r="I10" s="477"/>
      <c r="J10" s="83"/>
    </row>
    <row r="11" spans="1:10" ht="18.75" customHeight="1" x14ac:dyDescent="0.4">
      <c r="A11" s="376"/>
      <c r="B11" s="398"/>
      <c r="C11" s="480"/>
      <c r="D11" s="258"/>
      <c r="E11" s="260" t="s">
        <v>329</v>
      </c>
      <c r="F11" s="480"/>
      <c r="G11" s="477"/>
      <c r="H11" s="477"/>
      <c r="I11" s="477"/>
    </row>
    <row r="12" spans="1:10" ht="18.75" customHeight="1" x14ac:dyDescent="0.4">
      <c r="A12" s="376"/>
      <c r="B12" s="160" t="s">
        <v>330</v>
      </c>
      <c r="C12" s="479"/>
      <c r="D12" s="261"/>
      <c r="E12" s="262" t="s">
        <v>361</v>
      </c>
      <c r="F12" s="479"/>
      <c r="G12" s="489"/>
      <c r="H12" s="489"/>
      <c r="I12" s="489"/>
      <c r="J12" s="83"/>
    </row>
    <row r="13" spans="1:10" ht="18.75" customHeight="1" x14ac:dyDescent="0.4">
      <c r="A13" s="376"/>
      <c r="B13" s="474"/>
      <c r="C13" s="480"/>
      <c r="D13" s="258"/>
      <c r="E13" s="259" t="s">
        <v>362</v>
      </c>
      <c r="F13" s="480"/>
      <c r="G13" s="477"/>
      <c r="H13" s="477"/>
      <c r="I13" s="477"/>
      <c r="J13" s="83"/>
    </row>
    <row r="14" spans="1:10" ht="18.75" customHeight="1" x14ac:dyDescent="0.4">
      <c r="A14" s="376"/>
      <c r="B14" s="474"/>
      <c r="C14" s="480"/>
      <c r="D14" s="258"/>
      <c r="E14" s="259" t="s">
        <v>363</v>
      </c>
      <c r="F14" s="480"/>
      <c r="G14" s="477"/>
      <c r="H14" s="477"/>
      <c r="I14" s="477"/>
      <c r="J14" s="83"/>
    </row>
    <row r="15" spans="1:10" ht="18.75" customHeight="1" x14ac:dyDescent="0.4">
      <c r="A15" s="376"/>
      <c r="B15" s="398"/>
      <c r="C15" s="484"/>
      <c r="D15" s="263"/>
      <c r="E15" s="260" t="s">
        <v>329</v>
      </c>
      <c r="F15" s="484"/>
      <c r="G15" s="478"/>
      <c r="H15" s="478"/>
      <c r="I15" s="478"/>
    </row>
    <row r="16" spans="1:10" ht="18.75" customHeight="1" x14ac:dyDescent="0.4">
      <c r="A16" s="376"/>
      <c r="B16" s="264" t="s">
        <v>331</v>
      </c>
      <c r="C16" s="480"/>
      <c r="D16" s="258"/>
      <c r="E16" s="259" t="s">
        <v>361</v>
      </c>
      <c r="F16" s="480"/>
      <c r="G16" s="477"/>
      <c r="H16" s="477"/>
      <c r="I16" s="477"/>
      <c r="J16" s="83"/>
    </row>
    <row r="17" spans="1:10" ht="18.75" customHeight="1" x14ac:dyDescent="0.4">
      <c r="A17" s="376"/>
      <c r="B17" s="474"/>
      <c r="C17" s="480"/>
      <c r="D17" s="258"/>
      <c r="E17" s="259" t="s">
        <v>362</v>
      </c>
      <c r="F17" s="480"/>
      <c r="G17" s="477"/>
      <c r="H17" s="477"/>
      <c r="I17" s="477"/>
      <c r="J17" s="83"/>
    </row>
    <row r="18" spans="1:10" ht="18.75" customHeight="1" x14ac:dyDescent="0.4">
      <c r="A18" s="376"/>
      <c r="B18" s="474"/>
      <c r="C18" s="480"/>
      <c r="D18" s="258"/>
      <c r="E18" s="259" t="s">
        <v>363</v>
      </c>
      <c r="F18" s="480"/>
      <c r="G18" s="477"/>
      <c r="H18" s="477"/>
      <c r="I18" s="477"/>
      <c r="J18" s="83"/>
    </row>
    <row r="19" spans="1:10" ht="18.75" customHeight="1" x14ac:dyDescent="0.4">
      <c r="A19" s="376"/>
      <c r="B19" s="398"/>
      <c r="C19" s="484"/>
      <c r="D19" s="263"/>
      <c r="E19" s="260" t="s">
        <v>329</v>
      </c>
      <c r="F19" s="484"/>
      <c r="G19" s="477"/>
      <c r="H19" s="477"/>
      <c r="I19" s="477"/>
    </row>
    <row r="20" spans="1:10" ht="18.75" customHeight="1" x14ac:dyDescent="0.4">
      <c r="A20" s="376"/>
      <c r="B20" s="160" t="s">
        <v>332</v>
      </c>
      <c r="C20" s="479"/>
      <c r="D20" s="258"/>
      <c r="E20" s="259" t="s">
        <v>361</v>
      </c>
      <c r="F20" s="479"/>
      <c r="G20" s="487"/>
      <c r="H20" s="487"/>
      <c r="I20" s="487"/>
      <c r="J20" s="83"/>
    </row>
    <row r="21" spans="1:10" ht="18.75" customHeight="1" x14ac:dyDescent="0.4">
      <c r="A21" s="376"/>
      <c r="B21" s="474"/>
      <c r="C21" s="480"/>
      <c r="D21" s="258"/>
      <c r="E21" s="259" t="s">
        <v>362</v>
      </c>
      <c r="F21" s="480"/>
      <c r="G21" s="487"/>
      <c r="H21" s="487"/>
      <c r="I21" s="487"/>
      <c r="J21" s="83"/>
    </row>
    <row r="22" spans="1:10" ht="18.75" customHeight="1" x14ac:dyDescent="0.4">
      <c r="A22" s="376"/>
      <c r="B22" s="474"/>
      <c r="C22" s="480"/>
      <c r="D22" s="258"/>
      <c r="E22" s="259" t="s">
        <v>363</v>
      </c>
      <c r="F22" s="480"/>
      <c r="G22" s="487"/>
      <c r="H22" s="487"/>
      <c r="I22" s="487"/>
      <c r="J22" s="83"/>
    </row>
    <row r="23" spans="1:10" ht="18.75" customHeight="1" x14ac:dyDescent="0.4">
      <c r="A23" s="376"/>
      <c r="B23" s="398"/>
      <c r="C23" s="484"/>
      <c r="D23" s="263"/>
      <c r="E23" s="260" t="s">
        <v>329</v>
      </c>
      <c r="F23" s="484"/>
      <c r="G23" s="487"/>
      <c r="H23" s="487"/>
      <c r="I23" s="487"/>
    </row>
    <row r="24" spans="1:10" ht="18.75" customHeight="1" x14ac:dyDescent="0.4">
      <c r="A24" s="376"/>
      <c r="B24" s="160" t="s">
        <v>333</v>
      </c>
      <c r="C24" s="479"/>
      <c r="D24" s="258"/>
      <c r="E24" s="259" t="s">
        <v>361</v>
      </c>
      <c r="F24" s="479"/>
      <c r="G24" s="487"/>
      <c r="H24" s="487"/>
      <c r="I24" s="487"/>
      <c r="J24" s="83"/>
    </row>
    <row r="25" spans="1:10" ht="18.75" customHeight="1" x14ac:dyDescent="0.4">
      <c r="A25" s="376"/>
      <c r="B25" s="474"/>
      <c r="C25" s="480"/>
      <c r="D25" s="258"/>
      <c r="E25" s="259" t="s">
        <v>362</v>
      </c>
      <c r="F25" s="480"/>
      <c r="G25" s="487"/>
      <c r="H25" s="487"/>
      <c r="I25" s="487"/>
      <c r="J25" s="83"/>
    </row>
    <row r="26" spans="1:10" ht="18.75" customHeight="1" x14ac:dyDescent="0.4">
      <c r="A26" s="376"/>
      <c r="B26" s="474"/>
      <c r="C26" s="480"/>
      <c r="D26" s="258"/>
      <c r="E26" s="259" t="s">
        <v>363</v>
      </c>
      <c r="F26" s="480"/>
      <c r="G26" s="487"/>
      <c r="H26" s="487"/>
      <c r="I26" s="487"/>
      <c r="J26" s="83"/>
    </row>
    <row r="27" spans="1:10" ht="18.75" customHeight="1" thickBot="1" x14ac:dyDescent="0.45">
      <c r="A27" s="376"/>
      <c r="B27" s="482"/>
      <c r="C27" s="484"/>
      <c r="D27" s="263"/>
      <c r="E27" s="260" t="s">
        <v>329</v>
      </c>
      <c r="F27" s="484"/>
      <c r="G27" s="487"/>
      <c r="H27" s="487"/>
      <c r="I27" s="487"/>
    </row>
    <row r="28" spans="1:10" ht="25.5" customHeight="1" thickTop="1" x14ac:dyDescent="0.4">
      <c r="A28" s="97"/>
      <c r="B28" s="265" t="s">
        <v>250</v>
      </c>
      <c r="C28" s="266"/>
      <c r="D28" s="267"/>
      <c r="E28" s="268"/>
      <c r="F28" s="266"/>
      <c r="G28" s="269">
        <f>SUM(G8:G27)</f>
        <v>0</v>
      </c>
      <c r="H28" s="269">
        <f>SUM(H8:H27)</f>
        <v>0</v>
      </c>
      <c r="I28" s="269">
        <f>SUM(I8:I27)</f>
        <v>0</v>
      </c>
    </row>
    <row r="29" spans="1:10" ht="18" customHeight="1" x14ac:dyDescent="0.4">
      <c r="A29" s="97"/>
      <c r="B29" s="270"/>
      <c r="C29" s="271"/>
      <c r="D29" s="270"/>
      <c r="E29" s="272"/>
      <c r="F29" s="271"/>
      <c r="G29" s="273"/>
      <c r="H29" s="273"/>
      <c r="I29" s="273"/>
    </row>
    <row r="30" spans="1:10" x14ac:dyDescent="0.4">
      <c r="A30" s="89" t="s">
        <v>356</v>
      </c>
    </row>
    <row r="31" spans="1:10" x14ac:dyDescent="0.4">
      <c r="A31" s="89" t="s">
        <v>967</v>
      </c>
    </row>
    <row r="33" spans="1:17" x14ac:dyDescent="0.4">
      <c r="B33" s="54"/>
      <c r="C33" s="54"/>
      <c r="D33" s="55"/>
      <c r="E33" s="55"/>
      <c r="F33" s="55"/>
      <c r="G33" s="55"/>
      <c r="H33" s="55"/>
    </row>
    <row r="34" spans="1:17" x14ac:dyDescent="0.4">
      <c r="A34" s="134" t="s">
        <v>311</v>
      </c>
      <c r="B34" s="135"/>
      <c r="C34" s="89"/>
      <c r="D34" s="89"/>
      <c r="F34" s="89"/>
    </row>
    <row r="35" spans="1:17" x14ac:dyDescent="0.4">
      <c r="B35" s="399" t="s">
        <v>252</v>
      </c>
      <c r="C35" s="399"/>
      <c r="D35" s="399"/>
      <c r="E35" s="399"/>
      <c r="F35" s="399"/>
      <c r="G35" s="399"/>
      <c r="H35" s="138" t="s">
        <v>253</v>
      </c>
      <c r="L35" s="89" t="s">
        <v>206</v>
      </c>
    </row>
    <row r="36" spans="1:17" ht="28.5" customHeight="1" x14ac:dyDescent="0.4">
      <c r="B36" s="433" t="s">
        <v>965</v>
      </c>
      <c r="C36" s="433"/>
      <c r="D36" s="433"/>
      <c r="E36" s="433"/>
      <c r="F36" s="433"/>
      <c r="G36" s="433"/>
      <c r="H36" s="138"/>
      <c r="L36" s="89" t="s">
        <v>280</v>
      </c>
    </row>
    <row r="37" spans="1:17" ht="28.5" customHeight="1" x14ac:dyDescent="0.4">
      <c r="B37" s="433" t="s">
        <v>364</v>
      </c>
      <c r="C37" s="433"/>
      <c r="D37" s="433"/>
      <c r="E37" s="433"/>
      <c r="F37" s="433"/>
      <c r="G37" s="433"/>
      <c r="H37" s="138"/>
      <c r="L37" s="89" t="s">
        <v>257</v>
      </c>
      <c r="Q37" s="83"/>
    </row>
    <row r="38" spans="1:17" ht="46.5" customHeight="1" x14ac:dyDescent="0.4">
      <c r="B38" s="433" t="s">
        <v>365</v>
      </c>
      <c r="C38" s="433"/>
      <c r="D38" s="433"/>
      <c r="E38" s="433"/>
      <c r="F38" s="433"/>
      <c r="G38" s="433"/>
      <c r="H38" s="160"/>
    </row>
    <row r="39" spans="1:17" ht="27" customHeight="1" x14ac:dyDescent="0.4">
      <c r="B39" s="433" t="s">
        <v>908</v>
      </c>
      <c r="C39" s="433"/>
      <c r="D39" s="433"/>
      <c r="E39" s="433"/>
      <c r="F39" s="433"/>
      <c r="G39" s="433"/>
      <c r="H39" s="138"/>
    </row>
  </sheetData>
  <mergeCells count="43">
    <mergeCell ref="A8:A11"/>
    <mergeCell ref="C8:C11"/>
    <mergeCell ref="F8:F11"/>
    <mergeCell ref="G8:G11"/>
    <mergeCell ref="B36:G36"/>
    <mergeCell ref="B35:G35"/>
    <mergeCell ref="A16:A19"/>
    <mergeCell ref="B13:B15"/>
    <mergeCell ref="H12:H15"/>
    <mergeCell ref="H16:H19"/>
    <mergeCell ref="C16:C19"/>
    <mergeCell ref="B39:G39"/>
    <mergeCell ref="B38:G38"/>
    <mergeCell ref="B37:G37"/>
    <mergeCell ref="I8:I11"/>
    <mergeCell ref="B9:B11"/>
    <mergeCell ref="H8:H11"/>
    <mergeCell ref="H3:I3"/>
    <mergeCell ref="H4:I4"/>
    <mergeCell ref="I12:I15"/>
    <mergeCell ref="A2:I2"/>
    <mergeCell ref="I24:I27"/>
    <mergeCell ref="A20:A23"/>
    <mergeCell ref="C20:C23"/>
    <mergeCell ref="F20:F23"/>
    <mergeCell ref="G20:G23"/>
    <mergeCell ref="I20:I23"/>
    <mergeCell ref="B25:B27"/>
    <mergeCell ref="B21:B23"/>
    <mergeCell ref="F16:F19"/>
    <mergeCell ref="G16:G19"/>
    <mergeCell ref="A12:A15"/>
    <mergeCell ref="C12:C15"/>
    <mergeCell ref="F12:F15"/>
    <mergeCell ref="G12:G15"/>
    <mergeCell ref="I16:I19"/>
    <mergeCell ref="H20:H23"/>
    <mergeCell ref="H24:H27"/>
    <mergeCell ref="A24:A27"/>
    <mergeCell ref="C24:C27"/>
    <mergeCell ref="F24:F27"/>
    <mergeCell ref="G24:G27"/>
    <mergeCell ref="B17:B19"/>
  </mergeCells>
  <phoneticPr fontId="2"/>
  <dataValidations count="2">
    <dataValidation type="list" allowBlank="1" showInputMessage="1" showErrorMessage="1" sqref="D8:D27 H36:H37" xr:uid="{B8F340A7-9AD9-44B5-9A67-7F28F89F4E9D}">
      <formula1>$L$36</formula1>
    </dataValidation>
    <dataValidation type="list" allowBlank="1" showInputMessage="1" showErrorMessage="1" sqref="H38:H39" xr:uid="{7C7CC5A5-FF02-4D16-932B-751D2038D095}">
      <formula1>$L$36:$L$37</formula1>
    </dataValidation>
  </dataValidations>
  <hyperlinks>
    <hyperlink ref="J1" location="目次!A1" display="目次に戻る" xr:uid="{58A85123-1BCF-436A-AF53-8A21C95A3537}"/>
  </hyperlinks>
  <printOptions horizontalCentered="1"/>
  <pageMargins left="0.39370078740157483" right="0.39370078740157483" top="0.78740157480314965" bottom="0.59055118110236227" header="0.31496062992125984" footer="0.31496062992125984"/>
  <pageSetup paperSize="9" scale="80" orientation="portrait" r:id="rId1"/>
  <colBreaks count="1" manualBreakCount="1">
    <brk id="10" max="77"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0C52B-BA60-4B24-98E3-6A5CB92FBEC0}">
  <sheetPr codeName="Sheet15">
    <pageSetUpPr fitToPage="1"/>
  </sheetPr>
  <dimension ref="A1:J48"/>
  <sheetViews>
    <sheetView view="pageBreakPreview" zoomScale="80" zoomScaleNormal="100" zoomScaleSheetLayoutView="80" workbookViewId="0">
      <selection activeCell="B42" sqref="B42"/>
    </sheetView>
  </sheetViews>
  <sheetFormatPr defaultColWidth="9" defaultRowHeight="13.5" x14ac:dyDescent="0.4"/>
  <cols>
    <col min="1" max="1" width="4.875" style="89" customWidth="1"/>
    <col min="2" max="2" width="19.75" style="89" customWidth="1"/>
    <col min="3" max="3" width="11.5" style="230" customWidth="1"/>
    <col min="4" max="4" width="15" style="83" customWidth="1"/>
    <col min="5" max="5" width="11.875" style="89" customWidth="1"/>
    <col min="6" max="6" width="19.25" style="230" customWidth="1"/>
    <col min="7" max="7" width="15.25" style="89" customWidth="1"/>
    <col min="8" max="8" width="14.25" style="89" customWidth="1"/>
    <col min="9" max="10" width="12.625" style="89" customWidth="1"/>
    <col min="11" max="16384" width="9" style="89"/>
  </cols>
  <sheetData>
    <row r="1" spans="1:9" ht="18.75" x14ac:dyDescent="0.4">
      <c r="A1" s="89" t="s">
        <v>932</v>
      </c>
      <c r="I1" s="153" t="s">
        <v>784</v>
      </c>
    </row>
    <row r="2" spans="1:9" ht="18.75" customHeight="1" x14ac:dyDescent="0.4">
      <c r="C2" s="430" t="s">
        <v>933</v>
      </c>
      <c r="D2" s="430"/>
      <c r="E2" s="430"/>
      <c r="F2" s="430"/>
      <c r="G2" s="201"/>
      <c r="H2" s="138" t="s">
        <v>156</v>
      </c>
    </row>
    <row r="3" spans="1:9" ht="31.5" customHeight="1" x14ac:dyDescent="0.4">
      <c r="H3" s="138"/>
    </row>
    <row r="4" spans="1:9" x14ac:dyDescent="0.15">
      <c r="A4" s="173"/>
    </row>
    <row r="5" spans="1:9" x14ac:dyDescent="0.4">
      <c r="A5" s="89" t="s">
        <v>366</v>
      </c>
      <c r="H5" s="83" t="s">
        <v>287</v>
      </c>
    </row>
    <row r="6" spans="1:9" ht="41.25" customHeight="1" thickBot="1" x14ac:dyDescent="0.45">
      <c r="B6" s="121" t="s">
        <v>367</v>
      </c>
      <c r="C6" s="121" t="s">
        <v>368</v>
      </c>
      <c r="D6" s="121" t="s">
        <v>369</v>
      </c>
      <c r="E6" s="121" t="s">
        <v>370</v>
      </c>
      <c r="F6" s="121" t="s">
        <v>371</v>
      </c>
      <c r="G6" s="121" t="s">
        <v>372</v>
      </c>
      <c r="H6" s="243" t="s">
        <v>373</v>
      </c>
      <c r="I6" s="244"/>
    </row>
    <row r="7" spans="1:9" ht="24" customHeight="1" thickTop="1" x14ac:dyDescent="0.4">
      <c r="B7" s="56"/>
      <c r="C7" s="56"/>
      <c r="D7" s="56"/>
      <c r="E7" s="57"/>
      <c r="F7" s="56"/>
      <c r="G7" s="58"/>
      <c r="H7" s="245"/>
      <c r="I7" s="246"/>
    </row>
    <row r="8" spans="1:9" ht="24" customHeight="1" x14ac:dyDescent="0.4">
      <c r="B8" s="59"/>
      <c r="C8" s="59"/>
      <c r="D8" s="59"/>
      <c r="E8" s="60"/>
      <c r="F8" s="59"/>
      <c r="G8" s="61"/>
      <c r="H8" s="239"/>
      <c r="I8" s="246"/>
    </row>
    <row r="9" spans="1:9" ht="24" customHeight="1" x14ac:dyDescent="0.4">
      <c r="B9" s="142"/>
      <c r="C9" s="142"/>
      <c r="D9" s="142"/>
      <c r="E9" s="62"/>
      <c r="F9" s="142"/>
      <c r="G9" s="63"/>
      <c r="H9" s="42"/>
      <c r="I9" s="246"/>
    </row>
    <row r="10" spans="1:9" ht="24" customHeight="1" x14ac:dyDescent="0.4">
      <c r="B10" s="142"/>
      <c r="C10" s="142"/>
      <c r="D10" s="142"/>
      <c r="E10" s="62"/>
      <c r="F10" s="142"/>
      <c r="G10" s="63"/>
      <c r="H10" s="42"/>
      <c r="I10" s="246"/>
    </row>
    <row r="11" spans="1:9" ht="24" customHeight="1" x14ac:dyDescent="0.4">
      <c r="B11" s="142"/>
      <c r="C11" s="142"/>
      <c r="D11" s="142"/>
      <c r="E11" s="62"/>
      <c r="F11" s="142"/>
      <c r="G11" s="63"/>
      <c r="H11" s="42"/>
      <c r="I11" s="246"/>
    </row>
    <row r="12" spans="1:9" ht="24" customHeight="1" x14ac:dyDescent="0.4">
      <c r="B12" s="142"/>
      <c r="C12" s="142"/>
      <c r="D12" s="142"/>
      <c r="E12" s="62"/>
      <c r="F12" s="142"/>
      <c r="G12" s="63"/>
      <c r="H12" s="42"/>
      <c r="I12" s="246"/>
    </row>
    <row r="13" spans="1:9" ht="24" customHeight="1" x14ac:dyDescent="0.4">
      <c r="B13" s="142"/>
      <c r="C13" s="142"/>
      <c r="D13" s="142"/>
      <c r="E13" s="62"/>
      <c r="F13" s="142"/>
      <c r="G13" s="63"/>
      <c r="H13" s="42"/>
      <c r="I13" s="246"/>
    </row>
    <row r="14" spans="1:9" ht="24" customHeight="1" x14ac:dyDescent="0.4">
      <c r="B14" s="142"/>
      <c r="C14" s="142"/>
      <c r="D14" s="142"/>
      <c r="E14" s="62"/>
      <c r="F14" s="142"/>
      <c r="G14" s="63"/>
      <c r="H14" s="42"/>
      <c r="I14" s="246"/>
    </row>
    <row r="15" spans="1:9" ht="24" customHeight="1" x14ac:dyDescent="0.4">
      <c r="B15" s="142"/>
      <c r="C15" s="142"/>
      <c r="D15" s="142"/>
      <c r="E15" s="62"/>
      <c r="F15" s="142"/>
      <c r="G15" s="142"/>
      <c r="H15" s="42"/>
      <c r="I15" s="246"/>
    </row>
    <row r="16" spans="1:9" ht="24" customHeight="1" thickBot="1" x14ac:dyDescent="0.45">
      <c r="B16" s="64"/>
      <c r="C16" s="64"/>
      <c r="D16" s="64"/>
      <c r="E16" s="65"/>
      <c r="F16" s="64"/>
      <c r="G16" s="64"/>
      <c r="H16" s="247"/>
      <c r="I16" s="246"/>
    </row>
    <row r="17" spans="1:9" ht="24" customHeight="1" thickTop="1" x14ac:dyDescent="0.4">
      <c r="B17" s="66" t="s">
        <v>250</v>
      </c>
      <c r="C17" s="66"/>
      <c r="D17" s="67"/>
      <c r="E17" s="122">
        <f>SUM(E7:E16)</f>
        <v>0</v>
      </c>
      <c r="F17" s="59"/>
      <c r="G17" s="59"/>
      <c r="H17" s="248">
        <f>SUM(H7:H16)</f>
        <v>0</v>
      </c>
      <c r="I17" s="246"/>
    </row>
    <row r="18" spans="1:9" ht="18.75" customHeight="1" thickBot="1" x14ac:dyDescent="0.45">
      <c r="C18" s="241"/>
      <c r="E18" s="27"/>
      <c r="F18" s="241"/>
    </row>
    <row r="19" spans="1:9" ht="36.75" customHeight="1" thickBot="1" x14ac:dyDescent="0.45">
      <c r="C19" s="241"/>
      <c r="E19" s="27"/>
      <c r="F19" s="241"/>
      <c r="G19" s="249" t="s">
        <v>247</v>
      </c>
      <c r="H19" s="250">
        <f>ROUNDDOWN(IF(H17*1/2&gt;=10000000,10000000,H17*1/2),-3)</f>
        <v>0</v>
      </c>
    </row>
    <row r="20" spans="1:9" ht="18.75" customHeight="1" x14ac:dyDescent="0.4">
      <c r="C20" s="89"/>
      <c r="D20" s="89"/>
      <c r="F20" s="89"/>
    </row>
    <row r="21" spans="1:9" ht="18.75" customHeight="1" x14ac:dyDescent="0.4">
      <c r="A21" s="89" t="s">
        <v>374</v>
      </c>
      <c r="C21" s="89"/>
      <c r="D21" s="89"/>
      <c r="F21" s="89"/>
    </row>
    <row r="22" spans="1:9" ht="18.75" customHeight="1" x14ac:dyDescent="0.4">
      <c r="B22" s="409"/>
      <c r="C22" s="419"/>
      <c r="D22" s="419"/>
      <c r="E22" s="419"/>
      <c r="F22" s="419"/>
      <c r="G22" s="419"/>
      <c r="H22" s="410"/>
    </row>
    <row r="23" spans="1:9" ht="18.75" customHeight="1" x14ac:dyDescent="0.4">
      <c r="B23" s="411"/>
      <c r="C23" s="420"/>
      <c r="D23" s="420"/>
      <c r="E23" s="420"/>
      <c r="F23" s="420"/>
      <c r="G23" s="420"/>
      <c r="H23" s="412"/>
    </row>
    <row r="24" spans="1:9" ht="18.75" customHeight="1" x14ac:dyDescent="0.4">
      <c r="B24" s="411"/>
      <c r="C24" s="420"/>
      <c r="D24" s="420"/>
      <c r="E24" s="420"/>
      <c r="F24" s="420"/>
      <c r="G24" s="420"/>
      <c r="H24" s="412"/>
    </row>
    <row r="25" spans="1:9" ht="18.75" customHeight="1" x14ac:dyDescent="0.4">
      <c r="B25" s="411"/>
      <c r="C25" s="420"/>
      <c r="D25" s="420"/>
      <c r="E25" s="420"/>
      <c r="F25" s="420"/>
      <c r="G25" s="420"/>
      <c r="H25" s="412"/>
    </row>
    <row r="26" spans="1:9" ht="18.75" customHeight="1" x14ac:dyDescent="0.4">
      <c r="B26" s="413"/>
      <c r="C26" s="421"/>
      <c r="D26" s="421"/>
      <c r="E26" s="421"/>
      <c r="F26" s="421"/>
      <c r="G26" s="421"/>
      <c r="H26" s="414"/>
    </row>
    <row r="27" spans="1:9" ht="18.75" customHeight="1" x14ac:dyDescent="0.4">
      <c r="B27" s="251"/>
      <c r="C27" s="251"/>
      <c r="D27" s="251"/>
      <c r="E27" s="251"/>
      <c r="F27" s="251"/>
      <c r="G27" s="251"/>
      <c r="H27" s="251"/>
    </row>
    <row r="29" spans="1:9" x14ac:dyDescent="0.4">
      <c r="A29" s="89" t="s">
        <v>375</v>
      </c>
    </row>
    <row r="30" spans="1:9" ht="19.5" customHeight="1" x14ac:dyDescent="0.4">
      <c r="B30" s="409"/>
      <c r="C30" s="419"/>
      <c r="D30" s="419"/>
      <c r="E30" s="419"/>
      <c r="F30" s="419"/>
      <c r="G30" s="419"/>
      <c r="H30" s="410"/>
    </row>
    <row r="31" spans="1:9" ht="19.5" customHeight="1" x14ac:dyDescent="0.4">
      <c r="B31" s="411"/>
      <c r="C31" s="420"/>
      <c r="D31" s="420"/>
      <c r="E31" s="420"/>
      <c r="F31" s="420"/>
      <c r="G31" s="420"/>
      <c r="H31" s="412"/>
    </row>
    <row r="32" spans="1:9" ht="19.5" customHeight="1" x14ac:dyDescent="0.4">
      <c r="B32" s="411"/>
      <c r="C32" s="420"/>
      <c r="D32" s="420"/>
      <c r="E32" s="420"/>
      <c r="F32" s="420"/>
      <c r="G32" s="420"/>
      <c r="H32" s="412"/>
    </row>
    <row r="33" spans="1:10" ht="19.5" customHeight="1" x14ac:dyDescent="0.4">
      <c r="B33" s="411"/>
      <c r="C33" s="420"/>
      <c r="D33" s="420"/>
      <c r="E33" s="420"/>
      <c r="F33" s="420"/>
      <c r="G33" s="420"/>
      <c r="H33" s="412"/>
    </row>
    <row r="34" spans="1:10" ht="19.5" customHeight="1" x14ac:dyDescent="0.4">
      <c r="B34" s="413"/>
      <c r="C34" s="421"/>
      <c r="D34" s="421"/>
      <c r="E34" s="421"/>
      <c r="F34" s="421"/>
      <c r="G34" s="421"/>
      <c r="H34" s="414"/>
    </row>
    <row r="35" spans="1:10" ht="18.75" customHeight="1" x14ac:dyDescent="0.4">
      <c r="B35" s="98"/>
      <c r="C35" s="98"/>
      <c r="D35" s="98"/>
      <c r="E35" s="98"/>
      <c r="F35" s="98"/>
      <c r="G35" s="83"/>
      <c r="H35" s="83"/>
    </row>
    <row r="36" spans="1:10" x14ac:dyDescent="0.4">
      <c r="A36" s="89" t="s">
        <v>376</v>
      </c>
    </row>
    <row r="37" spans="1:10" x14ac:dyDescent="0.4">
      <c r="A37" s="89" t="s">
        <v>377</v>
      </c>
    </row>
    <row r="38" spans="1:10" x14ac:dyDescent="0.4">
      <c r="C38" s="89"/>
      <c r="D38" s="89"/>
      <c r="F38" s="89"/>
      <c r="G38" s="83"/>
      <c r="H38" s="83"/>
    </row>
    <row r="39" spans="1:10" ht="18.75" customHeight="1" x14ac:dyDescent="0.4">
      <c r="A39" s="134" t="s">
        <v>311</v>
      </c>
      <c r="B39" s="135"/>
      <c r="C39" s="89"/>
      <c r="D39" s="89"/>
      <c r="F39" s="89"/>
    </row>
    <row r="40" spans="1:10" ht="18.75" customHeight="1" x14ac:dyDescent="0.4">
      <c r="B40" s="399" t="s">
        <v>252</v>
      </c>
      <c r="C40" s="399"/>
      <c r="D40" s="399"/>
      <c r="E40" s="399"/>
      <c r="F40" s="399"/>
      <c r="G40" s="399"/>
      <c r="H40" s="138" t="s">
        <v>253</v>
      </c>
      <c r="J40" s="89" t="s">
        <v>206</v>
      </c>
    </row>
    <row r="41" spans="1:10" ht="25.5" customHeight="1" x14ac:dyDescent="0.4">
      <c r="B41" s="386" t="s">
        <v>964</v>
      </c>
      <c r="C41" s="386"/>
      <c r="D41" s="386"/>
      <c r="E41" s="386"/>
      <c r="F41" s="386"/>
      <c r="G41" s="386"/>
      <c r="H41" s="138"/>
      <c r="J41" s="89" t="s">
        <v>280</v>
      </c>
    </row>
    <row r="44" spans="1:10" x14ac:dyDescent="0.4">
      <c r="C44" s="89"/>
      <c r="D44" s="89"/>
      <c r="F44" s="89"/>
    </row>
    <row r="45" spans="1:10" x14ac:dyDescent="0.4">
      <c r="C45" s="89"/>
      <c r="D45" s="89"/>
      <c r="F45" s="89"/>
    </row>
    <row r="46" spans="1:10" x14ac:dyDescent="0.4">
      <c r="C46" s="89"/>
      <c r="D46" s="89"/>
      <c r="F46" s="89"/>
    </row>
    <row r="47" spans="1:10" ht="27.75" customHeight="1" x14ac:dyDescent="0.4">
      <c r="C47" s="89"/>
      <c r="D47" s="89"/>
      <c r="F47" s="89"/>
    </row>
    <row r="48" spans="1:10" x14ac:dyDescent="0.4">
      <c r="C48" s="89"/>
      <c r="D48" s="89"/>
      <c r="F48" s="89"/>
    </row>
  </sheetData>
  <mergeCells count="5">
    <mergeCell ref="C2:F2"/>
    <mergeCell ref="B40:G40"/>
    <mergeCell ref="B41:G41"/>
    <mergeCell ref="B22:H26"/>
    <mergeCell ref="B30:H34"/>
  </mergeCells>
  <phoneticPr fontId="2"/>
  <dataValidations count="1">
    <dataValidation type="list" allowBlank="1" showInputMessage="1" showErrorMessage="1" sqref="H41" xr:uid="{AAE682B5-B0E3-4ACA-8A43-88FC8A9C6FAE}">
      <formula1>$J$41</formula1>
    </dataValidation>
  </dataValidations>
  <hyperlinks>
    <hyperlink ref="I1" location="目次!A1" display="目次に戻る" xr:uid="{7D55E7DB-D108-4824-93AF-8CFB1632CD08}"/>
  </hyperlinks>
  <printOptions horizontalCentered="1"/>
  <pageMargins left="0.39370078740157483" right="0.39370078740157483" top="0.78740157480314965" bottom="0.59055118110236227" header="0.31496062992125984" footer="0.31496062992125984"/>
  <pageSetup paperSize="9" scale="78" fitToHeight="0" orientation="portrait" r:id="rId1"/>
  <colBreaks count="1" manualBreakCount="1">
    <brk id="10" max="4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FB88-DEFE-46D5-8841-E1F9AE98CF86}">
  <sheetPr codeName="Sheet80">
    <pageSetUpPr fitToPage="1"/>
  </sheetPr>
  <dimension ref="A1:F27"/>
  <sheetViews>
    <sheetView view="pageBreakPreview" zoomScaleNormal="100" zoomScaleSheetLayoutView="100" workbookViewId="0">
      <selection activeCell="B10" sqref="B10"/>
    </sheetView>
  </sheetViews>
  <sheetFormatPr defaultColWidth="9" defaultRowHeight="13.5" x14ac:dyDescent="0.4"/>
  <cols>
    <col min="1" max="1" width="3.625" style="89" customWidth="1"/>
    <col min="2" max="2" width="78.125" style="89" customWidth="1"/>
    <col min="3" max="3" width="18.75" style="89" customWidth="1"/>
    <col min="4" max="4" width="19.75" style="89" customWidth="1"/>
    <col min="5" max="5" width="12.625" style="89" customWidth="1"/>
    <col min="6" max="16384" width="9" style="89"/>
  </cols>
  <sheetData>
    <row r="1" spans="1:5" ht="18.75" x14ac:dyDescent="0.4">
      <c r="A1" s="89" t="s">
        <v>905</v>
      </c>
      <c r="E1" s="153" t="s">
        <v>784</v>
      </c>
    </row>
    <row r="2" spans="1:5" x14ac:dyDescent="0.4">
      <c r="D2" s="138" t="s">
        <v>156</v>
      </c>
    </row>
    <row r="3" spans="1:5" ht="31.5" customHeight="1" x14ac:dyDescent="0.4">
      <c r="D3" s="138"/>
    </row>
    <row r="4" spans="1:5" ht="29.25" customHeight="1" x14ac:dyDescent="0.4">
      <c r="A4" s="89" t="s">
        <v>904</v>
      </c>
      <c r="D4" s="242"/>
    </row>
    <row r="5" spans="1:5" ht="29.25" customHeight="1" x14ac:dyDescent="0.4">
      <c r="B5" s="89" t="s">
        <v>906</v>
      </c>
      <c r="D5" s="242"/>
    </row>
    <row r="6" spans="1:5" ht="29.25" customHeight="1" x14ac:dyDescent="0.4">
      <c r="B6" s="371" t="s">
        <v>957</v>
      </c>
      <c r="D6" s="242"/>
    </row>
    <row r="7" spans="1:5" ht="29.25" customHeight="1" x14ac:dyDescent="0.4">
      <c r="D7" s="242"/>
    </row>
    <row r="8" spans="1:5" ht="29.25" customHeight="1" x14ac:dyDescent="0.4">
      <c r="D8" s="242"/>
    </row>
    <row r="9" spans="1:5" ht="29.25" customHeight="1" x14ac:dyDescent="0.4">
      <c r="D9" s="242"/>
    </row>
    <row r="10" spans="1:5" ht="29.25" customHeight="1" x14ac:dyDescent="0.4">
      <c r="D10" s="242"/>
    </row>
    <row r="11" spans="1:5" ht="29.25" customHeight="1" x14ac:dyDescent="0.4">
      <c r="D11" s="242"/>
    </row>
    <row r="12" spans="1:5" ht="29.25" customHeight="1" x14ac:dyDescent="0.4">
      <c r="D12" s="242"/>
    </row>
    <row r="13" spans="1:5" ht="29.25" customHeight="1" x14ac:dyDescent="0.4">
      <c r="D13" s="242"/>
    </row>
    <row r="14" spans="1:5" ht="29.25" customHeight="1" x14ac:dyDescent="0.4">
      <c r="D14" s="242"/>
    </row>
    <row r="15" spans="1:5" ht="29.25" customHeight="1" x14ac:dyDescent="0.4">
      <c r="D15" s="242"/>
    </row>
    <row r="16" spans="1:5" ht="29.25" customHeight="1" x14ac:dyDescent="0.4">
      <c r="D16" s="242"/>
    </row>
    <row r="17" spans="1:6" ht="29.25" customHeight="1" x14ac:dyDescent="0.4">
      <c r="D17" s="242"/>
    </row>
    <row r="18" spans="1:6" ht="29.25" customHeight="1" x14ac:dyDescent="0.4">
      <c r="D18" s="242"/>
    </row>
    <row r="19" spans="1:6" ht="29.25" customHeight="1" x14ac:dyDescent="0.4"/>
    <row r="20" spans="1:6" ht="29.25" customHeight="1" x14ac:dyDescent="0.4">
      <c r="A20" s="134" t="s">
        <v>311</v>
      </c>
      <c r="B20" s="135"/>
    </row>
    <row r="21" spans="1:6" ht="29.25" customHeight="1" x14ac:dyDescent="0.4">
      <c r="B21" s="202" t="s">
        <v>252</v>
      </c>
      <c r="C21" s="138" t="s">
        <v>253</v>
      </c>
      <c r="F21" s="89" t="s">
        <v>206</v>
      </c>
    </row>
    <row r="22" spans="1:6" ht="29.25" customHeight="1" x14ac:dyDescent="0.4">
      <c r="B22" s="372" t="s">
        <v>958</v>
      </c>
      <c r="C22" s="138"/>
      <c r="F22" s="89" t="s">
        <v>256</v>
      </c>
    </row>
    <row r="23" spans="1:6" ht="29.25" customHeight="1" x14ac:dyDescent="0.4"/>
    <row r="27" spans="1:6" ht="27.75" customHeight="1" x14ac:dyDescent="0.4"/>
  </sheetData>
  <phoneticPr fontId="2"/>
  <dataValidations count="1">
    <dataValidation type="list" allowBlank="1" showInputMessage="1" showErrorMessage="1" sqref="C22" xr:uid="{E8399152-3C7B-496F-96DD-0F06409870FF}">
      <formula1>$F$22</formula1>
    </dataValidation>
  </dataValidations>
  <hyperlinks>
    <hyperlink ref="E1" location="目次!A1" display="目次に戻る" xr:uid="{0636B9EA-E9CA-4A1A-813E-0DEF19FAC453}"/>
  </hyperlinks>
  <printOptions horizontalCentered="1"/>
  <pageMargins left="0.39370078740157483" right="0.39370078740157483" top="0.78740157480314965" bottom="0.59055118110236227" header="0.31496062992125984" footer="0.31496062992125984"/>
  <pageSetup paperSize="9" scale="73" fitToHeight="0" orientation="portrait" r:id="rId1"/>
  <colBreaks count="1" manualBreakCount="1">
    <brk id="5" max="4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259B9-44C0-44A9-A9CF-F0CCA9372A3B}">
  <sheetPr codeName="Sheet16">
    <pageSetUpPr fitToPage="1"/>
  </sheetPr>
  <dimension ref="A1:O50"/>
  <sheetViews>
    <sheetView view="pageBreakPreview" topLeftCell="A33" zoomScaleNormal="100" zoomScaleSheetLayoutView="100" workbookViewId="0">
      <selection activeCell="F48" sqref="F48"/>
    </sheetView>
  </sheetViews>
  <sheetFormatPr defaultColWidth="9" defaultRowHeight="13.5" x14ac:dyDescent="0.4"/>
  <cols>
    <col min="1" max="1" width="3.625" style="89" customWidth="1"/>
    <col min="2" max="2" width="5.375" style="89" customWidth="1"/>
    <col min="3" max="4" width="23.25" style="230" customWidth="1"/>
    <col min="5" max="5" width="12.625" style="89" customWidth="1"/>
    <col min="6" max="6" width="17" style="230" customWidth="1"/>
    <col min="7" max="7" width="10.375" style="89" customWidth="1"/>
    <col min="8" max="8" width="22.25" style="89" customWidth="1"/>
    <col min="9" max="9" width="12.75" style="89" customWidth="1"/>
    <col min="10" max="10" width="17.875" style="89" customWidth="1"/>
    <col min="11" max="11" width="12.625" style="89" customWidth="1"/>
    <col min="12" max="16384" width="9" style="89"/>
  </cols>
  <sheetData>
    <row r="1" spans="1:15" ht="18.75" x14ac:dyDescent="0.4">
      <c r="A1" s="89" t="s">
        <v>929</v>
      </c>
      <c r="K1" s="153" t="s">
        <v>784</v>
      </c>
    </row>
    <row r="2" spans="1:15" ht="17.25" x14ac:dyDescent="0.4">
      <c r="E2" s="430" t="s">
        <v>930</v>
      </c>
      <c r="F2" s="430"/>
      <c r="G2" s="430"/>
      <c r="H2" s="430"/>
      <c r="J2" s="138" t="s">
        <v>156</v>
      </c>
    </row>
    <row r="3" spans="1:15" ht="31.5" customHeight="1" x14ac:dyDescent="0.4">
      <c r="J3" s="138"/>
    </row>
    <row r="4" spans="1:15" x14ac:dyDescent="0.4">
      <c r="A4" s="89" t="s">
        <v>378</v>
      </c>
      <c r="I4" s="83"/>
    </row>
    <row r="5" spans="1:15" ht="41.25" customHeight="1" thickBot="1" x14ac:dyDescent="0.45">
      <c r="B5" s="231" t="s">
        <v>379</v>
      </c>
      <c r="C5" s="231" t="s">
        <v>380</v>
      </c>
      <c r="D5" s="231" t="s">
        <v>910</v>
      </c>
      <c r="E5" s="231" t="s">
        <v>381</v>
      </c>
      <c r="F5" s="231" t="s">
        <v>382</v>
      </c>
      <c r="G5" s="231" t="s">
        <v>808</v>
      </c>
      <c r="H5" s="231" t="s">
        <v>931</v>
      </c>
      <c r="I5" s="231" t="s">
        <v>809</v>
      </c>
      <c r="J5" s="231" t="s">
        <v>383</v>
      </c>
    </row>
    <row r="6" spans="1:15" ht="24" customHeight="1" thickTop="1" x14ac:dyDescent="0.4">
      <c r="B6" s="68">
        <v>1</v>
      </c>
      <c r="C6" s="56"/>
      <c r="D6" s="56"/>
      <c r="E6" s="57"/>
      <c r="F6" s="56"/>
      <c r="G6" s="69"/>
      <c r="H6" s="69"/>
      <c r="I6" s="232"/>
      <c r="J6" s="233"/>
      <c r="M6" s="89" t="s">
        <v>384</v>
      </c>
      <c r="O6" s="89" t="s">
        <v>384</v>
      </c>
    </row>
    <row r="7" spans="1:15" ht="24" customHeight="1" x14ac:dyDescent="0.4">
      <c r="B7" s="66">
        <v>2</v>
      </c>
      <c r="C7" s="59"/>
      <c r="D7" s="59"/>
      <c r="E7" s="60"/>
      <c r="F7" s="59"/>
      <c r="G7" s="70"/>
      <c r="H7" s="70"/>
      <c r="I7" s="234"/>
      <c r="J7" s="235"/>
      <c r="M7" s="89" t="s">
        <v>385</v>
      </c>
      <c r="O7" s="89" t="s">
        <v>386</v>
      </c>
    </row>
    <row r="8" spans="1:15" ht="24" customHeight="1" x14ac:dyDescent="0.4">
      <c r="B8" s="66">
        <v>3</v>
      </c>
      <c r="C8" s="59"/>
      <c r="D8" s="59"/>
      <c r="E8" s="60"/>
      <c r="F8" s="59"/>
      <c r="G8" s="70"/>
      <c r="H8" s="70"/>
      <c r="I8" s="234"/>
      <c r="J8" s="235"/>
      <c r="M8" s="89" t="s">
        <v>387</v>
      </c>
      <c r="O8" s="89" t="s">
        <v>388</v>
      </c>
    </row>
    <row r="9" spans="1:15" ht="24" customHeight="1" x14ac:dyDescent="0.4">
      <c r="B9" s="66">
        <v>4</v>
      </c>
      <c r="C9" s="59"/>
      <c r="D9" s="59"/>
      <c r="E9" s="60"/>
      <c r="F9" s="59"/>
      <c r="G9" s="70"/>
      <c r="H9" s="70"/>
      <c r="I9" s="234"/>
      <c r="J9" s="235"/>
      <c r="M9" s="89" t="s">
        <v>389</v>
      </c>
      <c r="O9" s="89" t="s">
        <v>390</v>
      </c>
    </row>
    <row r="10" spans="1:15" ht="24" customHeight="1" x14ac:dyDescent="0.4">
      <c r="B10" s="66">
        <v>5</v>
      </c>
      <c r="C10" s="59"/>
      <c r="D10" s="59"/>
      <c r="E10" s="60"/>
      <c r="F10" s="59"/>
      <c r="G10" s="70"/>
      <c r="H10" s="70"/>
      <c r="I10" s="234"/>
      <c r="J10" s="235"/>
      <c r="M10" s="89" t="s">
        <v>391</v>
      </c>
      <c r="O10" s="89" t="s">
        <v>392</v>
      </c>
    </row>
    <row r="11" spans="1:15" ht="24" customHeight="1" x14ac:dyDescent="0.4">
      <c r="B11" s="66">
        <v>6</v>
      </c>
      <c r="C11" s="59"/>
      <c r="D11" s="59"/>
      <c r="E11" s="60"/>
      <c r="F11" s="59"/>
      <c r="G11" s="70"/>
      <c r="H11" s="70"/>
      <c r="I11" s="234"/>
      <c r="J11" s="235"/>
      <c r="M11" s="89" t="s">
        <v>393</v>
      </c>
      <c r="O11" s="89" t="s">
        <v>177</v>
      </c>
    </row>
    <row r="12" spans="1:15" ht="24" customHeight="1" x14ac:dyDescent="0.4">
      <c r="B12" s="66">
        <v>7</v>
      </c>
      <c r="C12" s="59"/>
      <c r="D12" s="59"/>
      <c r="E12" s="60"/>
      <c r="F12" s="59"/>
      <c r="G12" s="70"/>
      <c r="H12" s="70"/>
      <c r="I12" s="234"/>
      <c r="J12" s="235"/>
      <c r="M12" s="89" t="s">
        <v>394</v>
      </c>
    </row>
    <row r="13" spans="1:15" ht="24" customHeight="1" x14ac:dyDescent="0.4">
      <c r="B13" s="66">
        <v>8</v>
      </c>
      <c r="C13" s="59"/>
      <c r="D13" s="59"/>
      <c r="E13" s="60"/>
      <c r="F13" s="59"/>
      <c r="G13" s="70"/>
      <c r="H13" s="70"/>
      <c r="I13" s="234"/>
      <c r="J13" s="235"/>
      <c r="M13" s="89" t="s">
        <v>177</v>
      </c>
    </row>
    <row r="14" spans="1:15" ht="24" customHeight="1" x14ac:dyDescent="0.4">
      <c r="B14" s="66">
        <v>9</v>
      </c>
      <c r="C14" s="59"/>
      <c r="D14" s="59"/>
      <c r="E14" s="60"/>
      <c r="F14" s="59"/>
      <c r="G14" s="70"/>
      <c r="H14" s="70"/>
      <c r="I14" s="234"/>
      <c r="J14" s="235"/>
    </row>
    <row r="15" spans="1:15" ht="24" customHeight="1" x14ac:dyDescent="0.4">
      <c r="B15" s="66">
        <v>10</v>
      </c>
      <c r="C15" s="59"/>
      <c r="D15" s="59"/>
      <c r="E15" s="60"/>
      <c r="F15" s="59"/>
      <c r="G15" s="70"/>
      <c r="H15" s="70"/>
      <c r="I15" s="234"/>
      <c r="J15" s="235"/>
    </row>
    <row r="16" spans="1:15" ht="24" customHeight="1" x14ac:dyDescent="0.4">
      <c r="B16" s="66">
        <v>11</v>
      </c>
      <c r="C16" s="59"/>
      <c r="D16" s="59"/>
      <c r="E16" s="60"/>
      <c r="F16" s="59"/>
      <c r="G16" s="70"/>
      <c r="H16" s="70"/>
      <c r="I16" s="234"/>
      <c r="J16" s="235"/>
    </row>
    <row r="17" spans="2:10" ht="24" customHeight="1" x14ac:dyDescent="0.4">
      <c r="B17" s="66">
        <v>12</v>
      </c>
      <c r="C17" s="59"/>
      <c r="D17" s="59"/>
      <c r="E17" s="60"/>
      <c r="F17" s="59"/>
      <c r="G17" s="70"/>
      <c r="H17" s="70"/>
      <c r="I17" s="234"/>
      <c r="J17" s="235"/>
    </row>
    <row r="18" spans="2:10" ht="24" customHeight="1" x14ac:dyDescent="0.4">
      <c r="B18" s="66">
        <v>13</v>
      </c>
      <c r="C18" s="59"/>
      <c r="D18" s="59"/>
      <c r="E18" s="60"/>
      <c r="F18" s="59"/>
      <c r="G18" s="70"/>
      <c r="H18" s="70"/>
      <c r="I18" s="234"/>
      <c r="J18" s="235"/>
    </row>
    <row r="19" spans="2:10" ht="24" customHeight="1" x14ac:dyDescent="0.4">
      <c r="B19" s="66">
        <v>14</v>
      </c>
      <c r="C19" s="59"/>
      <c r="D19" s="59"/>
      <c r="E19" s="60"/>
      <c r="F19" s="59"/>
      <c r="G19" s="70"/>
      <c r="H19" s="70"/>
      <c r="I19" s="234"/>
      <c r="J19" s="235"/>
    </row>
    <row r="20" spans="2:10" ht="24" customHeight="1" x14ac:dyDescent="0.4">
      <c r="B20" s="66">
        <v>15</v>
      </c>
      <c r="C20" s="59"/>
      <c r="D20" s="59"/>
      <c r="E20" s="60"/>
      <c r="F20" s="59"/>
      <c r="G20" s="70"/>
      <c r="H20" s="70"/>
      <c r="I20" s="234"/>
      <c r="J20" s="235"/>
    </row>
    <row r="21" spans="2:10" ht="24" customHeight="1" x14ac:dyDescent="0.4">
      <c r="B21" s="66">
        <v>16</v>
      </c>
      <c r="C21" s="59"/>
      <c r="D21" s="59"/>
      <c r="E21" s="60"/>
      <c r="F21" s="59"/>
      <c r="G21" s="70"/>
      <c r="H21" s="70"/>
      <c r="I21" s="234"/>
      <c r="J21" s="235"/>
    </row>
    <row r="22" spans="2:10" ht="24" customHeight="1" x14ac:dyDescent="0.4">
      <c r="B22" s="66">
        <v>17</v>
      </c>
      <c r="C22" s="59"/>
      <c r="D22" s="59"/>
      <c r="E22" s="60"/>
      <c r="F22" s="59"/>
      <c r="G22" s="70"/>
      <c r="H22" s="70"/>
      <c r="I22" s="234"/>
      <c r="J22" s="235"/>
    </row>
    <row r="23" spans="2:10" ht="24" customHeight="1" x14ac:dyDescent="0.4">
      <c r="B23" s="66">
        <v>18</v>
      </c>
      <c r="C23" s="59"/>
      <c r="D23" s="59"/>
      <c r="E23" s="60"/>
      <c r="F23" s="59"/>
      <c r="G23" s="70"/>
      <c r="H23" s="70"/>
      <c r="I23" s="234"/>
      <c r="J23" s="235"/>
    </row>
    <row r="24" spans="2:10" ht="24" customHeight="1" x14ac:dyDescent="0.4">
      <c r="B24" s="66">
        <v>19</v>
      </c>
      <c r="C24" s="59"/>
      <c r="D24" s="59"/>
      <c r="E24" s="60"/>
      <c r="F24" s="59"/>
      <c r="G24" s="70"/>
      <c r="H24" s="70"/>
      <c r="I24" s="234"/>
      <c r="J24" s="235"/>
    </row>
    <row r="25" spans="2:10" ht="24" customHeight="1" x14ac:dyDescent="0.4">
      <c r="B25" s="66">
        <v>20</v>
      </c>
      <c r="C25" s="142"/>
      <c r="D25" s="142"/>
      <c r="E25" s="62"/>
      <c r="F25" s="142"/>
      <c r="G25" s="71"/>
      <c r="H25" s="71"/>
      <c r="I25" s="236"/>
      <c r="J25" s="235"/>
    </row>
    <row r="26" spans="2:10" ht="24" customHeight="1" x14ac:dyDescent="0.4">
      <c r="B26" s="66">
        <v>21</v>
      </c>
      <c r="C26" s="142"/>
      <c r="D26" s="142"/>
      <c r="E26" s="62"/>
      <c r="F26" s="142"/>
      <c r="G26" s="71"/>
      <c r="H26" s="71"/>
      <c r="I26" s="236"/>
      <c r="J26" s="235"/>
    </row>
    <row r="27" spans="2:10" ht="24" customHeight="1" x14ac:dyDescent="0.4">
      <c r="B27" s="66">
        <v>22</v>
      </c>
      <c r="C27" s="142"/>
      <c r="D27" s="142"/>
      <c r="E27" s="62"/>
      <c r="F27" s="142"/>
      <c r="G27" s="71"/>
      <c r="H27" s="71"/>
      <c r="I27" s="236"/>
      <c r="J27" s="235"/>
    </row>
    <row r="28" spans="2:10" ht="24" customHeight="1" x14ac:dyDescent="0.4">
      <c r="B28" s="66">
        <v>23</v>
      </c>
      <c r="C28" s="142"/>
      <c r="D28" s="142"/>
      <c r="E28" s="62"/>
      <c r="F28" s="142"/>
      <c r="G28" s="71"/>
      <c r="H28" s="71"/>
      <c r="I28" s="236"/>
      <c r="J28" s="235"/>
    </row>
    <row r="29" spans="2:10" ht="24" customHeight="1" x14ac:dyDescent="0.4">
      <c r="B29" s="66">
        <v>24</v>
      </c>
      <c r="C29" s="142"/>
      <c r="D29" s="142"/>
      <c r="E29" s="62"/>
      <c r="F29" s="142"/>
      <c r="G29" s="71"/>
      <c r="H29" s="71"/>
      <c r="I29" s="236"/>
      <c r="J29" s="235"/>
    </row>
    <row r="30" spans="2:10" ht="24" customHeight="1" x14ac:dyDescent="0.4">
      <c r="B30" s="66">
        <v>25</v>
      </c>
      <c r="C30" s="142"/>
      <c r="D30" s="142"/>
      <c r="E30" s="62"/>
      <c r="F30" s="142"/>
      <c r="G30" s="71"/>
      <c r="H30" s="71"/>
      <c r="I30" s="236"/>
      <c r="J30" s="235"/>
    </row>
    <row r="31" spans="2:10" ht="24" customHeight="1" x14ac:dyDescent="0.4">
      <c r="B31" s="66">
        <v>26</v>
      </c>
      <c r="C31" s="142"/>
      <c r="D31" s="142"/>
      <c r="E31" s="62"/>
      <c r="F31" s="142"/>
      <c r="G31" s="71"/>
      <c r="H31" s="71"/>
      <c r="I31" s="236"/>
      <c r="J31" s="235"/>
    </row>
    <row r="32" spans="2:10" ht="24" customHeight="1" x14ac:dyDescent="0.4">
      <c r="B32" s="66">
        <v>27</v>
      </c>
      <c r="C32" s="142"/>
      <c r="D32" s="142"/>
      <c r="E32" s="62"/>
      <c r="F32" s="142"/>
      <c r="G32" s="71"/>
      <c r="H32" s="71"/>
      <c r="I32" s="236"/>
      <c r="J32" s="235"/>
    </row>
    <row r="33" spans="1:12" ht="24" customHeight="1" x14ac:dyDescent="0.4">
      <c r="B33" s="66">
        <v>28</v>
      </c>
      <c r="C33" s="142"/>
      <c r="D33" s="142"/>
      <c r="E33" s="62"/>
      <c r="F33" s="142"/>
      <c r="G33" s="71"/>
      <c r="H33" s="71"/>
      <c r="I33" s="236"/>
      <c r="J33" s="235"/>
    </row>
    <row r="34" spans="1:12" ht="24" customHeight="1" x14ac:dyDescent="0.4">
      <c r="B34" s="66">
        <v>29</v>
      </c>
      <c r="C34" s="142"/>
      <c r="D34" s="142"/>
      <c r="E34" s="62"/>
      <c r="F34" s="142"/>
      <c r="G34" s="72"/>
      <c r="H34" s="72"/>
      <c r="I34" s="236"/>
      <c r="J34" s="235"/>
    </row>
    <row r="35" spans="1:12" ht="24" customHeight="1" thickBot="1" x14ac:dyDescent="0.45">
      <c r="B35" s="73">
        <v>30</v>
      </c>
      <c r="C35" s="64"/>
      <c r="D35" s="64"/>
      <c r="E35" s="65"/>
      <c r="F35" s="64"/>
      <c r="G35" s="74"/>
      <c r="H35" s="74"/>
      <c r="I35" s="237"/>
      <c r="J35" s="238"/>
    </row>
    <row r="36" spans="1:12" ht="24" customHeight="1" thickTop="1" x14ac:dyDescent="0.4">
      <c r="B36" s="68" t="s">
        <v>250</v>
      </c>
      <c r="C36" s="66"/>
      <c r="D36" s="66"/>
      <c r="E36" s="60"/>
      <c r="F36" s="59"/>
      <c r="G36" s="123">
        <f>SUM(G6:G35)</f>
        <v>0</v>
      </c>
      <c r="H36" s="75"/>
      <c r="I36" s="239"/>
      <c r="J36" s="240"/>
    </row>
    <row r="37" spans="1:12" ht="18.75" customHeight="1" x14ac:dyDescent="0.4">
      <c r="C37" s="241"/>
      <c r="D37" s="241"/>
      <c r="E37" s="27"/>
      <c r="F37" s="241"/>
    </row>
    <row r="38" spans="1:12" x14ac:dyDescent="0.4">
      <c r="A38" s="89" t="s">
        <v>968</v>
      </c>
    </row>
    <row r="39" spans="1:12" x14ac:dyDescent="0.4">
      <c r="A39" s="89" t="s">
        <v>395</v>
      </c>
    </row>
    <row r="41" spans="1:12" ht="18.75" customHeight="1" x14ac:dyDescent="0.4">
      <c r="A41" s="134" t="s">
        <v>311</v>
      </c>
      <c r="B41" s="135"/>
      <c r="C41" s="89"/>
      <c r="D41" s="89"/>
      <c r="F41" s="89"/>
    </row>
    <row r="42" spans="1:12" x14ac:dyDescent="0.4">
      <c r="B42" s="423" t="s">
        <v>252</v>
      </c>
      <c r="C42" s="457"/>
      <c r="D42" s="457"/>
      <c r="E42" s="457"/>
      <c r="F42" s="457"/>
      <c r="G42" s="457"/>
      <c r="H42" s="424"/>
      <c r="I42" s="138" t="s">
        <v>253</v>
      </c>
      <c r="L42" s="89" t="s">
        <v>206</v>
      </c>
    </row>
    <row r="43" spans="1:12" ht="19.5" customHeight="1" x14ac:dyDescent="0.4">
      <c r="B43" s="491" t="s">
        <v>964</v>
      </c>
      <c r="C43" s="492"/>
      <c r="D43" s="492"/>
      <c r="E43" s="492"/>
      <c r="F43" s="492"/>
      <c r="G43" s="492"/>
      <c r="H43" s="493"/>
      <c r="I43" s="138"/>
      <c r="L43" s="89" t="s">
        <v>256</v>
      </c>
    </row>
    <row r="44" spans="1:12" ht="19.5" customHeight="1" x14ac:dyDescent="0.4">
      <c r="B44" s="494" t="s">
        <v>899</v>
      </c>
      <c r="C44" s="492"/>
      <c r="D44" s="492"/>
      <c r="E44" s="492"/>
      <c r="F44" s="492"/>
      <c r="G44" s="492"/>
      <c r="H44" s="493"/>
      <c r="I44" s="138"/>
      <c r="L44" s="89" t="s">
        <v>257</v>
      </c>
    </row>
    <row r="45" spans="1:12" ht="19.5" customHeight="1" x14ac:dyDescent="0.4"/>
    <row r="46" spans="1:12" x14ac:dyDescent="0.4">
      <c r="C46" s="89"/>
      <c r="D46" s="89"/>
      <c r="F46" s="89"/>
    </row>
    <row r="47" spans="1:12" x14ac:dyDescent="0.4">
      <c r="C47" s="89"/>
      <c r="D47" s="89"/>
      <c r="F47" s="89"/>
    </row>
    <row r="48" spans="1:12" x14ac:dyDescent="0.4">
      <c r="C48" s="89"/>
      <c r="D48" s="89"/>
      <c r="F48" s="89"/>
    </row>
    <row r="49" s="89" customFormat="1" x14ac:dyDescent="0.4"/>
    <row r="50" s="89" customFormat="1" ht="27.75" customHeight="1" x14ac:dyDescent="0.4"/>
  </sheetData>
  <mergeCells count="4">
    <mergeCell ref="E2:H2"/>
    <mergeCell ref="B42:H42"/>
    <mergeCell ref="B43:H43"/>
    <mergeCell ref="B44:H44"/>
  </mergeCells>
  <phoneticPr fontId="2"/>
  <dataValidations count="4">
    <dataValidation type="list" allowBlank="1" showInputMessage="1" showErrorMessage="1" sqref="I44" xr:uid="{F2E71C00-FFD1-44C5-AF76-29905C32AAFC}">
      <formula1>$L$43:$L$44</formula1>
    </dataValidation>
    <dataValidation type="list" allowBlank="1" showInputMessage="1" showErrorMessage="1" sqref="I43" xr:uid="{89F9F576-9798-406D-A618-D14DF7DAE416}">
      <formula1>$L$43</formula1>
    </dataValidation>
    <dataValidation type="list" allowBlank="1" showInputMessage="1" showErrorMessage="1" sqref="I6:I35" xr:uid="{42688582-A4F1-419C-A015-7A34B9AE34B4}">
      <formula1>$O$8:$O$11</formula1>
    </dataValidation>
    <dataValidation type="list" allowBlank="1" showInputMessage="1" showErrorMessage="1" sqref="E6:E35" xr:uid="{5483B8CD-292A-4C04-8D1C-F22A005394C2}">
      <formula1>$M$8:$M$13</formula1>
    </dataValidation>
  </dataValidations>
  <hyperlinks>
    <hyperlink ref="K1" location="目次!A1" display="目次に戻る" xr:uid="{20B6CADD-A673-4136-BB01-4737708A8D1E}"/>
  </hyperlinks>
  <printOptions horizontalCentered="1"/>
  <pageMargins left="0.39370078740157483" right="0.39370078740157483" top="0.78740157480314965" bottom="0.59055118110236227" header="0.31496062992125984" footer="0.31496062992125984"/>
  <pageSetup paperSize="9" scale="59" fitToHeight="0" orientation="portrait" r:id="rId1"/>
  <colBreaks count="1" manualBreakCount="1">
    <brk id="11" max="4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0BD0-BE08-4812-B9D1-4778D0702C19}">
  <sheetPr codeName="Sheet17"/>
  <dimension ref="A1:I37"/>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396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397</v>
      </c>
    </row>
    <row r="6" spans="1:9" ht="20.100000000000001" customHeight="1" x14ac:dyDescent="0.4">
      <c r="H6" s="154" t="s">
        <v>398</v>
      </c>
    </row>
    <row r="7" spans="1:9" ht="20.100000000000001" customHeight="1" x14ac:dyDescent="0.4"/>
    <row r="8" spans="1:9" ht="20.100000000000001" customHeight="1" x14ac:dyDescent="0.4"/>
    <row r="9" spans="1:9" ht="20.100000000000001" customHeight="1" x14ac:dyDescent="0.4">
      <c r="A9" s="376" t="s">
        <v>399</v>
      </c>
      <c r="B9" s="376"/>
      <c r="C9" s="376"/>
      <c r="D9" s="376"/>
      <c r="E9" s="376"/>
      <c r="F9" s="376"/>
      <c r="G9" s="376"/>
      <c r="H9" s="376"/>
    </row>
    <row r="10" spans="1:9" ht="20.100000000000001" customHeight="1" x14ac:dyDescent="0.4"/>
    <row r="11" spans="1:9" ht="20.100000000000001" customHeight="1" x14ac:dyDescent="0.4">
      <c r="A11" s="377" t="s">
        <v>927</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D13" s="376" t="s">
        <v>133</v>
      </c>
      <c r="E13" s="376"/>
    </row>
    <row r="14" spans="1:9" ht="20.100000000000001" customHeight="1" x14ac:dyDescent="0.4"/>
    <row r="15" spans="1:9" ht="20.100000000000001" customHeight="1" x14ac:dyDescent="0.4">
      <c r="B15" s="89" t="s">
        <v>134</v>
      </c>
      <c r="E15" s="89" t="s">
        <v>400</v>
      </c>
    </row>
    <row r="16" spans="1:9" ht="20.100000000000001" customHeight="1" x14ac:dyDescent="0.4"/>
    <row r="17" spans="2:5" ht="20.100000000000001" customHeight="1" x14ac:dyDescent="0.4">
      <c r="B17" s="89" t="s">
        <v>401</v>
      </c>
    </row>
    <row r="18" spans="2:5" ht="20.100000000000001" customHeight="1" x14ac:dyDescent="0.4">
      <c r="E18" s="89" t="s">
        <v>402</v>
      </c>
    </row>
    <row r="19" spans="2:5" ht="20.100000000000001" customHeight="1" x14ac:dyDescent="0.4">
      <c r="B19" s="89" t="s">
        <v>928</v>
      </c>
    </row>
    <row r="20" spans="2:5" ht="20.100000000000001" customHeight="1" x14ac:dyDescent="0.4">
      <c r="B20" s="89" t="s">
        <v>900</v>
      </c>
    </row>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D13:E13"/>
    <mergeCell ref="A9:H9"/>
    <mergeCell ref="A11:H12"/>
  </mergeCells>
  <phoneticPr fontId="2"/>
  <hyperlinks>
    <hyperlink ref="I1" location="目次!A1" display="目次に戻る" xr:uid="{6587BFED-E81A-4DFB-B12C-045A8D873DF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32B0-01DE-4556-87F3-D9335AE3FA44}">
  <sheetPr codeName="Sheet18">
    <pageSetUpPr fitToPage="1"/>
  </sheetPr>
  <dimension ref="A1:R53"/>
  <sheetViews>
    <sheetView showGridLines="0" view="pageBreakPreview" zoomScale="80" zoomScaleNormal="100" zoomScaleSheetLayoutView="80" workbookViewId="0">
      <pane xSplit="1" ySplit="7" topLeftCell="B8"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10.125" style="43" customWidth="1"/>
    <col min="3" max="3" width="9.5" style="43" customWidth="1"/>
    <col min="4" max="4" width="11.375" style="44" customWidth="1"/>
    <col min="5" max="5" width="16.25" style="46" customWidth="1"/>
    <col min="6" max="6" width="13.625" style="46" customWidth="1"/>
    <col min="7" max="7" width="13.625" style="47" customWidth="1"/>
    <col min="8" max="8" width="13.625" style="44" customWidth="1"/>
    <col min="9" max="10" width="16.25" style="44" customWidth="1"/>
    <col min="11" max="12" width="6.25" style="48" customWidth="1"/>
    <col min="13" max="13" width="12.625" style="48" customWidth="1"/>
    <col min="14" max="16" width="12.625" style="44" customWidth="1"/>
    <col min="17" max="17" width="18.25" style="44" customWidth="1"/>
    <col min="18" max="16384" width="9" style="44"/>
  </cols>
  <sheetData>
    <row r="1" spans="1:18" s="28" customFormat="1" ht="20.100000000000001" customHeight="1" x14ac:dyDescent="0.4">
      <c r="A1" s="28" t="s">
        <v>403</v>
      </c>
      <c r="E1" s="29"/>
      <c r="F1" s="29"/>
      <c r="G1" s="30"/>
      <c r="K1" s="31"/>
      <c r="L1" s="31"/>
      <c r="M1" s="31"/>
      <c r="R1" s="153" t="s">
        <v>784</v>
      </c>
    </row>
    <row r="2" spans="1:18" s="28" customFormat="1" ht="19.5" customHeight="1" x14ac:dyDescent="0.4">
      <c r="E2" s="29"/>
      <c r="F2" s="29"/>
      <c r="G2" s="76" t="s">
        <v>142</v>
      </c>
      <c r="H2" s="76"/>
      <c r="I2" s="76"/>
      <c r="J2" s="76"/>
      <c r="K2" s="76"/>
      <c r="L2" s="76"/>
      <c r="M2" s="76"/>
      <c r="N2" s="77"/>
    </row>
    <row r="3" spans="1:18" s="28" customFormat="1" ht="19.5" customHeight="1" x14ac:dyDescent="0.4">
      <c r="E3" s="29"/>
      <c r="F3" s="29"/>
      <c r="I3" s="32"/>
      <c r="J3" s="32"/>
      <c r="K3" s="32"/>
      <c r="L3" s="32"/>
      <c r="M3" s="32"/>
      <c r="N3" s="33"/>
      <c r="P3" s="34" t="s">
        <v>404</v>
      </c>
      <c r="Q3" s="78"/>
    </row>
    <row r="4" spans="1:18" s="28" customFormat="1" ht="12" customHeight="1" x14ac:dyDescent="0.4">
      <c r="E4" s="29"/>
      <c r="F4" s="29"/>
      <c r="K4" s="31"/>
      <c r="L4" s="31"/>
      <c r="M4" s="31"/>
    </row>
    <row r="5" spans="1:18" s="28" customFormat="1" ht="19.5" customHeight="1" x14ac:dyDescent="0.4">
      <c r="A5" s="32"/>
      <c r="B5" s="32"/>
      <c r="C5" s="32"/>
      <c r="E5" s="29"/>
      <c r="F5" s="29"/>
      <c r="G5" s="30"/>
      <c r="K5" s="31"/>
      <c r="L5" s="31"/>
      <c r="M5" s="31"/>
      <c r="Q5" s="31" t="s">
        <v>144</v>
      </c>
    </row>
    <row r="6" spans="1:18" s="36" customFormat="1" ht="18" customHeight="1" x14ac:dyDescent="0.15">
      <c r="A6" s="497" t="s">
        <v>145</v>
      </c>
      <c r="B6" s="497" t="s">
        <v>405</v>
      </c>
      <c r="C6" s="378" t="s">
        <v>146</v>
      </c>
      <c r="D6" s="381" t="s">
        <v>791</v>
      </c>
      <c r="E6" s="378" t="s">
        <v>788</v>
      </c>
      <c r="F6" s="383" t="s">
        <v>793</v>
      </c>
      <c r="G6" s="384"/>
      <c r="H6" s="385"/>
      <c r="I6" s="378" t="s">
        <v>147</v>
      </c>
      <c r="J6" s="378" t="s">
        <v>847</v>
      </c>
      <c r="K6" s="495" t="s">
        <v>148</v>
      </c>
      <c r="L6" s="496"/>
      <c r="M6" s="381" t="s">
        <v>789</v>
      </c>
      <c r="N6" s="380" t="s">
        <v>790</v>
      </c>
      <c r="O6" s="380"/>
      <c r="P6" s="380"/>
      <c r="Q6" s="381" t="s">
        <v>406</v>
      </c>
    </row>
    <row r="7" spans="1:18" s="32" customFormat="1" ht="18" customHeight="1" x14ac:dyDescent="0.4">
      <c r="A7" s="498"/>
      <c r="B7" s="498"/>
      <c r="C7" s="379"/>
      <c r="D7" s="381"/>
      <c r="E7" s="379"/>
      <c r="F7" s="137" t="s">
        <v>792</v>
      </c>
      <c r="G7" s="137" t="s">
        <v>794</v>
      </c>
      <c r="H7" s="137" t="s">
        <v>787</v>
      </c>
      <c r="I7" s="379"/>
      <c r="J7" s="379"/>
      <c r="K7" s="136" t="s">
        <v>149</v>
      </c>
      <c r="L7" s="136" t="s">
        <v>150</v>
      </c>
      <c r="M7" s="381"/>
      <c r="N7" s="137" t="s">
        <v>151</v>
      </c>
      <c r="O7" s="137" t="s">
        <v>152</v>
      </c>
      <c r="P7" s="137" t="s">
        <v>153</v>
      </c>
      <c r="Q7" s="380"/>
    </row>
    <row r="8" spans="1:18" s="36" customFormat="1" ht="29.25" customHeight="1" x14ac:dyDescent="0.15">
      <c r="A8" s="136">
        <v>1</v>
      </c>
      <c r="B8" s="37"/>
      <c r="C8" s="37"/>
      <c r="D8" s="38"/>
      <c r="E8" s="39"/>
      <c r="F8" s="39"/>
      <c r="G8" s="39"/>
      <c r="H8" s="37"/>
      <c r="I8" s="37"/>
      <c r="J8" s="37"/>
      <c r="K8" s="79"/>
      <c r="L8" s="79"/>
      <c r="M8" s="80"/>
      <c r="N8" s="80"/>
      <c r="O8" s="80"/>
      <c r="P8" s="80"/>
      <c r="Q8" s="37"/>
    </row>
    <row r="9" spans="1:18" s="36" customFormat="1" ht="29.25" customHeight="1" x14ac:dyDescent="0.15">
      <c r="A9" s="136">
        <v>2</v>
      </c>
      <c r="B9" s="37"/>
      <c r="C9" s="37"/>
      <c r="D9" s="38"/>
      <c r="E9" s="39"/>
      <c r="F9" s="39"/>
      <c r="G9" s="39"/>
      <c r="H9" s="37"/>
      <c r="I9" s="37"/>
      <c r="J9" s="37"/>
      <c r="K9" s="79"/>
      <c r="L9" s="79"/>
      <c r="M9" s="80"/>
      <c r="N9" s="80"/>
      <c r="O9" s="80"/>
      <c r="P9" s="80"/>
      <c r="Q9" s="37"/>
    </row>
    <row r="10" spans="1:18" s="36" customFormat="1" ht="29.25" customHeight="1" x14ac:dyDescent="0.15">
      <c r="A10" s="136">
        <v>3</v>
      </c>
      <c r="B10" s="37"/>
      <c r="C10" s="37"/>
      <c r="D10" s="38"/>
      <c r="E10" s="39"/>
      <c r="F10" s="39"/>
      <c r="G10" s="39"/>
      <c r="H10" s="37"/>
      <c r="I10" s="37"/>
      <c r="J10" s="37"/>
      <c r="K10" s="79"/>
      <c r="L10" s="79"/>
      <c r="M10" s="80"/>
      <c r="N10" s="80"/>
      <c r="O10" s="80"/>
      <c r="P10" s="80"/>
      <c r="Q10" s="37"/>
    </row>
    <row r="11" spans="1:18" s="36" customFormat="1" ht="29.25" customHeight="1" x14ac:dyDescent="0.15">
      <c r="A11" s="136">
        <v>4</v>
      </c>
      <c r="B11" s="37"/>
      <c r="C11" s="37"/>
      <c r="D11" s="38"/>
      <c r="E11" s="39"/>
      <c r="F11" s="39"/>
      <c r="G11" s="39"/>
      <c r="H11" s="37"/>
      <c r="I11" s="37"/>
      <c r="J11" s="37"/>
      <c r="K11" s="79"/>
      <c r="L11" s="79"/>
      <c r="M11" s="80"/>
      <c r="N11" s="80"/>
      <c r="O11" s="80"/>
      <c r="P11" s="80"/>
      <c r="Q11" s="37"/>
    </row>
    <row r="12" spans="1:18" s="36" customFormat="1" ht="29.25" customHeight="1" x14ac:dyDescent="0.15">
      <c r="A12" s="136">
        <v>5</v>
      </c>
      <c r="B12" s="37"/>
      <c r="C12" s="37"/>
      <c r="D12" s="38"/>
      <c r="E12" s="39"/>
      <c r="F12" s="39"/>
      <c r="G12" s="39"/>
      <c r="H12" s="37"/>
      <c r="I12" s="37"/>
      <c r="J12" s="37"/>
      <c r="K12" s="79"/>
      <c r="L12" s="79"/>
      <c r="M12" s="80"/>
      <c r="N12" s="80"/>
      <c r="O12" s="80"/>
      <c r="P12" s="80"/>
      <c r="Q12" s="37"/>
    </row>
    <row r="13" spans="1:18" s="36" customFormat="1" ht="29.25" customHeight="1" x14ac:dyDescent="0.15">
      <c r="A13" s="136">
        <v>6</v>
      </c>
      <c r="B13" s="37"/>
      <c r="C13" s="37"/>
      <c r="D13" s="38"/>
      <c r="E13" s="39"/>
      <c r="F13" s="39"/>
      <c r="G13" s="39"/>
      <c r="H13" s="37"/>
      <c r="I13" s="37"/>
      <c r="J13" s="37"/>
      <c r="K13" s="79"/>
      <c r="L13" s="79"/>
      <c r="M13" s="80"/>
      <c r="N13" s="80"/>
      <c r="O13" s="80"/>
      <c r="P13" s="80"/>
      <c r="Q13" s="37"/>
    </row>
    <row r="14" spans="1:18" s="36" customFormat="1" ht="29.25" customHeight="1" x14ac:dyDescent="0.15">
      <c r="A14" s="136">
        <v>7</v>
      </c>
      <c r="B14" s="37"/>
      <c r="C14" s="37"/>
      <c r="D14" s="38"/>
      <c r="E14" s="39"/>
      <c r="F14" s="39"/>
      <c r="G14" s="39"/>
      <c r="H14" s="37"/>
      <c r="I14" s="37"/>
      <c r="J14" s="37"/>
      <c r="K14" s="79"/>
      <c r="L14" s="79"/>
      <c r="M14" s="80"/>
      <c r="N14" s="80"/>
      <c r="O14" s="80"/>
      <c r="P14" s="80"/>
      <c r="Q14" s="37"/>
    </row>
    <row r="15" spans="1:18" s="36" customFormat="1" ht="29.25" customHeight="1" x14ac:dyDescent="0.15">
      <c r="A15" s="136">
        <v>8</v>
      </c>
      <c r="B15" s="37"/>
      <c r="C15" s="37"/>
      <c r="D15" s="38"/>
      <c r="E15" s="39"/>
      <c r="F15" s="39"/>
      <c r="G15" s="39"/>
      <c r="H15" s="37"/>
      <c r="I15" s="37"/>
      <c r="J15" s="37"/>
      <c r="K15" s="79"/>
      <c r="L15" s="79"/>
      <c r="M15" s="80"/>
      <c r="N15" s="80"/>
      <c r="O15" s="80"/>
      <c r="P15" s="80"/>
      <c r="Q15" s="37"/>
    </row>
    <row r="16" spans="1:18" s="36" customFormat="1" ht="29.25" customHeight="1" x14ac:dyDescent="0.15">
      <c r="A16" s="136">
        <v>9</v>
      </c>
      <c r="B16" s="37"/>
      <c r="C16" s="37"/>
      <c r="D16" s="38"/>
      <c r="E16" s="39"/>
      <c r="F16" s="39"/>
      <c r="G16" s="39"/>
      <c r="H16" s="37"/>
      <c r="I16" s="37"/>
      <c r="J16" s="37"/>
      <c r="K16" s="79"/>
      <c r="L16" s="79"/>
      <c r="M16" s="80"/>
      <c r="N16" s="80"/>
      <c r="O16" s="80"/>
      <c r="P16" s="80"/>
      <c r="Q16" s="37"/>
    </row>
    <row r="17" spans="1:17" s="36" customFormat="1" ht="29.25" customHeight="1" x14ac:dyDescent="0.15">
      <c r="A17" s="136">
        <v>10</v>
      </c>
      <c r="B17" s="37"/>
      <c r="C17" s="37"/>
      <c r="D17" s="38"/>
      <c r="E17" s="39"/>
      <c r="F17" s="39"/>
      <c r="G17" s="39"/>
      <c r="H17" s="37"/>
      <c r="I17" s="37"/>
      <c r="J17" s="37"/>
      <c r="K17" s="79"/>
      <c r="L17" s="79"/>
      <c r="M17" s="80"/>
      <c r="N17" s="80"/>
      <c r="O17" s="80"/>
      <c r="P17" s="80"/>
      <c r="Q17" s="37"/>
    </row>
    <row r="18" spans="1:17" s="36" customFormat="1" ht="30" customHeight="1" x14ac:dyDescent="0.15">
      <c r="A18" s="136">
        <v>11</v>
      </c>
      <c r="B18" s="37"/>
      <c r="C18" s="37"/>
      <c r="D18" s="38"/>
      <c r="E18" s="39"/>
      <c r="F18" s="39"/>
      <c r="G18" s="39"/>
      <c r="H18" s="37"/>
      <c r="I18" s="37"/>
      <c r="J18" s="37"/>
      <c r="K18" s="79"/>
      <c r="L18" s="79"/>
      <c r="M18" s="80"/>
      <c r="N18" s="80"/>
      <c r="O18" s="80"/>
      <c r="P18" s="80"/>
      <c r="Q18" s="37"/>
    </row>
    <row r="19" spans="1:17" s="36" customFormat="1" ht="30" customHeight="1" x14ac:dyDescent="0.15">
      <c r="A19" s="136">
        <v>12</v>
      </c>
      <c r="B19" s="37"/>
      <c r="C19" s="37"/>
      <c r="D19" s="38"/>
      <c r="E19" s="39"/>
      <c r="F19" s="39"/>
      <c r="G19" s="39"/>
      <c r="H19" s="37"/>
      <c r="I19" s="37"/>
      <c r="J19" s="37"/>
      <c r="K19" s="79"/>
      <c r="L19" s="79"/>
      <c r="M19" s="80"/>
      <c r="N19" s="80"/>
      <c r="O19" s="80"/>
      <c r="P19" s="80"/>
      <c r="Q19" s="37"/>
    </row>
    <row r="20" spans="1:17" s="36" customFormat="1" ht="30" customHeight="1" x14ac:dyDescent="0.15">
      <c r="A20" s="136">
        <v>13</v>
      </c>
      <c r="B20" s="37"/>
      <c r="C20" s="37"/>
      <c r="D20" s="38"/>
      <c r="E20" s="39"/>
      <c r="F20" s="39"/>
      <c r="G20" s="39"/>
      <c r="H20" s="37"/>
      <c r="I20" s="37"/>
      <c r="J20" s="37"/>
      <c r="K20" s="79"/>
      <c r="L20" s="79"/>
      <c r="M20" s="80"/>
      <c r="N20" s="80"/>
      <c r="O20" s="80"/>
      <c r="P20" s="80"/>
      <c r="Q20" s="37"/>
    </row>
    <row r="21" spans="1:17" s="36" customFormat="1" ht="30" customHeight="1" x14ac:dyDescent="0.15">
      <c r="A21" s="136">
        <v>14</v>
      </c>
      <c r="B21" s="37"/>
      <c r="C21" s="37"/>
      <c r="D21" s="38"/>
      <c r="E21" s="39"/>
      <c r="F21" s="39"/>
      <c r="G21" s="39"/>
      <c r="H21" s="37"/>
      <c r="I21" s="37"/>
      <c r="J21" s="37"/>
      <c r="K21" s="79"/>
      <c r="L21" s="79"/>
      <c r="M21" s="80"/>
      <c r="N21" s="80"/>
      <c r="O21" s="80"/>
      <c r="P21" s="80"/>
      <c r="Q21" s="37"/>
    </row>
    <row r="22" spans="1:17" s="36" customFormat="1" ht="30" customHeight="1" x14ac:dyDescent="0.15">
      <c r="A22" s="136">
        <v>15</v>
      </c>
      <c r="B22" s="37"/>
      <c r="C22" s="37"/>
      <c r="D22" s="38"/>
      <c r="E22" s="39"/>
      <c r="F22" s="39"/>
      <c r="G22" s="39"/>
      <c r="H22" s="37"/>
      <c r="I22" s="37"/>
      <c r="J22" s="37"/>
      <c r="K22" s="79"/>
      <c r="L22" s="79"/>
      <c r="M22" s="80"/>
      <c r="N22" s="80"/>
      <c r="O22" s="80"/>
      <c r="P22" s="80"/>
      <c r="Q22" s="37"/>
    </row>
    <row r="23" spans="1:17" s="36" customFormat="1" ht="30" customHeight="1" x14ac:dyDescent="0.15">
      <c r="A23" s="136">
        <v>16</v>
      </c>
      <c r="B23" s="37"/>
      <c r="C23" s="37"/>
      <c r="D23" s="38"/>
      <c r="E23" s="39"/>
      <c r="F23" s="39"/>
      <c r="G23" s="39"/>
      <c r="H23" s="37"/>
      <c r="I23" s="37"/>
      <c r="J23" s="37"/>
      <c r="K23" s="79"/>
      <c r="L23" s="79"/>
      <c r="M23" s="80"/>
      <c r="N23" s="80"/>
      <c r="O23" s="80"/>
      <c r="P23" s="80"/>
      <c r="Q23" s="37"/>
    </row>
    <row r="24" spans="1:17" s="36" customFormat="1" ht="30" customHeight="1" x14ac:dyDescent="0.15">
      <c r="A24" s="136">
        <v>17</v>
      </c>
      <c r="B24" s="37"/>
      <c r="C24" s="37"/>
      <c r="D24" s="38"/>
      <c r="E24" s="39"/>
      <c r="F24" s="39"/>
      <c r="G24" s="39"/>
      <c r="H24" s="37"/>
      <c r="I24" s="37"/>
      <c r="J24" s="37"/>
      <c r="K24" s="79"/>
      <c r="L24" s="79"/>
      <c r="M24" s="80"/>
      <c r="N24" s="80"/>
      <c r="O24" s="80"/>
      <c r="P24" s="80"/>
      <c r="Q24" s="37"/>
    </row>
    <row r="25" spans="1:17" s="36" customFormat="1" ht="30" customHeight="1" x14ac:dyDescent="0.15">
      <c r="A25" s="136">
        <v>18</v>
      </c>
      <c r="B25" s="37"/>
      <c r="C25" s="37"/>
      <c r="D25" s="38"/>
      <c r="E25" s="39"/>
      <c r="F25" s="39"/>
      <c r="G25" s="39"/>
      <c r="H25" s="37"/>
      <c r="I25" s="37"/>
      <c r="J25" s="37"/>
      <c r="K25" s="79"/>
      <c r="L25" s="79"/>
      <c r="M25" s="80"/>
      <c r="N25" s="80"/>
      <c r="O25" s="80"/>
      <c r="P25" s="80"/>
      <c r="Q25" s="37"/>
    </row>
    <row r="26" spans="1:17" s="36" customFormat="1" ht="30" customHeight="1" x14ac:dyDescent="0.15">
      <c r="A26" s="136">
        <v>19</v>
      </c>
      <c r="B26" s="37"/>
      <c r="C26" s="37"/>
      <c r="D26" s="38"/>
      <c r="E26" s="39"/>
      <c r="F26" s="39"/>
      <c r="G26" s="39"/>
      <c r="H26" s="37"/>
      <c r="I26" s="37"/>
      <c r="J26" s="37"/>
      <c r="K26" s="79"/>
      <c r="L26" s="79"/>
      <c r="M26" s="80"/>
      <c r="N26" s="80"/>
      <c r="O26" s="80"/>
      <c r="P26" s="80"/>
      <c r="Q26" s="37"/>
    </row>
    <row r="27" spans="1:17" s="36" customFormat="1" ht="30" customHeight="1" x14ac:dyDescent="0.15">
      <c r="A27" s="136">
        <v>20</v>
      </c>
      <c r="B27" s="37"/>
      <c r="C27" s="37"/>
      <c r="D27" s="38"/>
      <c r="E27" s="39"/>
      <c r="F27" s="39"/>
      <c r="G27" s="39"/>
      <c r="H27" s="37"/>
      <c r="I27" s="37"/>
      <c r="J27" s="37"/>
      <c r="K27" s="79"/>
      <c r="L27" s="79"/>
      <c r="M27" s="80"/>
      <c r="N27" s="80"/>
      <c r="O27" s="80"/>
      <c r="P27" s="80"/>
      <c r="Q27" s="37"/>
    </row>
    <row r="28" spans="1:17" s="36" customFormat="1" ht="30" customHeight="1" x14ac:dyDescent="0.15">
      <c r="A28" s="136"/>
      <c r="B28" s="137" t="s">
        <v>802</v>
      </c>
      <c r="C28" s="81"/>
      <c r="D28" s="137"/>
      <c r="E28" s="137"/>
      <c r="F28" s="137"/>
      <c r="G28" s="137"/>
      <c r="H28" s="136"/>
      <c r="I28" s="136"/>
      <c r="J28" s="136"/>
      <c r="K28" s="133">
        <f t="shared" ref="K28:P28" si="0">SUM(K8:K27)</f>
        <v>0</v>
      </c>
      <c r="L28" s="133">
        <f t="shared" si="0"/>
        <v>0</v>
      </c>
      <c r="M28" s="133">
        <f t="shared" si="0"/>
        <v>0</v>
      </c>
      <c r="N28" s="133">
        <f t="shared" si="0"/>
        <v>0</v>
      </c>
      <c r="O28" s="133">
        <f t="shared" si="0"/>
        <v>0</v>
      </c>
      <c r="P28" s="133">
        <f t="shared" si="0"/>
        <v>0</v>
      </c>
      <c r="Q28" s="136"/>
    </row>
    <row r="29" spans="1:17" s="36" customFormat="1" ht="15" customHeight="1" x14ac:dyDescent="0.15">
      <c r="A29" s="115"/>
      <c r="B29" s="115"/>
      <c r="C29" s="115"/>
      <c r="D29" s="188"/>
      <c r="E29" s="189" t="s">
        <v>893</v>
      </c>
      <c r="F29" s="188"/>
      <c r="G29" s="188"/>
      <c r="H29" s="188"/>
      <c r="I29" s="188"/>
      <c r="J29" s="188"/>
      <c r="K29" s="188"/>
      <c r="L29" s="188"/>
      <c r="M29" s="188"/>
      <c r="N29" s="188"/>
      <c r="O29" s="188"/>
      <c r="P29" s="188"/>
      <c r="Q29" s="188"/>
    </row>
    <row r="30" spans="1:17" s="36" customFormat="1" ht="15" customHeight="1" x14ac:dyDescent="0.15">
      <c r="A30" s="115"/>
      <c r="B30" s="115"/>
      <c r="C30" s="115"/>
      <c r="E30" s="45" t="s">
        <v>797</v>
      </c>
      <c r="F30" s="29"/>
      <c r="G30" s="190"/>
      <c r="K30" s="191"/>
      <c r="L30" s="191"/>
      <c r="M30" s="191"/>
    </row>
    <row r="31" spans="1:17" ht="15" customHeight="1" x14ac:dyDescent="0.15">
      <c r="E31" s="45" t="s">
        <v>894</v>
      </c>
    </row>
    <row r="32" spans="1:17"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F6:H6"/>
    <mergeCell ref="A6:A7"/>
    <mergeCell ref="B6:B7"/>
    <mergeCell ref="C6:C7"/>
    <mergeCell ref="D6:D7"/>
    <mergeCell ref="E6:E7"/>
    <mergeCell ref="N6:P6"/>
    <mergeCell ref="Q6:Q7"/>
    <mergeCell ref="I6:I7"/>
    <mergeCell ref="J6:J7"/>
    <mergeCell ref="K6:L6"/>
    <mergeCell ref="M6:M7"/>
  </mergeCells>
  <phoneticPr fontId="2"/>
  <hyperlinks>
    <hyperlink ref="R1" location="目次!A1" display="目次に戻る" xr:uid="{03758796-8045-4047-BA64-2C7886C92905}"/>
  </hyperlinks>
  <printOptions horizontalCentered="1" verticalCentered="1"/>
  <pageMargins left="0.19685039370078741" right="0.19685039370078741" top="0.39370078740157483" bottom="0.39370078740157483" header="0.31496062992125984" footer="0.31496062992125984"/>
  <pageSetup paperSize="9" scale="64" firstPageNumber="0"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3CB9-F699-4C40-AFB8-D75DDE127DE1}">
  <sheetPr codeName="Sheet2"/>
  <dimension ref="A1:I37"/>
  <sheetViews>
    <sheetView tabSelected="1" view="pageBreakPreview" topLeftCell="A6" zoomScaleNormal="100" zoomScaleSheetLayoutView="100" workbookViewId="0">
      <selection activeCell="J11" sqref="J11"/>
    </sheetView>
  </sheetViews>
  <sheetFormatPr defaultColWidth="9" defaultRowHeight="13.5" x14ac:dyDescent="0.4"/>
  <cols>
    <col min="1" max="16384" width="9" style="89"/>
  </cols>
  <sheetData>
    <row r="1" spans="1:9" ht="20.100000000000001" customHeight="1" x14ac:dyDescent="0.4">
      <c r="A1" s="89" t="s">
        <v>126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131</v>
      </c>
      <c r="B9" s="376"/>
      <c r="C9" s="376"/>
      <c r="D9" s="376"/>
      <c r="E9" s="376"/>
      <c r="F9" s="376"/>
      <c r="G9" s="376"/>
      <c r="H9" s="376"/>
    </row>
    <row r="10" spans="1:9" ht="20.100000000000001" customHeight="1" x14ac:dyDescent="0.4"/>
    <row r="11" spans="1:9" ht="20.100000000000001" customHeight="1" x14ac:dyDescent="0.4">
      <c r="A11" s="377" t="s">
        <v>132</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D13" s="376" t="s">
        <v>133</v>
      </c>
      <c r="E13" s="376"/>
    </row>
    <row r="14" spans="1:9" ht="20.100000000000001" customHeight="1" x14ac:dyDescent="0.4"/>
    <row r="15" spans="1:9" ht="20.100000000000001" customHeight="1" x14ac:dyDescent="0.4">
      <c r="B15" s="89" t="s">
        <v>134</v>
      </c>
      <c r="E15" s="89" t="s">
        <v>135</v>
      </c>
    </row>
    <row r="16" spans="1:9" ht="20.100000000000001" customHeight="1" x14ac:dyDescent="0.4"/>
    <row r="17" spans="2:5" ht="20.100000000000001" customHeight="1" x14ac:dyDescent="0.4">
      <c r="B17" s="89" t="s">
        <v>136</v>
      </c>
      <c r="E17" s="89" t="s">
        <v>137</v>
      </c>
    </row>
    <row r="18" spans="2:5" ht="20.100000000000001" customHeight="1" x14ac:dyDescent="0.4"/>
    <row r="19" spans="2:5" ht="20.100000000000001" customHeight="1" x14ac:dyDescent="0.4">
      <c r="B19" s="89" t="s">
        <v>138</v>
      </c>
      <c r="E19" s="89" t="s">
        <v>139</v>
      </c>
    </row>
    <row r="20" spans="2:5" ht="20.100000000000001" customHeight="1" x14ac:dyDescent="0.4"/>
    <row r="21" spans="2:5" ht="20.100000000000001" customHeight="1" x14ac:dyDescent="0.4">
      <c r="B21" s="89" t="s">
        <v>140</v>
      </c>
      <c r="E21" s="89" t="s">
        <v>141</v>
      </c>
    </row>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2"/>
    <mergeCell ref="D13:E13"/>
  </mergeCells>
  <phoneticPr fontId="2"/>
  <hyperlinks>
    <hyperlink ref="I1" location="目次!A1" display="目次に戻る" xr:uid="{DC90E2A8-8C97-4AE6-9245-25C9E17BD37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96BE-F11F-41EB-B882-80C6318FC53F}">
  <sheetPr codeName="Sheet19">
    <pageSetUpPr fitToPage="1"/>
  </sheetPr>
  <dimension ref="A1:BK26"/>
  <sheetViews>
    <sheetView showGridLines="0" view="pageBreakPreview" zoomScale="80" zoomScaleNormal="85" zoomScaleSheetLayoutView="80" zoomScalePageLayoutView="55" workbookViewId="0">
      <pane xSplit="1" ySplit="4" topLeftCell="B23"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5" x14ac:dyDescent="0.4"/>
  <cols>
    <col min="1" max="1" width="6.625" style="83" customWidth="1"/>
    <col min="2" max="2" width="9.875" style="89" customWidth="1"/>
    <col min="3" max="3" width="10" style="89" customWidth="1"/>
    <col min="4" max="4" width="8.37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4.625" style="83" customWidth="1"/>
    <col min="15" max="15" width="12.12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18" s="82" customFormat="1" ht="20.100000000000001" customHeight="1" x14ac:dyDescent="0.4">
      <c r="A1" s="82" t="s">
        <v>407</v>
      </c>
      <c r="R1" s="153" t="s">
        <v>784</v>
      </c>
    </row>
    <row r="2" spans="1:18" s="82" customFormat="1" ht="31.5" customHeight="1" x14ac:dyDescent="0.4">
      <c r="A2" s="500" t="s">
        <v>408</v>
      </c>
      <c r="B2" s="500"/>
      <c r="C2" s="500"/>
      <c r="D2" s="500"/>
      <c r="E2" s="500"/>
      <c r="F2" s="500"/>
      <c r="G2" s="500"/>
      <c r="H2" s="500"/>
      <c r="I2" s="500"/>
      <c r="J2" s="500"/>
      <c r="K2" s="500"/>
      <c r="L2" s="500"/>
      <c r="M2" s="500"/>
      <c r="N2" s="500"/>
      <c r="O2" s="500"/>
      <c r="P2" s="500"/>
      <c r="Q2" s="500"/>
    </row>
    <row r="3" spans="1:18" s="83" customFormat="1" ht="21.95" customHeight="1" x14ac:dyDescent="0.4">
      <c r="A3" s="399" t="s">
        <v>409</v>
      </c>
      <c r="B3" s="497" t="s">
        <v>405</v>
      </c>
      <c r="C3" s="499" t="s">
        <v>156</v>
      </c>
      <c r="D3" s="499" t="s">
        <v>816</v>
      </c>
      <c r="E3" s="381" t="s">
        <v>788</v>
      </c>
      <c r="F3" s="383" t="s">
        <v>793</v>
      </c>
      <c r="G3" s="384"/>
      <c r="H3" s="385"/>
      <c r="I3" s="499" t="s">
        <v>147</v>
      </c>
      <c r="J3" s="501" t="s">
        <v>848</v>
      </c>
      <c r="K3" s="399" t="s">
        <v>810</v>
      </c>
      <c r="L3" s="503" t="s">
        <v>410</v>
      </c>
      <c r="M3" s="503"/>
      <c r="N3" s="504" t="s">
        <v>811</v>
      </c>
      <c r="O3" s="504" t="s">
        <v>411</v>
      </c>
      <c r="P3" s="499" t="s">
        <v>412</v>
      </c>
      <c r="Q3" s="499" t="s">
        <v>413</v>
      </c>
    </row>
    <row r="4" spans="1:18" s="83" customFormat="1" ht="21.95" customHeight="1" x14ac:dyDescent="0.4">
      <c r="A4" s="399"/>
      <c r="B4" s="498"/>
      <c r="C4" s="499"/>
      <c r="D4" s="499"/>
      <c r="E4" s="381"/>
      <c r="F4" s="137" t="s">
        <v>792</v>
      </c>
      <c r="G4" s="137" t="s">
        <v>794</v>
      </c>
      <c r="H4" s="137" t="s">
        <v>787</v>
      </c>
      <c r="I4" s="499"/>
      <c r="J4" s="502"/>
      <c r="K4" s="399"/>
      <c r="L4" s="138" t="s">
        <v>249</v>
      </c>
      <c r="M4" s="144" t="s">
        <v>414</v>
      </c>
      <c r="N4" s="504"/>
      <c r="O4" s="504"/>
      <c r="P4" s="499"/>
      <c r="Q4" s="399"/>
    </row>
    <row r="5" spans="1:18" s="83" customFormat="1" ht="42.95" customHeight="1" x14ac:dyDescent="0.4">
      <c r="A5" s="138">
        <v>1</v>
      </c>
      <c r="B5" s="139"/>
      <c r="C5" s="139"/>
      <c r="D5" s="139"/>
      <c r="E5" s="139"/>
      <c r="F5" s="139"/>
      <c r="G5" s="139"/>
      <c r="H5" s="139"/>
      <c r="I5" s="139"/>
      <c r="J5" s="139"/>
      <c r="K5" s="139"/>
      <c r="L5" s="84"/>
      <c r="M5" s="84"/>
      <c r="N5" s="85"/>
      <c r="O5" s="86"/>
      <c r="P5" s="138"/>
      <c r="Q5" s="138"/>
    </row>
    <row r="6" spans="1:18" s="83" customFormat="1" ht="42.95" customHeight="1" x14ac:dyDescent="0.4">
      <c r="A6" s="138">
        <v>2</v>
      </c>
      <c r="B6" s="139"/>
      <c r="C6" s="139"/>
      <c r="D6" s="139"/>
      <c r="E6" s="139"/>
      <c r="F6" s="139"/>
      <c r="G6" s="139"/>
      <c r="H6" s="139"/>
      <c r="I6" s="139"/>
      <c r="J6" s="139"/>
      <c r="K6" s="87"/>
      <c r="L6" s="84"/>
      <c r="M6" s="84"/>
      <c r="N6" s="85"/>
      <c r="O6" s="86"/>
      <c r="P6" s="138"/>
      <c r="Q6" s="138"/>
    </row>
    <row r="7" spans="1:18" s="89" customFormat="1" ht="42.95" customHeight="1" x14ac:dyDescent="0.4">
      <c r="A7" s="138">
        <v>3</v>
      </c>
      <c r="B7" s="139"/>
      <c r="C7" s="139"/>
      <c r="D7" s="139"/>
      <c r="E7" s="139"/>
      <c r="F7" s="139"/>
      <c r="G7" s="139"/>
      <c r="H7" s="139"/>
      <c r="I7" s="140"/>
      <c r="J7" s="140"/>
      <c r="K7" s="87"/>
      <c r="L7" s="84"/>
      <c r="M7" s="84"/>
      <c r="N7" s="85"/>
      <c r="O7" s="86"/>
      <c r="P7" s="88"/>
      <c r="Q7" s="88"/>
    </row>
    <row r="8" spans="1:18" s="89" customFormat="1" ht="42.95" customHeight="1" x14ac:dyDescent="0.4">
      <c r="A8" s="138">
        <v>4</v>
      </c>
      <c r="B8" s="139"/>
      <c r="C8" s="139"/>
      <c r="D8" s="139"/>
      <c r="E8" s="139"/>
      <c r="F8" s="139"/>
      <c r="G8" s="139"/>
      <c r="H8" s="139"/>
      <c r="I8" s="140"/>
      <c r="J8" s="140"/>
      <c r="K8" s="87"/>
      <c r="L8" s="84"/>
      <c r="M8" s="84"/>
      <c r="N8" s="85"/>
      <c r="O8" s="86"/>
      <c r="P8" s="88"/>
      <c r="Q8" s="88"/>
    </row>
    <row r="9" spans="1:18" s="89" customFormat="1" ht="42.95" customHeight="1" x14ac:dyDescent="0.4">
      <c r="A9" s="138">
        <v>5</v>
      </c>
      <c r="B9" s="139"/>
      <c r="C9" s="139"/>
      <c r="D9" s="139"/>
      <c r="E9" s="139"/>
      <c r="F9" s="139"/>
      <c r="G9" s="139"/>
      <c r="H9" s="139"/>
      <c r="I9" s="140"/>
      <c r="J9" s="140"/>
      <c r="K9" s="87"/>
      <c r="L9" s="84"/>
      <c r="M9" s="84"/>
      <c r="N9" s="85"/>
      <c r="O9" s="86"/>
      <c r="P9" s="88"/>
      <c r="Q9" s="88"/>
    </row>
    <row r="10" spans="1:18" s="89" customFormat="1" ht="42.95" customHeight="1" x14ac:dyDescent="0.4">
      <c r="A10" s="138">
        <v>6</v>
      </c>
      <c r="B10" s="139"/>
      <c r="C10" s="139"/>
      <c r="D10" s="139"/>
      <c r="E10" s="139"/>
      <c r="F10" s="139"/>
      <c r="G10" s="139"/>
      <c r="H10" s="139"/>
      <c r="I10" s="140"/>
      <c r="J10" s="140"/>
      <c r="K10" s="87"/>
      <c r="L10" s="84"/>
      <c r="M10" s="84"/>
      <c r="N10" s="85"/>
      <c r="O10" s="86"/>
      <c r="P10" s="88"/>
      <c r="Q10" s="88"/>
    </row>
    <row r="11" spans="1:18" s="89" customFormat="1" ht="42.95" customHeight="1" x14ac:dyDescent="0.4">
      <c r="A11" s="138">
        <v>7</v>
      </c>
      <c r="B11" s="139"/>
      <c r="C11" s="139"/>
      <c r="D11" s="139"/>
      <c r="E11" s="139"/>
      <c r="F11" s="139"/>
      <c r="G11" s="139"/>
      <c r="H11" s="139"/>
      <c r="I11" s="140"/>
      <c r="J11" s="140"/>
      <c r="K11" s="87"/>
      <c r="L11" s="84"/>
      <c r="M11" s="84"/>
      <c r="N11" s="85"/>
      <c r="O11" s="86"/>
      <c r="P11" s="88"/>
      <c r="Q11" s="88"/>
    </row>
    <row r="12" spans="1:18" s="89" customFormat="1" ht="42.95" customHeight="1" x14ac:dyDescent="0.4">
      <c r="A12" s="138">
        <v>8</v>
      </c>
      <c r="B12" s="139"/>
      <c r="C12" s="139"/>
      <c r="D12" s="139"/>
      <c r="E12" s="139"/>
      <c r="F12" s="139"/>
      <c r="G12" s="139"/>
      <c r="H12" s="139"/>
      <c r="I12" s="140"/>
      <c r="J12" s="140"/>
      <c r="K12" s="87"/>
      <c r="L12" s="84"/>
      <c r="M12" s="84"/>
      <c r="N12" s="85"/>
      <c r="O12" s="86"/>
      <c r="P12" s="88"/>
      <c r="Q12" s="88"/>
    </row>
    <row r="13" spans="1:18" s="89" customFormat="1" ht="42.95" customHeight="1" x14ac:dyDescent="0.4">
      <c r="A13" s="138">
        <v>9</v>
      </c>
      <c r="B13" s="139"/>
      <c r="C13" s="139"/>
      <c r="D13" s="139"/>
      <c r="E13" s="139"/>
      <c r="F13" s="139"/>
      <c r="G13" s="139"/>
      <c r="H13" s="139"/>
      <c r="I13" s="140"/>
      <c r="J13" s="140"/>
      <c r="K13" s="87"/>
      <c r="L13" s="84"/>
      <c r="M13" s="84"/>
      <c r="N13" s="85"/>
      <c r="O13" s="86"/>
      <c r="P13" s="88"/>
      <c r="Q13" s="88"/>
    </row>
    <row r="14" spans="1:18" s="89" customFormat="1" ht="42.95" customHeight="1" x14ac:dyDescent="0.4">
      <c r="A14" s="138">
        <v>10</v>
      </c>
      <c r="B14" s="139"/>
      <c r="C14" s="139"/>
      <c r="D14" s="139"/>
      <c r="E14" s="139"/>
      <c r="F14" s="139"/>
      <c r="G14" s="139"/>
      <c r="H14" s="139"/>
      <c r="I14" s="140"/>
      <c r="J14" s="140"/>
      <c r="K14" s="87"/>
      <c r="L14" s="84"/>
      <c r="M14" s="84"/>
      <c r="N14" s="85"/>
      <c r="O14" s="86"/>
      <c r="P14" s="88"/>
      <c r="Q14" s="88"/>
    </row>
    <row r="15" spans="1:18" s="89" customFormat="1" ht="42.95" customHeight="1" x14ac:dyDescent="0.4">
      <c r="A15" s="138">
        <v>11</v>
      </c>
      <c r="B15" s="139"/>
      <c r="C15" s="139"/>
      <c r="D15" s="139"/>
      <c r="E15" s="139"/>
      <c r="F15" s="139"/>
      <c r="G15" s="139"/>
      <c r="H15" s="139"/>
      <c r="I15" s="140"/>
      <c r="J15" s="140"/>
      <c r="K15" s="87"/>
      <c r="L15" s="84"/>
      <c r="M15" s="84"/>
      <c r="N15" s="85"/>
      <c r="O15" s="86"/>
      <c r="P15" s="88"/>
      <c r="Q15" s="88"/>
    </row>
    <row r="16" spans="1:18" s="89" customFormat="1" ht="42.95" customHeight="1" x14ac:dyDescent="0.4">
      <c r="A16" s="138">
        <v>12</v>
      </c>
      <c r="B16" s="139"/>
      <c r="C16" s="139"/>
      <c r="D16" s="139"/>
      <c r="E16" s="139"/>
      <c r="F16" s="139"/>
      <c r="G16" s="139"/>
      <c r="H16" s="139"/>
      <c r="I16" s="140"/>
      <c r="J16" s="140"/>
      <c r="K16" s="87"/>
      <c r="L16" s="84"/>
      <c r="M16" s="84"/>
      <c r="N16" s="85"/>
      <c r="O16" s="86"/>
      <c r="P16" s="88"/>
      <c r="Q16" s="88"/>
    </row>
    <row r="17" spans="1:63" ht="42.95" customHeight="1" x14ac:dyDescent="0.4">
      <c r="A17" s="138">
        <v>13</v>
      </c>
      <c r="B17" s="139"/>
      <c r="C17" s="139"/>
      <c r="D17" s="139"/>
      <c r="E17" s="139"/>
      <c r="F17" s="139"/>
      <c r="G17" s="139"/>
      <c r="H17" s="139"/>
      <c r="I17" s="140"/>
      <c r="J17" s="140"/>
      <c r="K17" s="87"/>
      <c r="L17" s="84"/>
      <c r="M17" s="84"/>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38">
        <v>14</v>
      </c>
      <c r="B18" s="139"/>
      <c r="C18" s="139"/>
      <c r="D18" s="139"/>
      <c r="E18" s="139"/>
      <c r="F18" s="139"/>
      <c r="G18" s="139"/>
      <c r="H18" s="139"/>
      <c r="I18" s="140"/>
      <c r="J18" s="140"/>
      <c r="K18" s="87"/>
      <c r="L18" s="84"/>
      <c r="M18" s="84"/>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38">
        <v>15</v>
      </c>
      <c r="B19" s="139"/>
      <c r="C19" s="139"/>
      <c r="D19" s="139"/>
      <c r="E19" s="139"/>
      <c r="F19" s="139"/>
      <c r="G19" s="139"/>
      <c r="H19" s="139"/>
      <c r="I19" s="140"/>
      <c r="J19" s="140"/>
      <c r="K19" s="87"/>
      <c r="L19" s="84"/>
      <c r="M19" s="84"/>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38">
        <v>16</v>
      </c>
      <c r="B20" s="139"/>
      <c r="C20" s="139"/>
      <c r="D20" s="139"/>
      <c r="E20" s="139"/>
      <c r="F20" s="139"/>
      <c r="G20" s="139"/>
      <c r="H20" s="139"/>
      <c r="I20" s="140"/>
      <c r="J20" s="140"/>
      <c r="K20" s="87"/>
      <c r="L20" s="84"/>
      <c r="M20" s="84"/>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38">
        <v>17</v>
      </c>
      <c r="B21" s="139"/>
      <c r="C21" s="139"/>
      <c r="D21" s="139"/>
      <c r="E21" s="139"/>
      <c r="F21" s="139"/>
      <c r="G21" s="139"/>
      <c r="H21" s="139"/>
      <c r="I21" s="140"/>
      <c r="J21" s="140"/>
      <c r="K21" s="87"/>
      <c r="L21" s="84"/>
      <c r="M21" s="84"/>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38">
        <v>18</v>
      </c>
      <c r="B22" s="139"/>
      <c r="C22" s="139"/>
      <c r="D22" s="139"/>
      <c r="E22" s="139"/>
      <c r="F22" s="139"/>
      <c r="G22" s="139"/>
      <c r="H22" s="139"/>
      <c r="I22" s="140"/>
      <c r="J22" s="140"/>
      <c r="K22" s="87"/>
      <c r="L22" s="84"/>
      <c r="M22" s="84"/>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38">
        <v>19</v>
      </c>
      <c r="B23" s="139"/>
      <c r="C23" s="139"/>
      <c r="D23" s="139"/>
      <c r="E23" s="139"/>
      <c r="F23" s="139"/>
      <c r="G23" s="139"/>
      <c r="H23" s="139"/>
      <c r="I23" s="139"/>
      <c r="J23" s="139"/>
      <c r="K23" s="87"/>
      <c r="L23" s="84"/>
      <c r="M23" s="84"/>
      <c r="N23" s="85"/>
      <c r="O23" s="90"/>
      <c r="P23" s="138"/>
      <c r="Q23" s="91"/>
    </row>
    <row r="24" spans="1:63" s="83" customFormat="1" ht="42.95" customHeight="1" x14ac:dyDescent="0.4">
      <c r="A24" s="138">
        <v>20</v>
      </c>
      <c r="B24" s="139"/>
      <c r="C24" s="139"/>
      <c r="D24" s="139"/>
      <c r="E24" s="139"/>
      <c r="F24" s="139"/>
      <c r="G24" s="139"/>
      <c r="H24" s="139"/>
      <c r="I24" s="139"/>
      <c r="J24" s="139"/>
      <c r="K24" s="87"/>
      <c r="L24" s="84"/>
      <c r="M24" s="84"/>
      <c r="N24" s="85"/>
      <c r="O24" s="90"/>
      <c r="P24" s="138"/>
      <c r="Q24" s="140"/>
    </row>
    <row r="25" spans="1:63" s="96" customFormat="1" ht="39.950000000000003" customHeight="1" x14ac:dyDescent="0.4">
      <c r="A25" s="92"/>
      <c r="B25" s="93" t="s">
        <v>812</v>
      </c>
      <c r="C25" s="94"/>
      <c r="D25" s="94"/>
      <c r="E25" s="95"/>
      <c r="F25" s="125">
        <f>SUBTOTAL(3,F5:F24)</f>
        <v>0</v>
      </c>
      <c r="G25" s="94"/>
      <c r="H25" s="94"/>
      <c r="I25" s="94"/>
      <c r="J25" s="94"/>
      <c r="K25" s="94"/>
      <c r="L25" s="116">
        <f t="shared" ref="L25:M25" si="0">SUM(L5:L24)</f>
        <v>0</v>
      </c>
      <c r="M25" s="116">
        <f t="shared" si="0"/>
        <v>0</v>
      </c>
      <c r="N25" s="124">
        <f>SUM(N5:N24)</f>
        <v>0</v>
      </c>
      <c r="O25" s="124">
        <f>SUM(O5:O24)</f>
        <v>0</v>
      </c>
      <c r="P25" s="93"/>
      <c r="Q25" s="93"/>
    </row>
    <row r="26" spans="1:63" x14ac:dyDescent="0.4">
      <c r="B26" s="99" t="s">
        <v>797</v>
      </c>
      <c r="C26" s="97"/>
      <c r="F26" s="99" t="s">
        <v>415</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P3:P4"/>
    <mergeCell ref="F3:H3"/>
    <mergeCell ref="Q3:Q4"/>
    <mergeCell ref="A2:Q2"/>
    <mergeCell ref="E3:E4"/>
    <mergeCell ref="J3:J4"/>
    <mergeCell ref="I3:I4"/>
    <mergeCell ref="K3:K4"/>
    <mergeCell ref="L3:M3"/>
    <mergeCell ref="N3:N4"/>
    <mergeCell ref="A3:A4"/>
    <mergeCell ref="B3:B4"/>
    <mergeCell ref="C3:C4"/>
    <mergeCell ref="D3:D4"/>
    <mergeCell ref="O3:O4"/>
  </mergeCells>
  <phoneticPr fontId="2"/>
  <hyperlinks>
    <hyperlink ref="R1" location="目次!A1" display="目次に戻る" xr:uid="{3586283F-0A55-41A9-8A5A-2EE6FEFD69A3}"/>
  </hyperlinks>
  <pageMargins left="0.59055118110236227" right="0.59055118110236227" top="0.39370078740157483" bottom="0.19685039370078741" header="0.31496062992125984" footer="0.31496062992125984"/>
  <pageSetup paperSize="9" scale="53" fitToHeight="0" pageOrder="overThenDown"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F412-6D65-4666-8D75-196B15F026BA}">
  <sheetPr codeName="Sheet20">
    <pageSetUpPr fitToPage="1"/>
  </sheetPr>
  <dimension ref="A1:K20"/>
  <sheetViews>
    <sheetView showGridLines="0" view="pageBreakPreview" zoomScale="80" zoomScaleNormal="89" zoomScaleSheetLayoutView="80" workbookViewId="0">
      <pane xSplit="1" ySplit="8" topLeftCell="B1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416</v>
      </c>
      <c r="K1" s="153" t="s">
        <v>784</v>
      </c>
    </row>
    <row r="2" spans="1:11" ht="24.75" customHeight="1" x14ac:dyDescent="0.4">
      <c r="A2" s="505" t="s">
        <v>417</v>
      </c>
      <c r="B2" s="505"/>
      <c r="C2" s="505"/>
      <c r="D2" s="505"/>
      <c r="E2" s="505"/>
      <c r="F2" s="505"/>
      <c r="G2" s="505"/>
      <c r="H2" s="505"/>
      <c r="I2" s="505"/>
      <c r="J2" s="505"/>
    </row>
    <row r="3" spans="1:11" ht="23.25" customHeight="1" x14ac:dyDescent="0.4">
      <c r="A3" s="506" t="s">
        <v>418</v>
      </c>
      <c r="B3" s="506"/>
      <c r="C3" s="506"/>
      <c r="D3" s="506"/>
      <c r="E3" s="219"/>
      <c r="F3" s="219"/>
      <c r="G3" s="219"/>
      <c r="H3" s="219"/>
      <c r="I3" s="219"/>
      <c r="J3" s="219"/>
    </row>
    <row r="4" spans="1:11" ht="40.5" customHeight="1" x14ac:dyDescent="0.4">
      <c r="A4" s="138">
        <v>1</v>
      </c>
      <c r="B4" s="433" t="s">
        <v>419</v>
      </c>
      <c r="C4" s="433"/>
      <c r="D4" s="433"/>
      <c r="E4" s="433"/>
      <c r="F4" s="433"/>
      <c r="G4" s="433"/>
      <c r="H4" s="433"/>
      <c r="I4" s="433"/>
      <c r="J4" s="433"/>
    </row>
    <row r="5" spans="1:11" ht="40.5" customHeight="1" x14ac:dyDescent="0.4">
      <c r="A5" s="138">
        <v>2</v>
      </c>
      <c r="B5" s="433" t="s">
        <v>420</v>
      </c>
      <c r="C5" s="433"/>
      <c r="D5" s="433"/>
      <c r="E5" s="433"/>
      <c r="F5" s="433"/>
      <c r="G5" s="433"/>
      <c r="H5" s="433"/>
      <c r="I5" s="433"/>
      <c r="J5" s="433"/>
    </row>
    <row r="6" spans="1:11" ht="29.25" customHeight="1" x14ac:dyDescent="0.4">
      <c r="A6" s="27" t="s">
        <v>421</v>
      </c>
      <c r="B6" s="89"/>
      <c r="C6" s="89"/>
      <c r="D6" s="89"/>
      <c r="E6" s="89"/>
      <c r="F6" s="89"/>
      <c r="G6" s="89"/>
      <c r="H6" s="89"/>
      <c r="I6" s="89"/>
      <c r="J6" s="89"/>
    </row>
    <row r="7" spans="1:11" ht="26.25" customHeight="1" x14ac:dyDescent="0.4">
      <c r="A7" s="399" t="s">
        <v>145</v>
      </c>
      <c r="B7" s="399" t="s">
        <v>422</v>
      </c>
      <c r="C7" s="399" t="s">
        <v>156</v>
      </c>
      <c r="D7" s="499" t="s">
        <v>788</v>
      </c>
      <c r="E7" s="399" t="s">
        <v>810</v>
      </c>
      <c r="F7" s="499" t="s">
        <v>813</v>
      </c>
      <c r="G7" s="399" t="s">
        <v>814</v>
      </c>
      <c r="H7" s="399"/>
      <c r="I7" s="399" t="s">
        <v>423</v>
      </c>
      <c r="J7" s="399" t="s">
        <v>815</v>
      </c>
    </row>
    <row r="8" spans="1:11" ht="26.25" customHeight="1" x14ac:dyDescent="0.4">
      <c r="A8" s="399"/>
      <c r="B8" s="399"/>
      <c r="C8" s="399"/>
      <c r="D8" s="499"/>
      <c r="E8" s="399"/>
      <c r="F8" s="499"/>
      <c r="G8" s="143" t="s">
        <v>424</v>
      </c>
      <c r="H8" s="143" t="s">
        <v>425</v>
      </c>
      <c r="I8" s="399"/>
      <c r="J8" s="399"/>
    </row>
    <row r="9" spans="1:11" ht="60" customHeight="1" x14ac:dyDescent="0.4">
      <c r="A9" s="138">
        <v>1</v>
      </c>
      <c r="B9" s="220"/>
      <c r="C9" s="220"/>
      <c r="D9" s="87"/>
      <c r="E9" s="87"/>
      <c r="F9" s="221"/>
      <c r="G9" s="42"/>
      <c r="H9" s="42"/>
      <c r="I9" s="143"/>
      <c r="J9" s="204"/>
    </row>
    <row r="10" spans="1:11" ht="60" customHeight="1" x14ac:dyDescent="0.4">
      <c r="A10" s="138">
        <v>2</v>
      </c>
      <c r="B10" s="220"/>
      <c r="C10" s="220"/>
      <c r="D10" s="87"/>
      <c r="E10" s="87"/>
      <c r="F10" s="221"/>
      <c r="G10" s="42"/>
      <c r="H10" s="42"/>
      <c r="I10" s="143"/>
      <c r="J10" s="204"/>
    </row>
    <row r="11" spans="1:11" ht="60" customHeight="1" x14ac:dyDescent="0.4">
      <c r="A11" s="138">
        <v>3</v>
      </c>
      <c r="B11" s="220"/>
      <c r="C11" s="220"/>
      <c r="D11" s="87"/>
      <c r="E11" s="87"/>
      <c r="F11" s="221"/>
      <c r="G11" s="42"/>
      <c r="H11" s="42"/>
      <c r="I11" s="143"/>
      <c r="J11" s="204"/>
    </row>
    <row r="12" spans="1:11" ht="60" customHeight="1" x14ac:dyDescent="0.4">
      <c r="A12" s="138">
        <v>4</v>
      </c>
      <c r="B12" s="220"/>
      <c r="C12" s="220"/>
      <c r="D12" s="87"/>
      <c r="E12" s="87"/>
      <c r="F12" s="221"/>
      <c r="G12" s="42"/>
      <c r="H12" s="42"/>
      <c r="I12" s="143"/>
      <c r="J12" s="204"/>
    </row>
    <row r="13" spans="1:11" ht="60" customHeight="1" x14ac:dyDescent="0.4">
      <c r="A13" s="138">
        <v>5</v>
      </c>
      <c r="B13" s="220"/>
      <c r="C13" s="220"/>
      <c r="D13" s="87"/>
      <c r="E13" s="87"/>
      <c r="F13" s="221"/>
      <c r="G13" s="42"/>
      <c r="H13" s="42"/>
      <c r="I13" s="143"/>
      <c r="J13" s="204"/>
    </row>
    <row r="14" spans="1:11" ht="60" customHeight="1" x14ac:dyDescent="0.4">
      <c r="A14" s="138">
        <v>6</v>
      </c>
      <c r="B14" s="220"/>
      <c r="C14" s="220"/>
      <c r="D14" s="87"/>
      <c r="E14" s="87"/>
      <c r="F14" s="221"/>
      <c r="G14" s="42"/>
      <c r="H14" s="42"/>
      <c r="I14" s="143"/>
      <c r="J14" s="204"/>
    </row>
    <row r="15" spans="1:11" ht="60" customHeight="1" x14ac:dyDescent="0.4">
      <c r="A15" s="138">
        <v>7</v>
      </c>
      <c r="B15" s="220"/>
      <c r="C15" s="220"/>
      <c r="D15" s="87"/>
      <c r="E15" s="87"/>
      <c r="F15" s="221"/>
      <c r="G15" s="222"/>
      <c r="H15" s="223"/>
      <c r="I15" s="143"/>
      <c r="J15" s="204"/>
    </row>
    <row r="16" spans="1:11" ht="60" customHeight="1" x14ac:dyDescent="0.4">
      <c r="A16" s="138">
        <v>8</v>
      </c>
      <c r="B16" s="220"/>
      <c r="C16" s="220"/>
      <c r="D16" s="87"/>
      <c r="E16" s="87"/>
      <c r="F16" s="221"/>
      <c r="G16" s="42"/>
      <c r="H16" s="42"/>
      <c r="I16" s="143"/>
      <c r="J16" s="204"/>
    </row>
    <row r="17" spans="1:10" ht="60" customHeight="1" x14ac:dyDescent="0.4">
      <c r="A17" s="138">
        <v>9</v>
      </c>
      <c r="B17" s="220"/>
      <c r="C17" s="220"/>
      <c r="D17" s="87"/>
      <c r="E17" s="87"/>
      <c r="F17" s="221"/>
      <c r="G17" s="42"/>
      <c r="H17" s="42"/>
      <c r="I17" s="143"/>
      <c r="J17" s="139"/>
    </row>
    <row r="18" spans="1:10" ht="60" customHeight="1" x14ac:dyDescent="0.4">
      <c r="A18" s="138">
        <v>10</v>
      </c>
      <c r="B18" s="220"/>
      <c r="C18" s="220"/>
      <c r="D18" s="87"/>
      <c r="E18" s="87"/>
      <c r="F18" s="221"/>
      <c r="G18" s="42"/>
      <c r="H18" s="42"/>
      <c r="I18" s="143"/>
      <c r="J18" s="139"/>
    </row>
    <row r="19" spans="1:10" ht="39.950000000000003" customHeight="1" x14ac:dyDescent="0.4">
      <c r="A19" s="138" t="s">
        <v>250</v>
      </c>
      <c r="B19" s="88"/>
      <c r="C19" s="88"/>
      <c r="D19" s="88"/>
      <c r="E19" s="88"/>
      <c r="F19" s="224">
        <f>SUM(F9:F18)</f>
        <v>0</v>
      </c>
      <c r="G19" s="224">
        <f>SUM(G9:G18)</f>
        <v>0</v>
      </c>
      <c r="H19" s="224">
        <f>SUM(H9:H18)</f>
        <v>0</v>
      </c>
      <c r="I19" s="143"/>
      <c r="J19" s="143"/>
    </row>
    <row r="20" spans="1:10" x14ac:dyDescent="0.15">
      <c r="A20" s="225"/>
      <c r="B20" s="99" t="s">
        <v>797</v>
      </c>
      <c r="C20" s="107"/>
      <c r="D20" s="99"/>
      <c r="E20" s="99" t="s">
        <v>415</v>
      </c>
      <c r="G20" s="226"/>
      <c r="H20" s="227"/>
      <c r="I20" s="228"/>
      <c r="J20" s="229"/>
    </row>
  </sheetData>
  <mergeCells count="13">
    <mergeCell ref="A2:J2"/>
    <mergeCell ref="A7:A8"/>
    <mergeCell ref="B7:B8"/>
    <mergeCell ref="C7:C8"/>
    <mergeCell ref="D7:D8"/>
    <mergeCell ref="E7:E8"/>
    <mergeCell ref="F7:F8"/>
    <mergeCell ref="A3:D3"/>
    <mergeCell ref="B4:J4"/>
    <mergeCell ref="B5:J5"/>
    <mergeCell ref="G7:H7"/>
    <mergeCell ref="I7:I8"/>
    <mergeCell ref="J7:J8"/>
  </mergeCells>
  <phoneticPr fontId="2"/>
  <hyperlinks>
    <hyperlink ref="K1" location="目次!A1" display="目次に戻る" xr:uid="{DB2A4E1D-2C13-4870-8C02-86157293A90C}"/>
  </hyperlinks>
  <printOptions horizontalCentered="1"/>
  <pageMargins left="0.39370078740157483" right="0.39370078740157483" top="0.39370078740157483" bottom="0.19685039370078741" header="0.31496062992125984" footer="0.31496062992125984"/>
  <pageSetup paperSize="9" scale="5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75F8-7F1D-40BC-A5A5-6781D9BA933D}">
  <sheetPr codeName="Sheet21"/>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426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427</v>
      </c>
    </row>
    <row r="7" spans="1:9" ht="20.100000000000001" customHeight="1" x14ac:dyDescent="0.4"/>
    <row r="8" spans="1:9" ht="20.100000000000001" customHeight="1" x14ac:dyDescent="0.4"/>
    <row r="9" spans="1:9" ht="20.100000000000001" customHeight="1" x14ac:dyDescent="0.4">
      <c r="A9" s="376" t="s">
        <v>428</v>
      </c>
      <c r="B9" s="376"/>
      <c r="C9" s="376"/>
      <c r="D9" s="376"/>
      <c r="E9" s="376"/>
      <c r="F9" s="376"/>
      <c r="G9" s="376"/>
      <c r="H9" s="376"/>
    </row>
    <row r="10" spans="1:9" ht="20.100000000000001" customHeight="1" x14ac:dyDescent="0.4"/>
    <row r="11" spans="1:9" ht="20.100000000000001" customHeight="1" x14ac:dyDescent="0.4">
      <c r="A11" s="377" t="s">
        <v>429</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420"/>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430</v>
      </c>
      <c r="E16" s="89" t="s">
        <v>431</v>
      </c>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C5278812-2D1F-407E-9645-04CEDDDEFF8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B11B-824E-4CB3-A28C-4ADD540502D5}">
  <sheetPr codeName="Sheet22">
    <pageSetUpPr fitToPage="1"/>
  </sheetPr>
  <dimension ref="A1:BK26"/>
  <sheetViews>
    <sheetView showGridLines="0" view="pageBreakPreview" zoomScale="80" zoomScaleNormal="85" zoomScaleSheetLayoutView="80" zoomScalePageLayoutView="55" workbookViewId="0">
      <pane xSplit="1" ySplit="4" topLeftCell="B24"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5" x14ac:dyDescent="0.4"/>
  <cols>
    <col min="1" max="1" width="6.625" style="83" customWidth="1"/>
    <col min="2" max="2" width="9.875" style="89" customWidth="1"/>
    <col min="3" max="3" width="10" style="89" customWidth="1"/>
    <col min="4" max="4" width="8.62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3.375" style="83" customWidth="1"/>
    <col min="15" max="15" width="13.37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63" s="82" customFormat="1" ht="20.100000000000001" customHeight="1" x14ac:dyDescent="0.4">
      <c r="A1" s="82" t="s">
        <v>432</v>
      </c>
      <c r="R1" s="153" t="s">
        <v>784</v>
      </c>
    </row>
    <row r="2" spans="1:63" s="82" customFormat="1" ht="31.5" customHeight="1" x14ac:dyDescent="0.4">
      <c r="A2" s="500" t="s">
        <v>433</v>
      </c>
      <c r="B2" s="500"/>
      <c r="C2" s="500"/>
      <c r="D2" s="500"/>
      <c r="E2" s="500"/>
      <c r="F2" s="500"/>
      <c r="G2" s="500"/>
      <c r="H2" s="500"/>
      <c r="I2" s="500"/>
      <c r="J2" s="500"/>
      <c r="K2" s="500"/>
      <c r="L2" s="500"/>
      <c r="M2" s="500"/>
      <c r="N2" s="500"/>
      <c r="O2" s="500"/>
      <c r="P2" s="500"/>
      <c r="Q2" s="500"/>
    </row>
    <row r="3" spans="1:63" s="83" customFormat="1" ht="21.95" customHeight="1" x14ac:dyDescent="0.4">
      <c r="A3" s="399" t="s">
        <v>409</v>
      </c>
      <c r="B3" s="497" t="s">
        <v>405</v>
      </c>
      <c r="C3" s="499" t="s">
        <v>156</v>
      </c>
      <c r="D3" s="499" t="s">
        <v>816</v>
      </c>
      <c r="E3" s="381" t="s">
        <v>788</v>
      </c>
      <c r="F3" s="383" t="s">
        <v>793</v>
      </c>
      <c r="G3" s="384"/>
      <c r="H3" s="385"/>
      <c r="I3" s="499" t="s">
        <v>147</v>
      </c>
      <c r="J3" s="501" t="s">
        <v>848</v>
      </c>
      <c r="K3" s="399" t="s">
        <v>810</v>
      </c>
      <c r="L3" s="503" t="s">
        <v>410</v>
      </c>
      <c r="M3" s="503"/>
      <c r="N3" s="504" t="s">
        <v>811</v>
      </c>
      <c r="O3" s="504" t="s">
        <v>411</v>
      </c>
      <c r="P3" s="499" t="s">
        <v>412</v>
      </c>
      <c r="Q3" s="499" t="s">
        <v>413</v>
      </c>
    </row>
    <row r="4" spans="1:63" s="83" customFormat="1" ht="21.95" customHeight="1" x14ac:dyDescent="0.4">
      <c r="A4" s="399"/>
      <c r="B4" s="498"/>
      <c r="C4" s="499"/>
      <c r="D4" s="499"/>
      <c r="E4" s="381"/>
      <c r="F4" s="137" t="s">
        <v>172</v>
      </c>
      <c r="G4" s="137" t="s">
        <v>794</v>
      </c>
      <c r="H4" s="137" t="s">
        <v>787</v>
      </c>
      <c r="I4" s="499"/>
      <c r="J4" s="502"/>
      <c r="K4" s="399"/>
      <c r="L4" s="138" t="s">
        <v>249</v>
      </c>
      <c r="M4" s="144" t="s">
        <v>414</v>
      </c>
      <c r="N4" s="504"/>
      <c r="O4" s="504"/>
      <c r="P4" s="499"/>
      <c r="Q4" s="399"/>
    </row>
    <row r="5" spans="1:63" s="83" customFormat="1" ht="42.95" customHeight="1" x14ac:dyDescent="0.4">
      <c r="A5" s="138">
        <v>1</v>
      </c>
      <c r="B5" s="139"/>
      <c r="C5" s="139"/>
      <c r="D5" s="139"/>
      <c r="E5" s="139"/>
      <c r="F5" s="139"/>
      <c r="G5" s="139"/>
      <c r="H5" s="139"/>
      <c r="I5" s="139"/>
      <c r="J5" s="139"/>
      <c r="K5" s="139"/>
      <c r="L5" s="108"/>
      <c r="M5" s="109"/>
      <c r="N5" s="85"/>
      <c r="O5" s="86"/>
      <c r="P5" s="138"/>
      <c r="Q5" s="138"/>
    </row>
    <row r="6" spans="1:63" s="83" customFormat="1" ht="42.95" customHeight="1" x14ac:dyDescent="0.4">
      <c r="A6" s="138">
        <v>2</v>
      </c>
      <c r="B6" s="139"/>
      <c r="C6" s="139"/>
      <c r="D6" s="139"/>
      <c r="E6" s="139"/>
      <c r="F6" s="139"/>
      <c r="G6" s="139"/>
      <c r="H6" s="139"/>
      <c r="I6" s="139"/>
      <c r="J6" s="139"/>
      <c r="K6" s="87"/>
      <c r="L6" s="108"/>
      <c r="M6" s="109"/>
      <c r="N6" s="85"/>
      <c r="O6" s="86"/>
      <c r="P6" s="138"/>
      <c r="Q6" s="138"/>
    </row>
    <row r="7" spans="1:63" ht="42.95" customHeight="1" x14ac:dyDescent="0.4">
      <c r="A7" s="138">
        <v>3</v>
      </c>
      <c r="B7" s="139"/>
      <c r="C7" s="139"/>
      <c r="D7" s="139"/>
      <c r="E7" s="139"/>
      <c r="F7" s="139"/>
      <c r="G7" s="139"/>
      <c r="H7" s="139"/>
      <c r="I7" s="140"/>
      <c r="J7" s="140"/>
      <c r="K7" s="87"/>
      <c r="L7" s="108"/>
      <c r="M7" s="109"/>
      <c r="N7" s="85"/>
      <c r="O7" s="86"/>
      <c r="P7" s="88"/>
      <c r="Q7" s="88"/>
      <c r="R7" s="89"/>
      <c r="S7" s="89"/>
      <c r="T7" s="89"/>
      <c r="V7" s="89"/>
      <c r="AA7" s="89"/>
      <c r="AE7" s="89"/>
      <c r="AF7" s="89"/>
      <c r="AG7" s="89"/>
      <c r="AH7" s="89"/>
      <c r="AI7" s="89"/>
      <c r="AJ7" s="89"/>
      <c r="AK7" s="89"/>
      <c r="AL7" s="89"/>
      <c r="AM7" s="89"/>
      <c r="AO7" s="89"/>
      <c r="AP7" s="89"/>
      <c r="AQ7" s="89"/>
      <c r="AR7" s="89"/>
      <c r="AS7" s="89"/>
      <c r="AT7" s="89"/>
      <c r="AU7" s="89"/>
      <c r="BH7" s="89"/>
      <c r="BI7" s="89"/>
      <c r="BK7" s="89"/>
    </row>
    <row r="8" spans="1:63" ht="42.95" customHeight="1" x14ac:dyDescent="0.4">
      <c r="A8" s="138">
        <v>4</v>
      </c>
      <c r="B8" s="139"/>
      <c r="C8" s="139"/>
      <c r="D8" s="139"/>
      <c r="E8" s="139"/>
      <c r="F8" s="139"/>
      <c r="G8" s="139"/>
      <c r="H8" s="139"/>
      <c r="I8" s="140"/>
      <c r="J8" s="140"/>
      <c r="K8" s="87"/>
      <c r="L8" s="108"/>
      <c r="M8" s="109"/>
      <c r="N8" s="85"/>
      <c r="O8" s="86"/>
      <c r="P8" s="88"/>
      <c r="Q8" s="88"/>
      <c r="R8" s="89"/>
      <c r="S8" s="89"/>
      <c r="T8" s="89"/>
      <c r="V8" s="89"/>
      <c r="AA8" s="89"/>
      <c r="AE8" s="89"/>
      <c r="AF8" s="89"/>
      <c r="AG8" s="89"/>
      <c r="AH8" s="89"/>
      <c r="AI8" s="89"/>
      <c r="AJ8" s="89"/>
      <c r="AK8" s="89"/>
      <c r="AL8" s="89"/>
      <c r="AM8" s="89"/>
      <c r="AO8" s="89"/>
      <c r="AP8" s="89"/>
      <c r="AQ8" s="89"/>
      <c r="AR8" s="89"/>
      <c r="AS8" s="89"/>
      <c r="AT8" s="89"/>
      <c r="AU8" s="89"/>
      <c r="BH8" s="89"/>
      <c r="BI8" s="89"/>
      <c r="BK8" s="89"/>
    </row>
    <row r="9" spans="1:63" ht="42.95" customHeight="1" x14ac:dyDescent="0.4">
      <c r="A9" s="138">
        <v>5</v>
      </c>
      <c r="B9" s="139"/>
      <c r="C9" s="139"/>
      <c r="D9" s="139"/>
      <c r="E9" s="139"/>
      <c r="F9" s="139"/>
      <c r="G9" s="139"/>
      <c r="H9" s="139"/>
      <c r="I9" s="140"/>
      <c r="J9" s="140"/>
      <c r="K9" s="87"/>
      <c r="L9" s="108"/>
      <c r="M9" s="109"/>
      <c r="N9" s="85"/>
      <c r="O9" s="86"/>
      <c r="P9" s="88"/>
      <c r="Q9" s="88"/>
      <c r="R9" s="89"/>
      <c r="S9" s="89"/>
      <c r="T9" s="89"/>
      <c r="V9" s="89"/>
      <c r="AA9" s="89"/>
      <c r="AE9" s="89"/>
      <c r="AF9" s="89"/>
      <c r="AG9" s="89"/>
      <c r="AH9" s="89"/>
      <c r="AI9" s="89"/>
      <c r="AJ9" s="89"/>
      <c r="AK9" s="89"/>
      <c r="AL9" s="89"/>
      <c r="AM9" s="89"/>
      <c r="AO9" s="89"/>
      <c r="AP9" s="89"/>
      <c r="AQ9" s="89"/>
      <c r="AR9" s="89"/>
      <c r="AS9" s="89"/>
      <c r="AT9" s="89"/>
      <c r="AU9" s="89"/>
      <c r="BH9" s="89"/>
      <c r="BI9" s="89"/>
      <c r="BK9" s="89"/>
    </row>
    <row r="10" spans="1:63" ht="42.95" customHeight="1" x14ac:dyDescent="0.4">
      <c r="A10" s="138">
        <v>6</v>
      </c>
      <c r="B10" s="139"/>
      <c r="C10" s="139"/>
      <c r="D10" s="139"/>
      <c r="E10" s="139"/>
      <c r="F10" s="139"/>
      <c r="G10" s="139"/>
      <c r="H10" s="139"/>
      <c r="I10" s="140"/>
      <c r="J10" s="140"/>
      <c r="K10" s="87"/>
      <c r="L10" s="108"/>
      <c r="M10" s="109"/>
      <c r="N10" s="85"/>
      <c r="O10" s="86"/>
      <c r="P10" s="88"/>
      <c r="Q10" s="88"/>
      <c r="R10" s="89"/>
      <c r="S10" s="89"/>
      <c r="T10" s="89"/>
      <c r="V10" s="89"/>
      <c r="AA10" s="89"/>
      <c r="AE10" s="89"/>
      <c r="AF10" s="89"/>
      <c r="AG10" s="89"/>
      <c r="AH10" s="89"/>
      <c r="AI10" s="89"/>
      <c r="AJ10" s="89"/>
      <c r="AK10" s="89"/>
      <c r="AL10" s="89"/>
      <c r="AM10" s="89"/>
      <c r="AO10" s="89"/>
      <c r="AP10" s="89"/>
      <c r="AQ10" s="89"/>
      <c r="AR10" s="89"/>
      <c r="AS10" s="89"/>
      <c r="AT10" s="89"/>
      <c r="AU10" s="89"/>
      <c r="BH10" s="89"/>
      <c r="BI10" s="89"/>
      <c r="BK10" s="89"/>
    </row>
    <row r="11" spans="1:63" ht="42.95" customHeight="1" x14ac:dyDescent="0.4">
      <c r="A11" s="138">
        <v>7</v>
      </c>
      <c r="B11" s="139"/>
      <c r="C11" s="139"/>
      <c r="D11" s="139"/>
      <c r="E11" s="139"/>
      <c r="F11" s="139"/>
      <c r="G11" s="139"/>
      <c r="H11" s="139"/>
      <c r="I11" s="140"/>
      <c r="J11" s="140"/>
      <c r="K11" s="87"/>
      <c r="L11" s="108"/>
      <c r="M11" s="109"/>
      <c r="N11" s="85"/>
      <c r="O11" s="86"/>
      <c r="P11" s="88"/>
      <c r="Q11" s="88"/>
      <c r="R11" s="89"/>
      <c r="S11" s="89"/>
      <c r="T11" s="89"/>
      <c r="V11" s="89"/>
      <c r="AA11" s="89"/>
      <c r="AE11" s="89"/>
      <c r="AF11" s="89"/>
      <c r="AG11" s="89"/>
      <c r="AH11" s="89"/>
      <c r="AI11" s="89"/>
      <c r="AJ11" s="89"/>
      <c r="AK11" s="89"/>
      <c r="AL11" s="89"/>
      <c r="AM11" s="89"/>
      <c r="AO11" s="89"/>
      <c r="AP11" s="89"/>
      <c r="AQ11" s="89"/>
      <c r="AR11" s="89"/>
      <c r="AS11" s="89"/>
      <c r="AT11" s="89"/>
      <c r="AU11" s="89"/>
      <c r="BH11" s="89"/>
      <c r="BI11" s="89"/>
      <c r="BK11" s="89"/>
    </row>
    <row r="12" spans="1:63" ht="42.95" customHeight="1" x14ac:dyDescent="0.4">
      <c r="A12" s="138">
        <v>8</v>
      </c>
      <c r="B12" s="139"/>
      <c r="C12" s="139"/>
      <c r="D12" s="139"/>
      <c r="E12" s="139"/>
      <c r="F12" s="139"/>
      <c r="G12" s="139"/>
      <c r="H12" s="139"/>
      <c r="I12" s="140"/>
      <c r="J12" s="140"/>
      <c r="K12" s="87"/>
      <c r="L12" s="108"/>
      <c r="M12" s="109"/>
      <c r="N12" s="85"/>
      <c r="O12" s="86"/>
      <c r="P12" s="88"/>
      <c r="Q12" s="88"/>
      <c r="R12" s="89"/>
      <c r="S12" s="89"/>
      <c r="T12" s="89"/>
      <c r="V12" s="89"/>
      <c r="AA12" s="89"/>
      <c r="AE12" s="89"/>
      <c r="AF12" s="89"/>
      <c r="AG12" s="89"/>
      <c r="AH12" s="89"/>
      <c r="AI12" s="89"/>
      <c r="AJ12" s="89"/>
      <c r="AK12" s="89"/>
      <c r="AL12" s="89"/>
      <c r="AM12" s="89"/>
      <c r="AO12" s="89"/>
      <c r="AP12" s="89"/>
      <c r="AQ12" s="89"/>
      <c r="AR12" s="89"/>
      <c r="AS12" s="89"/>
      <c r="AT12" s="89"/>
      <c r="AU12" s="89"/>
      <c r="BH12" s="89"/>
      <c r="BI12" s="89"/>
      <c r="BK12" s="89"/>
    </row>
    <row r="13" spans="1:63" ht="42.95" customHeight="1" x14ac:dyDescent="0.4">
      <c r="A13" s="138">
        <v>9</v>
      </c>
      <c r="B13" s="139"/>
      <c r="C13" s="139"/>
      <c r="D13" s="139"/>
      <c r="E13" s="139"/>
      <c r="F13" s="139"/>
      <c r="G13" s="139"/>
      <c r="H13" s="139"/>
      <c r="I13" s="140"/>
      <c r="J13" s="140"/>
      <c r="K13" s="87"/>
      <c r="L13" s="108"/>
      <c r="M13" s="109"/>
      <c r="N13" s="85"/>
      <c r="O13" s="86"/>
      <c r="P13" s="88"/>
      <c r="Q13" s="88"/>
      <c r="R13" s="89"/>
      <c r="S13" s="89"/>
      <c r="T13" s="89"/>
      <c r="V13" s="89"/>
      <c r="AA13" s="89"/>
      <c r="AE13" s="89"/>
      <c r="AF13" s="89"/>
      <c r="AG13" s="89"/>
      <c r="AH13" s="89"/>
      <c r="AI13" s="89"/>
      <c r="AJ13" s="89"/>
      <c r="AK13" s="89"/>
      <c r="AL13" s="89"/>
      <c r="AM13" s="89"/>
      <c r="AO13" s="89"/>
      <c r="AP13" s="89"/>
      <c r="AQ13" s="89"/>
      <c r="AR13" s="89"/>
      <c r="AS13" s="89"/>
      <c r="AT13" s="89"/>
      <c r="AU13" s="89"/>
      <c r="BH13" s="89"/>
      <c r="BI13" s="89"/>
      <c r="BK13" s="89"/>
    </row>
    <row r="14" spans="1:63" ht="42.95" customHeight="1" x14ac:dyDescent="0.4">
      <c r="A14" s="138">
        <v>10</v>
      </c>
      <c r="B14" s="139"/>
      <c r="C14" s="139"/>
      <c r="D14" s="139"/>
      <c r="E14" s="139"/>
      <c r="F14" s="139"/>
      <c r="G14" s="139"/>
      <c r="H14" s="139"/>
      <c r="I14" s="140"/>
      <c r="J14" s="140"/>
      <c r="K14" s="87"/>
      <c r="L14" s="108"/>
      <c r="M14" s="109"/>
      <c r="N14" s="85"/>
      <c r="O14" s="86"/>
      <c r="P14" s="88"/>
      <c r="Q14" s="88"/>
      <c r="R14" s="89"/>
      <c r="S14" s="89"/>
      <c r="T14" s="89"/>
      <c r="V14" s="89"/>
      <c r="AA14" s="89"/>
      <c r="AE14" s="89"/>
      <c r="AF14" s="89"/>
      <c r="AG14" s="89"/>
      <c r="AH14" s="89"/>
      <c r="AI14" s="89"/>
      <c r="AJ14" s="89"/>
      <c r="AK14" s="89"/>
      <c r="AL14" s="89"/>
      <c r="AM14" s="89"/>
      <c r="AO14" s="89"/>
      <c r="AP14" s="89"/>
      <c r="AQ14" s="89"/>
      <c r="AR14" s="89"/>
      <c r="AS14" s="89"/>
      <c r="AT14" s="89"/>
      <c r="AU14" s="89"/>
      <c r="BH14" s="89"/>
      <c r="BI14" s="89"/>
      <c r="BK14" s="89"/>
    </row>
    <row r="15" spans="1:63" ht="42.95" customHeight="1" x14ac:dyDescent="0.4">
      <c r="A15" s="138">
        <v>11</v>
      </c>
      <c r="B15" s="139"/>
      <c r="C15" s="139"/>
      <c r="D15" s="139"/>
      <c r="E15" s="139"/>
      <c r="F15" s="139"/>
      <c r="G15" s="139"/>
      <c r="H15" s="139"/>
      <c r="I15" s="140"/>
      <c r="J15" s="140"/>
      <c r="K15" s="87"/>
      <c r="L15" s="108"/>
      <c r="M15" s="109"/>
      <c r="N15" s="85"/>
      <c r="O15" s="86"/>
      <c r="P15" s="88"/>
      <c r="Q15" s="88"/>
      <c r="R15" s="89"/>
      <c r="S15" s="89"/>
      <c r="T15" s="89"/>
      <c r="V15" s="89"/>
      <c r="AA15" s="89"/>
      <c r="AE15" s="89"/>
      <c r="AF15" s="89"/>
      <c r="AG15" s="89"/>
      <c r="AH15" s="89"/>
      <c r="AI15" s="89"/>
      <c r="AJ15" s="89"/>
      <c r="AK15" s="89"/>
      <c r="AL15" s="89"/>
      <c r="AM15" s="89"/>
      <c r="AO15" s="89"/>
      <c r="AP15" s="89"/>
      <c r="AQ15" s="89"/>
      <c r="AR15" s="89"/>
      <c r="AS15" s="89"/>
      <c r="AT15" s="89"/>
      <c r="AU15" s="89"/>
      <c r="BH15" s="89"/>
      <c r="BI15" s="89"/>
      <c r="BK15" s="89"/>
    </row>
    <row r="16" spans="1:63" ht="42.95" customHeight="1" x14ac:dyDescent="0.4">
      <c r="A16" s="138">
        <v>12</v>
      </c>
      <c r="B16" s="139"/>
      <c r="C16" s="139"/>
      <c r="D16" s="139"/>
      <c r="E16" s="139"/>
      <c r="F16" s="139"/>
      <c r="G16" s="139"/>
      <c r="H16" s="139"/>
      <c r="I16" s="140"/>
      <c r="J16" s="140"/>
      <c r="K16" s="87"/>
      <c r="L16" s="108"/>
      <c r="M16" s="109"/>
      <c r="N16" s="85"/>
      <c r="O16" s="86"/>
      <c r="P16" s="88"/>
      <c r="Q16" s="88"/>
      <c r="R16" s="89"/>
      <c r="S16" s="89"/>
      <c r="T16" s="89"/>
      <c r="V16" s="89"/>
      <c r="AA16" s="89"/>
      <c r="AE16" s="89"/>
      <c r="AF16" s="89"/>
      <c r="AG16" s="89"/>
      <c r="AH16" s="89"/>
      <c r="AI16" s="89"/>
      <c r="AJ16" s="89"/>
      <c r="AK16" s="89"/>
      <c r="AL16" s="89"/>
      <c r="AM16" s="89"/>
      <c r="AO16" s="89"/>
      <c r="AP16" s="89"/>
      <c r="AQ16" s="89"/>
      <c r="AR16" s="89"/>
      <c r="AS16" s="89"/>
      <c r="AT16" s="89"/>
      <c r="AU16" s="89"/>
      <c r="BH16" s="89"/>
      <c r="BI16" s="89"/>
      <c r="BK16" s="89"/>
    </row>
    <row r="17" spans="1:63" ht="42.95" customHeight="1" x14ac:dyDescent="0.4">
      <c r="A17" s="138">
        <v>13</v>
      </c>
      <c r="B17" s="139"/>
      <c r="C17" s="139"/>
      <c r="D17" s="139"/>
      <c r="E17" s="139"/>
      <c r="F17" s="139"/>
      <c r="G17" s="139"/>
      <c r="H17" s="139"/>
      <c r="I17" s="140"/>
      <c r="J17" s="140"/>
      <c r="K17" s="87"/>
      <c r="L17" s="108"/>
      <c r="M17" s="109"/>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38">
        <v>14</v>
      </c>
      <c r="B18" s="139"/>
      <c r="C18" s="139"/>
      <c r="D18" s="139"/>
      <c r="E18" s="139"/>
      <c r="F18" s="139"/>
      <c r="G18" s="139"/>
      <c r="H18" s="139"/>
      <c r="I18" s="140"/>
      <c r="J18" s="140"/>
      <c r="K18" s="87"/>
      <c r="L18" s="108"/>
      <c r="M18" s="109"/>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38">
        <v>15</v>
      </c>
      <c r="B19" s="139"/>
      <c r="C19" s="139"/>
      <c r="D19" s="139"/>
      <c r="E19" s="139"/>
      <c r="F19" s="139"/>
      <c r="G19" s="139"/>
      <c r="H19" s="139"/>
      <c r="I19" s="140"/>
      <c r="J19" s="140"/>
      <c r="K19" s="87"/>
      <c r="L19" s="108"/>
      <c r="M19" s="109"/>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38">
        <v>16</v>
      </c>
      <c r="B20" s="139"/>
      <c r="C20" s="139"/>
      <c r="D20" s="139"/>
      <c r="E20" s="139"/>
      <c r="F20" s="139"/>
      <c r="G20" s="139"/>
      <c r="H20" s="139"/>
      <c r="I20" s="140"/>
      <c r="J20" s="140"/>
      <c r="K20" s="87"/>
      <c r="L20" s="108"/>
      <c r="M20" s="109"/>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38">
        <v>17</v>
      </c>
      <c r="B21" s="139"/>
      <c r="C21" s="139"/>
      <c r="D21" s="139"/>
      <c r="E21" s="139"/>
      <c r="F21" s="139"/>
      <c r="G21" s="139"/>
      <c r="H21" s="139"/>
      <c r="I21" s="140"/>
      <c r="J21" s="140"/>
      <c r="K21" s="87"/>
      <c r="L21" s="108"/>
      <c r="M21" s="109"/>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38">
        <v>18</v>
      </c>
      <c r="B22" s="139"/>
      <c r="C22" s="139"/>
      <c r="D22" s="139"/>
      <c r="E22" s="139"/>
      <c r="F22" s="139"/>
      <c r="G22" s="139"/>
      <c r="H22" s="139"/>
      <c r="I22" s="140"/>
      <c r="J22" s="140"/>
      <c r="K22" s="87"/>
      <c r="L22" s="108"/>
      <c r="M22" s="109"/>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38">
        <v>19</v>
      </c>
      <c r="B23" s="139"/>
      <c r="C23" s="139"/>
      <c r="D23" s="139"/>
      <c r="E23" s="139"/>
      <c r="F23" s="139"/>
      <c r="G23" s="139"/>
      <c r="H23" s="139"/>
      <c r="I23" s="139"/>
      <c r="J23" s="139"/>
      <c r="K23" s="87"/>
      <c r="L23" s="108"/>
      <c r="M23" s="110"/>
      <c r="N23" s="85"/>
      <c r="O23" s="90"/>
      <c r="P23" s="138"/>
      <c r="Q23" s="91"/>
    </row>
    <row r="24" spans="1:63" s="83" customFormat="1" ht="42.95" customHeight="1" x14ac:dyDescent="0.4">
      <c r="A24" s="138">
        <v>20</v>
      </c>
      <c r="B24" s="139"/>
      <c r="C24" s="139"/>
      <c r="D24" s="139"/>
      <c r="E24" s="139"/>
      <c r="F24" s="139"/>
      <c r="G24" s="139"/>
      <c r="H24" s="139"/>
      <c r="I24" s="139"/>
      <c r="J24" s="139"/>
      <c r="K24" s="87"/>
      <c r="L24" s="108"/>
      <c r="M24" s="110"/>
      <c r="N24" s="85"/>
      <c r="O24" s="90"/>
      <c r="P24" s="138"/>
      <c r="Q24" s="140"/>
    </row>
    <row r="25" spans="1:63" s="96" customFormat="1" ht="39.950000000000003" customHeight="1" x14ac:dyDescent="0.4">
      <c r="A25" s="92"/>
      <c r="B25" s="93" t="s">
        <v>812</v>
      </c>
      <c r="C25" s="94"/>
      <c r="D25" s="94"/>
      <c r="E25" s="95"/>
      <c r="F25" s="125">
        <f>SUBTOTAL(3,F16:F24)</f>
        <v>0</v>
      </c>
      <c r="G25" s="94"/>
      <c r="H25" s="94"/>
      <c r="I25" s="94"/>
      <c r="J25" s="94"/>
      <c r="K25" s="94"/>
      <c r="L25" s="126">
        <f>SUM(L5:L24)</f>
        <v>0</v>
      </c>
      <c r="M25" s="126">
        <f>SUM(M5:M24)</f>
        <v>0</v>
      </c>
      <c r="N25" s="124">
        <f>SUM(N5:N24)</f>
        <v>0</v>
      </c>
      <c r="O25" s="124">
        <f>SUM(O5:O24)</f>
        <v>0</v>
      </c>
      <c r="P25" s="93"/>
      <c r="Q25" s="93"/>
    </row>
    <row r="26" spans="1:63" x14ac:dyDescent="0.4">
      <c r="B26" s="99" t="s">
        <v>797</v>
      </c>
      <c r="C26" s="97"/>
      <c r="F26" s="99" t="s">
        <v>415</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A2:Q2"/>
    <mergeCell ref="A3:A4"/>
    <mergeCell ref="B3:B4"/>
    <mergeCell ref="C3:C4"/>
    <mergeCell ref="D3:D4"/>
    <mergeCell ref="E3:E4"/>
    <mergeCell ref="N3:N4"/>
    <mergeCell ref="O3:O4"/>
    <mergeCell ref="P3:P4"/>
    <mergeCell ref="Q3:Q4"/>
    <mergeCell ref="F3:H3"/>
    <mergeCell ref="I3:I4"/>
    <mergeCell ref="J3:J4"/>
    <mergeCell ref="K3:K4"/>
    <mergeCell ref="L3:M3"/>
  </mergeCells>
  <phoneticPr fontId="2"/>
  <hyperlinks>
    <hyperlink ref="R1" location="目次!A1" display="目次に戻る" xr:uid="{27D8156F-1E67-468C-9D09-1DA1DBE3B6D8}"/>
  </hyperlinks>
  <pageMargins left="0.59055118110236227" right="0.59055118110236227" top="0.39370078740157483" bottom="0.19685039370078741" header="0.31496062992125984" footer="0.31496062992125984"/>
  <pageSetup paperSize="9" scale="52" fitToHeight="0" pageOrder="overThenDown"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CFAF-F50C-4163-86F7-08DCF0940253}">
  <sheetPr codeName="Sheet23">
    <pageSetUpPr fitToPage="1"/>
  </sheetPr>
  <dimension ref="A1:K20"/>
  <sheetViews>
    <sheetView showGridLines="0" view="pageBreakPreview" zoomScale="80" zoomScaleNormal="89" zoomScaleSheetLayoutView="80" workbookViewId="0">
      <pane xSplit="1" ySplit="8" topLeftCell="B1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434</v>
      </c>
      <c r="K1" s="153" t="s">
        <v>784</v>
      </c>
    </row>
    <row r="2" spans="1:11" ht="24.75" customHeight="1" x14ac:dyDescent="0.4">
      <c r="A2" s="505" t="s">
        <v>435</v>
      </c>
      <c r="B2" s="505"/>
      <c r="C2" s="505"/>
      <c r="D2" s="505"/>
      <c r="E2" s="505"/>
      <c r="F2" s="505"/>
      <c r="G2" s="505"/>
      <c r="H2" s="505"/>
      <c r="I2" s="505"/>
      <c r="J2" s="505"/>
    </row>
    <row r="3" spans="1:11" ht="23.25" customHeight="1" x14ac:dyDescent="0.4">
      <c r="A3" s="506" t="s">
        <v>418</v>
      </c>
      <c r="B3" s="506"/>
      <c r="C3" s="506"/>
      <c r="D3" s="506"/>
      <c r="E3" s="219"/>
      <c r="F3" s="219"/>
      <c r="G3" s="219"/>
      <c r="H3" s="219"/>
      <c r="I3" s="219"/>
      <c r="J3" s="219"/>
    </row>
    <row r="4" spans="1:11" ht="40.5" customHeight="1" x14ac:dyDescent="0.4">
      <c r="A4" s="138">
        <v>1</v>
      </c>
      <c r="B4" s="433" t="s">
        <v>419</v>
      </c>
      <c r="C4" s="433"/>
      <c r="D4" s="433"/>
      <c r="E4" s="433"/>
      <c r="F4" s="433"/>
      <c r="G4" s="433"/>
      <c r="H4" s="433"/>
      <c r="I4" s="433"/>
      <c r="J4" s="433"/>
    </row>
    <row r="5" spans="1:11" ht="40.5" customHeight="1" x14ac:dyDescent="0.4">
      <c r="A5" s="138">
        <v>2</v>
      </c>
      <c r="B5" s="433" t="s">
        <v>420</v>
      </c>
      <c r="C5" s="433"/>
      <c r="D5" s="433"/>
      <c r="E5" s="433"/>
      <c r="F5" s="433"/>
      <c r="G5" s="433"/>
      <c r="H5" s="433"/>
      <c r="I5" s="433"/>
      <c r="J5" s="433"/>
    </row>
    <row r="6" spans="1:11" ht="29.25" customHeight="1" x14ac:dyDescent="0.4">
      <c r="A6" s="27" t="s">
        <v>421</v>
      </c>
      <c r="B6" s="89"/>
      <c r="C6" s="89"/>
      <c r="D6" s="89"/>
      <c r="E6" s="89"/>
      <c r="F6" s="89"/>
      <c r="G6" s="89"/>
      <c r="H6" s="89"/>
      <c r="I6" s="89"/>
      <c r="J6" s="89"/>
    </row>
    <row r="7" spans="1:11" ht="26.25" customHeight="1" x14ac:dyDescent="0.4">
      <c r="A7" s="399" t="s">
        <v>145</v>
      </c>
      <c r="B7" s="399" t="s">
        <v>422</v>
      </c>
      <c r="C7" s="399" t="s">
        <v>156</v>
      </c>
      <c r="D7" s="499" t="s">
        <v>788</v>
      </c>
      <c r="E7" s="399" t="s">
        <v>810</v>
      </c>
      <c r="F7" s="499" t="s">
        <v>813</v>
      </c>
      <c r="G7" s="399" t="s">
        <v>814</v>
      </c>
      <c r="H7" s="399"/>
      <c r="I7" s="399" t="s">
        <v>423</v>
      </c>
      <c r="J7" s="399" t="s">
        <v>815</v>
      </c>
    </row>
    <row r="8" spans="1:11" ht="26.25" customHeight="1" x14ac:dyDescent="0.4">
      <c r="A8" s="399"/>
      <c r="B8" s="399"/>
      <c r="C8" s="399"/>
      <c r="D8" s="499"/>
      <c r="E8" s="399"/>
      <c r="F8" s="499"/>
      <c r="G8" s="143" t="s">
        <v>424</v>
      </c>
      <c r="H8" s="143" t="s">
        <v>425</v>
      </c>
      <c r="I8" s="399"/>
      <c r="J8" s="399"/>
    </row>
    <row r="9" spans="1:11" ht="60" customHeight="1" x14ac:dyDescent="0.4">
      <c r="A9" s="138">
        <v>1</v>
      </c>
      <c r="B9" s="220"/>
      <c r="C9" s="220"/>
      <c r="D9" s="87"/>
      <c r="E9" s="87"/>
      <c r="F9" s="221"/>
      <c r="G9" s="42"/>
      <c r="H9" s="42"/>
      <c r="I9" s="143"/>
      <c r="J9" s="204"/>
    </row>
    <row r="10" spans="1:11" ht="60" customHeight="1" x14ac:dyDescent="0.4">
      <c r="A10" s="138">
        <v>2</v>
      </c>
      <c r="B10" s="220"/>
      <c r="C10" s="220"/>
      <c r="D10" s="87"/>
      <c r="E10" s="87"/>
      <c r="F10" s="221"/>
      <c r="G10" s="42"/>
      <c r="H10" s="42"/>
      <c r="I10" s="143"/>
      <c r="J10" s="204"/>
    </row>
    <row r="11" spans="1:11" ht="60" customHeight="1" x14ac:dyDescent="0.4">
      <c r="A11" s="138">
        <v>3</v>
      </c>
      <c r="B11" s="220"/>
      <c r="C11" s="220"/>
      <c r="D11" s="87"/>
      <c r="E11" s="87"/>
      <c r="F11" s="221"/>
      <c r="G11" s="42"/>
      <c r="H11" s="42"/>
      <c r="I11" s="143"/>
      <c r="J11" s="204"/>
    </row>
    <row r="12" spans="1:11" ht="60" customHeight="1" x14ac:dyDescent="0.4">
      <c r="A12" s="138">
        <v>4</v>
      </c>
      <c r="B12" s="220"/>
      <c r="C12" s="220"/>
      <c r="D12" s="87"/>
      <c r="E12" s="87"/>
      <c r="F12" s="221"/>
      <c r="G12" s="42"/>
      <c r="H12" s="42"/>
      <c r="I12" s="143"/>
      <c r="J12" s="204"/>
    </row>
    <row r="13" spans="1:11" ht="60" customHeight="1" x14ac:dyDescent="0.4">
      <c r="A13" s="138">
        <v>5</v>
      </c>
      <c r="B13" s="220"/>
      <c r="C13" s="220"/>
      <c r="D13" s="87"/>
      <c r="E13" s="87"/>
      <c r="F13" s="221"/>
      <c r="G13" s="42"/>
      <c r="H13" s="42"/>
      <c r="I13" s="143"/>
      <c r="J13" s="204"/>
    </row>
    <row r="14" spans="1:11" ht="60" customHeight="1" x14ac:dyDescent="0.4">
      <c r="A14" s="138">
        <v>6</v>
      </c>
      <c r="B14" s="220"/>
      <c r="C14" s="220"/>
      <c r="D14" s="87"/>
      <c r="E14" s="87"/>
      <c r="F14" s="221"/>
      <c r="G14" s="42"/>
      <c r="H14" s="42"/>
      <c r="I14" s="143"/>
      <c r="J14" s="204"/>
    </row>
    <row r="15" spans="1:11" ht="60" customHeight="1" x14ac:dyDescent="0.4">
      <c r="A15" s="138">
        <v>7</v>
      </c>
      <c r="B15" s="220"/>
      <c r="C15" s="220"/>
      <c r="D15" s="87"/>
      <c r="E15" s="87"/>
      <c r="F15" s="221"/>
      <c r="G15" s="222"/>
      <c r="H15" s="223"/>
      <c r="I15" s="143"/>
      <c r="J15" s="204"/>
    </row>
    <row r="16" spans="1:11" ht="60" customHeight="1" x14ac:dyDescent="0.4">
      <c r="A16" s="138">
        <v>8</v>
      </c>
      <c r="B16" s="220"/>
      <c r="C16" s="220"/>
      <c r="D16" s="87"/>
      <c r="E16" s="87"/>
      <c r="F16" s="221"/>
      <c r="G16" s="42"/>
      <c r="H16" s="42"/>
      <c r="I16" s="143"/>
      <c r="J16" s="204"/>
    </row>
    <row r="17" spans="1:10" ht="60" customHeight="1" x14ac:dyDescent="0.4">
      <c r="A17" s="138">
        <v>9</v>
      </c>
      <c r="B17" s="220"/>
      <c r="C17" s="220"/>
      <c r="D17" s="87"/>
      <c r="E17" s="87"/>
      <c r="F17" s="221"/>
      <c r="G17" s="42"/>
      <c r="H17" s="42"/>
      <c r="I17" s="143"/>
      <c r="J17" s="139"/>
    </row>
    <row r="18" spans="1:10" ht="60" customHeight="1" x14ac:dyDescent="0.4">
      <c r="A18" s="138">
        <v>10</v>
      </c>
      <c r="B18" s="220"/>
      <c r="C18" s="220"/>
      <c r="D18" s="87"/>
      <c r="E18" s="87"/>
      <c r="F18" s="221"/>
      <c r="G18" s="42"/>
      <c r="H18" s="42"/>
      <c r="I18" s="143"/>
      <c r="J18" s="139"/>
    </row>
    <row r="19" spans="1:10" ht="39.950000000000003" customHeight="1" x14ac:dyDescent="0.4">
      <c r="A19" s="138" t="s">
        <v>250</v>
      </c>
      <c r="B19" s="88"/>
      <c r="C19" s="88"/>
      <c r="D19" s="88"/>
      <c r="E19" s="88"/>
      <c r="F19" s="224">
        <f>SUM(F9:F18)</f>
        <v>0</v>
      </c>
      <c r="G19" s="224">
        <f>SUM(G9:G18)</f>
        <v>0</v>
      </c>
      <c r="H19" s="224">
        <f>SUM(H9:H18)</f>
        <v>0</v>
      </c>
      <c r="I19" s="143"/>
      <c r="J19" s="143"/>
    </row>
    <row r="20" spans="1:10" x14ac:dyDescent="0.15">
      <c r="A20" s="225"/>
      <c r="B20" s="99" t="s">
        <v>797</v>
      </c>
      <c r="C20" s="107"/>
      <c r="D20" s="99" t="s">
        <v>415</v>
      </c>
      <c r="G20" s="226"/>
      <c r="H20" s="227"/>
      <c r="I20" s="228"/>
      <c r="J20" s="229"/>
    </row>
  </sheetData>
  <mergeCells count="13">
    <mergeCell ref="A2:J2"/>
    <mergeCell ref="A3:D3"/>
    <mergeCell ref="B4:J4"/>
    <mergeCell ref="B5:J5"/>
    <mergeCell ref="F7:F8"/>
    <mergeCell ref="G7:H7"/>
    <mergeCell ref="I7:I8"/>
    <mergeCell ref="J7:J8"/>
    <mergeCell ref="A7:A8"/>
    <mergeCell ref="B7:B8"/>
    <mergeCell ref="C7:C8"/>
    <mergeCell ref="D7:D8"/>
    <mergeCell ref="E7:E8"/>
  </mergeCells>
  <phoneticPr fontId="2"/>
  <hyperlinks>
    <hyperlink ref="K1" location="目次!A1" display="目次に戻る" xr:uid="{4FD7198C-4383-496D-BA1D-64DFDE429CE6}"/>
  </hyperlinks>
  <printOptions horizontalCentered="1"/>
  <pageMargins left="0.39370078740157483" right="0.39370078740157483" top="0.39370078740157483" bottom="0.19685039370078741" header="0.31496062992125984" footer="0.31496062992125984"/>
  <pageSetup paperSize="9" scale="5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85DD-1D76-4917-AD71-708D849F4E41}">
  <sheetPr codeName="Sheet24"/>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436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819</v>
      </c>
    </row>
    <row r="6" spans="1:9" ht="20.100000000000001" customHeight="1" x14ac:dyDescent="0.4">
      <c r="H6" s="154" t="s">
        <v>398</v>
      </c>
    </row>
    <row r="7" spans="1:9" ht="20.100000000000001" customHeight="1" x14ac:dyDescent="0.4"/>
    <row r="8" spans="1:9" ht="20.100000000000001" customHeight="1" x14ac:dyDescent="0.4"/>
    <row r="9" spans="1:9" ht="20.100000000000001" customHeight="1" x14ac:dyDescent="0.4">
      <c r="A9" s="376" t="s">
        <v>437</v>
      </c>
      <c r="B9" s="376"/>
      <c r="C9" s="376"/>
      <c r="D9" s="376"/>
      <c r="E9" s="376"/>
      <c r="F9" s="376"/>
      <c r="G9" s="376"/>
      <c r="H9" s="376"/>
    </row>
    <row r="10" spans="1:9" ht="20.100000000000001" customHeight="1" x14ac:dyDescent="0.4"/>
    <row r="11" spans="1:9" ht="20.100000000000001" customHeight="1" x14ac:dyDescent="0.4">
      <c r="A11" s="377" t="s">
        <v>438</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420"/>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439</v>
      </c>
      <c r="E16" s="89" t="s">
        <v>440</v>
      </c>
    </row>
    <row r="17" spans="2:2" ht="20.100000000000001" customHeight="1" x14ac:dyDescent="0.4"/>
    <row r="18" spans="2:2" ht="20.100000000000001" customHeight="1" x14ac:dyDescent="0.4">
      <c r="B18" s="155"/>
    </row>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DF5E2DD3-048A-4CB4-9E2D-A0782B0B3E8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8E95-77F6-4BCB-9A59-5590273F1430}">
  <sheetPr codeName="Sheet81">
    <pageSetUpPr fitToPage="1"/>
  </sheetPr>
  <dimension ref="A1:BK26"/>
  <sheetViews>
    <sheetView showGridLines="0" view="pageBreakPreview" zoomScale="80" zoomScaleNormal="85" zoomScaleSheetLayoutView="80" zoomScalePageLayoutView="55" workbookViewId="0">
      <pane xSplit="1" ySplit="4" topLeftCell="B5"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5" x14ac:dyDescent="0.4"/>
  <cols>
    <col min="1" max="1" width="6.625" style="83" customWidth="1"/>
    <col min="2" max="2" width="9.875" style="89" customWidth="1"/>
    <col min="3" max="3" width="10" style="89" customWidth="1"/>
    <col min="4" max="4" width="8.2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3.375" style="83" customWidth="1"/>
    <col min="15" max="15" width="13.37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63" s="82" customFormat="1" ht="20.100000000000001" customHeight="1" x14ac:dyDescent="0.4">
      <c r="A1" s="82" t="s">
        <v>441</v>
      </c>
      <c r="R1" s="153" t="s">
        <v>784</v>
      </c>
    </row>
    <row r="2" spans="1:63" s="82" customFormat="1" ht="31.5" customHeight="1" x14ac:dyDescent="0.4">
      <c r="A2" s="500" t="s">
        <v>442</v>
      </c>
      <c r="B2" s="500"/>
      <c r="C2" s="500"/>
      <c r="D2" s="500"/>
      <c r="E2" s="500"/>
      <c r="F2" s="500"/>
      <c r="G2" s="500"/>
      <c r="H2" s="500"/>
      <c r="I2" s="500"/>
      <c r="J2" s="500"/>
      <c r="K2" s="500"/>
      <c r="L2" s="500"/>
      <c r="M2" s="500"/>
      <c r="N2" s="500"/>
      <c r="O2" s="500"/>
      <c r="P2" s="500"/>
      <c r="Q2" s="500"/>
    </row>
    <row r="3" spans="1:63" s="83" customFormat="1" ht="21.95" customHeight="1" x14ac:dyDescent="0.4">
      <c r="A3" s="399" t="s">
        <v>409</v>
      </c>
      <c r="B3" s="497" t="s">
        <v>405</v>
      </c>
      <c r="C3" s="499" t="s">
        <v>156</v>
      </c>
      <c r="D3" s="499" t="s">
        <v>816</v>
      </c>
      <c r="E3" s="381" t="s">
        <v>788</v>
      </c>
      <c r="F3" s="383" t="s">
        <v>793</v>
      </c>
      <c r="G3" s="384"/>
      <c r="H3" s="385"/>
      <c r="I3" s="499" t="s">
        <v>147</v>
      </c>
      <c r="J3" s="501" t="s">
        <v>848</v>
      </c>
      <c r="K3" s="399" t="s">
        <v>810</v>
      </c>
      <c r="L3" s="503" t="s">
        <v>410</v>
      </c>
      <c r="M3" s="503"/>
      <c r="N3" s="504" t="s">
        <v>811</v>
      </c>
      <c r="O3" s="504" t="s">
        <v>411</v>
      </c>
      <c r="P3" s="499" t="s">
        <v>412</v>
      </c>
      <c r="Q3" s="499" t="s">
        <v>413</v>
      </c>
    </row>
    <row r="4" spans="1:63" s="83" customFormat="1" ht="21.95" customHeight="1" x14ac:dyDescent="0.4">
      <c r="A4" s="399"/>
      <c r="B4" s="498"/>
      <c r="C4" s="499"/>
      <c r="D4" s="499"/>
      <c r="E4" s="381"/>
      <c r="F4" s="137" t="s">
        <v>172</v>
      </c>
      <c r="G4" s="137" t="s">
        <v>794</v>
      </c>
      <c r="H4" s="137" t="s">
        <v>787</v>
      </c>
      <c r="I4" s="499"/>
      <c r="J4" s="502"/>
      <c r="K4" s="399"/>
      <c r="L4" s="138" t="s">
        <v>249</v>
      </c>
      <c r="M4" s="144" t="s">
        <v>414</v>
      </c>
      <c r="N4" s="504"/>
      <c r="O4" s="504"/>
      <c r="P4" s="499"/>
      <c r="Q4" s="399"/>
    </row>
    <row r="5" spans="1:63" s="83" customFormat="1" ht="42.95" customHeight="1" x14ac:dyDescent="0.4">
      <c r="A5" s="138">
        <v>1</v>
      </c>
      <c r="B5" s="139"/>
      <c r="C5" s="139"/>
      <c r="D5" s="139"/>
      <c r="E5" s="139"/>
      <c r="F5" s="139"/>
      <c r="G5" s="139"/>
      <c r="H5" s="139"/>
      <c r="I5" s="139"/>
      <c r="J5" s="139"/>
      <c r="K5" s="139"/>
      <c r="L5" s="108"/>
      <c r="M5" s="109"/>
      <c r="N5" s="85"/>
      <c r="O5" s="86"/>
      <c r="P5" s="138"/>
      <c r="Q5" s="138"/>
    </row>
    <row r="6" spans="1:63" s="83" customFormat="1" ht="42.95" customHeight="1" x14ac:dyDescent="0.4">
      <c r="A6" s="138">
        <v>2</v>
      </c>
      <c r="B6" s="139"/>
      <c r="C6" s="139"/>
      <c r="D6" s="139"/>
      <c r="E6" s="139"/>
      <c r="F6" s="139"/>
      <c r="G6" s="139"/>
      <c r="H6" s="139"/>
      <c r="I6" s="139"/>
      <c r="J6" s="139"/>
      <c r="K6" s="87"/>
      <c r="L6" s="108"/>
      <c r="M6" s="109"/>
      <c r="N6" s="85"/>
      <c r="O6" s="86"/>
      <c r="P6" s="138"/>
      <c r="Q6" s="138"/>
    </row>
    <row r="7" spans="1:63" ht="42.95" customHeight="1" x14ac:dyDescent="0.4">
      <c r="A7" s="138">
        <v>3</v>
      </c>
      <c r="B7" s="139"/>
      <c r="C7" s="139"/>
      <c r="D7" s="139"/>
      <c r="E7" s="139"/>
      <c r="F7" s="139"/>
      <c r="G7" s="139"/>
      <c r="H7" s="139"/>
      <c r="I7" s="140"/>
      <c r="J7" s="140"/>
      <c r="K7" s="87"/>
      <c r="L7" s="108"/>
      <c r="M7" s="109"/>
      <c r="N7" s="85"/>
      <c r="O7" s="86"/>
      <c r="P7" s="88"/>
      <c r="Q7" s="88"/>
      <c r="R7" s="89"/>
      <c r="S7" s="89"/>
      <c r="T7" s="89"/>
      <c r="V7" s="89"/>
      <c r="AA7" s="89"/>
      <c r="AE7" s="89"/>
      <c r="AF7" s="89"/>
      <c r="AG7" s="89"/>
      <c r="AH7" s="89"/>
      <c r="AI7" s="89"/>
      <c r="AJ7" s="89"/>
      <c r="AK7" s="89"/>
      <c r="AL7" s="89"/>
      <c r="AM7" s="89"/>
      <c r="AO7" s="89"/>
      <c r="AP7" s="89"/>
      <c r="AQ7" s="89"/>
      <c r="AR7" s="89"/>
      <c r="AS7" s="89"/>
      <c r="AT7" s="89"/>
      <c r="AU7" s="89"/>
      <c r="BH7" s="89"/>
      <c r="BI7" s="89"/>
      <c r="BK7" s="89"/>
    </row>
    <row r="8" spans="1:63" ht="42.95" customHeight="1" x14ac:dyDescent="0.4">
      <c r="A8" s="138">
        <v>4</v>
      </c>
      <c r="B8" s="139"/>
      <c r="C8" s="139"/>
      <c r="D8" s="139"/>
      <c r="E8" s="139"/>
      <c r="F8" s="139"/>
      <c r="G8" s="139"/>
      <c r="H8" s="139"/>
      <c r="I8" s="140"/>
      <c r="J8" s="140"/>
      <c r="K8" s="87"/>
      <c r="L8" s="108"/>
      <c r="M8" s="109"/>
      <c r="N8" s="85"/>
      <c r="O8" s="86"/>
      <c r="P8" s="88"/>
      <c r="Q8" s="88"/>
      <c r="R8" s="89"/>
      <c r="S8" s="89"/>
      <c r="T8" s="89"/>
      <c r="V8" s="89"/>
      <c r="AA8" s="89"/>
      <c r="AE8" s="89"/>
      <c r="AF8" s="89"/>
      <c r="AG8" s="89"/>
      <c r="AH8" s="89"/>
      <c r="AI8" s="89"/>
      <c r="AJ8" s="89"/>
      <c r="AK8" s="89"/>
      <c r="AL8" s="89"/>
      <c r="AM8" s="89"/>
      <c r="AO8" s="89"/>
      <c r="AP8" s="89"/>
      <c r="AQ8" s="89"/>
      <c r="AR8" s="89"/>
      <c r="AS8" s="89"/>
      <c r="AT8" s="89"/>
      <c r="AU8" s="89"/>
      <c r="BH8" s="89"/>
      <c r="BI8" s="89"/>
      <c r="BK8" s="89"/>
    </row>
    <row r="9" spans="1:63" ht="42.95" customHeight="1" x14ac:dyDescent="0.4">
      <c r="A9" s="138">
        <v>5</v>
      </c>
      <c r="B9" s="139"/>
      <c r="C9" s="139"/>
      <c r="D9" s="139"/>
      <c r="E9" s="139"/>
      <c r="F9" s="139"/>
      <c r="G9" s="139"/>
      <c r="H9" s="139"/>
      <c r="I9" s="140"/>
      <c r="J9" s="140"/>
      <c r="K9" s="87"/>
      <c r="L9" s="108"/>
      <c r="M9" s="109"/>
      <c r="N9" s="85"/>
      <c r="O9" s="86"/>
      <c r="P9" s="88"/>
      <c r="Q9" s="88"/>
      <c r="R9" s="89"/>
      <c r="S9" s="89"/>
      <c r="T9" s="89"/>
      <c r="V9" s="89"/>
      <c r="AA9" s="89"/>
      <c r="AE9" s="89"/>
      <c r="AF9" s="89"/>
      <c r="AG9" s="89"/>
      <c r="AH9" s="89"/>
      <c r="AI9" s="89"/>
      <c r="AJ9" s="89"/>
      <c r="AK9" s="89"/>
      <c r="AL9" s="89"/>
      <c r="AM9" s="89"/>
      <c r="AO9" s="89"/>
      <c r="AP9" s="89"/>
      <c r="AQ9" s="89"/>
      <c r="AR9" s="89"/>
      <c r="AS9" s="89"/>
      <c r="AT9" s="89"/>
      <c r="AU9" s="89"/>
      <c r="BH9" s="89"/>
      <c r="BI9" s="89"/>
      <c r="BK9" s="89"/>
    </row>
    <row r="10" spans="1:63" ht="42.95" customHeight="1" x14ac:dyDescent="0.4">
      <c r="A10" s="138">
        <v>6</v>
      </c>
      <c r="B10" s="139"/>
      <c r="C10" s="139"/>
      <c r="D10" s="139"/>
      <c r="E10" s="139"/>
      <c r="F10" s="139"/>
      <c r="G10" s="139"/>
      <c r="H10" s="139"/>
      <c r="I10" s="140"/>
      <c r="J10" s="140"/>
      <c r="K10" s="87"/>
      <c r="L10" s="108"/>
      <c r="M10" s="109"/>
      <c r="N10" s="85"/>
      <c r="O10" s="86"/>
      <c r="P10" s="88"/>
      <c r="Q10" s="88"/>
      <c r="R10" s="89"/>
      <c r="S10" s="89"/>
      <c r="T10" s="89"/>
      <c r="V10" s="89"/>
      <c r="AA10" s="89"/>
      <c r="AE10" s="89"/>
      <c r="AF10" s="89"/>
      <c r="AG10" s="89"/>
      <c r="AH10" s="89"/>
      <c r="AI10" s="89"/>
      <c r="AJ10" s="89"/>
      <c r="AK10" s="89"/>
      <c r="AL10" s="89"/>
      <c r="AM10" s="89"/>
      <c r="AO10" s="89"/>
      <c r="AP10" s="89"/>
      <c r="AQ10" s="89"/>
      <c r="AR10" s="89"/>
      <c r="AS10" s="89"/>
      <c r="AT10" s="89"/>
      <c r="AU10" s="89"/>
      <c r="BH10" s="89"/>
      <c r="BI10" s="89"/>
      <c r="BK10" s="89"/>
    </row>
    <row r="11" spans="1:63" ht="42.95" customHeight="1" x14ac:dyDescent="0.4">
      <c r="A11" s="138">
        <v>7</v>
      </c>
      <c r="B11" s="139"/>
      <c r="C11" s="139"/>
      <c r="D11" s="139"/>
      <c r="E11" s="139"/>
      <c r="F11" s="139"/>
      <c r="G11" s="139"/>
      <c r="H11" s="139"/>
      <c r="I11" s="140"/>
      <c r="J11" s="140"/>
      <c r="K11" s="87"/>
      <c r="L11" s="108"/>
      <c r="M11" s="109"/>
      <c r="N11" s="85"/>
      <c r="O11" s="86"/>
      <c r="P11" s="88"/>
      <c r="Q11" s="88"/>
      <c r="R11" s="89"/>
      <c r="S11" s="89"/>
      <c r="T11" s="89"/>
      <c r="V11" s="89"/>
      <c r="AA11" s="89"/>
      <c r="AE11" s="89"/>
      <c r="AF11" s="89"/>
      <c r="AG11" s="89"/>
      <c r="AH11" s="89"/>
      <c r="AI11" s="89"/>
      <c r="AJ11" s="89"/>
      <c r="AK11" s="89"/>
      <c r="AL11" s="89"/>
      <c r="AM11" s="89"/>
      <c r="AO11" s="89"/>
      <c r="AP11" s="89"/>
      <c r="AQ11" s="89"/>
      <c r="AR11" s="89"/>
      <c r="AS11" s="89"/>
      <c r="AT11" s="89"/>
      <c r="AU11" s="89"/>
      <c r="BH11" s="89"/>
      <c r="BI11" s="89"/>
      <c r="BK11" s="89"/>
    </row>
    <row r="12" spans="1:63" ht="42.95" customHeight="1" x14ac:dyDescent="0.4">
      <c r="A12" s="138">
        <v>8</v>
      </c>
      <c r="B12" s="139"/>
      <c r="C12" s="139"/>
      <c r="D12" s="139"/>
      <c r="E12" s="139"/>
      <c r="F12" s="139"/>
      <c r="G12" s="139"/>
      <c r="H12" s="139"/>
      <c r="I12" s="140"/>
      <c r="J12" s="140"/>
      <c r="K12" s="87"/>
      <c r="L12" s="108"/>
      <c r="M12" s="109"/>
      <c r="N12" s="85"/>
      <c r="O12" s="86"/>
      <c r="P12" s="88"/>
      <c r="Q12" s="88"/>
      <c r="R12" s="89"/>
      <c r="S12" s="89"/>
      <c r="T12" s="89"/>
      <c r="V12" s="89"/>
      <c r="AA12" s="89"/>
      <c r="AE12" s="89"/>
      <c r="AF12" s="89"/>
      <c r="AG12" s="89"/>
      <c r="AH12" s="89"/>
      <c r="AI12" s="89"/>
      <c r="AJ12" s="89"/>
      <c r="AK12" s="89"/>
      <c r="AL12" s="89"/>
      <c r="AM12" s="89"/>
      <c r="AO12" s="89"/>
      <c r="AP12" s="89"/>
      <c r="AQ12" s="89"/>
      <c r="AR12" s="89"/>
      <c r="AS12" s="89"/>
      <c r="AT12" s="89"/>
      <c r="AU12" s="89"/>
      <c r="BH12" s="89"/>
      <c r="BI12" s="89"/>
      <c r="BK12" s="89"/>
    </row>
    <row r="13" spans="1:63" ht="42.95" customHeight="1" x14ac:dyDescent="0.4">
      <c r="A13" s="138">
        <v>9</v>
      </c>
      <c r="B13" s="139"/>
      <c r="C13" s="139"/>
      <c r="D13" s="139"/>
      <c r="E13" s="139"/>
      <c r="F13" s="139"/>
      <c r="G13" s="139"/>
      <c r="H13" s="139"/>
      <c r="I13" s="140"/>
      <c r="J13" s="140"/>
      <c r="K13" s="87"/>
      <c r="L13" s="108"/>
      <c r="M13" s="109"/>
      <c r="N13" s="85"/>
      <c r="O13" s="86"/>
      <c r="P13" s="88"/>
      <c r="Q13" s="88"/>
      <c r="R13" s="89"/>
      <c r="S13" s="89"/>
      <c r="T13" s="89"/>
      <c r="V13" s="89"/>
      <c r="AA13" s="89"/>
      <c r="AE13" s="89"/>
      <c r="AF13" s="89"/>
      <c r="AG13" s="89"/>
      <c r="AH13" s="89"/>
      <c r="AI13" s="89"/>
      <c r="AJ13" s="89"/>
      <c r="AK13" s="89"/>
      <c r="AL13" s="89"/>
      <c r="AM13" s="89"/>
      <c r="AO13" s="89"/>
      <c r="AP13" s="89"/>
      <c r="AQ13" s="89"/>
      <c r="AR13" s="89"/>
      <c r="AS13" s="89"/>
      <c r="AT13" s="89"/>
      <c r="AU13" s="89"/>
      <c r="BH13" s="89"/>
      <c r="BI13" s="89"/>
      <c r="BK13" s="89"/>
    </row>
    <row r="14" spans="1:63" ht="42.95" customHeight="1" x14ac:dyDescent="0.4">
      <c r="A14" s="138">
        <v>10</v>
      </c>
      <c r="B14" s="139"/>
      <c r="C14" s="139"/>
      <c r="D14" s="139"/>
      <c r="E14" s="139"/>
      <c r="F14" s="139"/>
      <c r="G14" s="139"/>
      <c r="H14" s="139"/>
      <c r="I14" s="140"/>
      <c r="J14" s="140"/>
      <c r="K14" s="87"/>
      <c r="L14" s="108"/>
      <c r="M14" s="109"/>
      <c r="N14" s="85"/>
      <c r="O14" s="86"/>
      <c r="P14" s="88"/>
      <c r="Q14" s="88"/>
      <c r="R14" s="89"/>
      <c r="S14" s="89"/>
      <c r="T14" s="89"/>
      <c r="V14" s="89"/>
      <c r="AA14" s="89"/>
      <c r="AE14" s="89"/>
      <c r="AF14" s="89"/>
      <c r="AG14" s="89"/>
      <c r="AH14" s="89"/>
      <c r="AI14" s="89"/>
      <c r="AJ14" s="89"/>
      <c r="AK14" s="89"/>
      <c r="AL14" s="89"/>
      <c r="AM14" s="89"/>
      <c r="AO14" s="89"/>
      <c r="AP14" s="89"/>
      <c r="AQ14" s="89"/>
      <c r="AR14" s="89"/>
      <c r="AS14" s="89"/>
      <c r="AT14" s="89"/>
      <c r="AU14" s="89"/>
      <c r="BH14" s="89"/>
      <c r="BI14" s="89"/>
      <c r="BK14" s="89"/>
    </row>
    <row r="15" spans="1:63" ht="42.95" customHeight="1" x14ac:dyDescent="0.4">
      <c r="A15" s="138">
        <v>11</v>
      </c>
      <c r="B15" s="139"/>
      <c r="C15" s="139"/>
      <c r="D15" s="139"/>
      <c r="E15" s="139"/>
      <c r="F15" s="139"/>
      <c r="G15" s="139"/>
      <c r="H15" s="139"/>
      <c r="I15" s="140"/>
      <c r="J15" s="140"/>
      <c r="K15" s="87"/>
      <c r="L15" s="108"/>
      <c r="M15" s="109"/>
      <c r="N15" s="85"/>
      <c r="O15" s="86"/>
      <c r="P15" s="88"/>
      <c r="Q15" s="88"/>
      <c r="R15" s="89"/>
      <c r="S15" s="89"/>
      <c r="T15" s="89"/>
      <c r="V15" s="89"/>
      <c r="AA15" s="89"/>
      <c r="AE15" s="89"/>
      <c r="AF15" s="89"/>
      <c r="AG15" s="89"/>
      <c r="AH15" s="89"/>
      <c r="AI15" s="89"/>
      <c r="AJ15" s="89"/>
      <c r="AK15" s="89"/>
      <c r="AL15" s="89"/>
      <c r="AM15" s="89"/>
      <c r="AO15" s="89"/>
      <c r="AP15" s="89"/>
      <c r="AQ15" s="89"/>
      <c r="AR15" s="89"/>
      <c r="AS15" s="89"/>
      <c r="AT15" s="89"/>
      <c r="AU15" s="89"/>
      <c r="BH15" s="89"/>
      <c r="BI15" s="89"/>
      <c r="BK15" s="89"/>
    </row>
    <row r="16" spans="1:63" ht="42.95" customHeight="1" x14ac:dyDescent="0.4">
      <c r="A16" s="138">
        <v>12</v>
      </c>
      <c r="B16" s="139"/>
      <c r="C16" s="139"/>
      <c r="D16" s="139"/>
      <c r="E16" s="139"/>
      <c r="F16" s="139"/>
      <c r="G16" s="139"/>
      <c r="H16" s="139"/>
      <c r="I16" s="140"/>
      <c r="J16" s="140"/>
      <c r="K16" s="87"/>
      <c r="L16" s="108"/>
      <c r="M16" s="109"/>
      <c r="N16" s="85"/>
      <c r="O16" s="86"/>
      <c r="P16" s="88"/>
      <c r="Q16" s="88"/>
      <c r="R16" s="89"/>
      <c r="S16" s="89"/>
      <c r="T16" s="89"/>
      <c r="V16" s="89"/>
      <c r="AA16" s="89"/>
      <c r="AE16" s="89"/>
      <c r="AF16" s="89"/>
      <c r="AG16" s="89"/>
      <c r="AH16" s="89"/>
      <c r="AI16" s="89"/>
      <c r="AJ16" s="89"/>
      <c r="AK16" s="89"/>
      <c r="AL16" s="89"/>
      <c r="AM16" s="89"/>
      <c r="AO16" s="89"/>
      <c r="AP16" s="89"/>
      <c r="AQ16" s="89"/>
      <c r="AR16" s="89"/>
      <c r="AS16" s="89"/>
      <c r="AT16" s="89"/>
      <c r="AU16" s="89"/>
      <c r="BH16" s="89"/>
      <c r="BI16" s="89"/>
      <c r="BK16" s="89"/>
    </row>
    <row r="17" spans="1:63" ht="42.95" customHeight="1" x14ac:dyDescent="0.4">
      <c r="A17" s="138">
        <v>13</v>
      </c>
      <c r="B17" s="139"/>
      <c r="C17" s="139"/>
      <c r="D17" s="139"/>
      <c r="E17" s="139"/>
      <c r="F17" s="139"/>
      <c r="G17" s="139"/>
      <c r="H17" s="139"/>
      <c r="I17" s="140"/>
      <c r="J17" s="140"/>
      <c r="K17" s="87"/>
      <c r="L17" s="108"/>
      <c r="M17" s="109"/>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38">
        <v>14</v>
      </c>
      <c r="B18" s="139"/>
      <c r="C18" s="139"/>
      <c r="D18" s="139"/>
      <c r="E18" s="139"/>
      <c r="F18" s="139"/>
      <c r="G18" s="139"/>
      <c r="H18" s="139"/>
      <c r="I18" s="140"/>
      <c r="J18" s="140"/>
      <c r="K18" s="87"/>
      <c r="L18" s="108"/>
      <c r="M18" s="109"/>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38">
        <v>15</v>
      </c>
      <c r="B19" s="139"/>
      <c r="C19" s="139"/>
      <c r="D19" s="139"/>
      <c r="E19" s="139"/>
      <c r="F19" s="139"/>
      <c r="G19" s="139"/>
      <c r="H19" s="139"/>
      <c r="I19" s="140"/>
      <c r="J19" s="140"/>
      <c r="K19" s="87"/>
      <c r="L19" s="108"/>
      <c r="M19" s="109"/>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38">
        <v>16</v>
      </c>
      <c r="B20" s="139"/>
      <c r="C20" s="139"/>
      <c r="D20" s="139"/>
      <c r="E20" s="139"/>
      <c r="F20" s="139"/>
      <c r="G20" s="139"/>
      <c r="H20" s="139"/>
      <c r="I20" s="140"/>
      <c r="J20" s="140"/>
      <c r="K20" s="87"/>
      <c r="L20" s="108"/>
      <c r="M20" s="109"/>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38">
        <v>17</v>
      </c>
      <c r="B21" s="139"/>
      <c r="C21" s="139"/>
      <c r="D21" s="139"/>
      <c r="E21" s="139"/>
      <c r="F21" s="139"/>
      <c r="G21" s="139"/>
      <c r="H21" s="139"/>
      <c r="I21" s="140"/>
      <c r="J21" s="140"/>
      <c r="K21" s="87"/>
      <c r="L21" s="108"/>
      <c r="M21" s="109"/>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38">
        <v>18</v>
      </c>
      <c r="B22" s="139"/>
      <c r="C22" s="139"/>
      <c r="D22" s="139"/>
      <c r="E22" s="139"/>
      <c r="F22" s="139"/>
      <c r="G22" s="139"/>
      <c r="H22" s="139"/>
      <c r="I22" s="140"/>
      <c r="J22" s="140"/>
      <c r="K22" s="87"/>
      <c r="L22" s="108"/>
      <c r="M22" s="109"/>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38">
        <v>19</v>
      </c>
      <c r="B23" s="139"/>
      <c r="C23" s="139"/>
      <c r="D23" s="139"/>
      <c r="E23" s="139"/>
      <c r="F23" s="139"/>
      <c r="G23" s="139"/>
      <c r="H23" s="139"/>
      <c r="I23" s="139"/>
      <c r="J23" s="139"/>
      <c r="K23" s="87"/>
      <c r="L23" s="108"/>
      <c r="M23" s="110"/>
      <c r="N23" s="85"/>
      <c r="O23" s="90"/>
      <c r="P23" s="138"/>
      <c r="Q23" s="91"/>
    </row>
    <row r="24" spans="1:63" s="83" customFormat="1" ht="42.95" customHeight="1" x14ac:dyDescent="0.4">
      <c r="A24" s="138">
        <v>20</v>
      </c>
      <c r="B24" s="139"/>
      <c r="C24" s="139"/>
      <c r="D24" s="139"/>
      <c r="E24" s="139"/>
      <c r="F24" s="139"/>
      <c r="G24" s="139"/>
      <c r="H24" s="139"/>
      <c r="I24" s="139"/>
      <c r="J24" s="139"/>
      <c r="K24" s="87"/>
      <c r="L24" s="108"/>
      <c r="M24" s="110"/>
      <c r="N24" s="85"/>
      <c r="O24" s="90"/>
      <c r="P24" s="138"/>
      <c r="Q24" s="140"/>
    </row>
    <row r="25" spans="1:63" s="96" customFormat="1" ht="39.950000000000003" customHeight="1" x14ac:dyDescent="0.4">
      <c r="A25" s="92"/>
      <c r="B25" s="93" t="s">
        <v>812</v>
      </c>
      <c r="C25" s="94"/>
      <c r="D25" s="94"/>
      <c r="E25" s="95"/>
      <c r="F25" s="125">
        <f>SUBTOTAL(3,F5:F24)</f>
        <v>0</v>
      </c>
      <c r="G25" s="94"/>
      <c r="H25" s="94"/>
      <c r="I25" s="94"/>
      <c r="J25" s="94"/>
      <c r="K25" s="94"/>
      <c r="L25" s="126">
        <f>SUM(L5:L24)</f>
        <v>0</v>
      </c>
      <c r="M25" s="126">
        <f>SUM(M5:M24)</f>
        <v>0</v>
      </c>
      <c r="N25" s="124">
        <f>SUM(N5:N24)</f>
        <v>0</v>
      </c>
      <c r="O25" s="124">
        <f>SUM(O5:O24)</f>
        <v>0</v>
      </c>
      <c r="P25" s="93"/>
      <c r="Q25" s="93"/>
    </row>
    <row r="26" spans="1:63" x14ac:dyDescent="0.4">
      <c r="B26" s="45" t="s">
        <v>797</v>
      </c>
      <c r="C26" s="97"/>
      <c r="F26" s="99" t="s">
        <v>415</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A2:Q2"/>
    <mergeCell ref="Q3:Q4"/>
    <mergeCell ref="A3:A4"/>
    <mergeCell ref="B3:B4"/>
    <mergeCell ref="C3:C4"/>
    <mergeCell ref="D3:D4"/>
    <mergeCell ref="E3:E4"/>
    <mergeCell ref="F3:H3"/>
    <mergeCell ref="I3:I4"/>
    <mergeCell ref="J3:J4"/>
    <mergeCell ref="K3:K4"/>
    <mergeCell ref="L3:M3"/>
    <mergeCell ref="N3:N4"/>
    <mergeCell ref="O3:O4"/>
    <mergeCell ref="P3:P4"/>
  </mergeCells>
  <phoneticPr fontId="2"/>
  <hyperlinks>
    <hyperlink ref="R1" location="目次!A1" display="目次に戻る" xr:uid="{5A64BF1D-EB5C-4671-8A3F-6FB5565B122A}"/>
  </hyperlinks>
  <pageMargins left="0.59055118110236227" right="0.59055118110236227" top="0.39370078740157483" bottom="0.19685039370078741" header="0.31496062992125984" footer="0.31496062992125984"/>
  <pageSetup paperSize="9" scale="53" fitToHeight="0" pageOrder="overThenDown"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DA95-4805-4FE1-B4DF-BC2C59C56D30}">
  <sheetPr codeName="Sheet82">
    <pageSetUpPr fitToPage="1"/>
  </sheetPr>
  <dimension ref="A1:K20"/>
  <sheetViews>
    <sheetView showGridLines="0" view="pageBreakPreview" zoomScale="80" zoomScaleNormal="89" zoomScaleSheetLayoutView="80" workbookViewId="0">
      <pane xSplit="1" ySplit="8" topLeftCell="B1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443</v>
      </c>
      <c r="K1" s="153" t="s">
        <v>784</v>
      </c>
    </row>
    <row r="2" spans="1:11" ht="24.75" customHeight="1" x14ac:dyDescent="0.4">
      <c r="A2" s="505" t="s">
        <v>444</v>
      </c>
      <c r="B2" s="505"/>
      <c r="C2" s="505"/>
      <c r="D2" s="505"/>
      <c r="E2" s="505"/>
      <c r="F2" s="505"/>
      <c r="G2" s="505"/>
      <c r="H2" s="505"/>
      <c r="I2" s="505"/>
      <c r="J2" s="505"/>
    </row>
    <row r="3" spans="1:11" ht="23.25" customHeight="1" x14ac:dyDescent="0.4">
      <c r="A3" s="506" t="s">
        <v>418</v>
      </c>
      <c r="B3" s="506"/>
      <c r="C3" s="506"/>
      <c r="D3" s="506"/>
      <c r="E3" s="219"/>
      <c r="F3" s="219"/>
      <c r="G3" s="219"/>
      <c r="H3" s="219"/>
      <c r="I3" s="219"/>
      <c r="J3" s="219"/>
    </row>
    <row r="4" spans="1:11" ht="40.5" customHeight="1" x14ac:dyDescent="0.4">
      <c r="A4" s="138">
        <v>1</v>
      </c>
      <c r="B4" s="433" t="s">
        <v>419</v>
      </c>
      <c r="C4" s="433"/>
      <c r="D4" s="433"/>
      <c r="E4" s="433"/>
      <c r="F4" s="433"/>
      <c r="G4" s="433"/>
      <c r="H4" s="433"/>
      <c r="I4" s="433"/>
      <c r="J4" s="433"/>
    </row>
    <row r="5" spans="1:11" ht="40.5" customHeight="1" x14ac:dyDescent="0.4">
      <c r="A5" s="138">
        <v>2</v>
      </c>
      <c r="B5" s="433" t="s">
        <v>420</v>
      </c>
      <c r="C5" s="433"/>
      <c r="D5" s="433"/>
      <c r="E5" s="433"/>
      <c r="F5" s="433"/>
      <c r="G5" s="433"/>
      <c r="H5" s="433"/>
      <c r="I5" s="433"/>
      <c r="J5" s="433"/>
    </row>
    <row r="6" spans="1:11" ht="29.25" customHeight="1" x14ac:dyDescent="0.4">
      <c r="A6" s="27" t="s">
        <v>421</v>
      </c>
      <c r="B6" s="89"/>
      <c r="C6" s="89"/>
      <c r="D6" s="89"/>
      <c r="E6" s="89"/>
      <c r="F6" s="89"/>
      <c r="G6" s="89"/>
      <c r="H6" s="89"/>
      <c r="I6" s="89"/>
      <c r="J6" s="89"/>
    </row>
    <row r="7" spans="1:11" ht="26.25" customHeight="1" x14ac:dyDescent="0.4">
      <c r="A7" s="399" t="s">
        <v>145</v>
      </c>
      <c r="B7" s="399" t="s">
        <v>422</v>
      </c>
      <c r="C7" s="399" t="s">
        <v>156</v>
      </c>
      <c r="D7" s="499" t="s">
        <v>788</v>
      </c>
      <c r="E7" s="399" t="s">
        <v>810</v>
      </c>
      <c r="F7" s="499" t="s">
        <v>813</v>
      </c>
      <c r="G7" s="399" t="s">
        <v>814</v>
      </c>
      <c r="H7" s="399"/>
      <c r="I7" s="399" t="s">
        <v>423</v>
      </c>
      <c r="J7" s="399" t="s">
        <v>815</v>
      </c>
    </row>
    <row r="8" spans="1:11" ht="26.25" customHeight="1" x14ac:dyDescent="0.4">
      <c r="A8" s="399"/>
      <c r="B8" s="399"/>
      <c r="C8" s="399"/>
      <c r="D8" s="499"/>
      <c r="E8" s="399"/>
      <c r="F8" s="499"/>
      <c r="G8" s="143" t="s">
        <v>424</v>
      </c>
      <c r="H8" s="143" t="s">
        <v>425</v>
      </c>
      <c r="I8" s="399"/>
      <c r="J8" s="399"/>
    </row>
    <row r="9" spans="1:11" ht="60" customHeight="1" x14ac:dyDescent="0.4">
      <c r="A9" s="138">
        <v>1</v>
      </c>
      <c r="B9" s="220"/>
      <c r="C9" s="220"/>
      <c r="D9" s="87"/>
      <c r="E9" s="87"/>
      <c r="F9" s="221"/>
      <c r="G9" s="42"/>
      <c r="H9" s="42"/>
      <c r="I9" s="143"/>
      <c r="J9" s="204"/>
    </row>
    <row r="10" spans="1:11" ht="60" customHeight="1" x14ac:dyDescent="0.4">
      <c r="A10" s="138">
        <v>2</v>
      </c>
      <c r="B10" s="220"/>
      <c r="C10" s="220"/>
      <c r="D10" s="87"/>
      <c r="E10" s="87"/>
      <c r="F10" s="221"/>
      <c r="G10" s="42"/>
      <c r="H10" s="42"/>
      <c r="I10" s="143"/>
      <c r="J10" s="204"/>
    </row>
    <row r="11" spans="1:11" ht="60" customHeight="1" x14ac:dyDescent="0.4">
      <c r="A11" s="138">
        <v>3</v>
      </c>
      <c r="B11" s="220"/>
      <c r="C11" s="220"/>
      <c r="D11" s="87"/>
      <c r="E11" s="87"/>
      <c r="F11" s="221"/>
      <c r="G11" s="42"/>
      <c r="H11" s="42"/>
      <c r="I11" s="143"/>
      <c r="J11" s="204"/>
    </row>
    <row r="12" spans="1:11" ht="60" customHeight="1" x14ac:dyDescent="0.4">
      <c r="A12" s="138">
        <v>4</v>
      </c>
      <c r="B12" s="220"/>
      <c r="C12" s="220"/>
      <c r="D12" s="87"/>
      <c r="E12" s="87"/>
      <c r="F12" s="221"/>
      <c r="G12" s="42"/>
      <c r="H12" s="42"/>
      <c r="I12" s="143"/>
      <c r="J12" s="204"/>
    </row>
    <row r="13" spans="1:11" ht="60" customHeight="1" x14ac:dyDescent="0.4">
      <c r="A13" s="138">
        <v>5</v>
      </c>
      <c r="B13" s="220"/>
      <c r="C13" s="220"/>
      <c r="D13" s="87"/>
      <c r="E13" s="87"/>
      <c r="F13" s="221"/>
      <c r="G13" s="42"/>
      <c r="H13" s="42"/>
      <c r="I13" s="143"/>
      <c r="J13" s="204"/>
    </row>
    <row r="14" spans="1:11" ht="60" customHeight="1" x14ac:dyDescent="0.4">
      <c r="A14" s="138">
        <v>6</v>
      </c>
      <c r="B14" s="220"/>
      <c r="C14" s="220"/>
      <c r="D14" s="87"/>
      <c r="E14" s="87"/>
      <c r="F14" s="221"/>
      <c r="G14" s="42"/>
      <c r="H14" s="42"/>
      <c r="I14" s="143"/>
      <c r="J14" s="204"/>
    </row>
    <row r="15" spans="1:11" ht="60" customHeight="1" x14ac:dyDescent="0.4">
      <c r="A15" s="138">
        <v>7</v>
      </c>
      <c r="B15" s="220"/>
      <c r="C15" s="220"/>
      <c r="D15" s="87"/>
      <c r="E15" s="87"/>
      <c r="F15" s="221"/>
      <c r="G15" s="222"/>
      <c r="H15" s="223"/>
      <c r="I15" s="143"/>
      <c r="J15" s="204"/>
    </row>
    <row r="16" spans="1:11" ht="60" customHeight="1" x14ac:dyDescent="0.4">
      <c r="A16" s="138">
        <v>8</v>
      </c>
      <c r="B16" s="220"/>
      <c r="C16" s="220"/>
      <c r="D16" s="87"/>
      <c r="E16" s="87"/>
      <c r="F16" s="221"/>
      <c r="G16" s="42"/>
      <c r="H16" s="42"/>
      <c r="I16" s="143"/>
      <c r="J16" s="204"/>
    </row>
    <row r="17" spans="1:10" ht="60" customHeight="1" x14ac:dyDescent="0.4">
      <c r="A17" s="138">
        <v>9</v>
      </c>
      <c r="B17" s="220"/>
      <c r="C17" s="220"/>
      <c r="D17" s="87"/>
      <c r="E17" s="87"/>
      <c r="F17" s="221"/>
      <c r="G17" s="42"/>
      <c r="H17" s="42"/>
      <c r="I17" s="143"/>
      <c r="J17" s="139"/>
    </row>
    <row r="18" spans="1:10" ht="60" customHeight="1" x14ac:dyDescent="0.4">
      <c r="A18" s="138">
        <v>10</v>
      </c>
      <c r="B18" s="220"/>
      <c r="C18" s="220"/>
      <c r="D18" s="87"/>
      <c r="E18" s="87"/>
      <c r="F18" s="221"/>
      <c r="G18" s="42"/>
      <c r="H18" s="42"/>
      <c r="I18" s="143"/>
      <c r="J18" s="139"/>
    </row>
    <row r="19" spans="1:10" ht="39.950000000000003" customHeight="1" x14ac:dyDescent="0.4">
      <c r="A19" s="138" t="s">
        <v>250</v>
      </c>
      <c r="B19" s="88"/>
      <c r="C19" s="88"/>
      <c r="D19" s="88"/>
      <c r="E19" s="88"/>
      <c r="F19" s="224">
        <f>SUM(F9:F18)</f>
        <v>0</v>
      </c>
      <c r="G19" s="224">
        <f>SUM(G9:G18)</f>
        <v>0</v>
      </c>
      <c r="H19" s="224">
        <f>SUM(H9:H18)</f>
        <v>0</v>
      </c>
      <c r="I19" s="143"/>
      <c r="J19" s="143"/>
    </row>
    <row r="20" spans="1:10" x14ac:dyDescent="0.15">
      <c r="A20" s="225"/>
      <c r="B20" s="99" t="s">
        <v>797</v>
      </c>
      <c r="C20" s="107"/>
      <c r="D20" s="99" t="s">
        <v>415</v>
      </c>
      <c r="G20" s="226"/>
      <c r="H20" s="227"/>
      <c r="I20" s="228"/>
      <c r="J20" s="229"/>
    </row>
  </sheetData>
  <mergeCells count="13">
    <mergeCell ref="A2:J2"/>
    <mergeCell ref="A3:D3"/>
    <mergeCell ref="B4:J4"/>
    <mergeCell ref="B5:J5"/>
    <mergeCell ref="F7:F8"/>
    <mergeCell ref="G7:H7"/>
    <mergeCell ref="I7:I8"/>
    <mergeCell ref="J7:J8"/>
    <mergeCell ref="A7:A8"/>
    <mergeCell ref="B7:B8"/>
    <mergeCell ref="C7:C8"/>
    <mergeCell ref="D7:D8"/>
    <mergeCell ref="E7:E8"/>
  </mergeCells>
  <phoneticPr fontId="2"/>
  <hyperlinks>
    <hyperlink ref="K1" location="目次!A1" display="目次に戻る" xr:uid="{5D2624E1-57AD-4DB2-892D-1E8619792D40}"/>
  </hyperlinks>
  <printOptions horizontalCentered="1"/>
  <pageMargins left="0.39370078740157483" right="0.39370078740157483" top="0.39370078740157483" bottom="0.19685039370078741" header="0.31496062992125984" footer="0.31496062992125984"/>
  <pageSetup paperSize="9" scale="5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C0A5-89D6-4DCF-8793-58C851A48FCF}">
  <sheetPr codeName="Sheet25"/>
  <dimension ref="A1:I37"/>
  <sheetViews>
    <sheetView view="pageBreakPreview" zoomScale="80" zoomScaleNormal="100" zoomScaleSheetLayoutView="80" workbookViewId="0">
      <selection activeCell="K15" sqref="K15"/>
    </sheetView>
  </sheetViews>
  <sheetFormatPr defaultColWidth="9" defaultRowHeight="13.5" x14ac:dyDescent="0.4"/>
  <cols>
    <col min="1" max="3" width="9" style="89"/>
    <col min="4" max="4" width="10.75" style="89" customWidth="1"/>
    <col min="5" max="16384" width="9" style="89"/>
  </cols>
  <sheetData>
    <row r="1" spans="1:9" ht="20.100000000000001" customHeight="1" x14ac:dyDescent="0.4">
      <c r="A1" s="89" t="s">
        <v>445</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876</v>
      </c>
      <c r="B9" s="376"/>
      <c r="C9" s="376"/>
      <c r="D9" s="376"/>
      <c r="E9" s="376"/>
      <c r="F9" s="376"/>
      <c r="G9" s="376"/>
      <c r="H9" s="376"/>
    </row>
    <row r="10" spans="1:9" ht="20.100000000000001" customHeight="1" x14ac:dyDescent="0.4"/>
    <row r="11" spans="1:9" ht="20.100000000000001" customHeight="1" x14ac:dyDescent="0.4">
      <c r="A11" s="377" t="s">
        <v>446</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A16" s="89" t="s">
        <v>877</v>
      </c>
      <c r="E16" s="89" t="s">
        <v>447</v>
      </c>
    </row>
    <row r="17" spans="1:5" ht="20.100000000000001" customHeight="1" x14ac:dyDescent="0.4">
      <c r="B17" s="155"/>
    </row>
    <row r="18" spans="1:5" ht="20.100000000000001" customHeight="1" x14ac:dyDescent="0.4">
      <c r="A18" s="89" t="s">
        <v>878</v>
      </c>
      <c r="E18" s="89" t="s">
        <v>448</v>
      </c>
    </row>
    <row r="19" spans="1:5" ht="20.100000000000001" customHeight="1" x14ac:dyDescent="0.4"/>
    <row r="20" spans="1:5" ht="20.100000000000001" customHeight="1" x14ac:dyDescent="0.4">
      <c r="A20" s="89" t="s">
        <v>879</v>
      </c>
      <c r="E20" s="89" t="s">
        <v>449</v>
      </c>
    </row>
    <row r="21" spans="1:5" ht="20.100000000000001" customHeight="1" x14ac:dyDescent="0.4"/>
    <row r="22" spans="1:5" ht="20.100000000000001" customHeight="1" x14ac:dyDescent="0.4">
      <c r="A22" s="89" t="s">
        <v>140</v>
      </c>
      <c r="E22" s="89" t="s">
        <v>141</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row r="28" spans="1:5" ht="20.100000000000001" customHeight="1" x14ac:dyDescent="0.4"/>
    <row r="29" spans="1:5" ht="20.100000000000001" customHeight="1" x14ac:dyDescent="0.4"/>
    <row r="30" spans="1:5" ht="20.100000000000001" customHeight="1" x14ac:dyDescent="0.4"/>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9C307A18-3F7F-40FD-980D-4198DBF26DC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45BF-0AA3-4506-B9B3-7589B9513B42}">
  <sheetPr codeName="Sheet26"/>
  <dimension ref="A1:H53"/>
  <sheetViews>
    <sheetView view="pageBreakPreview" zoomScale="80" zoomScaleNormal="100" zoomScaleSheetLayoutView="80" workbookViewId="0">
      <selection activeCell="K15" sqref="K15"/>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450</v>
      </c>
      <c r="C1" s="153" t="s">
        <v>784</v>
      </c>
    </row>
    <row r="2" spans="1:8" ht="20.100000000000001" customHeight="1" x14ac:dyDescent="0.4">
      <c r="H2" s="154"/>
    </row>
    <row r="3" spans="1:8" ht="20.100000000000001" customHeight="1" x14ac:dyDescent="0.4">
      <c r="A3" s="376" t="s">
        <v>880</v>
      </c>
      <c r="B3" s="376"/>
      <c r="H3" s="154"/>
    </row>
    <row r="4" spans="1:8" ht="20.100000000000001" customHeight="1" x14ac:dyDescent="0.4"/>
    <row r="5" spans="1:8" ht="20.100000000000001" customHeight="1" x14ac:dyDescent="0.4">
      <c r="A5" s="163" t="s">
        <v>156</v>
      </c>
      <c r="B5" s="140"/>
    </row>
    <row r="6" spans="1:8" ht="20.100000000000001" customHeight="1" x14ac:dyDescent="0.4">
      <c r="A6" s="163" t="s">
        <v>788</v>
      </c>
      <c r="B6" s="140"/>
      <c r="H6" s="154"/>
    </row>
    <row r="7" spans="1:8" ht="20.100000000000001" customHeight="1" x14ac:dyDescent="0.4">
      <c r="A7" s="163" t="s">
        <v>158</v>
      </c>
      <c r="B7" s="140"/>
    </row>
    <row r="8" spans="1:8" ht="20.100000000000001" customHeight="1" x14ac:dyDescent="0.4">
      <c r="A8" s="138" t="s">
        <v>451</v>
      </c>
      <c r="B8" s="140"/>
    </row>
    <row r="9" spans="1:8" ht="69" customHeight="1" x14ac:dyDescent="0.4">
      <c r="A9" s="163" t="s">
        <v>452</v>
      </c>
      <c r="B9" s="140"/>
    </row>
    <row r="10" spans="1:8" ht="20.100000000000001" customHeight="1" x14ac:dyDescent="0.4">
      <c r="A10" s="213"/>
    </row>
    <row r="11" spans="1:8" ht="20.100000000000001" customHeight="1" x14ac:dyDescent="0.4">
      <c r="A11" s="163" t="s">
        <v>156</v>
      </c>
      <c r="B11" s="140"/>
    </row>
    <row r="12" spans="1:8" ht="20.100000000000001" customHeight="1" x14ac:dyDescent="0.4">
      <c r="A12" s="163" t="s">
        <v>788</v>
      </c>
      <c r="B12" s="140"/>
      <c r="H12" s="154"/>
    </row>
    <row r="13" spans="1:8" ht="20.100000000000001" customHeight="1" x14ac:dyDescent="0.4">
      <c r="A13" s="163" t="s">
        <v>158</v>
      </c>
      <c r="B13" s="140"/>
    </row>
    <row r="14" spans="1:8" ht="20.100000000000001" customHeight="1" x14ac:dyDescent="0.4">
      <c r="A14" s="138" t="s">
        <v>451</v>
      </c>
      <c r="B14" s="140"/>
    </row>
    <row r="15" spans="1:8" ht="69" customHeight="1" x14ac:dyDescent="0.4">
      <c r="A15" s="163" t="s">
        <v>452</v>
      </c>
      <c r="B15" s="140"/>
    </row>
    <row r="16" spans="1:8" ht="20.100000000000001" customHeight="1" x14ac:dyDescent="0.4">
      <c r="A16" s="214"/>
      <c r="B16" s="157"/>
      <c r="C16" s="157"/>
      <c r="D16" s="157"/>
      <c r="E16" s="157"/>
      <c r="F16" s="157"/>
      <c r="G16" s="157"/>
      <c r="H16" s="157"/>
    </row>
    <row r="17" spans="1:8" ht="20.100000000000001" customHeight="1" x14ac:dyDescent="0.4">
      <c r="A17" s="163" t="s">
        <v>156</v>
      </c>
      <c r="B17" s="140"/>
    </row>
    <row r="18" spans="1:8" ht="20.100000000000001" customHeight="1" x14ac:dyDescent="0.4">
      <c r="A18" s="163" t="s">
        <v>788</v>
      </c>
      <c r="B18" s="140"/>
      <c r="H18" s="154"/>
    </row>
    <row r="19" spans="1:8" ht="20.100000000000001" customHeight="1" x14ac:dyDescent="0.4">
      <c r="A19" s="163" t="s">
        <v>158</v>
      </c>
      <c r="B19" s="140"/>
    </row>
    <row r="20" spans="1:8" ht="20.100000000000001" customHeight="1" x14ac:dyDescent="0.4">
      <c r="A20" s="138" t="s">
        <v>451</v>
      </c>
      <c r="B20" s="140"/>
    </row>
    <row r="21" spans="1:8" ht="69" customHeight="1" x14ac:dyDescent="0.4">
      <c r="A21" s="163" t="s">
        <v>452</v>
      </c>
      <c r="B21" s="140"/>
    </row>
    <row r="22" spans="1:8" ht="20.100000000000001" customHeight="1" x14ac:dyDescent="0.4">
      <c r="A22" s="214"/>
      <c r="B22" s="157"/>
      <c r="C22" s="157"/>
      <c r="D22" s="157"/>
      <c r="E22" s="157"/>
      <c r="F22" s="157"/>
      <c r="G22" s="157"/>
      <c r="H22" s="157"/>
    </row>
    <row r="23" spans="1:8" ht="20.100000000000001" customHeight="1" x14ac:dyDescent="0.4">
      <c r="A23" s="163" t="s">
        <v>156</v>
      </c>
      <c r="B23" s="140"/>
    </row>
    <row r="24" spans="1:8" ht="20.100000000000001" customHeight="1" x14ac:dyDescent="0.4">
      <c r="A24" s="163" t="s">
        <v>788</v>
      </c>
      <c r="B24" s="140"/>
      <c r="H24" s="154"/>
    </row>
    <row r="25" spans="1:8" ht="20.100000000000001" customHeight="1" x14ac:dyDescent="0.4">
      <c r="A25" s="163" t="s">
        <v>158</v>
      </c>
      <c r="B25" s="140"/>
    </row>
    <row r="26" spans="1:8" ht="20.100000000000001" customHeight="1" x14ac:dyDescent="0.4">
      <c r="A26" s="138" t="s">
        <v>451</v>
      </c>
      <c r="B26" s="140"/>
    </row>
    <row r="27" spans="1:8" ht="69" customHeight="1" x14ac:dyDescent="0.4">
      <c r="A27" s="163" t="s">
        <v>452</v>
      </c>
      <c r="B27" s="140"/>
    </row>
    <row r="28" spans="1:8" ht="20.100000000000001" customHeight="1" x14ac:dyDescent="0.4">
      <c r="A28" s="158"/>
      <c r="B28" s="157"/>
      <c r="C28" s="157"/>
      <c r="D28" s="157"/>
      <c r="E28" s="157"/>
      <c r="F28" s="157"/>
      <c r="G28" s="157"/>
      <c r="H28" s="157"/>
    </row>
    <row r="29" spans="1:8" ht="20.100000000000001" customHeight="1" x14ac:dyDescent="0.4"/>
    <row r="30" spans="1:8" ht="20.100000000000001" customHeight="1" x14ac:dyDescent="0.4"/>
    <row r="31" spans="1:8" ht="20.100000000000001" customHeight="1" x14ac:dyDescent="0.4"/>
    <row r="32" spans="1:8" ht="20.100000000000001" customHeight="1" x14ac:dyDescent="0.4">
      <c r="B32" s="155"/>
    </row>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sheetData>
  <mergeCells count="1">
    <mergeCell ref="A3:B3"/>
  </mergeCells>
  <phoneticPr fontId="2"/>
  <hyperlinks>
    <hyperlink ref="C1" location="目次!A1" display="目次に戻る" xr:uid="{B02B5551-F86D-4966-BFE3-1B4E0F4F11F2}"/>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DE0D-BE1C-4F48-9E16-6B1E4EADE9E2}">
  <sheetPr codeName="Sheet3">
    <pageSetUpPr fitToPage="1"/>
  </sheetPr>
  <dimension ref="A1:Q53"/>
  <sheetViews>
    <sheetView showGridLines="0" view="pageBreakPreview" zoomScaleNormal="100" zoomScaleSheetLayoutView="100" workbookViewId="0">
      <pane xSplit="1" ySplit="7" topLeftCell="B8"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10" width="16.25" style="44" customWidth="1"/>
    <col min="11" max="12" width="7.25" style="48" customWidth="1"/>
    <col min="13" max="13" width="12.625" style="48" customWidth="1"/>
    <col min="14" max="16" width="12.625" style="44" customWidth="1"/>
    <col min="17" max="16384" width="9" style="44"/>
  </cols>
  <sheetData>
    <row r="1" spans="1:17" s="28" customFormat="1" ht="20.100000000000001" customHeight="1" x14ac:dyDescent="0.4">
      <c r="A1" s="28" t="s">
        <v>956</v>
      </c>
      <c r="D1" s="29"/>
      <c r="E1" s="29"/>
      <c r="F1" s="30"/>
      <c r="K1" s="31"/>
      <c r="L1" s="31"/>
      <c r="M1" s="31"/>
      <c r="Q1" s="153" t="s">
        <v>784</v>
      </c>
    </row>
    <row r="2" spans="1:17" s="28" customFormat="1" ht="19.5" customHeight="1" x14ac:dyDescent="0.4">
      <c r="A2" s="382" t="s">
        <v>142</v>
      </c>
      <c r="B2" s="382"/>
      <c r="C2" s="382"/>
      <c r="D2" s="382"/>
      <c r="E2" s="382"/>
      <c r="F2" s="382"/>
      <c r="G2" s="382"/>
      <c r="H2" s="382"/>
      <c r="I2" s="382"/>
      <c r="J2" s="382"/>
      <c r="K2" s="382"/>
      <c r="L2" s="382"/>
      <c r="M2" s="382"/>
      <c r="N2" s="382"/>
      <c r="O2" s="382"/>
      <c r="P2" s="382"/>
    </row>
    <row r="3" spans="1:17" s="28" customFormat="1" ht="19.5" customHeight="1" x14ac:dyDescent="0.4">
      <c r="D3" s="29"/>
      <c r="E3" s="29"/>
      <c r="H3" s="32"/>
      <c r="I3" s="32"/>
      <c r="J3" s="32"/>
      <c r="K3" s="32"/>
      <c r="L3" s="32"/>
      <c r="M3" s="32"/>
      <c r="N3" s="33"/>
      <c r="O3" s="34" t="s">
        <v>143</v>
      </c>
      <c r="P3" s="35"/>
    </row>
    <row r="4" spans="1:17" s="28" customFormat="1" ht="12" customHeight="1" x14ac:dyDescent="0.4">
      <c r="D4" s="29"/>
      <c r="E4" s="29"/>
      <c r="K4" s="31"/>
      <c r="L4" s="31"/>
      <c r="M4" s="31"/>
    </row>
    <row r="5" spans="1:17" s="28" customFormat="1" ht="19.5" customHeight="1" x14ac:dyDescent="0.4">
      <c r="A5" s="32"/>
      <c r="B5" s="32"/>
      <c r="D5" s="29"/>
      <c r="E5" s="29"/>
      <c r="F5" s="30"/>
      <c r="K5" s="31"/>
      <c r="L5" s="31"/>
      <c r="M5" s="31"/>
      <c r="P5" s="31" t="s">
        <v>144</v>
      </c>
    </row>
    <row r="6" spans="1:17" s="115" customFormat="1" ht="19.5" customHeight="1" x14ac:dyDescent="0.15">
      <c r="A6" s="380" t="s">
        <v>145</v>
      </c>
      <c r="B6" s="381" t="s">
        <v>146</v>
      </c>
      <c r="C6" s="381" t="s">
        <v>791</v>
      </c>
      <c r="D6" s="381" t="s">
        <v>788</v>
      </c>
      <c r="E6" s="383" t="s">
        <v>793</v>
      </c>
      <c r="F6" s="384"/>
      <c r="G6" s="385"/>
      <c r="H6" s="381" t="s">
        <v>147</v>
      </c>
      <c r="I6" s="381" t="s">
        <v>847</v>
      </c>
      <c r="J6" s="378" t="s">
        <v>795</v>
      </c>
      <c r="K6" s="380" t="s">
        <v>148</v>
      </c>
      <c r="L6" s="380"/>
      <c r="M6" s="381" t="s">
        <v>789</v>
      </c>
      <c r="N6" s="380" t="s">
        <v>790</v>
      </c>
      <c r="O6" s="380"/>
      <c r="P6" s="380"/>
    </row>
    <row r="7" spans="1:17" s="32" customFormat="1" ht="19.5" customHeight="1" x14ac:dyDescent="0.4">
      <c r="A7" s="380"/>
      <c r="B7" s="380"/>
      <c r="C7" s="381"/>
      <c r="D7" s="381"/>
      <c r="E7" s="137" t="s">
        <v>792</v>
      </c>
      <c r="F7" s="137" t="s">
        <v>794</v>
      </c>
      <c r="G7" s="137" t="s">
        <v>787</v>
      </c>
      <c r="H7" s="381"/>
      <c r="I7" s="380"/>
      <c r="J7" s="379"/>
      <c r="K7" s="136" t="s">
        <v>149</v>
      </c>
      <c r="L7" s="136" t="s">
        <v>150</v>
      </c>
      <c r="M7" s="381"/>
      <c r="N7" s="137" t="s">
        <v>424</v>
      </c>
      <c r="O7" s="137" t="s">
        <v>152</v>
      </c>
      <c r="P7" s="137" t="s">
        <v>796</v>
      </c>
    </row>
    <row r="8" spans="1:17" s="36" customFormat="1" ht="29.25" customHeight="1" x14ac:dyDescent="0.15">
      <c r="A8" s="136">
        <v>1</v>
      </c>
      <c r="B8" s="37"/>
      <c r="C8" s="38"/>
      <c r="D8" s="39"/>
      <c r="E8" s="39"/>
      <c r="F8" s="39"/>
      <c r="G8" s="37"/>
      <c r="H8" s="37"/>
      <c r="I8" s="37"/>
      <c r="J8" s="37"/>
      <c r="K8" s="40"/>
      <c r="L8" s="40"/>
      <c r="M8" s="41"/>
      <c r="N8" s="41"/>
      <c r="O8" s="41"/>
      <c r="P8" s="41"/>
    </row>
    <row r="9" spans="1:17" s="36" customFormat="1" ht="29.25" customHeight="1" x14ac:dyDescent="0.15">
      <c r="A9" s="136">
        <v>2</v>
      </c>
      <c r="B9" s="37"/>
      <c r="C9" s="38"/>
      <c r="D9" s="39"/>
      <c r="E9" s="39"/>
      <c r="F9" s="39"/>
      <c r="G9" s="37"/>
      <c r="H9" s="37"/>
      <c r="I9" s="37"/>
      <c r="J9" s="37"/>
      <c r="K9" s="40"/>
      <c r="L9" s="40"/>
      <c r="M9" s="41"/>
      <c r="N9" s="41"/>
      <c r="O9" s="41"/>
      <c r="P9" s="41"/>
    </row>
    <row r="10" spans="1:17" s="36" customFormat="1" ht="29.25" customHeight="1" x14ac:dyDescent="0.15">
      <c r="A10" s="136">
        <v>3</v>
      </c>
      <c r="B10" s="37"/>
      <c r="C10" s="38"/>
      <c r="D10" s="39"/>
      <c r="E10" s="39"/>
      <c r="F10" s="39"/>
      <c r="G10" s="37"/>
      <c r="H10" s="37"/>
      <c r="I10" s="37"/>
      <c r="J10" s="37"/>
      <c r="K10" s="40"/>
      <c r="L10" s="40"/>
      <c r="M10" s="41"/>
      <c r="N10" s="41"/>
      <c r="O10" s="41"/>
      <c r="P10" s="41"/>
    </row>
    <row r="11" spans="1:17" s="36" customFormat="1" ht="29.25" customHeight="1" x14ac:dyDescent="0.15">
      <c r="A11" s="136">
        <v>4</v>
      </c>
      <c r="B11" s="37"/>
      <c r="C11" s="38"/>
      <c r="D11" s="39"/>
      <c r="E11" s="39"/>
      <c r="F11" s="39"/>
      <c r="G11" s="37"/>
      <c r="H11" s="37"/>
      <c r="I11" s="37"/>
      <c r="J11" s="37"/>
      <c r="K11" s="40"/>
      <c r="L11" s="40"/>
      <c r="M11" s="41"/>
      <c r="N11" s="41"/>
      <c r="O11" s="41"/>
      <c r="P11" s="41"/>
    </row>
    <row r="12" spans="1:17" s="36" customFormat="1" ht="29.25" customHeight="1" x14ac:dyDescent="0.15">
      <c r="A12" s="136">
        <v>5</v>
      </c>
      <c r="B12" s="37"/>
      <c r="C12" s="38"/>
      <c r="D12" s="39"/>
      <c r="E12" s="39"/>
      <c r="F12" s="39"/>
      <c r="G12" s="37"/>
      <c r="H12" s="37"/>
      <c r="I12" s="37"/>
      <c r="J12" s="37"/>
      <c r="K12" s="40"/>
      <c r="L12" s="40"/>
      <c r="M12" s="41"/>
      <c r="N12" s="41"/>
      <c r="O12" s="41"/>
      <c r="P12" s="41"/>
    </row>
    <row r="13" spans="1:17" s="36" customFormat="1" ht="29.25" customHeight="1" x14ac:dyDescent="0.15">
      <c r="A13" s="136">
        <v>6</v>
      </c>
      <c r="B13" s="37"/>
      <c r="C13" s="38"/>
      <c r="D13" s="39"/>
      <c r="E13" s="39"/>
      <c r="F13" s="39"/>
      <c r="G13" s="37"/>
      <c r="H13" s="37"/>
      <c r="I13" s="37"/>
      <c r="J13" s="37"/>
      <c r="K13" s="40"/>
      <c r="L13" s="40"/>
      <c r="M13" s="41"/>
      <c r="N13" s="41"/>
      <c r="O13" s="41"/>
      <c r="P13" s="41"/>
    </row>
    <row r="14" spans="1:17" s="36" customFormat="1" ht="29.25" customHeight="1" x14ac:dyDescent="0.15">
      <c r="A14" s="136">
        <v>7</v>
      </c>
      <c r="B14" s="37"/>
      <c r="C14" s="38"/>
      <c r="D14" s="39"/>
      <c r="E14" s="39"/>
      <c r="F14" s="39"/>
      <c r="G14" s="37"/>
      <c r="H14" s="37"/>
      <c r="I14" s="37"/>
      <c r="J14" s="37"/>
      <c r="K14" s="40"/>
      <c r="L14" s="40"/>
      <c r="M14" s="41"/>
      <c r="N14" s="41"/>
      <c r="O14" s="41"/>
      <c r="P14" s="41"/>
    </row>
    <row r="15" spans="1:17" s="36" customFormat="1" ht="29.25" customHeight="1" x14ac:dyDescent="0.15">
      <c r="A15" s="136">
        <v>8</v>
      </c>
      <c r="B15" s="37"/>
      <c r="C15" s="38"/>
      <c r="D15" s="39"/>
      <c r="E15" s="39"/>
      <c r="F15" s="39"/>
      <c r="G15" s="37"/>
      <c r="H15" s="37"/>
      <c r="I15" s="37"/>
      <c r="J15" s="37"/>
      <c r="K15" s="40"/>
      <c r="L15" s="40"/>
      <c r="M15" s="41"/>
      <c r="N15" s="41"/>
      <c r="O15" s="41"/>
      <c r="P15" s="41"/>
    </row>
    <row r="16" spans="1:17" s="36" customFormat="1" ht="29.25" customHeight="1" x14ac:dyDescent="0.15">
      <c r="A16" s="136">
        <v>9</v>
      </c>
      <c r="B16" s="37"/>
      <c r="C16" s="38"/>
      <c r="D16" s="39"/>
      <c r="E16" s="39"/>
      <c r="F16" s="39"/>
      <c r="G16" s="37"/>
      <c r="H16" s="37"/>
      <c r="I16" s="37"/>
      <c r="J16" s="37"/>
      <c r="K16" s="40"/>
      <c r="L16" s="40"/>
      <c r="M16" s="41"/>
      <c r="N16" s="41"/>
      <c r="O16" s="41"/>
      <c r="P16" s="41"/>
    </row>
    <row r="17" spans="1:16" s="36" customFormat="1" ht="29.25" customHeight="1" x14ac:dyDescent="0.15">
      <c r="A17" s="136">
        <v>10</v>
      </c>
      <c r="B17" s="37"/>
      <c r="C17" s="38"/>
      <c r="D17" s="39"/>
      <c r="E17" s="39"/>
      <c r="F17" s="39"/>
      <c r="G17" s="37"/>
      <c r="H17" s="37"/>
      <c r="I17" s="37"/>
      <c r="J17" s="37"/>
      <c r="K17" s="40"/>
      <c r="L17" s="40"/>
      <c r="M17" s="41"/>
      <c r="N17" s="41"/>
      <c r="O17" s="41"/>
      <c r="P17" s="41"/>
    </row>
    <row r="18" spans="1:16" s="36" customFormat="1" ht="30" customHeight="1" x14ac:dyDescent="0.15">
      <c r="A18" s="136">
        <v>11</v>
      </c>
      <c r="B18" s="37"/>
      <c r="C18" s="38"/>
      <c r="D18" s="39"/>
      <c r="E18" s="39"/>
      <c r="F18" s="39"/>
      <c r="G18" s="37"/>
      <c r="H18" s="37"/>
      <c r="I18" s="37"/>
      <c r="J18" s="37"/>
      <c r="K18" s="40"/>
      <c r="L18" s="40"/>
      <c r="M18" s="41"/>
      <c r="N18" s="41"/>
      <c r="O18" s="41"/>
      <c r="P18" s="41"/>
    </row>
    <row r="19" spans="1:16" s="36" customFormat="1" ht="30" customHeight="1" x14ac:dyDescent="0.15">
      <c r="A19" s="136">
        <v>12</v>
      </c>
      <c r="B19" s="37"/>
      <c r="C19" s="38"/>
      <c r="D19" s="39"/>
      <c r="E19" s="39"/>
      <c r="F19" s="39"/>
      <c r="G19" s="37"/>
      <c r="H19" s="37"/>
      <c r="I19" s="37"/>
      <c r="J19" s="37"/>
      <c r="K19" s="40"/>
      <c r="L19" s="40"/>
      <c r="M19" s="41"/>
      <c r="N19" s="41"/>
      <c r="O19" s="41"/>
      <c r="P19" s="41"/>
    </row>
    <row r="20" spans="1:16" s="36" customFormat="1" ht="30" customHeight="1" x14ac:dyDescent="0.15">
      <c r="A20" s="136">
        <v>13</v>
      </c>
      <c r="B20" s="37"/>
      <c r="C20" s="38"/>
      <c r="D20" s="39"/>
      <c r="E20" s="39"/>
      <c r="F20" s="39"/>
      <c r="G20" s="37"/>
      <c r="H20" s="37"/>
      <c r="I20" s="37"/>
      <c r="J20" s="37"/>
      <c r="K20" s="40"/>
      <c r="L20" s="40"/>
      <c r="M20" s="41"/>
      <c r="N20" s="41"/>
      <c r="O20" s="41"/>
      <c r="P20" s="41"/>
    </row>
    <row r="21" spans="1:16" s="36" customFormat="1" ht="30" customHeight="1" x14ac:dyDescent="0.15">
      <c r="A21" s="136">
        <v>14</v>
      </c>
      <c r="B21" s="37"/>
      <c r="C21" s="38"/>
      <c r="D21" s="39"/>
      <c r="E21" s="39"/>
      <c r="F21" s="39"/>
      <c r="G21" s="37"/>
      <c r="H21" s="37"/>
      <c r="I21" s="37"/>
      <c r="J21" s="37"/>
      <c r="K21" s="40"/>
      <c r="L21" s="40"/>
      <c r="M21" s="41"/>
      <c r="N21" s="41"/>
      <c r="O21" s="41"/>
      <c r="P21" s="41"/>
    </row>
    <row r="22" spans="1:16" s="36" customFormat="1" ht="30" customHeight="1" x14ac:dyDescent="0.15">
      <c r="A22" s="136">
        <v>15</v>
      </c>
      <c r="B22" s="37"/>
      <c r="C22" s="38"/>
      <c r="D22" s="39"/>
      <c r="E22" s="39"/>
      <c r="F22" s="39"/>
      <c r="G22" s="37"/>
      <c r="H22" s="37"/>
      <c r="I22" s="37"/>
      <c r="J22" s="37"/>
      <c r="K22" s="40"/>
      <c r="L22" s="40"/>
      <c r="M22" s="41"/>
      <c r="N22" s="41"/>
      <c r="O22" s="41"/>
      <c r="P22" s="41"/>
    </row>
    <row r="23" spans="1:16" s="36" customFormat="1" ht="30" customHeight="1" x14ac:dyDescent="0.15">
      <c r="A23" s="136">
        <v>16</v>
      </c>
      <c r="B23" s="37"/>
      <c r="C23" s="38"/>
      <c r="D23" s="39"/>
      <c r="E23" s="39"/>
      <c r="F23" s="39"/>
      <c r="G23" s="37"/>
      <c r="H23" s="37"/>
      <c r="I23" s="37"/>
      <c r="J23" s="37"/>
      <c r="K23" s="40"/>
      <c r="L23" s="40"/>
      <c r="M23" s="41"/>
      <c r="N23" s="41"/>
      <c r="O23" s="41"/>
      <c r="P23" s="41"/>
    </row>
    <row r="24" spans="1:16" s="36" customFormat="1" ht="30" customHeight="1" x14ac:dyDescent="0.15">
      <c r="A24" s="136">
        <v>17</v>
      </c>
      <c r="B24" s="37"/>
      <c r="C24" s="38"/>
      <c r="D24" s="39"/>
      <c r="E24" s="39"/>
      <c r="F24" s="39"/>
      <c r="G24" s="37"/>
      <c r="H24" s="37"/>
      <c r="I24" s="37"/>
      <c r="J24" s="37"/>
      <c r="K24" s="40"/>
      <c r="L24" s="40"/>
      <c r="M24" s="41"/>
      <c r="N24" s="41"/>
      <c r="O24" s="41"/>
      <c r="P24" s="41"/>
    </row>
    <row r="25" spans="1:16" s="36" customFormat="1" ht="30" customHeight="1" x14ac:dyDescent="0.15">
      <c r="A25" s="136">
        <v>18</v>
      </c>
      <c r="B25" s="37"/>
      <c r="C25" s="38"/>
      <c r="D25" s="39"/>
      <c r="E25" s="39"/>
      <c r="F25" s="39"/>
      <c r="G25" s="37"/>
      <c r="H25" s="37"/>
      <c r="I25" s="37"/>
      <c r="J25" s="37"/>
      <c r="K25" s="40"/>
      <c r="L25" s="40"/>
      <c r="M25" s="41"/>
      <c r="N25" s="41"/>
      <c r="O25" s="41"/>
      <c r="P25" s="41"/>
    </row>
    <row r="26" spans="1:16" s="36" customFormat="1" ht="30" customHeight="1" x14ac:dyDescent="0.15">
      <c r="A26" s="136">
        <v>19</v>
      </c>
      <c r="B26" s="37"/>
      <c r="C26" s="38"/>
      <c r="D26" s="39"/>
      <c r="E26" s="39"/>
      <c r="F26" s="39"/>
      <c r="G26" s="37"/>
      <c r="H26" s="37"/>
      <c r="I26" s="37"/>
      <c r="J26" s="37"/>
      <c r="K26" s="40"/>
      <c r="L26" s="40"/>
      <c r="M26" s="41"/>
      <c r="N26" s="41"/>
      <c r="O26" s="41"/>
      <c r="P26" s="41"/>
    </row>
    <row r="27" spans="1:16" s="36" customFormat="1" ht="30" customHeight="1" x14ac:dyDescent="0.15">
      <c r="A27" s="136">
        <v>20</v>
      </c>
      <c r="B27" s="37"/>
      <c r="C27" s="38"/>
      <c r="D27" s="39"/>
      <c r="E27" s="39"/>
      <c r="F27" s="39"/>
      <c r="G27" s="37"/>
      <c r="H27" s="37"/>
      <c r="I27" s="37"/>
      <c r="J27" s="37"/>
      <c r="K27" s="40"/>
      <c r="L27" s="40"/>
      <c r="M27" s="41"/>
      <c r="N27" s="41"/>
      <c r="O27" s="41"/>
      <c r="P27" s="41"/>
    </row>
    <row r="28" spans="1:16" s="36" customFormat="1" ht="30" customHeight="1" x14ac:dyDescent="0.15">
      <c r="A28" s="136"/>
      <c r="B28" s="137" t="s">
        <v>802</v>
      </c>
      <c r="C28" s="137"/>
      <c r="D28" s="137"/>
      <c r="E28" s="137"/>
      <c r="F28" s="137"/>
      <c r="G28" s="136"/>
      <c r="H28" s="136"/>
      <c r="I28" s="136"/>
      <c r="J28" s="136"/>
      <c r="K28" s="116">
        <f t="shared" ref="K28:P28" si="0">SUM(K8:K27)</f>
        <v>0</v>
      </c>
      <c r="L28" s="116">
        <f t="shared" si="0"/>
        <v>0</v>
      </c>
      <c r="M28" s="117">
        <f t="shared" si="0"/>
        <v>0</v>
      </c>
      <c r="N28" s="117">
        <f t="shared" si="0"/>
        <v>0</v>
      </c>
      <c r="O28" s="117">
        <f t="shared" si="0"/>
        <v>0</v>
      </c>
      <c r="P28" s="117">
        <f t="shared" si="0"/>
        <v>0</v>
      </c>
    </row>
    <row r="29" spans="1:16" s="36" customFormat="1" ht="15" customHeight="1" x14ac:dyDescent="0.15">
      <c r="A29" s="115"/>
      <c r="B29" s="115"/>
      <c r="C29" s="188"/>
      <c r="D29" s="189" t="s">
        <v>893</v>
      </c>
      <c r="E29" s="188"/>
      <c r="F29" s="188"/>
      <c r="G29" s="188"/>
      <c r="H29" s="188"/>
      <c r="I29" s="188"/>
      <c r="J29" s="188"/>
      <c r="K29" s="188"/>
      <c r="L29" s="188"/>
      <c r="M29" s="188"/>
      <c r="N29" s="188"/>
      <c r="O29" s="188"/>
      <c r="P29" s="188"/>
    </row>
    <row r="30" spans="1:16" s="36" customFormat="1" ht="15" customHeight="1" x14ac:dyDescent="0.15">
      <c r="A30" s="115"/>
      <c r="B30" s="115"/>
      <c r="D30" s="45" t="s">
        <v>797</v>
      </c>
      <c r="E30" s="29"/>
      <c r="F30" s="190"/>
      <c r="K30" s="191"/>
      <c r="L30" s="191"/>
      <c r="M30" s="191"/>
    </row>
    <row r="31" spans="1:16" ht="15" customHeight="1" x14ac:dyDescent="0.15">
      <c r="D31" s="45" t="s">
        <v>894</v>
      </c>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J6:J7"/>
    <mergeCell ref="K6:L6"/>
    <mergeCell ref="M6:M7"/>
    <mergeCell ref="N6:P6"/>
    <mergeCell ref="A2:P2"/>
    <mergeCell ref="A6:A7"/>
    <mergeCell ref="B6:B7"/>
    <mergeCell ref="C6:C7"/>
    <mergeCell ref="D6:D7"/>
    <mergeCell ref="H6:H7"/>
    <mergeCell ref="I6:I7"/>
    <mergeCell ref="E6:G6"/>
  </mergeCells>
  <phoneticPr fontId="2"/>
  <hyperlinks>
    <hyperlink ref="Q1" location="目次!A1" display="目次に戻る" xr:uid="{AC3A70D0-60CA-4FCA-A3CE-E4D9E4A6AC7A}"/>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0E48-C209-49BA-A442-E144F7F2B32F}">
  <sheetPr codeName="Sheet27"/>
  <dimension ref="A1:V54"/>
  <sheetViews>
    <sheetView showGridLines="0" view="pageBreakPreview" zoomScale="80" zoomScaleNormal="100" zoomScaleSheetLayoutView="80" workbookViewId="0">
      <pane xSplit="1" ySplit="8" topLeftCell="B13"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453</v>
      </c>
      <c r="D1" s="29"/>
      <c r="E1" s="29"/>
      <c r="F1" s="30"/>
      <c r="J1" s="31"/>
      <c r="K1" s="31"/>
      <c r="L1" s="31"/>
      <c r="P1" s="31"/>
      <c r="Q1" s="31"/>
      <c r="R1" s="31"/>
      <c r="V1" s="153" t="s">
        <v>784</v>
      </c>
    </row>
    <row r="2" spans="1:22" s="28" customFormat="1" ht="19.5" customHeight="1" x14ac:dyDescent="0.4">
      <c r="A2" s="382" t="s">
        <v>881</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454</v>
      </c>
      <c r="K6" s="507"/>
      <c r="L6" s="507"/>
      <c r="M6" s="507"/>
      <c r="N6" s="507"/>
      <c r="O6" s="496"/>
      <c r="P6" s="495" t="s">
        <v>455</v>
      </c>
      <c r="Q6" s="507"/>
      <c r="R6" s="507"/>
      <c r="S6" s="507"/>
      <c r="T6" s="507"/>
      <c r="U6" s="496"/>
    </row>
    <row r="7" spans="1:22" s="36" customFormat="1" ht="18.75" customHeight="1" x14ac:dyDescent="0.15">
      <c r="A7" s="380" t="s">
        <v>145</v>
      </c>
      <c r="B7" s="381" t="s">
        <v>146</v>
      </c>
      <c r="C7" s="381" t="s">
        <v>791</v>
      </c>
      <c r="D7" s="381" t="s">
        <v>788</v>
      </c>
      <c r="E7" s="383" t="s">
        <v>793</v>
      </c>
      <c r="F7" s="384"/>
      <c r="G7" s="385"/>
      <c r="H7" s="381" t="s">
        <v>147</v>
      </c>
      <c r="I7" s="381" t="s">
        <v>847</v>
      </c>
      <c r="J7" s="498" t="s">
        <v>148</v>
      </c>
      <c r="K7" s="498"/>
      <c r="L7" s="381" t="s">
        <v>789</v>
      </c>
      <c r="M7" s="380" t="s">
        <v>790</v>
      </c>
      <c r="N7" s="380"/>
      <c r="O7" s="380"/>
      <c r="P7" s="380" t="s">
        <v>148</v>
      </c>
      <c r="Q7" s="380"/>
      <c r="R7" s="381" t="s">
        <v>789</v>
      </c>
      <c r="S7" s="380" t="s">
        <v>790</v>
      </c>
      <c r="T7" s="380"/>
      <c r="U7" s="380"/>
    </row>
    <row r="8" spans="1:22" s="32" customFormat="1" ht="18.75" customHeight="1" x14ac:dyDescent="0.4">
      <c r="A8" s="380"/>
      <c r="B8" s="380"/>
      <c r="C8" s="381"/>
      <c r="D8" s="381"/>
      <c r="E8" s="137" t="s">
        <v>172</v>
      </c>
      <c r="F8" s="137" t="s">
        <v>794</v>
      </c>
      <c r="G8" s="137" t="s">
        <v>787</v>
      </c>
      <c r="H8" s="381"/>
      <c r="I8" s="380"/>
      <c r="J8" s="136" t="s">
        <v>149</v>
      </c>
      <c r="K8" s="136" t="s">
        <v>150</v>
      </c>
      <c r="L8" s="381"/>
      <c r="M8" s="137" t="s">
        <v>424</v>
      </c>
      <c r="N8" s="137" t="s">
        <v>152</v>
      </c>
      <c r="O8" s="137" t="s">
        <v>796</v>
      </c>
      <c r="P8" s="136" t="s">
        <v>149</v>
      </c>
      <c r="Q8" s="136" t="s">
        <v>150</v>
      </c>
      <c r="R8" s="38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896</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c r="E31" s="29"/>
      <c r="F31" s="190"/>
      <c r="J31" s="191"/>
      <c r="K31" s="191"/>
      <c r="L31" s="191"/>
      <c r="P31" s="191"/>
      <c r="Q31" s="191"/>
      <c r="R31" s="191"/>
    </row>
    <row r="32" spans="1:21" ht="15" customHeight="1" x14ac:dyDescent="0.15">
      <c r="D32" s="45"/>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7:K7"/>
    <mergeCell ref="L7:L8"/>
    <mergeCell ref="M7:O7"/>
    <mergeCell ref="P7:Q7"/>
    <mergeCell ref="R7:R8"/>
    <mergeCell ref="A7:A8"/>
    <mergeCell ref="B7:B8"/>
    <mergeCell ref="C7:C8"/>
    <mergeCell ref="D7:D8"/>
    <mergeCell ref="H7:H8"/>
    <mergeCell ref="I7:I8"/>
    <mergeCell ref="S7:U7"/>
    <mergeCell ref="E7:G7"/>
    <mergeCell ref="J6:O6"/>
    <mergeCell ref="P6:U6"/>
  </mergeCells>
  <phoneticPr fontId="2"/>
  <hyperlinks>
    <hyperlink ref="V1" location="目次!A1" display="目次に戻る" xr:uid="{219B7937-1266-4E24-92A4-63E1EC5EC2C2}"/>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0041-6E4A-4EDC-ADE0-9F0B9CBEEE82}">
  <sheetPr codeName="Sheet28"/>
  <dimension ref="B1:I101"/>
  <sheetViews>
    <sheetView showGridLines="0" view="pageBreakPreview" topLeftCell="A3"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456</v>
      </c>
      <c r="I1" s="153" t="s">
        <v>784</v>
      </c>
    </row>
    <row r="2" spans="2:9" ht="17.25" x14ac:dyDescent="0.4">
      <c r="B2" s="422" t="s">
        <v>882</v>
      </c>
      <c r="C2" s="422"/>
      <c r="D2" s="422"/>
      <c r="E2" s="422"/>
      <c r="F2" s="422"/>
      <c r="G2" s="422"/>
    </row>
    <row r="3" spans="2:9" ht="18.75" customHeight="1" x14ac:dyDescent="0.4">
      <c r="B3" s="159"/>
      <c r="C3" s="159"/>
      <c r="D3" s="159"/>
      <c r="E3" s="159"/>
      <c r="F3" s="159"/>
      <c r="G3" s="159"/>
    </row>
    <row r="4" spans="2:9" ht="15" customHeight="1" x14ac:dyDescent="0.4">
      <c r="B4" s="138" t="s">
        <v>155</v>
      </c>
      <c r="C4" s="423" t="s">
        <v>805</v>
      </c>
      <c r="D4" s="424"/>
      <c r="E4" s="159"/>
      <c r="F4" s="159"/>
      <c r="G4" s="160" t="s">
        <v>156</v>
      </c>
    </row>
    <row r="5" spans="2:9" ht="15" customHeight="1" x14ac:dyDescent="0.4">
      <c r="B5" s="161" t="s">
        <v>266</v>
      </c>
      <c r="C5" s="423"/>
      <c r="D5" s="424"/>
      <c r="G5" s="425"/>
    </row>
    <row r="6" spans="2:9" ht="15" customHeight="1" x14ac:dyDescent="0.4">
      <c r="B6" s="161" t="s">
        <v>786</v>
      </c>
      <c r="C6" s="423"/>
      <c r="D6" s="424"/>
      <c r="G6" s="426"/>
    </row>
    <row r="7" spans="2:9" ht="1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138" t="s">
        <v>462</v>
      </c>
    </row>
    <row r="17" spans="2:7" x14ac:dyDescent="0.4">
      <c r="B17" s="404"/>
      <c r="C17" s="411"/>
      <c r="D17" s="412"/>
      <c r="E17" s="163" t="s">
        <v>167</v>
      </c>
      <c r="F17" s="140"/>
      <c r="G17" s="138"/>
    </row>
    <row r="18" spans="2:7" x14ac:dyDescent="0.4">
      <c r="B18" s="405"/>
      <c r="C18" s="413"/>
      <c r="D18" s="414"/>
      <c r="E18" s="163" t="s">
        <v>168</v>
      </c>
      <c r="F18" s="140"/>
      <c r="G18" s="138"/>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463</v>
      </c>
      <c r="D24" s="160" t="s">
        <v>464</v>
      </c>
      <c r="E24" s="160" t="s">
        <v>817</v>
      </c>
      <c r="F24" s="399" t="s">
        <v>174</v>
      </c>
      <c r="G24" s="399"/>
    </row>
    <row r="25" spans="2:7" x14ac:dyDescent="0.4">
      <c r="B25" s="398"/>
      <c r="C25" s="175" t="s">
        <v>466</v>
      </c>
      <c r="D25" s="175" t="s">
        <v>467</v>
      </c>
      <c r="E25" s="175" t="s">
        <v>468</v>
      </c>
      <c r="F25" s="399"/>
      <c r="G25" s="399"/>
    </row>
    <row r="26" spans="2:7" x14ac:dyDescent="0.4">
      <c r="B26" s="140" t="s">
        <v>175</v>
      </c>
      <c r="C26" s="176"/>
      <c r="D26" s="176"/>
      <c r="E26" s="178">
        <f>D26-C26</f>
        <v>0</v>
      </c>
      <c r="F26" s="399"/>
      <c r="G26" s="399"/>
    </row>
    <row r="27" spans="2:7" x14ac:dyDescent="0.4">
      <c r="B27" s="140" t="s">
        <v>176</v>
      </c>
      <c r="C27" s="176"/>
      <c r="D27" s="176"/>
      <c r="E27" s="178">
        <f>D27-C27</f>
        <v>0</v>
      </c>
      <c r="F27" s="399"/>
      <c r="G27" s="399"/>
    </row>
    <row r="28" spans="2:7" x14ac:dyDescent="0.4">
      <c r="B28" s="140" t="s">
        <v>177</v>
      </c>
      <c r="C28" s="176"/>
      <c r="D28" s="176"/>
      <c r="E28" s="178">
        <f>D28-C28</f>
        <v>0</v>
      </c>
      <c r="F28" s="399"/>
      <c r="G28" s="399"/>
    </row>
    <row r="29" spans="2:7" x14ac:dyDescent="0.4">
      <c r="B29" s="138" t="s">
        <v>178</v>
      </c>
      <c r="C29" s="180">
        <f>SUM(C26:C28)</f>
        <v>0</v>
      </c>
      <c r="D29" s="180">
        <f>SUM(D26:D28)</f>
        <v>0</v>
      </c>
      <c r="E29" s="181">
        <f>SUM(E26:E28)</f>
        <v>0</v>
      </c>
      <c r="F29" s="399"/>
      <c r="G29" s="399"/>
    </row>
    <row r="30" spans="2:7" x14ac:dyDescent="0.4">
      <c r="C30" s="27" t="s">
        <v>179</v>
      </c>
    </row>
    <row r="31" spans="2:7" ht="22.5" customHeight="1" x14ac:dyDescent="0.15">
      <c r="B31" s="173" t="s">
        <v>180</v>
      </c>
      <c r="G31" s="174" t="s">
        <v>171</v>
      </c>
    </row>
    <row r="32" spans="2:7" x14ac:dyDescent="0.4">
      <c r="B32" s="397" t="s">
        <v>172</v>
      </c>
      <c r="C32" s="160" t="s">
        <v>469</v>
      </c>
      <c r="D32" s="160" t="s">
        <v>464</v>
      </c>
      <c r="E32" s="160" t="s">
        <v>817</v>
      </c>
      <c r="F32" s="399" t="s">
        <v>174</v>
      </c>
      <c r="G32" s="399"/>
    </row>
    <row r="33" spans="2:7" x14ac:dyDescent="0.4">
      <c r="B33" s="398"/>
      <c r="C33" s="175" t="s">
        <v>470</v>
      </c>
      <c r="D33" s="175" t="s">
        <v>471</v>
      </c>
      <c r="E33" s="175" t="s">
        <v>472</v>
      </c>
      <c r="F33" s="399"/>
      <c r="G33" s="399"/>
    </row>
    <row r="34" spans="2:7" x14ac:dyDescent="0.4">
      <c r="B34" s="163" t="s">
        <v>181</v>
      </c>
      <c r="C34" s="176"/>
      <c r="D34" s="176"/>
      <c r="E34" s="178">
        <f>D34-C34</f>
        <v>0</v>
      </c>
      <c r="F34" s="399"/>
      <c r="G34" s="399"/>
    </row>
    <row r="35" spans="2:7" x14ac:dyDescent="0.4">
      <c r="B35" s="163" t="s">
        <v>182</v>
      </c>
      <c r="C35" s="176"/>
      <c r="D35" s="176"/>
      <c r="E35" s="178">
        <f>D35-C35</f>
        <v>0</v>
      </c>
      <c r="F35" s="399"/>
      <c r="G35" s="399"/>
    </row>
    <row r="36" spans="2:7" x14ac:dyDescent="0.4">
      <c r="B36" s="163" t="s">
        <v>183</v>
      </c>
      <c r="C36" s="176"/>
      <c r="D36" s="176"/>
      <c r="E36" s="178">
        <f t="shared" ref="E36:E42" si="0">D36-C36</f>
        <v>0</v>
      </c>
      <c r="F36" s="399"/>
      <c r="G36" s="399"/>
    </row>
    <row r="37" spans="2:7" x14ac:dyDescent="0.4">
      <c r="B37" s="163" t="s">
        <v>184</v>
      </c>
      <c r="C37" s="176"/>
      <c r="D37" s="176"/>
      <c r="E37" s="178">
        <f t="shared" si="0"/>
        <v>0</v>
      </c>
      <c r="F37" s="399"/>
      <c r="G37" s="399"/>
    </row>
    <row r="38" spans="2:7" x14ac:dyDescent="0.4">
      <c r="B38" s="163" t="s">
        <v>185</v>
      </c>
      <c r="C38" s="176"/>
      <c r="D38" s="176"/>
      <c r="E38" s="178">
        <f t="shared" si="0"/>
        <v>0</v>
      </c>
      <c r="F38" s="399"/>
      <c r="G38" s="399"/>
    </row>
    <row r="39" spans="2:7" x14ac:dyDescent="0.4">
      <c r="B39" s="163" t="s">
        <v>186</v>
      </c>
      <c r="C39" s="176"/>
      <c r="D39" s="176"/>
      <c r="E39" s="178">
        <f t="shared" si="0"/>
        <v>0</v>
      </c>
      <c r="F39" s="399"/>
      <c r="G39" s="399"/>
    </row>
    <row r="40" spans="2:7" x14ac:dyDescent="0.4">
      <c r="B40" s="163" t="s">
        <v>187</v>
      </c>
      <c r="C40" s="176"/>
      <c r="D40" s="176"/>
      <c r="E40" s="178">
        <f t="shared" si="0"/>
        <v>0</v>
      </c>
      <c r="F40" s="399"/>
      <c r="G40" s="399"/>
    </row>
    <row r="41" spans="2:7" x14ac:dyDescent="0.4">
      <c r="B41" s="163" t="s">
        <v>188</v>
      </c>
      <c r="C41" s="176"/>
      <c r="D41" s="176"/>
      <c r="E41" s="178">
        <f t="shared" si="0"/>
        <v>0</v>
      </c>
      <c r="F41" s="399"/>
      <c r="G41" s="399"/>
    </row>
    <row r="42" spans="2:7" x14ac:dyDescent="0.4">
      <c r="B42" s="163" t="s">
        <v>189</v>
      </c>
      <c r="C42" s="176"/>
      <c r="D42" s="176"/>
      <c r="E42" s="178">
        <f t="shared" si="0"/>
        <v>0</v>
      </c>
      <c r="F42" s="399"/>
      <c r="G42" s="399"/>
    </row>
    <row r="43" spans="2:7" x14ac:dyDescent="0.4">
      <c r="B43" s="138" t="s">
        <v>178</v>
      </c>
      <c r="C43" s="180">
        <f>SUM(C34:C42)</f>
        <v>0</v>
      </c>
      <c r="D43" s="180">
        <f>SUM(D34:D42)</f>
        <v>0</v>
      </c>
      <c r="E43" s="180">
        <f>SUM(E34:E42)</f>
        <v>0</v>
      </c>
      <c r="F43" s="399"/>
      <c r="G43" s="399"/>
    </row>
    <row r="45" spans="2:7" x14ac:dyDescent="0.4">
      <c r="B45" s="27" t="s">
        <v>190</v>
      </c>
    </row>
    <row r="46" spans="2:7" x14ac:dyDescent="0.4">
      <c r="B46" s="89" t="s">
        <v>473</v>
      </c>
    </row>
    <row r="47" spans="2:7" x14ac:dyDescent="0.4">
      <c r="B47" s="89" t="s">
        <v>191</v>
      </c>
      <c r="C47" s="83"/>
      <c r="E47" s="83"/>
      <c r="F47" s="83"/>
      <c r="G47" s="83"/>
    </row>
    <row r="48" spans="2:7" x14ac:dyDescent="0.4">
      <c r="B48" s="89" t="s">
        <v>192</v>
      </c>
      <c r="C48" s="83"/>
      <c r="E48" s="83"/>
      <c r="F48" s="154"/>
      <c r="G48" s="154"/>
    </row>
    <row r="49" spans="2:7" x14ac:dyDescent="0.4">
      <c r="B49" s="89" t="s">
        <v>193</v>
      </c>
      <c r="C49" s="83"/>
      <c r="E49" s="83"/>
      <c r="F49" s="154"/>
      <c r="G49" s="154"/>
    </row>
    <row r="50" spans="2:7" x14ac:dyDescent="0.4">
      <c r="B50" s="89" t="s">
        <v>474</v>
      </c>
      <c r="C50" s="83"/>
      <c r="E50" s="83"/>
      <c r="F50" s="154"/>
      <c r="G50" s="154"/>
    </row>
    <row r="51" spans="2:7" x14ac:dyDescent="0.4">
      <c r="B51" s="89" t="s">
        <v>194</v>
      </c>
      <c r="E51" s="83"/>
      <c r="F51" s="154"/>
      <c r="G51" s="154"/>
    </row>
    <row r="52" spans="2:7" x14ac:dyDescent="0.4">
      <c r="B52" s="89" t="s">
        <v>475</v>
      </c>
      <c r="E52" s="83"/>
      <c r="F52" s="154"/>
      <c r="G52" s="154"/>
    </row>
    <row r="53" spans="2:7" x14ac:dyDescent="0.4">
      <c r="B53" s="89" t="s">
        <v>901</v>
      </c>
      <c r="E53" s="83"/>
      <c r="F53" s="154"/>
      <c r="G53" s="154"/>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F35:G35"/>
    <mergeCell ref="F36:G36"/>
    <mergeCell ref="B80:B83"/>
    <mergeCell ref="F80:G80"/>
    <mergeCell ref="F81:G81"/>
    <mergeCell ref="F82:G82"/>
    <mergeCell ref="F83:G83"/>
    <mergeCell ref="F26:G26"/>
    <mergeCell ref="F27:G27"/>
    <mergeCell ref="B78:B79"/>
    <mergeCell ref="C78:G79"/>
    <mergeCell ref="F39:G39"/>
    <mergeCell ref="F40:G40"/>
    <mergeCell ref="F41:G41"/>
    <mergeCell ref="F37:G37"/>
    <mergeCell ref="F38:G38"/>
    <mergeCell ref="B32:B33"/>
    <mergeCell ref="F42:G42"/>
    <mergeCell ref="F43:G43"/>
    <mergeCell ref="F28:G28"/>
    <mergeCell ref="F29:G29"/>
    <mergeCell ref="F32:G33"/>
    <mergeCell ref="F34:G34"/>
    <mergeCell ref="B16:B18"/>
    <mergeCell ref="C16:D18"/>
    <mergeCell ref="B19:B21"/>
    <mergeCell ref="C19:G21"/>
    <mergeCell ref="F24:G25"/>
    <mergeCell ref="B24:B25"/>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76D8CCD4-0729-409A-93CA-6B92E065F23A}"/>
  </hyperlinks>
  <pageMargins left="0.39370078740157483" right="0.39370078740157483" top="0.59055118110236227" bottom="0.39370078740157483" header="0.31496062992125984" footer="0.31496062992125984"/>
  <pageSetup paperSize="9" scale="7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CD984-1F9C-46F0-87A5-7B3F8666341B}">
  <sheetPr codeName="Sheet29"/>
  <dimension ref="A1:H37"/>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5" style="89" customWidth="1"/>
    <col min="6" max="16384" width="9" style="89"/>
  </cols>
  <sheetData>
    <row r="1" spans="1:8" ht="20.100000000000001" customHeight="1" x14ac:dyDescent="0.4">
      <c r="A1" s="89" t="s">
        <v>476</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883</v>
      </c>
      <c r="B9" s="376"/>
      <c r="C9" s="376"/>
      <c r="D9" s="376"/>
      <c r="E9" s="376"/>
      <c r="F9" s="376"/>
      <c r="G9" s="376"/>
    </row>
    <row r="10" spans="1:8" ht="20.100000000000001" customHeight="1" x14ac:dyDescent="0.4"/>
    <row r="11" spans="1:8" ht="20.100000000000001" customHeight="1" x14ac:dyDescent="0.4">
      <c r="A11" s="377" t="s">
        <v>478</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479</v>
      </c>
      <c r="E15" s="154" t="s">
        <v>287</v>
      </c>
    </row>
    <row r="16" spans="1:8" ht="20.100000000000001" customHeight="1" x14ac:dyDescent="0.4">
      <c r="B16" s="138" t="s">
        <v>405</v>
      </c>
      <c r="C16" s="138" t="s">
        <v>156</v>
      </c>
      <c r="D16" s="138" t="s">
        <v>818</v>
      </c>
      <c r="E16" s="138" t="s">
        <v>480</v>
      </c>
    </row>
    <row r="17" spans="1:5" ht="24.75" customHeight="1" x14ac:dyDescent="0.4">
      <c r="B17" s="399"/>
      <c r="C17" s="399"/>
      <c r="D17" s="215"/>
      <c r="E17" s="215"/>
    </row>
    <row r="18" spans="1:5" ht="24.75" customHeight="1" x14ac:dyDescent="0.4">
      <c r="B18" s="399"/>
      <c r="C18" s="399"/>
      <c r="D18" s="215"/>
      <c r="E18" s="215"/>
    </row>
    <row r="19" spans="1:5" ht="20.100000000000001" customHeight="1" x14ac:dyDescent="0.4">
      <c r="B19" s="89" t="s">
        <v>481</v>
      </c>
    </row>
    <row r="20" spans="1:5" ht="20.100000000000001" customHeight="1" x14ac:dyDescent="0.4"/>
    <row r="21" spans="1:5" ht="20.100000000000001" customHeight="1" x14ac:dyDescent="0.4"/>
    <row r="22" spans="1:5" ht="20.100000000000001" customHeight="1" x14ac:dyDescent="0.4">
      <c r="A22" s="155" t="s">
        <v>482</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c r="A27" s="155" t="s">
        <v>483</v>
      </c>
    </row>
    <row r="28" spans="1:5" ht="20.100000000000001" customHeight="1" x14ac:dyDescent="0.4">
      <c r="B28" s="89" t="s">
        <v>484</v>
      </c>
    </row>
    <row r="29" spans="1:5" ht="20.100000000000001" customHeight="1" x14ac:dyDescent="0.4">
      <c r="E29" s="89" t="s">
        <v>485</v>
      </c>
    </row>
    <row r="30" spans="1:5" ht="20.100000000000001" customHeight="1" x14ac:dyDescent="0.4">
      <c r="B30" s="89" t="s">
        <v>926</v>
      </c>
    </row>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4">
    <mergeCell ref="A9:G9"/>
    <mergeCell ref="A11:G12"/>
    <mergeCell ref="B17:B18"/>
    <mergeCell ref="C17:C18"/>
  </mergeCells>
  <phoneticPr fontId="2"/>
  <hyperlinks>
    <hyperlink ref="H1" location="目次!A1" display="目次に戻る" xr:uid="{75B18A96-7B0C-40D3-80E0-FEC52276D23D}"/>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AFFF-A493-4A05-A793-FCB138E7DEDD}">
  <sheetPr codeName="Sheet30"/>
  <dimension ref="A1:I34"/>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486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884</v>
      </c>
      <c r="B9" s="376"/>
      <c r="C9" s="376"/>
      <c r="D9" s="376"/>
      <c r="E9" s="376"/>
      <c r="F9" s="376"/>
      <c r="G9" s="376"/>
      <c r="H9" s="376"/>
    </row>
    <row r="10" spans="1:9" ht="20.100000000000001" customHeight="1" x14ac:dyDescent="0.4"/>
    <row r="11" spans="1:9" ht="20.100000000000001" customHeight="1" x14ac:dyDescent="0.4">
      <c r="A11" s="377" t="s">
        <v>854</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420"/>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A16" s="155" t="s">
        <v>488</v>
      </c>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row r="33" ht="20.100000000000001" customHeight="1" x14ac:dyDescent="0.4"/>
    <row r="34" ht="20.100000000000001" customHeight="1" x14ac:dyDescent="0.4"/>
  </sheetData>
  <mergeCells count="3">
    <mergeCell ref="A9:H9"/>
    <mergeCell ref="A11:H13"/>
    <mergeCell ref="D14:E14"/>
  </mergeCells>
  <phoneticPr fontId="2"/>
  <hyperlinks>
    <hyperlink ref="I1" location="目次!A1" display="目次に戻る" xr:uid="{EAA70462-14AF-4445-85BE-A09B9732D86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E06E-184F-41F4-AC6B-4C0DC0D10721}">
  <sheetPr codeName="Sheet31"/>
  <dimension ref="A1:I41"/>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489</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819</v>
      </c>
    </row>
    <row r="6" spans="1:9" ht="20.100000000000001" customHeight="1" x14ac:dyDescent="0.4">
      <c r="H6" s="154" t="s">
        <v>398</v>
      </c>
    </row>
    <row r="7" spans="1:9" ht="20.100000000000001" customHeight="1" x14ac:dyDescent="0.4"/>
    <row r="8" spans="1:9" ht="20.100000000000001" customHeight="1" x14ac:dyDescent="0.4"/>
    <row r="9" spans="1:9" ht="20.100000000000001" customHeight="1" x14ac:dyDescent="0.4">
      <c r="A9" s="376" t="s">
        <v>885</v>
      </c>
      <c r="B9" s="376"/>
      <c r="C9" s="376"/>
      <c r="D9" s="376"/>
      <c r="E9" s="376"/>
      <c r="F9" s="376"/>
      <c r="G9" s="376"/>
      <c r="H9" s="376"/>
    </row>
    <row r="10" spans="1:9" ht="20.100000000000001" customHeight="1" x14ac:dyDescent="0.4"/>
    <row r="11" spans="1:9" ht="20.100000000000001" customHeight="1" x14ac:dyDescent="0.4">
      <c r="A11" s="377" t="s">
        <v>490</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420"/>
      <c r="B13" s="420"/>
      <c r="C13" s="420"/>
      <c r="D13" s="420"/>
      <c r="E13" s="420"/>
      <c r="F13" s="420"/>
      <c r="G13" s="420"/>
      <c r="H13" s="420"/>
    </row>
    <row r="14" spans="1:9" ht="20.100000000000001" customHeight="1" x14ac:dyDescent="0.4">
      <c r="A14" s="376" t="s">
        <v>133</v>
      </c>
      <c r="B14" s="376"/>
      <c r="C14" s="376"/>
      <c r="D14" s="376"/>
      <c r="E14" s="376"/>
      <c r="F14" s="376"/>
      <c r="G14" s="376"/>
      <c r="H14" s="376"/>
    </row>
    <row r="15" spans="1:9" ht="20.100000000000001" customHeight="1" x14ac:dyDescent="0.4"/>
    <row r="16" spans="1:9" ht="20.100000000000001" customHeight="1" x14ac:dyDescent="0.4">
      <c r="A16" s="217" t="s">
        <v>491</v>
      </c>
      <c r="B16" s="89" t="s">
        <v>492</v>
      </c>
    </row>
    <row r="17" spans="1:8" ht="20.100000000000001" customHeight="1" x14ac:dyDescent="0.4">
      <c r="A17" s="218"/>
    </row>
    <row r="18" spans="1:8" ht="20.100000000000001" customHeight="1" x14ac:dyDescent="0.4">
      <c r="A18" s="218"/>
    </row>
    <row r="19" spans="1:8" ht="20.100000000000001" customHeight="1" x14ac:dyDescent="0.4">
      <c r="A19" s="217" t="s">
        <v>493</v>
      </c>
      <c r="B19" s="508" t="s">
        <v>820</v>
      </c>
      <c r="C19" s="508"/>
      <c r="D19" s="508"/>
      <c r="E19" s="508"/>
      <c r="F19" s="508"/>
      <c r="G19" s="508"/>
      <c r="H19" s="508"/>
    </row>
    <row r="20" spans="1:8" ht="20.100000000000001" customHeight="1" x14ac:dyDescent="0.4">
      <c r="A20" s="218"/>
      <c r="B20" s="508"/>
      <c r="C20" s="508"/>
      <c r="D20" s="508"/>
      <c r="E20" s="508"/>
      <c r="F20" s="508"/>
      <c r="G20" s="508"/>
      <c r="H20" s="508"/>
    </row>
    <row r="21" spans="1:8" ht="20.100000000000001" customHeight="1" x14ac:dyDescent="0.4">
      <c r="A21" s="98"/>
      <c r="B21" s="508"/>
      <c r="C21" s="508"/>
      <c r="D21" s="508"/>
      <c r="E21" s="508"/>
      <c r="F21" s="508"/>
      <c r="G21" s="508"/>
      <c r="H21" s="508"/>
    </row>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sheetData>
  <mergeCells count="4">
    <mergeCell ref="B19:H21"/>
    <mergeCell ref="A9:H9"/>
    <mergeCell ref="A11:H13"/>
    <mergeCell ref="A14:H14"/>
  </mergeCells>
  <phoneticPr fontId="2"/>
  <hyperlinks>
    <hyperlink ref="I1" location="目次!A1" display="目次に戻る" xr:uid="{6082BAF6-1866-46CA-B502-05AFC84DF5D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6DDD0-A72F-47A5-A0AC-7455CFE05469}">
  <sheetPr codeName="Sheet32"/>
  <dimension ref="A1:I37"/>
  <sheetViews>
    <sheetView view="pageBreakPreview" zoomScale="80" zoomScaleNormal="100" zoomScaleSheetLayoutView="80" workbookViewId="0">
      <selection activeCell="K15" sqref="K15"/>
    </sheetView>
  </sheetViews>
  <sheetFormatPr defaultColWidth="9" defaultRowHeight="13.5" x14ac:dyDescent="0.4"/>
  <cols>
    <col min="1" max="3" width="9" style="89"/>
    <col min="4" max="4" width="16.5" style="89" customWidth="1"/>
    <col min="5" max="16384" width="9" style="89"/>
  </cols>
  <sheetData>
    <row r="1" spans="1:9" ht="20.100000000000001" customHeight="1" x14ac:dyDescent="0.4">
      <c r="A1" s="89" t="s">
        <v>494</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27"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495</v>
      </c>
      <c r="B9" s="376"/>
      <c r="C9" s="376"/>
      <c r="D9" s="376"/>
      <c r="E9" s="376"/>
      <c r="F9" s="376"/>
      <c r="G9" s="376"/>
      <c r="H9" s="376"/>
    </row>
    <row r="10" spans="1:9" ht="20.100000000000001" customHeight="1" x14ac:dyDescent="0.4"/>
    <row r="11" spans="1:9" ht="20.100000000000001" customHeight="1" x14ac:dyDescent="0.4">
      <c r="A11" s="377" t="s">
        <v>496</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D13" s="376" t="s">
        <v>133</v>
      </c>
      <c r="E13" s="376"/>
    </row>
    <row r="14" spans="1:9" ht="20.100000000000001" customHeight="1" x14ac:dyDescent="0.4">
      <c r="D14" s="83"/>
      <c r="E14" s="83"/>
    </row>
    <row r="15" spans="1:9" ht="20.100000000000001" customHeight="1" x14ac:dyDescent="0.4"/>
    <row r="16" spans="1:9" ht="20.100000000000001" customHeight="1" x14ac:dyDescent="0.4">
      <c r="A16" s="98"/>
      <c r="B16" s="155" t="s">
        <v>497</v>
      </c>
      <c r="D16" s="192"/>
      <c r="E16" s="193" t="s">
        <v>498</v>
      </c>
      <c r="G16" s="98"/>
      <c r="H16" s="98"/>
    </row>
    <row r="17" spans="1:8" ht="20.100000000000001" customHeight="1" x14ac:dyDescent="0.4">
      <c r="A17" s="98"/>
      <c r="B17" s="98"/>
      <c r="C17" s="98"/>
      <c r="D17" s="98"/>
      <c r="E17" s="98"/>
      <c r="F17" s="98"/>
      <c r="G17" s="98"/>
      <c r="H17" s="98"/>
    </row>
    <row r="18" spans="1:8" ht="20.100000000000001" customHeight="1" x14ac:dyDescent="0.4"/>
    <row r="19" spans="1:8" ht="20.100000000000001" customHeight="1" x14ac:dyDescent="0.4"/>
    <row r="20" spans="1:8" ht="20.100000000000001" customHeight="1" x14ac:dyDescent="0.4"/>
    <row r="21" spans="1:8" ht="20.100000000000001" customHeight="1" x14ac:dyDescent="0.4"/>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2"/>
    <mergeCell ref="D13:E13"/>
  </mergeCells>
  <phoneticPr fontId="2"/>
  <hyperlinks>
    <hyperlink ref="I1" location="目次!A1" display="目次に戻る" xr:uid="{3DF73897-D8DC-42F9-88F6-909890551F2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B775-56CF-443E-B36D-B7BD69A24BA6}">
  <sheetPr codeName="Sheet33"/>
  <dimension ref="A1:I38"/>
  <sheetViews>
    <sheetView view="pageBreakPreview" zoomScale="80" zoomScaleNormal="100" zoomScaleSheetLayoutView="80" workbookViewId="0">
      <selection activeCell="K15" sqref="K15"/>
    </sheetView>
  </sheetViews>
  <sheetFormatPr defaultColWidth="9" defaultRowHeight="13.5" x14ac:dyDescent="0.4"/>
  <cols>
    <col min="1" max="3" width="9" style="89"/>
    <col min="4" max="4" width="16.5" style="89" customWidth="1"/>
    <col min="5" max="16384" width="9" style="89"/>
  </cols>
  <sheetData>
    <row r="1" spans="1:9" ht="20.100000000000001" customHeight="1" x14ac:dyDescent="0.4">
      <c r="A1" s="89" t="s">
        <v>499</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27" t="s">
        <v>819</v>
      </c>
    </row>
    <row r="6" spans="1:9" ht="20.100000000000001" customHeight="1" x14ac:dyDescent="0.4">
      <c r="H6" s="154" t="s">
        <v>925</v>
      </c>
    </row>
    <row r="7" spans="1:9" ht="20.100000000000001" customHeight="1" x14ac:dyDescent="0.4"/>
    <row r="8" spans="1:9" ht="20.100000000000001" customHeight="1" x14ac:dyDescent="0.4"/>
    <row r="9" spans="1:9" ht="20.100000000000001" customHeight="1" x14ac:dyDescent="0.4">
      <c r="A9" s="376" t="s">
        <v>500</v>
      </c>
      <c r="B9" s="376"/>
      <c r="C9" s="376"/>
      <c r="D9" s="376"/>
      <c r="E9" s="376"/>
      <c r="F9" s="376"/>
      <c r="G9" s="376"/>
      <c r="H9" s="376"/>
    </row>
    <row r="10" spans="1:9" ht="20.100000000000001" customHeight="1" x14ac:dyDescent="0.4"/>
    <row r="11" spans="1:9" ht="20.100000000000001" customHeight="1" x14ac:dyDescent="0.4">
      <c r="A11" s="377" t="s">
        <v>501</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c r="D15" s="83"/>
      <c r="E15" s="83"/>
    </row>
    <row r="16" spans="1:9" ht="20.100000000000001" customHeight="1" x14ac:dyDescent="0.4"/>
    <row r="17" spans="1:8" ht="20.100000000000001" customHeight="1" x14ac:dyDescent="0.4">
      <c r="A17" s="98"/>
      <c r="B17" s="89" t="s">
        <v>502</v>
      </c>
      <c r="D17" s="192"/>
      <c r="E17" s="193" t="s">
        <v>498</v>
      </c>
      <c r="G17" s="98"/>
      <c r="H17" s="98"/>
    </row>
    <row r="18" spans="1:8" ht="20.100000000000001" customHeight="1" x14ac:dyDescent="0.4">
      <c r="A18" s="98"/>
      <c r="B18" s="98"/>
      <c r="C18" s="98"/>
      <c r="D18" s="98"/>
      <c r="E18" s="98"/>
      <c r="F18" s="98"/>
      <c r="G18" s="98"/>
      <c r="H18" s="98"/>
    </row>
    <row r="19" spans="1:8" ht="20.100000000000001" customHeight="1" x14ac:dyDescent="0.4">
      <c r="B19" s="89" t="s">
        <v>503</v>
      </c>
      <c r="D19" s="89" t="s">
        <v>128</v>
      </c>
    </row>
    <row r="20" spans="1:8" ht="20.100000000000001" customHeight="1" x14ac:dyDescent="0.4"/>
    <row r="21" spans="1:8" ht="20.100000000000001" customHeight="1" x14ac:dyDescent="0.4"/>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69ED9340-648E-49F5-BC04-AE4F42F6910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627B0-1A70-40BD-886C-936F7A77AA9C}">
  <sheetPr codeName="Sheet34"/>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504</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924</v>
      </c>
      <c r="B9" s="376"/>
      <c r="C9" s="376"/>
      <c r="D9" s="376"/>
      <c r="E9" s="376"/>
      <c r="F9" s="376"/>
      <c r="G9" s="376"/>
      <c r="H9" s="376"/>
    </row>
    <row r="10" spans="1:9" ht="20.100000000000001" customHeight="1" x14ac:dyDescent="0.4"/>
    <row r="11" spans="1:9" ht="20.100000000000001" customHeight="1" x14ac:dyDescent="0.4">
      <c r="A11" s="377" t="s">
        <v>505</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D13" s="376" t="s">
        <v>133</v>
      </c>
      <c r="E13" s="376"/>
    </row>
    <row r="14" spans="1:9" ht="20.100000000000001" customHeight="1" x14ac:dyDescent="0.4"/>
    <row r="15" spans="1:9" ht="20.100000000000001" customHeight="1" x14ac:dyDescent="0.4">
      <c r="B15" s="89" t="s">
        <v>506</v>
      </c>
      <c r="D15" s="154"/>
      <c r="E15" s="89" t="s">
        <v>507</v>
      </c>
    </row>
    <row r="16" spans="1:9" ht="20.100000000000001" customHeight="1" x14ac:dyDescent="0.4">
      <c r="B16" s="155"/>
    </row>
    <row r="17" spans="2:5" ht="20.100000000000001" customHeight="1" x14ac:dyDescent="0.4">
      <c r="B17" s="89" t="s">
        <v>508</v>
      </c>
      <c r="E17" s="89" t="s">
        <v>509</v>
      </c>
    </row>
    <row r="18" spans="2:5" ht="20.100000000000001" customHeight="1" x14ac:dyDescent="0.4">
      <c r="B18" s="155"/>
    </row>
    <row r="19" spans="2:5" ht="20.100000000000001" customHeight="1" x14ac:dyDescent="0.4">
      <c r="B19" s="89" t="s">
        <v>510</v>
      </c>
      <c r="E19" s="89" t="s">
        <v>511</v>
      </c>
    </row>
    <row r="20" spans="2:5" ht="20.100000000000001" customHeight="1" x14ac:dyDescent="0.4"/>
    <row r="21" spans="2:5" ht="20.100000000000001" customHeight="1" x14ac:dyDescent="0.4">
      <c r="B21" s="155"/>
    </row>
    <row r="22" spans="2:5" ht="20.100000000000001" customHeight="1" x14ac:dyDescent="0.4">
      <c r="B22" s="155"/>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2"/>
    <mergeCell ref="D13:E13"/>
  </mergeCells>
  <phoneticPr fontId="2"/>
  <hyperlinks>
    <hyperlink ref="I1" location="目次!A1" display="目次に戻る" xr:uid="{FD5D1231-136A-48B5-85ED-C85CD0C7C0B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26FBC-D7C0-40A3-BDB5-321FEF1F6FE4}">
  <sheetPr codeName="Sheet35">
    <pageSetUpPr fitToPage="1"/>
  </sheetPr>
  <dimension ref="A1:Q53"/>
  <sheetViews>
    <sheetView showGridLines="0" view="pageBreakPreview" zoomScale="80" zoomScaleNormal="100" zoomScaleSheetLayoutView="80" workbookViewId="0">
      <pane xSplit="1" ySplit="7" topLeftCell="B26"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13" customWidth="1"/>
    <col min="2" max="2" width="9.5" style="13" customWidth="1"/>
    <col min="3" max="3" width="11.375" style="14" customWidth="1"/>
    <col min="4" max="4" width="16.25" style="16" customWidth="1"/>
    <col min="5" max="5" width="13.625" style="16" customWidth="1"/>
    <col min="6" max="6" width="13.625" style="17" customWidth="1"/>
    <col min="7" max="7" width="13.625" style="14" customWidth="1"/>
    <col min="8" max="10" width="16.25" style="14" customWidth="1"/>
    <col min="11" max="12" width="7.375" style="18" customWidth="1"/>
    <col min="13" max="13" width="12.625" style="18" customWidth="1"/>
    <col min="14" max="16" width="12.625" style="14" customWidth="1"/>
    <col min="17" max="16384" width="9" style="14"/>
  </cols>
  <sheetData>
    <row r="1" spans="1:17" s="1" customFormat="1" ht="20.100000000000001" customHeight="1" x14ac:dyDescent="0.4">
      <c r="A1" s="1" t="s">
        <v>512</v>
      </c>
      <c r="D1" s="2"/>
      <c r="E1" s="2"/>
      <c r="F1" s="3"/>
      <c r="K1" s="4"/>
      <c r="L1" s="4"/>
      <c r="M1" s="4"/>
      <c r="Q1" s="153" t="s">
        <v>784</v>
      </c>
    </row>
    <row r="2" spans="1:17" s="1" customFormat="1" ht="19.5" customHeight="1" x14ac:dyDescent="0.4">
      <c r="A2" s="513" t="s">
        <v>142</v>
      </c>
      <c r="B2" s="513"/>
      <c r="C2" s="513"/>
      <c r="D2" s="513"/>
      <c r="E2" s="513"/>
      <c r="F2" s="513"/>
      <c r="G2" s="513"/>
      <c r="H2" s="513"/>
      <c r="I2" s="513"/>
      <c r="J2" s="513"/>
      <c r="K2" s="513"/>
      <c r="L2" s="513"/>
      <c r="M2" s="513"/>
      <c r="N2" s="513"/>
      <c r="O2" s="513"/>
      <c r="P2" s="513"/>
    </row>
    <row r="3" spans="1:17" s="1" customFormat="1" ht="19.5" customHeight="1" x14ac:dyDescent="0.4">
      <c r="D3" s="2"/>
      <c r="E3" s="2"/>
      <c r="H3" s="5"/>
      <c r="I3" s="5"/>
      <c r="J3" s="5"/>
      <c r="K3" s="5"/>
      <c r="L3" s="5"/>
      <c r="M3" s="5"/>
      <c r="N3" s="6"/>
      <c r="O3" s="7" t="s">
        <v>143</v>
      </c>
      <c r="P3" s="8"/>
    </row>
    <row r="4" spans="1:17" s="1" customFormat="1" ht="12" customHeight="1" x14ac:dyDescent="0.4">
      <c r="D4" s="2"/>
      <c r="E4" s="2"/>
      <c r="K4" s="4"/>
      <c r="L4" s="4"/>
      <c r="M4" s="4"/>
    </row>
    <row r="5" spans="1:17" s="1" customFormat="1" ht="19.5" customHeight="1" x14ac:dyDescent="0.4">
      <c r="A5" s="5"/>
      <c r="B5" s="5"/>
      <c r="D5" s="2"/>
      <c r="E5" s="2"/>
      <c r="F5" s="3"/>
      <c r="K5" s="4"/>
      <c r="L5" s="4"/>
      <c r="M5" s="4"/>
      <c r="P5" s="4" t="s">
        <v>144</v>
      </c>
    </row>
    <row r="6" spans="1:17" s="9" customFormat="1" ht="21.75" customHeight="1" x14ac:dyDescent="0.15">
      <c r="A6" s="511" t="s">
        <v>145</v>
      </c>
      <c r="B6" s="512" t="s">
        <v>146</v>
      </c>
      <c r="C6" s="512" t="s">
        <v>791</v>
      </c>
      <c r="D6" s="381" t="s">
        <v>788</v>
      </c>
      <c r="E6" s="383" t="s">
        <v>793</v>
      </c>
      <c r="F6" s="384"/>
      <c r="G6" s="385"/>
      <c r="H6" s="512" t="s">
        <v>147</v>
      </c>
      <c r="I6" s="512" t="s">
        <v>847</v>
      </c>
      <c r="J6" s="509" t="s">
        <v>795</v>
      </c>
      <c r="K6" s="511" t="s">
        <v>148</v>
      </c>
      <c r="L6" s="511"/>
      <c r="M6" s="512" t="s">
        <v>920</v>
      </c>
      <c r="N6" s="511" t="s">
        <v>921</v>
      </c>
      <c r="O6" s="511"/>
      <c r="P6" s="511"/>
    </row>
    <row r="7" spans="1:17" s="5" customFormat="1" ht="21.75" customHeight="1" x14ac:dyDescent="0.4">
      <c r="A7" s="511"/>
      <c r="B7" s="511"/>
      <c r="C7" s="512"/>
      <c r="D7" s="381"/>
      <c r="E7" s="137" t="s">
        <v>172</v>
      </c>
      <c r="F7" s="137" t="s">
        <v>794</v>
      </c>
      <c r="G7" s="137" t="s">
        <v>787</v>
      </c>
      <c r="H7" s="512"/>
      <c r="I7" s="511"/>
      <c r="J7" s="510"/>
      <c r="K7" s="145" t="s">
        <v>149</v>
      </c>
      <c r="L7" s="145" t="s">
        <v>150</v>
      </c>
      <c r="M7" s="511"/>
      <c r="N7" s="137" t="s">
        <v>424</v>
      </c>
      <c r="O7" s="137" t="s">
        <v>152</v>
      </c>
      <c r="P7" s="137" t="s">
        <v>796</v>
      </c>
    </row>
    <row r="8" spans="1:17" s="9" customFormat="1" ht="29.25" customHeight="1" x14ac:dyDescent="0.15">
      <c r="A8" s="145">
        <v>1</v>
      </c>
      <c r="B8" s="10"/>
      <c r="C8" s="11"/>
      <c r="D8" s="12"/>
      <c r="E8" s="12"/>
      <c r="F8" s="12"/>
      <c r="G8" s="10"/>
      <c r="H8" s="10"/>
      <c r="I8" s="10"/>
      <c r="J8" s="10"/>
      <c r="K8" s="21"/>
      <c r="L8" s="21"/>
      <c r="M8" s="20"/>
      <c r="N8" s="20"/>
      <c r="O8" s="20"/>
      <c r="P8" s="20"/>
    </row>
    <row r="9" spans="1:17" s="9" customFormat="1" ht="29.25" customHeight="1" x14ac:dyDescent="0.15">
      <c r="A9" s="145">
        <v>2</v>
      </c>
      <c r="B9" s="10"/>
      <c r="C9" s="11"/>
      <c r="D9" s="12"/>
      <c r="E9" s="12"/>
      <c r="F9" s="12"/>
      <c r="G9" s="10"/>
      <c r="H9" s="10"/>
      <c r="I9" s="10"/>
      <c r="J9" s="10"/>
      <c r="K9" s="21"/>
      <c r="L9" s="21"/>
      <c r="M9" s="20"/>
      <c r="N9" s="20"/>
      <c r="O9" s="20"/>
      <c r="P9" s="20"/>
    </row>
    <row r="10" spans="1:17" s="9" customFormat="1" ht="29.25" customHeight="1" x14ac:dyDescent="0.15">
      <c r="A10" s="145">
        <v>3</v>
      </c>
      <c r="B10" s="10"/>
      <c r="C10" s="11"/>
      <c r="D10" s="12"/>
      <c r="E10" s="12"/>
      <c r="F10" s="12"/>
      <c r="G10" s="10"/>
      <c r="H10" s="10"/>
      <c r="I10" s="10"/>
      <c r="J10" s="10"/>
      <c r="K10" s="21"/>
      <c r="L10" s="21"/>
      <c r="M10" s="20"/>
      <c r="N10" s="20"/>
      <c r="O10" s="20"/>
      <c r="P10" s="20"/>
    </row>
    <row r="11" spans="1:17" s="9" customFormat="1" ht="29.25" customHeight="1" x14ac:dyDescent="0.15">
      <c r="A11" s="145">
        <v>4</v>
      </c>
      <c r="B11" s="10"/>
      <c r="C11" s="11"/>
      <c r="D11" s="12"/>
      <c r="E11" s="12"/>
      <c r="F11" s="12"/>
      <c r="G11" s="10"/>
      <c r="H11" s="10"/>
      <c r="I11" s="10"/>
      <c r="J11" s="10"/>
      <c r="K11" s="21"/>
      <c r="L11" s="21"/>
      <c r="M11" s="20"/>
      <c r="N11" s="20"/>
      <c r="O11" s="20"/>
      <c r="P11" s="20"/>
    </row>
    <row r="12" spans="1:17" s="9" customFormat="1" ht="29.25" customHeight="1" x14ac:dyDescent="0.15">
      <c r="A12" s="145">
        <v>5</v>
      </c>
      <c r="B12" s="10"/>
      <c r="C12" s="11"/>
      <c r="D12" s="12"/>
      <c r="E12" s="12"/>
      <c r="F12" s="12"/>
      <c r="G12" s="10"/>
      <c r="H12" s="10"/>
      <c r="I12" s="10"/>
      <c r="J12" s="10"/>
      <c r="K12" s="21"/>
      <c r="L12" s="21"/>
      <c r="M12" s="20"/>
      <c r="N12" s="20"/>
      <c r="O12" s="20"/>
      <c r="P12" s="20"/>
    </row>
    <row r="13" spans="1:17" s="9" customFormat="1" ht="29.25" customHeight="1" x14ac:dyDescent="0.15">
      <c r="A13" s="145">
        <v>6</v>
      </c>
      <c r="B13" s="10"/>
      <c r="C13" s="11"/>
      <c r="D13" s="12"/>
      <c r="E13" s="12"/>
      <c r="F13" s="12"/>
      <c r="G13" s="10"/>
      <c r="H13" s="10"/>
      <c r="I13" s="10"/>
      <c r="J13" s="10"/>
      <c r="K13" s="21"/>
      <c r="L13" s="21"/>
      <c r="M13" s="20"/>
      <c r="N13" s="20"/>
      <c r="O13" s="20"/>
      <c r="P13" s="20"/>
    </row>
    <row r="14" spans="1:17" s="9" customFormat="1" ht="29.25" customHeight="1" x14ac:dyDescent="0.15">
      <c r="A14" s="145">
        <v>7</v>
      </c>
      <c r="B14" s="10"/>
      <c r="C14" s="11"/>
      <c r="D14" s="12"/>
      <c r="E14" s="12"/>
      <c r="F14" s="12"/>
      <c r="G14" s="10"/>
      <c r="H14" s="10"/>
      <c r="I14" s="10"/>
      <c r="J14" s="10"/>
      <c r="K14" s="21"/>
      <c r="L14" s="21"/>
      <c r="M14" s="20"/>
      <c r="N14" s="20"/>
      <c r="O14" s="20"/>
      <c r="P14" s="20"/>
    </row>
    <row r="15" spans="1:17" s="9" customFormat="1" ht="29.25" customHeight="1" x14ac:dyDescent="0.15">
      <c r="A15" s="145">
        <v>8</v>
      </c>
      <c r="B15" s="10"/>
      <c r="C15" s="11"/>
      <c r="D15" s="12"/>
      <c r="E15" s="12"/>
      <c r="F15" s="12"/>
      <c r="G15" s="10"/>
      <c r="H15" s="10"/>
      <c r="I15" s="10"/>
      <c r="J15" s="10"/>
      <c r="K15" s="21"/>
      <c r="L15" s="21"/>
      <c r="M15" s="20"/>
      <c r="N15" s="20"/>
      <c r="O15" s="20"/>
      <c r="P15" s="20"/>
    </row>
    <row r="16" spans="1:17" s="9" customFormat="1" ht="29.25" customHeight="1" x14ac:dyDescent="0.15">
      <c r="A16" s="145">
        <v>9</v>
      </c>
      <c r="B16" s="10"/>
      <c r="C16" s="11"/>
      <c r="D16" s="12"/>
      <c r="E16" s="12"/>
      <c r="F16" s="12"/>
      <c r="G16" s="10"/>
      <c r="H16" s="10"/>
      <c r="I16" s="10"/>
      <c r="J16" s="10"/>
      <c r="K16" s="21"/>
      <c r="L16" s="21"/>
      <c r="M16" s="20"/>
      <c r="N16" s="20"/>
      <c r="O16" s="20"/>
      <c r="P16" s="20"/>
    </row>
    <row r="17" spans="1:16" s="9" customFormat="1" ht="29.25" customHeight="1" x14ac:dyDescent="0.15">
      <c r="A17" s="145">
        <v>10</v>
      </c>
      <c r="B17" s="10"/>
      <c r="C17" s="11"/>
      <c r="D17" s="12"/>
      <c r="E17" s="12"/>
      <c r="F17" s="12"/>
      <c r="G17" s="10"/>
      <c r="H17" s="10"/>
      <c r="I17" s="10"/>
      <c r="J17" s="10"/>
      <c r="K17" s="21"/>
      <c r="L17" s="21"/>
      <c r="M17" s="20"/>
      <c r="N17" s="20"/>
      <c r="O17" s="20"/>
      <c r="P17" s="20"/>
    </row>
    <row r="18" spans="1:16" s="9" customFormat="1" ht="30" customHeight="1" x14ac:dyDescent="0.15">
      <c r="A18" s="145">
        <v>11</v>
      </c>
      <c r="B18" s="10"/>
      <c r="C18" s="11"/>
      <c r="D18" s="12"/>
      <c r="E18" s="12"/>
      <c r="F18" s="12"/>
      <c r="G18" s="10"/>
      <c r="H18" s="10"/>
      <c r="I18" s="10"/>
      <c r="J18" s="10"/>
      <c r="K18" s="21"/>
      <c r="L18" s="21"/>
      <c r="M18" s="20"/>
      <c r="N18" s="20"/>
      <c r="O18" s="20"/>
      <c r="P18" s="20"/>
    </row>
    <row r="19" spans="1:16" s="9" customFormat="1" ht="30" customHeight="1" x14ac:dyDescent="0.15">
      <c r="A19" s="145">
        <v>12</v>
      </c>
      <c r="B19" s="10"/>
      <c r="C19" s="11"/>
      <c r="D19" s="12"/>
      <c r="E19" s="12"/>
      <c r="F19" s="12"/>
      <c r="G19" s="10"/>
      <c r="H19" s="10"/>
      <c r="I19" s="10"/>
      <c r="J19" s="10"/>
      <c r="K19" s="21"/>
      <c r="L19" s="21"/>
      <c r="M19" s="20"/>
      <c r="N19" s="20"/>
      <c r="O19" s="20"/>
      <c r="P19" s="20"/>
    </row>
    <row r="20" spans="1:16" s="9" customFormat="1" ht="30" customHeight="1" x14ac:dyDescent="0.15">
      <c r="A20" s="145">
        <v>13</v>
      </c>
      <c r="B20" s="10"/>
      <c r="C20" s="11"/>
      <c r="D20" s="12"/>
      <c r="E20" s="12"/>
      <c r="F20" s="12"/>
      <c r="G20" s="10"/>
      <c r="H20" s="10"/>
      <c r="I20" s="10"/>
      <c r="J20" s="10"/>
      <c r="K20" s="21"/>
      <c r="L20" s="21"/>
      <c r="M20" s="20"/>
      <c r="N20" s="20"/>
      <c r="O20" s="20"/>
      <c r="P20" s="20"/>
    </row>
    <row r="21" spans="1:16" s="9" customFormat="1" ht="30" customHeight="1" x14ac:dyDescent="0.15">
      <c r="A21" s="145">
        <v>14</v>
      </c>
      <c r="B21" s="10"/>
      <c r="C21" s="11"/>
      <c r="D21" s="12"/>
      <c r="E21" s="12"/>
      <c r="F21" s="12"/>
      <c r="G21" s="10"/>
      <c r="H21" s="10"/>
      <c r="I21" s="10"/>
      <c r="J21" s="10"/>
      <c r="K21" s="21"/>
      <c r="L21" s="21"/>
      <c r="M21" s="20"/>
      <c r="N21" s="20"/>
      <c r="O21" s="20"/>
      <c r="P21" s="20"/>
    </row>
    <row r="22" spans="1:16" s="9" customFormat="1" ht="30" customHeight="1" x14ac:dyDescent="0.15">
      <c r="A22" s="145">
        <v>15</v>
      </c>
      <c r="B22" s="10"/>
      <c r="C22" s="11"/>
      <c r="D22" s="12"/>
      <c r="E22" s="12"/>
      <c r="F22" s="12"/>
      <c r="G22" s="10"/>
      <c r="H22" s="10"/>
      <c r="I22" s="10"/>
      <c r="J22" s="10"/>
      <c r="K22" s="21"/>
      <c r="L22" s="21"/>
      <c r="M22" s="20"/>
      <c r="N22" s="20"/>
      <c r="O22" s="20"/>
      <c r="P22" s="20"/>
    </row>
    <row r="23" spans="1:16" s="9" customFormat="1" ht="30" customHeight="1" x14ac:dyDescent="0.15">
      <c r="A23" s="145">
        <v>16</v>
      </c>
      <c r="B23" s="10"/>
      <c r="C23" s="11"/>
      <c r="D23" s="12"/>
      <c r="E23" s="12"/>
      <c r="F23" s="12"/>
      <c r="G23" s="10"/>
      <c r="H23" s="10"/>
      <c r="I23" s="10"/>
      <c r="J23" s="10"/>
      <c r="K23" s="21"/>
      <c r="L23" s="21"/>
      <c r="M23" s="20"/>
      <c r="N23" s="20"/>
      <c r="O23" s="20"/>
      <c r="P23" s="20"/>
    </row>
    <row r="24" spans="1:16" s="9" customFormat="1" ht="30" customHeight="1" x14ac:dyDescent="0.15">
      <c r="A24" s="145">
        <v>17</v>
      </c>
      <c r="B24" s="10"/>
      <c r="C24" s="11"/>
      <c r="D24" s="12"/>
      <c r="E24" s="12"/>
      <c r="F24" s="12"/>
      <c r="G24" s="10"/>
      <c r="H24" s="10"/>
      <c r="I24" s="10"/>
      <c r="J24" s="10"/>
      <c r="K24" s="21"/>
      <c r="L24" s="21"/>
      <c r="M24" s="20"/>
      <c r="N24" s="20"/>
      <c r="O24" s="20"/>
      <c r="P24" s="20"/>
    </row>
    <row r="25" spans="1:16" s="9" customFormat="1" ht="30" customHeight="1" x14ac:dyDescent="0.15">
      <c r="A25" s="145">
        <v>18</v>
      </c>
      <c r="B25" s="10"/>
      <c r="C25" s="11"/>
      <c r="D25" s="12"/>
      <c r="E25" s="12"/>
      <c r="F25" s="12"/>
      <c r="G25" s="10"/>
      <c r="H25" s="10"/>
      <c r="I25" s="10"/>
      <c r="J25" s="10"/>
      <c r="K25" s="21"/>
      <c r="L25" s="21"/>
      <c r="M25" s="20"/>
      <c r="N25" s="20"/>
      <c r="O25" s="20"/>
      <c r="P25" s="20"/>
    </row>
    <row r="26" spans="1:16" s="9" customFormat="1" ht="30" customHeight="1" x14ac:dyDescent="0.15">
      <c r="A26" s="145">
        <v>19</v>
      </c>
      <c r="B26" s="10"/>
      <c r="C26" s="11"/>
      <c r="D26" s="12"/>
      <c r="E26" s="12"/>
      <c r="F26" s="12"/>
      <c r="G26" s="10"/>
      <c r="H26" s="10"/>
      <c r="I26" s="10"/>
      <c r="J26" s="10"/>
      <c r="K26" s="21"/>
      <c r="L26" s="21"/>
      <c r="M26" s="20"/>
      <c r="N26" s="20"/>
      <c r="O26" s="20"/>
      <c r="P26" s="20"/>
    </row>
    <row r="27" spans="1:16" s="9" customFormat="1" ht="30" customHeight="1" x14ac:dyDescent="0.15">
      <c r="A27" s="145">
        <v>20</v>
      </c>
      <c r="B27" s="10"/>
      <c r="C27" s="11"/>
      <c r="D27" s="12"/>
      <c r="E27" s="12"/>
      <c r="F27" s="12"/>
      <c r="G27" s="10"/>
      <c r="H27" s="10"/>
      <c r="I27" s="10"/>
      <c r="J27" s="10"/>
      <c r="K27" s="21"/>
      <c r="L27" s="21"/>
      <c r="M27" s="20"/>
      <c r="N27" s="20"/>
      <c r="O27" s="20"/>
      <c r="P27" s="20"/>
    </row>
    <row r="28" spans="1:16" s="9" customFormat="1" ht="30" customHeight="1" x14ac:dyDescent="0.15">
      <c r="A28" s="145"/>
      <c r="B28" s="146" t="s">
        <v>802</v>
      </c>
      <c r="C28" s="146"/>
      <c r="D28" s="146"/>
      <c r="E28" s="146"/>
      <c r="F28" s="146"/>
      <c r="G28" s="145"/>
      <c r="H28" s="145"/>
      <c r="I28" s="145"/>
      <c r="J28" s="145"/>
      <c r="K28" s="128">
        <f t="shared" ref="K28:P28" si="0">SUM(K8:K27)</f>
        <v>0</v>
      </c>
      <c r="L28" s="128">
        <f t="shared" si="0"/>
        <v>0</v>
      </c>
      <c r="M28" s="129">
        <f t="shared" si="0"/>
        <v>0</v>
      </c>
      <c r="N28" s="129">
        <f t="shared" si="0"/>
        <v>0</v>
      </c>
      <c r="O28" s="129">
        <f t="shared" si="0"/>
        <v>0</v>
      </c>
      <c r="P28" s="129">
        <f t="shared" si="0"/>
        <v>0</v>
      </c>
    </row>
    <row r="29" spans="1:16" s="9" customFormat="1" ht="15" customHeight="1" x14ac:dyDescent="0.15">
      <c r="A29" s="196"/>
      <c r="B29" s="196"/>
      <c r="C29" s="197"/>
      <c r="D29" s="198" t="s">
        <v>893</v>
      </c>
      <c r="E29" s="197"/>
      <c r="F29" s="197"/>
      <c r="G29" s="197"/>
      <c r="H29" s="197"/>
      <c r="I29" s="197"/>
      <c r="J29" s="197"/>
      <c r="K29" s="197"/>
      <c r="L29" s="197"/>
      <c r="M29" s="197"/>
      <c r="N29" s="197"/>
      <c r="O29" s="197"/>
      <c r="P29" s="197"/>
    </row>
    <row r="30" spans="1:16" s="9" customFormat="1" ht="15" customHeight="1" x14ac:dyDescent="0.15">
      <c r="A30" s="196"/>
      <c r="B30" s="196"/>
      <c r="D30" s="45" t="s">
        <v>797</v>
      </c>
      <c r="E30" s="2"/>
      <c r="F30" s="199"/>
      <c r="K30" s="200"/>
      <c r="L30" s="200"/>
      <c r="M30" s="200"/>
    </row>
    <row r="31" spans="1:16" ht="15" customHeight="1" x14ac:dyDescent="0.15">
      <c r="D31" s="15" t="s">
        <v>894</v>
      </c>
    </row>
    <row r="32" spans="1:16" ht="23.25" customHeight="1" x14ac:dyDescent="0.15"/>
    <row r="33" s="14" customFormat="1" ht="19.5" customHeight="1" x14ac:dyDescent="0.15"/>
    <row r="34" s="14" customFormat="1" ht="19.5" customHeight="1" x14ac:dyDescent="0.15"/>
    <row r="35" s="14" customFormat="1" ht="19.5" customHeight="1" x14ac:dyDescent="0.15"/>
    <row r="36" s="14" customFormat="1" ht="19.5" customHeight="1" x14ac:dyDescent="0.15"/>
    <row r="37" s="14" customFormat="1" ht="19.5" customHeight="1" x14ac:dyDescent="0.15"/>
    <row r="38" s="14" customFormat="1" ht="19.5" customHeight="1" x14ac:dyDescent="0.15"/>
    <row r="39" s="14" customFormat="1" ht="19.5" customHeight="1" x14ac:dyDescent="0.15"/>
    <row r="40" s="14" customFormat="1" ht="19.5" customHeight="1" x14ac:dyDescent="0.15"/>
    <row r="41" s="14" customFormat="1" ht="19.5" customHeight="1" x14ac:dyDescent="0.15"/>
    <row r="42" s="14" customFormat="1" ht="19.5" customHeight="1" x14ac:dyDescent="0.15"/>
    <row r="43" s="14" customFormat="1" ht="19.5" customHeight="1" x14ac:dyDescent="0.15"/>
    <row r="44" s="14" customFormat="1" ht="19.5" customHeight="1" x14ac:dyDescent="0.15"/>
    <row r="45" s="14" customFormat="1" ht="19.5" customHeight="1" x14ac:dyDescent="0.15"/>
    <row r="46" s="14" customFormat="1" ht="19.5" customHeight="1" x14ac:dyDescent="0.15"/>
    <row r="47" s="14" customFormat="1" ht="19.5" customHeight="1" x14ac:dyDescent="0.15"/>
    <row r="48" s="14" customFormat="1" ht="19.5" customHeight="1" x14ac:dyDescent="0.15"/>
    <row r="49" s="14" customFormat="1" ht="19.5" customHeight="1" x14ac:dyDescent="0.15"/>
    <row r="50" s="14" customFormat="1" ht="19.5" customHeight="1" x14ac:dyDescent="0.15"/>
    <row r="51" s="14" customFormat="1" ht="19.5" customHeight="1" x14ac:dyDescent="0.15"/>
    <row r="52" s="14" customFormat="1" ht="19.5" customHeight="1" x14ac:dyDescent="0.15"/>
    <row r="53" s="14" customFormat="1" ht="19.5" customHeight="1" x14ac:dyDescent="0.15"/>
  </sheetData>
  <mergeCells count="12">
    <mergeCell ref="J6:J7"/>
    <mergeCell ref="K6:L6"/>
    <mergeCell ref="M6:M7"/>
    <mergeCell ref="N6:P6"/>
    <mergeCell ref="A2:P2"/>
    <mergeCell ref="A6:A7"/>
    <mergeCell ref="B6:B7"/>
    <mergeCell ref="C6:C7"/>
    <mergeCell ref="D6:D7"/>
    <mergeCell ref="H6:H7"/>
    <mergeCell ref="I6:I7"/>
    <mergeCell ref="E6:G6"/>
  </mergeCells>
  <phoneticPr fontId="2"/>
  <hyperlinks>
    <hyperlink ref="Q1" location="目次!A1" display="目次に戻る" xr:uid="{9F65E4FF-09AC-4CFD-A183-CD497046B63F}"/>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E49A-A147-4D34-BFC0-F39901C2761C}">
  <sheetPr codeName="Sheet36"/>
  <dimension ref="A1:Q49"/>
  <sheetViews>
    <sheetView view="pageBreakPreview" topLeftCell="A15" zoomScale="80" zoomScaleNormal="100" zoomScaleSheetLayoutView="80" workbookViewId="0">
      <selection activeCell="A12" sqref="A12"/>
    </sheetView>
  </sheetViews>
  <sheetFormatPr defaultColWidth="9" defaultRowHeight="13.5" x14ac:dyDescent="0.4"/>
  <cols>
    <col min="1" max="1" width="9" style="89" customWidth="1"/>
    <col min="2" max="16384" width="9" style="89"/>
  </cols>
  <sheetData>
    <row r="1" spans="1:11" ht="20.100000000000001" customHeight="1" x14ac:dyDescent="0.4">
      <c r="A1" s="89" t="s">
        <v>923</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514</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514"/>
      <c r="B10" s="514"/>
      <c r="C10" s="514"/>
      <c r="D10" s="514"/>
      <c r="E10" s="514"/>
      <c r="F10" s="514"/>
      <c r="G10" s="514"/>
      <c r="H10" s="514"/>
    </row>
    <row r="11" spans="1:11" ht="20.100000000000001" customHeight="1" x14ac:dyDescent="0.4">
      <c r="A11" s="374"/>
      <c r="B11" s="374"/>
      <c r="C11" s="374"/>
      <c r="D11" s="374"/>
      <c r="E11" s="374"/>
      <c r="F11" s="374"/>
      <c r="G11" s="374"/>
      <c r="H11" s="374"/>
    </row>
    <row r="12" spans="1:11" ht="20.100000000000001" customHeight="1" x14ac:dyDescent="0.4">
      <c r="A12" s="373" t="s">
        <v>961</v>
      </c>
      <c r="B12" s="374"/>
      <c r="C12" s="374"/>
      <c r="D12" s="374"/>
      <c r="E12" s="374"/>
      <c r="F12" s="374"/>
      <c r="G12" s="374"/>
      <c r="H12" s="374"/>
    </row>
    <row r="13" spans="1:11" ht="20.100000000000001" customHeight="1" x14ac:dyDescent="0.4"/>
    <row r="14" spans="1:11" ht="20.100000000000001" customHeight="1" x14ac:dyDescent="0.4">
      <c r="A14" s="158"/>
      <c r="B14" s="157"/>
      <c r="C14" s="157"/>
      <c r="D14" s="157"/>
      <c r="E14" s="157"/>
      <c r="F14" s="157"/>
      <c r="G14" s="157"/>
      <c r="H14" s="154" t="s">
        <v>772</v>
      </c>
    </row>
    <row r="15" spans="1:11" ht="20.100000000000001" customHeight="1" x14ac:dyDescent="0.4">
      <c r="A15" s="158"/>
      <c r="B15" s="157"/>
      <c r="C15" s="157"/>
      <c r="D15" s="157"/>
      <c r="E15" s="157"/>
      <c r="F15" s="157"/>
      <c r="G15" s="157"/>
      <c r="H15" s="154"/>
    </row>
    <row r="16" spans="1:11" ht="20.100000000000001" customHeight="1" x14ac:dyDescent="0.4">
      <c r="A16" s="158"/>
      <c r="B16" s="157"/>
      <c r="C16" s="157"/>
      <c r="D16" s="376" t="s">
        <v>133</v>
      </c>
      <c r="E16" s="376"/>
      <c r="F16" s="157"/>
      <c r="G16" s="157"/>
      <c r="H16" s="154"/>
    </row>
    <row r="17" spans="1:17" ht="20.100000000000001" customHeight="1" x14ac:dyDescent="0.4"/>
    <row r="18" spans="1:17" ht="20.100000000000001" customHeight="1" x14ac:dyDescent="0.4">
      <c r="A18" s="216" t="s">
        <v>491</v>
      </c>
      <c r="B18" s="157" t="s">
        <v>515</v>
      </c>
      <c r="C18" s="158"/>
      <c r="D18" s="158"/>
      <c r="E18" s="158"/>
      <c r="F18" s="158"/>
      <c r="G18" s="158"/>
      <c r="H18" s="158"/>
      <c r="J18" s="158"/>
      <c r="K18" s="158"/>
      <c r="L18" s="158"/>
      <c r="M18" s="158"/>
      <c r="N18" s="158"/>
      <c r="O18" s="158"/>
      <c r="P18" s="158"/>
      <c r="Q18" s="158"/>
    </row>
    <row r="19" spans="1:17" ht="20.100000000000001" customHeight="1" x14ac:dyDescent="0.4">
      <c r="A19" s="216"/>
      <c r="B19" s="157"/>
      <c r="C19" s="158"/>
      <c r="D19" s="158"/>
      <c r="E19" s="158"/>
      <c r="F19" s="158"/>
      <c r="G19" s="158"/>
      <c r="H19" s="158"/>
      <c r="J19" s="158"/>
      <c r="K19" s="158"/>
      <c r="L19" s="158"/>
      <c r="M19" s="158"/>
      <c r="N19" s="158"/>
      <c r="O19" s="158"/>
      <c r="P19" s="158"/>
      <c r="Q19" s="158"/>
    </row>
    <row r="20" spans="1:17" ht="20.100000000000001" customHeight="1" x14ac:dyDescent="0.4">
      <c r="A20" s="216" t="s">
        <v>493</v>
      </c>
      <c r="B20" s="157" t="s">
        <v>516</v>
      </c>
      <c r="C20" s="158"/>
      <c r="D20" s="158"/>
      <c r="E20" s="158"/>
      <c r="F20" s="158"/>
      <c r="G20" s="158"/>
      <c r="H20" s="158"/>
      <c r="J20" s="158"/>
      <c r="K20" s="158"/>
      <c r="L20" s="158"/>
      <c r="M20" s="158"/>
      <c r="N20" s="158"/>
      <c r="O20" s="158"/>
      <c r="P20" s="158"/>
      <c r="Q20" s="158"/>
    </row>
    <row r="21" spans="1:17" ht="20.100000000000001" customHeight="1" x14ac:dyDescent="0.4">
      <c r="A21" s="216"/>
      <c r="B21" s="157"/>
      <c r="C21" s="158"/>
      <c r="D21" s="158"/>
      <c r="E21" s="158"/>
      <c r="F21" s="158"/>
      <c r="G21" s="158"/>
      <c r="H21" s="158"/>
      <c r="J21" s="158"/>
      <c r="K21" s="158"/>
      <c r="L21" s="158"/>
      <c r="M21" s="158"/>
      <c r="N21" s="158"/>
      <c r="O21" s="158"/>
      <c r="P21" s="158"/>
      <c r="Q21" s="158"/>
    </row>
    <row r="22" spans="1:17" ht="20.100000000000001" customHeight="1" x14ac:dyDescent="0.4">
      <c r="A22" s="216" t="s">
        <v>517</v>
      </c>
      <c r="B22" s="515" t="s">
        <v>518</v>
      </c>
      <c r="C22" s="515"/>
      <c r="D22" s="515"/>
      <c r="E22" s="515"/>
      <c r="F22" s="515"/>
      <c r="G22" s="515"/>
      <c r="H22" s="515"/>
      <c r="J22" s="158"/>
      <c r="K22" s="158"/>
      <c r="L22" s="158"/>
      <c r="M22" s="158"/>
      <c r="N22" s="158"/>
      <c r="O22" s="158"/>
      <c r="P22" s="158"/>
      <c r="Q22" s="158"/>
    </row>
    <row r="23" spans="1:17" ht="20.100000000000001" customHeight="1" x14ac:dyDescent="0.4">
      <c r="A23" s="98"/>
      <c r="B23" s="515"/>
      <c r="C23" s="515"/>
      <c r="D23" s="515"/>
      <c r="E23" s="515"/>
      <c r="F23" s="515"/>
      <c r="G23" s="515"/>
      <c r="H23" s="515"/>
      <c r="J23" s="158"/>
      <c r="K23" s="158"/>
      <c r="L23" s="158"/>
      <c r="M23" s="158"/>
      <c r="N23" s="158"/>
      <c r="O23" s="158"/>
      <c r="P23" s="158"/>
      <c r="Q23" s="158"/>
    </row>
    <row r="24" spans="1:17" ht="20.100000000000001" customHeight="1" x14ac:dyDescent="0.4">
      <c r="A24" s="216" t="s">
        <v>519</v>
      </c>
      <c r="B24" s="515" t="s">
        <v>520</v>
      </c>
      <c r="C24" s="515"/>
      <c r="D24" s="515"/>
      <c r="E24" s="515"/>
      <c r="F24" s="515"/>
      <c r="G24" s="515"/>
      <c r="H24" s="515"/>
      <c r="J24" s="158"/>
      <c r="K24" s="158"/>
      <c r="L24" s="158"/>
      <c r="M24" s="158"/>
      <c r="N24" s="158"/>
      <c r="O24" s="158"/>
      <c r="P24" s="158"/>
      <c r="Q24" s="158"/>
    </row>
    <row r="25" spans="1:17" ht="20.100000000000001" customHeight="1" x14ac:dyDescent="0.4">
      <c r="A25" s="216"/>
      <c r="B25" s="515"/>
      <c r="C25" s="515"/>
      <c r="D25" s="515"/>
      <c r="E25" s="515"/>
      <c r="F25" s="515"/>
      <c r="G25" s="515"/>
      <c r="H25" s="515"/>
      <c r="J25" s="158"/>
      <c r="K25" s="158"/>
      <c r="L25" s="158"/>
      <c r="M25" s="158"/>
      <c r="N25" s="158"/>
      <c r="O25" s="158"/>
      <c r="P25" s="158"/>
      <c r="Q25" s="158"/>
    </row>
    <row r="26" spans="1:17" ht="20.100000000000001" customHeight="1" x14ac:dyDescent="0.4">
      <c r="A26" s="98"/>
      <c r="B26" s="515"/>
      <c r="C26" s="515"/>
      <c r="D26" s="515"/>
      <c r="E26" s="515"/>
      <c r="F26" s="515"/>
      <c r="G26" s="515"/>
      <c r="H26" s="515"/>
      <c r="J26" s="158"/>
      <c r="K26" s="158"/>
      <c r="L26" s="158"/>
      <c r="M26" s="158"/>
      <c r="N26" s="158"/>
      <c r="O26" s="158"/>
      <c r="P26" s="158"/>
      <c r="Q26" s="158"/>
    </row>
    <row r="27" spans="1:17" ht="20.100000000000001" customHeight="1" x14ac:dyDescent="0.4">
      <c r="A27" s="216" t="s">
        <v>521</v>
      </c>
      <c r="B27" s="508" t="s">
        <v>522</v>
      </c>
      <c r="C27" s="508"/>
      <c r="D27" s="508"/>
      <c r="E27" s="508"/>
      <c r="F27" s="508"/>
      <c r="G27" s="508"/>
      <c r="H27" s="508"/>
      <c r="J27" s="158"/>
      <c r="K27" s="158"/>
      <c r="L27" s="158"/>
      <c r="M27" s="158"/>
      <c r="N27" s="158"/>
      <c r="O27" s="158"/>
      <c r="P27" s="158"/>
      <c r="Q27" s="158"/>
    </row>
    <row r="28" spans="1:17" ht="20.100000000000001" customHeight="1" x14ac:dyDescent="0.4">
      <c r="A28" s="216"/>
      <c r="B28" s="508"/>
      <c r="C28" s="508"/>
      <c r="D28" s="508"/>
      <c r="E28" s="508"/>
      <c r="F28" s="508"/>
      <c r="G28" s="508"/>
      <c r="H28" s="508"/>
      <c r="J28" s="158"/>
      <c r="K28" s="158"/>
      <c r="L28" s="158"/>
      <c r="M28" s="158"/>
      <c r="N28" s="158"/>
      <c r="O28" s="158"/>
      <c r="P28" s="158"/>
      <c r="Q28" s="158"/>
    </row>
    <row r="29" spans="1:17" ht="20.100000000000001" customHeight="1" x14ac:dyDescent="0.4">
      <c r="A29" s="98"/>
      <c r="B29" s="508"/>
      <c r="C29" s="508"/>
      <c r="D29" s="508"/>
      <c r="E29" s="508"/>
      <c r="F29" s="508"/>
      <c r="G29" s="508"/>
      <c r="H29" s="508"/>
      <c r="J29" s="158"/>
      <c r="K29" s="158"/>
      <c r="L29" s="158"/>
      <c r="M29" s="158"/>
      <c r="N29" s="158"/>
      <c r="O29" s="158"/>
      <c r="P29" s="158"/>
      <c r="Q29" s="158"/>
    </row>
    <row r="30" spans="1:17" ht="20.100000000000001" customHeight="1" x14ac:dyDescent="0.4">
      <c r="A30" s="216" t="s">
        <v>523</v>
      </c>
      <c r="B30" s="157" t="s">
        <v>821</v>
      </c>
      <c r="C30" s="98"/>
      <c r="D30" s="98"/>
      <c r="E30" s="98"/>
      <c r="F30" s="98"/>
      <c r="G30" s="98"/>
      <c r="H30" s="98"/>
      <c r="J30" s="158"/>
      <c r="K30" s="158"/>
      <c r="L30" s="158"/>
      <c r="M30" s="158"/>
      <c r="N30" s="158"/>
      <c r="O30" s="158"/>
      <c r="P30" s="158"/>
      <c r="Q30" s="158"/>
    </row>
    <row r="31" spans="1:17" ht="20.100000000000001" customHeight="1" x14ac:dyDescent="0.4">
      <c r="A31" s="98"/>
      <c r="B31" s="98"/>
      <c r="C31" s="98"/>
      <c r="D31" s="98"/>
      <c r="E31" s="98"/>
      <c r="F31" s="98"/>
      <c r="G31" s="98"/>
      <c r="H31" s="98"/>
      <c r="J31" s="158"/>
      <c r="K31" s="158"/>
      <c r="L31" s="158"/>
      <c r="M31" s="158"/>
      <c r="N31" s="158"/>
      <c r="O31" s="158"/>
      <c r="P31" s="158"/>
      <c r="Q31" s="158"/>
    </row>
    <row r="32" spans="1:17" ht="20.100000000000001" customHeight="1" x14ac:dyDescent="0.4">
      <c r="A32" s="98"/>
      <c r="B32" s="98"/>
      <c r="C32" s="98"/>
      <c r="D32" s="98"/>
      <c r="E32" s="98"/>
      <c r="F32" s="98"/>
      <c r="G32" s="98"/>
      <c r="H32" s="98"/>
      <c r="J32" s="158"/>
      <c r="K32" s="158"/>
      <c r="L32" s="158"/>
      <c r="M32" s="158"/>
      <c r="N32" s="158"/>
      <c r="O32" s="158"/>
      <c r="P32" s="158"/>
      <c r="Q32" s="158"/>
    </row>
    <row r="33" spans="1:17" ht="20.100000000000001" customHeight="1" x14ac:dyDescent="0.4">
      <c r="A33" s="98"/>
      <c r="B33" s="98"/>
      <c r="C33" s="98"/>
      <c r="D33" s="98"/>
      <c r="E33" s="98"/>
      <c r="F33" s="98"/>
      <c r="G33" s="98"/>
      <c r="H33" s="98"/>
      <c r="J33" s="158"/>
      <c r="K33" s="158"/>
      <c r="L33" s="158"/>
      <c r="M33" s="158"/>
      <c r="N33" s="158"/>
      <c r="O33" s="158"/>
      <c r="P33" s="158"/>
      <c r="Q33" s="158"/>
    </row>
    <row r="34" spans="1:17" ht="20.100000000000001" customHeight="1" x14ac:dyDescent="0.4">
      <c r="A34" s="98"/>
      <c r="B34" s="98"/>
      <c r="C34" s="98"/>
      <c r="D34" s="98"/>
      <c r="E34" s="98"/>
      <c r="F34" s="98"/>
      <c r="G34" s="98"/>
      <c r="H34" s="98"/>
      <c r="J34" s="158"/>
      <c r="K34" s="158"/>
      <c r="L34" s="158"/>
      <c r="M34" s="158"/>
      <c r="N34" s="158"/>
      <c r="O34" s="158"/>
      <c r="P34" s="158"/>
      <c r="Q34" s="158"/>
    </row>
    <row r="35" spans="1:17" ht="20.100000000000001" customHeight="1" x14ac:dyDescent="0.4">
      <c r="A35" s="98"/>
      <c r="B35" s="98"/>
      <c r="C35" s="98"/>
      <c r="D35" s="98"/>
      <c r="E35" s="98"/>
      <c r="F35" s="98"/>
      <c r="G35" s="98"/>
      <c r="H35" s="98"/>
      <c r="J35" s="158"/>
      <c r="K35" s="158"/>
      <c r="L35" s="158"/>
      <c r="M35" s="158"/>
      <c r="N35" s="158"/>
      <c r="O35" s="158"/>
      <c r="P35" s="158"/>
      <c r="Q35" s="158"/>
    </row>
    <row r="36" spans="1:17" ht="20.100000000000001" customHeight="1" x14ac:dyDescent="0.4">
      <c r="A36" s="98"/>
      <c r="B36" s="98"/>
      <c r="C36" s="98"/>
      <c r="D36" s="98"/>
      <c r="E36" s="98"/>
      <c r="F36" s="98"/>
      <c r="G36" s="98"/>
      <c r="H36" s="98"/>
      <c r="J36" s="158"/>
      <c r="K36" s="158"/>
      <c r="L36" s="158"/>
      <c r="M36" s="158"/>
      <c r="N36" s="158"/>
      <c r="O36" s="158"/>
      <c r="P36" s="158"/>
      <c r="Q36" s="158"/>
    </row>
    <row r="37" spans="1:17" ht="20.100000000000001" customHeight="1" x14ac:dyDescent="0.4">
      <c r="A37" s="98"/>
      <c r="B37" s="98"/>
      <c r="C37" s="98"/>
      <c r="D37" s="98"/>
      <c r="E37" s="98"/>
      <c r="F37" s="98"/>
      <c r="G37" s="98"/>
      <c r="H37" s="98"/>
      <c r="J37" s="158"/>
      <c r="K37" s="158"/>
      <c r="L37" s="158"/>
      <c r="M37" s="158"/>
      <c r="N37" s="158"/>
      <c r="O37" s="158"/>
      <c r="P37" s="158"/>
      <c r="Q37" s="158"/>
    </row>
    <row r="38" spans="1:17" ht="20.100000000000001" customHeight="1" x14ac:dyDescent="0.4">
      <c r="A38" s="158"/>
      <c r="B38" s="158"/>
      <c r="C38" s="158"/>
      <c r="D38" s="158"/>
      <c r="E38" s="158"/>
      <c r="F38" s="158"/>
      <c r="G38" s="158"/>
      <c r="H38" s="158"/>
      <c r="J38" s="158"/>
      <c r="K38" s="158"/>
      <c r="L38" s="158"/>
      <c r="M38" s="158"/>
      <c r="N38" s="158"/>
      <c r="O38" s="158"/>
      <c r="P38" s="158"/>
      <c r="Q38" s="158"/>
    </row>
    <row r="39" spans="1:17" ht="20.100000000000001" customHeight="1" x14ac:dyDescent="0.4">
      <c r="A39" s="158"/>
      <c r="B39" s="158"/>
      <c r="C39" s="158"/>
      <c r="D39" s="158"/>
      <c r="E39" s="158"/>
      <c r="F39" s="158"/>
      <c r="G39" s="158"/>
      <c r="H39" s="158"/>
      <c r="J39" s="158"/>
      <c r="K39" s="158"/>
      <c r="L39" s="158"/>
      <c r="M39" s="158"/>
      <c r="N39" s="158"/>
      <c r="O39" s="158"/>
      <c r="P39" s="158"/>
      <c r="Q39" s="158"/>
    </row>
    <row r="40" spans="1:17" ht="20.100000000000001" customHeight="1" x14ac:dyDescent="0.4">
      <c r="A40" s="158"/>
      <c r="B40" s="158"/>
      <c r="C40" s="158"/>
      <c r="D40" s="158"/>
      <c r="E40" s="158"/>
      <c r="F40" s="158"/>
      <c r="G40" s="158"/>
      <c r="H40" s="158"/>
    </row>
    <row r="41" spans="1:17" ht="20.100000000000001" customHeight="1" x14ac:dyDescent="0.4">
      <c r="A41" s="158"/>
      <c r="B41" s="158"/>
      <c r="C41" s="158"/>
      <c r="D41" s="158"/>
      <c r="E41" s="158"/>
      <c r="F41" s="158"/>
      <c r="G41" s="158"/>
      <c r="H41" s="158"/>
    </row>
    <row r="42" spans="1:17" ht="20.100000000000001" customHeight="1" x14ac:dyDescent="0.4"/>
    <row r="43" spans="1:17" ht="20.100000000000001" customHeight="1" x14ac:dyDescent="0.4">
      <c r="A43" s="158"/>
      <c r="B43" s="157"/>
      <c r="C43" s="157"/>
      <c r="D43" s="157"/>
      <c r="E43" s="157"/>
      <c r="F43" s="157"/>
      <c r="G43" s="157"/>
      <c r="H43" s="154"/>
    </row>
    <row r="44" spans="1:17" ht="20.100000000000001" customHeight="1" x14ac:dyDescent="0.4">
      <c r="A44" s="158"/>
      <c r="B44" s="157"/>
      <c r="C44" s="157"/>
      <c r="D44" s="157"/>
      <c r="E44" s="157"/>
      <c r="F44" s="157"/>
      <c r="G44" s="157"/>
      <c r="H44" s="154"/>
    </row>
    <row r="45" spans="1:17" ht="20.100000000000001" customHeight="1" x14ac:dyDescent="0.4">
      <c r="A45" s="158"/>
      <c r="B45" s="157"/>
      <c r="C45" s="157"/>
      <c r="D45" s="157"/>
      <c r="E45" s="157"/>
      <c r="F45" s="157"/>
      <c r="G45" s="157"/>
      <c r="H45" s="154"/>
    </row>
    <row r="46" spans="1:17" ht="20.100000000000001" customHeight="1" x14ac:dyDescent="0.4">
      <c r="A46" s="158"/>
      <c r="B46" s="157"/>
      <c r="C46" s="157"/>
      <c r="D46" s="157"/>
      <c r="E46" s="157"/>
      <c r="F46" s="157"/>
      <c r="G46" s="157"/>
      <c r="H46" s="154"/>
    </row>
    <row r="47" spans="1:17" ht="20.100000000000001" customHeight="1" x14ac:dyDescent="0.4">
      <c r="A47" s="158"/>
      <c r="B47" s="157"/>
      <c r="C47" s="157"/>
      <c r="D47" s="157"/>
      <c r="E47" s="157"/>
      <c r="F47" s="157"/>
      <c r="G47" s="157"/>
      <c r="H47" s="154"/>
    </row>
    <row r="48" spans="1:17" ht="20.100000000000001" customHeight="1" x14ac:dyDescent="0.4">
      <c r="A48" s="158"/>
      <c r="B48" s="157"/>
      <c r="C48" s="157"/>
      <c r="D48" s="157"/>
      <c r="E48" s="157"/>
      <c r="F48" s="157"/>
      <c r="G48" s="157"/>
      <c r="H48" s="154"/>
    </row>
    <row r="49" spans="1:8" x14ac:dyDescent="0.4">
      <c r="A49" s="158"/>
      <c r="B49" s="157"/>
      <c r="C49" s="157"/>
      <c r="D49" s="157"/>
      <c r="E49" s="157"/>
      <c r="F49" s="157"/>
      <c r="G49" s="157"/>
      <c r="H49" s="154"/>
    </row>
  </sheetData>
  <mergeCells count="5">
    <mergeCell ref="A7:H10"/>
    <mergeCell ref="D16:E16"/>
    <mergeCell ref="B22:H23"/>
    <mergeCell ref="B24:H26"/>
    <mergeCell ref="B27:H29"/>
  </mergeCells>
  <phoneticPr fontId="2"/>
  <hyperlinks>
    <hyperlink ref="I1" location="目次!A1" display="目次に戻る" xr:uid="{88A91F4F-D80A-4085-A1A4-10FD98A53F15}"/>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8EE3-B233-47B4-8AFF-4B7C6FF6321A}">
  <sheetPr codeName="Sheet4"/>
  <dimension ref="B1:I102"/>
  <sheetViews>
    <sheetView showGridLines="0" view="pageBreakPreview" topLeftCell="A31"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954</v>
      </c>
      <c r="I1" s="153" t="s">
        <v>784</v>
      </c>
    </row>
    <row r="2" spans="2:9" ht="17.25" x14ac:dyDescent="0.4">
      <c r="B2" s="422" t="s">
        <v>154</v>
      </c>
      <c r="C2" s="422"/>
      <c r="D2" s="422"/>
      <c r="E2" s="422"/>
      <c r="F2" s="422"/>
      <c r="G2" s="422"/>
    </row>
    <row r="3" spans="2:9" ht="18.75" customHeight="1" x14ac:dyDescent="0.4">
      <c r="B3" s="159"/>
      <c r="C3" s="159"/>
      <c r="D3" s="159"/>
      <c r="E3" s="159"/>
      <c r="F3" s="159"/>
      <c r="G3" s="159"/>
    </row>
    <row r="4" spans="2:9" ht="13.5" customHeight="1" x14ac:dyDescent="0.4">
      <c r="B4" s="138" t="s">
        <v>155</v>
      </c>
      <c r="C4" s="423" t="s">
        <v>805</v>
      </c>
      <c r="D4" s="424"/>
      <c r="E4" s="159"/>
      <c r="F4" s="159"/>
      <c r="G4" s="160" t="s">
        <v>156</v>
      </c>
    </row>
    <row r="5" spans="2:9" ht="13.5" customHeight="1" x14ac:dyDescent="0.4">
      <c r="B5" s="161" t="s">
        <v>785</v>
      </c>
      <c r="C5" s="423"/>
      <c r="D5" s="424"/>
      <c r="G5" s="425"/>
    </row>
    <row r="6" spans="2:9" ht="13.5" customHeight="1" x14ac:dyDescent="0.4">
      <c r="B6" s="161" t="s">
        <v>786</v>
      </c>
      <c r="C6" s="423"/>
      <c r="D6" s="424"/>
      <c r="G6" s="426"/>
    </row>
    <row r="7" spans="2:9" ht="13.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159</v>
      </c>
      <c r="D11" s="389"/>
      <c r="E11" s="389"/>
      <c r="F11" s="389"/>
      <c r="G11" s="390"/>
    </row>
    <row r="12" spans="2:9" x14ac:dyDescent="0.4">
      <c r="B12" s="404"/>
      <c r="C12" s="167" t="s">
        <v>160</v>
      </c>
      <c r="D12" s="406"/>
      <c r="E12" s="406"/>
      <c r="F12" s="406"/>
      <c r="G12" s="407"/>
    </row>
    <row r="13" spans="2:9" x14ac:dyDescent="0.4">
      <c r="B13" s="404"/>
      <c r="C13" s="167" t="s">
        <v>161</v>
      </c>
      <c r="D13" s="406"/>
      <c r="E13" s="406"/>
      <c r="F13" s="406"/>
      <c r="G13" s="407"/>
    </row>
    <row r="14" spans="2:9" x14ac:dyDescent="0.4">
      <c r="B14" s="404"/>
      <c r="C14" s="167" t="s">
        <v>162</v>
      </c>
      <c r="D14" s="406"/>
      <c r="E14" s="406"/>
      <c r="F14" s="406"/>
      <c r="G14" s="407"/>
    </row>
    <row r="15" spans="2:9" x14ac:dyDescent="0.4">
      <c r="B15" s="405"/>
      <c r="C15" s="168" t="s">
        <v>163</v>
      </c>
      <c r="D15" s="408"/>
      <c r="E15" s="408"/>
      <c r="F15" s="169" t="s">
        <v>164</v>
      </c>
      <c r="G15" s="170"/>
    </row>
    <row r="16" spans="2:9" x14ac:dyDescent="0.4">
      <c r="B16" s="403" t="s">
        <v>165</v>
      </c>
      <c r="C16" s="409"/>
      <c r="D16" s="410"/>
      <c r="E16" s="363"/>
      <c r="F16" s="138" t="s">
        <v>166</v>
      </c>
      <c r="G16" s="415"/>
    </row>
    <row r="17" spans="2:7" x14ac:dyDescent="0.4">
      <c r="B17" s="404"/>
      <c r="C17" s="411"/>
      <c r="D17" s="412"/>
      <c r="E17" s="163" t="s">
        <v>167</v>
      </c>
      <c r="F17" s="163"/>
      <c r="G17" s="416"/>
    </row>
    <row r="18" spans="2:7" x14ac:dyDescent="0.4">
      <c r="B18" s="405"/>
      <c r="C18" s="413"/>
      <c r="D18" s="414"/>
      <c r="E18" s="163" t="s">
        <v>168</v>
      </c>
      <c r="F18" s="163"/>
      <c r="G18" s="417"/>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E23" s="174" t="s">
        <v>171</v>
      </c>
    </row>
    <row r="24" spans="2:7" x14ac:dyDescent="0.4">
      <c r="B24" s="397" t="s">
        <v>172</v>
      </c>
      <c r="C24" s="397" t="s">
        <v>173</v>
      </c>
      <c r="D24" s="399" t="s">
        <v>174</v>
      </c>
      <c r="E24" s="399"/>
      <c r="F24" s="83"/>
    </row>
    <row r="25" spans="2:7" x14ac:dyDescent="0.4">
      <c r="B25" s="398"/>
      <c r="C25" s="398"/>
      <c r="D25" s="399"/>
      <c r="E25" s="399"/>
      <c r="F25" s="83"/>
    </row>
    <row r="26" spans="2:7" x14ac:dyDescent="0.4">
      <c r="B26" s="163" t="s">
        <v>175</v>
      </c>
      <c r="C26" s="364"/>
      <c r="D26" s="394"/>
      <c r="E26" s="394"/>
      <c r="F26" s="365"/>
    </row>
    <row r="27" spans="2:7" x14ac:dyDescent="0.4">
      <c r="B27" s="163" t="s">
        <v>176</v>
      </c>
      <c r="C27" s="364"/>
      <c r="D27" s="394"/>
      <c r="E27" s="394"/>
      <c r="F27" s="365"/>
    </row>
    <row r="28" spans="2:7" x14ac:dyDescent="0.4">
      <c r="B28" s="163" t="s">
        <v>177</v>
      </c>
      <c r="C28" s="364"/>
      <c r="D28" s="394"/>
      <c r="E28" s="394"/>
      <c r="F28" s="365"/>
    </row>
    <row r="29" spans="2:7" x14ac:dyDescent="0.4">
      <c r="B29" s="138" t="s">
        <v>178</v>
      </c>
      <c r="C29" s="224">
        <f>SUM(C26:C28)</f>
        <v>0</v>
      </c>
      <c r="D29" s="396"/>
      <c r="E29" s="396"/>
      <c r="F29" s="366"/>
    </row>
    <row r="30" spans="2:7" x14ac:dyDescent="0.4">
      <c r="C30" s="27" t="s">
        <v>179</v>
      </c>
    </row>
    <row r="31" spans="2:7" ht="22.5" customHeight="1" x14ac:dyDescent="0.15">
      <c r="B31" s="173" t="s">
        <v>180</v>
      </c>
      <c r="E31" s="174" t="s">
        <v>171</v>
      </c>
    </row>
    <row r="32" spans="2:7" x14ac:dyDescent="0.4">
      <c r="B32" s="397" t="s">
        <v>172</v>
      </c>
      <c r="C32" s="397" t="s">
        <v>173</v>
      </c>
      <c r="D32" s="399" t="s">
        <v>174</v>
      </c>
      <c r="E32" s="399"/>
      <c r="F32" s="83"/>
      <c r="G32" s="376"/>
    </row>
    <row r="33" spans="2:7" x14ac:dyDescent="0.4">
      <c r="B33" s="398"/>
      <c r="C33" s="398"/>
      <c r="D33" s="399"/>
      <c r="E33" s="399"/>
      <c r="F33" s="83"/>
      <c r="G33" s="376"/>
    </row>
    <row r="34" spans="2:7" x14ac:dyDescent="0.4">
      <c r="B34" s="163" t="s">
        <v>181</v>
      </c>
      <c r="C34" s="176"/>
      <c r="D34" s="394"/>
      <c r="E34" s="394"/>
      <c r="F34" s="365"/>
      <c r="G34" s="367"/>
    </row>
    <row r="35" spans="2:7" x14ac:dyDescent="0.4">
      <c r="B35" s="163" t="s">
        <v>182</v>
      </c>
      <c r="C35" s="368"/>
      <c r="D35" s="394"/>
      <c r="E35" s="394"/>
      <c r="F35" s="365"/>
      <c r="G35" s="367"/>
    </row>
    <row r="36" spans="2:7" x14ac:dyDescent="0.4">
      <c r="B36" s="163" t="s">
        <v>183</v>
      </c>
      <c r="C36" s="176"/>
      <c r="D36" s="394"/>
      <c r="E36" s="394"/>
      <c r="F36" s="365"/>
      <c r="G36" s="367"/>
    </row>
    <row r="37" spans="2:7" x14ac:dyDescent="0.4">
      <c r="B37" s="163" t="s">
        <v>184</v>
      </c>
      <c r="C37" s="176"/>
      <c r="D37" s="395"/>
      <c r="E37" s="395"/>
      <c r="F37" s="365"/>
      <c r="G37" s="367"/>
    </row>
    <row r="38" spans="2:7" x14ac:dyDescent="0.4">
      <c r="B38" s="163" t="s">
        <v>185</v>
      </c>
      <c r="C38" s="176"/>
      <c r="D38" s="395"/>
      <c r="E38" s="395"/>
      <c r="F38" s="365"/>
      <c r="G38" s="367"/>
    </row>
    <row r="39" spans="2:7" x14ac:dyDescent="0.4">
      <c r="B39" s="163" t="s">
        <v>186</v>
      </c>
      <c r="C39" s="176"/>
      <c r="D39" s="395"/>
      <c r="E39" s="395"/>
      <c r="F39" s="365"/>
      <c r="G39" s="367"/>
    </row>
    <row r="40" spans="2:7" x14ac:dyDescent="0.4">
      <c r="B40" s="163" t="s">
        <v>187</v>
      </c>
      <c r="C40" s="176"/>
      <c r="D40" s="395"/>
      <c r="E40" s="395"/>
      <c r="F40" s="365"/>
      <c r="G40" s="367"/>
    </row>
    <row r="41" spans="2:7" x14ac:dyDescent="0.4">
      <c r="B41" s="163" t="s">
        <v>188</v>
      </c>
      <c r="C41" s="176"/>
      <c r="D41" s="395"/>
      <c r="E41" s="395"/>
      <c r="F41" s="365"/>
      <c r="G41" s="367"/>
    </row>
    <row r="42" spans="2:7" x14ac:dyDescent="0.4">
      <c r="B42" s="163" t="s">
        <v>189</v>
      </c>
      <c r="C42" s="176"/>
      <c r="D42" s="395"/>
      <c r="E42" s="395"/>
      <c r="F42" s="365"/>
      <c r="G42" s="367"/>
    </row>
    <row r="43" spans="2:7" x14ac:dyDescent="0.4">
      <c r="B43" s="138" t="s">
        <v>178</v>
      </c>
      <c r="C43" s="180">
        <f>SUM(C34:C42)</f>
        <v>0</v>
      </c>
      <c r="D43" s="396"/>
      <c r="E43" s="396"/>
      <c r="F43" s="369"/>
      <c r="G43" s="370"/>
    </row>
    <row r="45" spans="2:7" x14ac:dyDescent="0.4">
      <c r="B45" s="27" t="s">
        <v>190</v>
      </c>
    </row>
    <row r="46" spans="2:7" x14ac:dyDescent="0.4">
      <c r="B46" s="89" t="s">
        <v>191</v>
      </c>
    </row>
    <row r="47" spans="2:7" x14ac:dyDescent="0.4">
      <c r="B47" s="89" t="s">
        <v>192</v>
      </c>
      <c r="C47" s="83"/>
      <c r="E47" s="83"/>
      <c r="F47" s="83"/>
      <c r="G47" s="83"/>
    </row>
    <row r="48" spans="2:7" x14ac:dyDescent="0.4">
      <c r="B48" s="89" t="s">
        <v>193</v>
      </c>
      <c r="C48" s="83"/>
      <c r="E48" s="83"/>
      <c r="F48" s="154"/>
      <c r="G48" s="154"/>
    </row>
    <row r="49" spans="2:7" x14ac:dyDescent="0.4">
      <c r="B49" s="89" t="s">
        <v>955</v>
      </c>
      <c r="C49" s="83"/>
      <c r="E49" s="83"/>
      <c r="F49" s="154"/>
      <c r="G49" s="154"/>
    </row>
    <row r="50" spans="2:7" x14ac:dyDescent="0.4">
      <c r="B50" s="89" t="s">
        <v>194</v>
      </c>
      <c r="C50" s="83"/>
      <c r="E50" s="83"/>
      <c r="F50" s="154"/>
      <c r="G50" s="154"/>
    </row>
    <row r="51" spans="2:7" x14ac:dyDescent="0.4">
      <c r="B51" s="89" t="s">
        <v>895</v>
      </c>
      <c r="C51" s="83"/>
      <c r="E51" s="83"/>
      <c r="F51" s="154"/>
      <c r="G51" s="154"/>
    </row>
    <row r="52" spans="2:7" x14ac:dyDescent="0.4">
      <c r="E52" s="83"/>
      <c r="F52" s="154"/>
      <c r="G52" s="154"/>
    </row>
    <row r="53" spans="2:7" x14ac:dyDescent="0.4">
      <c r="B53" s="27" t="s">
        <v>195</v>
      </c>
      <c r="E53" s="83"/>
      <c r="F53" s="154"/>
      <c r="G53" s="154"/>
    </row>
    <row r="54" spans="2:7" x14ac:dyDescent="0.4">
      <c r="B54" s="89" t="s">
        <v>196</v>
      </c>
      <c r="E54" s="83"/>
      <c r="F54" s="154"/>
      <c r="G54" s="154"/>
    </row>
    <row r="78" spans="2:7" x14ac:dyDescent="0.4">
      <c r="B78" s="89" t="s">
        <v>197</v>
      </c>
    </row>
    <row r="79" spans="2:7" x14ac:dyDescent="0.4">
      <c r="B79" s="386" t="s">
        <v>198</v>
      </c>
      <c r="C79" s="388"/>
      <c r="D79" s="389"/>
      <c r="E79" s="389"/>
      <c r="F79" s="389"/>
      <c r="G79" s="390"/>
    </row>
    <row r="80" spans="2:7" x14ac:dyDescent="0.4">
      <c r="B80" s="386"/>
      <c r="C80" s="391"/>
      <c r="D80" s="392"/>
      <c r="E80" s="392"/>
      <c r="F80" s="392"/>
      <c r="G80" s="393"/>
    </row>
    <row r="81" spans="2:7" x14ac:dyDescent="0.4">
      <c r="B81" s="386" t="s">
        <v>199</v>
      </c>
      <c r="C81" s="184" t="s">
        <v>167</v>
      </c>
      <c r="D81" s="185"/>
      <c r="E81" s="186" t="s">
        <v>200</v>
      </c>
      <c r="F81" s="387"/>
      <c r="G81" s="387"/>
    </row>
    <row r="82" spans="2:7" x14ac:dyDescent="0.4">
      <c r="B82" s="386"/>
      <c r="C82" s="140" t="s">
        <v>168</v>
      </c>
      <c r="D82" s="187"/>
      <c r="E82" s="88" t="s">
        <v>201</v>
      </c>
      <c r="F82" s="387"/>
      <c r="G82" s="387"/>
    </row>
    <row r="83" spans="2:7" x14ac:dyDescent="0.4">
      <c r="B83" s="386"/>
      <c r="C83" s="88" t="s">
        <v>202</v>
      </c>
      <c r="D83" s="164"/>
      <c r="E83" s="88" t="s">
        <v>203</v>
      </c>
      <c r="F83" s="387"/>
      <c r="G83" s="387"/>
    </row>
    <row r="84" spans="2:7" x14ac:dyDescent="0.4">
      <c r="B84" s="386"/>
      <c r="C84" s="88" t="s">
        <v>204</v>
      </c>
      <c r="D84" s="164"/>
      <c r="E84" s="88" t="s">
        <v>205</v>
      </c>
      <c r="F84" s="387"/>
      <c r="G84" s="387"/>
    </row>
    <row r="87" spans="2:7" x14ac:dyDescent="0.4">
      <c r="B87" s="89" t="s">
        <v>206</v>
      </c>
    </row>
    <row r="88" spans="2:7" x14ac:dyDescent="0.4">
      <c r="B88" s="89" t="s">
        <v>207</v>
      </c>
      <c r="C88" s="89" t="s">
        <v>155</v>
      </c>
      <c r="D88" s="89" t="s">
        <v>157</v>
      </c>
      <c r="E88" s="89" t="s">
        <v>208</v>
      </c>
    </row>
    <row r="89" spans="2:7" x14ac:dyDescent="0.4">
      <c r="B89" s="89" t="s">
        <v>209</v>
      </c>
      <c r="C89" s="89" t="s">
        <v>210</v>
      </c>
      <c r="D89" s="89" t="s">
        <v>211</v>
      </c>
      <c r="E89" s="89" t="s">
        <v>212</v>
      </c>
    </row>
    <row r="90" spans="2:7" x14ac:dyDescent="0.4">
      <c r="B90" s="89" t="s">
        <v>213</v>
      </c>
      <c r="C90" s="89" t="s">
        <v>214</v>
      </c>
      <c r="D90" s="89" t="s">
        <v>215</v>
      </c>
      <c r="E90" s="89" t="s">
        <v>216</v>
      </c>
    </row>
    <row r="91" spans="2:7" x14ac:dyDescent="0.4">
      <c r="C91" s="89" t="s">
        <v>217</v>
      </c>
      <c r="D91" s="89" t="s">
        <v>218</v>
      </c>
      <c r="E91" s="89" t="s">
        <v>219</v>
      </c>
    </row>
    <row r="92" spans="2:7" x14ac:dyDescent="0.4">
      <c r="C92" s="89" t="s">
        <v>220</v>
      </c>
      <c r="D92" s="89" t="s">
        <v>221</v>
      </c>
      <c r="E92" s="89" t="s">
        <v>222</v>
      </c>
    </row>
    <row r="93" spans="2:7" x14ac:dyDescent="0.4">
      <c r="C93" s="89" t="s">
        <v>223</v>
      </c>
      <c r="D93" s="89" t="s">
        <v>224</v>
      </c>
      <c r="E93" s="89" t="s">
        <v>225</v>
      </c>
    </row>
    <row r="94" spans="2:7" x14ac:dyDescent="0.4">
      <c r="D94" s="89" t="s">
        <v>226</v>
      </c>
      <c r="E94" s="89" t="s">
        <v>227</v>
      </c>
    </row>
    <row r="95" spans="2:7" x14ac:dyDescent="0.4">
      <c r="D95" s="89" t="s">
        <v>228</v>
      </c>
      <c r="E95" s="89" t="s">
        <v>229</v>
      </c>
    </row>
    <row r="96" spans="2:7" x14ac:dyDescent="0.4">
      <c r="D96" s="89" t="s">
        <v>230</v>
      </c>
      <c r="E96" s="89" t="s">
        <v>231</v>
      </c>
    </row>
    <row r="97" spans="4:5" x14ac:dyDescent="0.4">
      <c r="D97" s="89" t="s">
        <v>232</v>
      </c>
      <c r="E97" s="89" t="s">
        <v>233</v>
      </c>
    </row>
    <row r="98" spans="4:5" x14ac:dyDescent="0.4">
      <c r="D98" s="89" t="s">
        <v>234</v>
      </c>
      <c r="E98" s="89" t="s">
        <v>235</v>
      </c>
    </row>
    <row r="99" spans="4:5" x14ac:dyDescent="0.4">
      <c r="D99" s="89" t="s">
        <v>236</v>
      </c>
      <c r="E99" s="89" t="s">
        <v>237</v>
      </c>
    </row>
    <row r="100" spans="4:5" x14ac:dyDescent="0.4">
      <c r="D100" s="89" t="s">
        <v>205</v>
      </c>
      <c r="E100" s="89" t="s">
        <v>232</v>
      </c>
    </row>
    <row r="101" spans="4:5" x14ac:dyDescent="0.4">
      <c r="D101" s="89" t="s">
        <v>238</v>
      </c>
      <c r="E101" s="89" t="s">
        <v>239</v>
      </c>
    </row>
    <row r="102" spans="4:5" x14ac:dyDescent="0.4">
      <c r="E102" s="89" t="s">
        <v>238</v>
      </c>
    </row>
  </sheetData>
  <mergeCells count="47">
    <mergeCell ref="C9:E9"/>
    <mergeCell ref="B2:G2"/>
    <mergeCell ref="C4:D4"/>
    <mergeCell ref="C5:D5"/>
    <mergeCell ref="C6:D6"/>
    <mergeCell ref="C7:D7"/>
    <mergeCell ref="G5:G6"/>
    <mergeCell ref="B24:B25"/>
    <mergeCell ref="C24:C25"/>
    <mergeCell ref="D24:E25"/>
    <mergeCell ref="C10:G10"/>
    <mergeCell ref="B11:B15"/>
    <mergeCell ref="D11:G11"/>
    <mergeCell ref="D12:G12"/>
    <mergeCell ref="D13:G13"/>
    <mergeCell ref="D14:G14"/>
    <mergeCell ref="D15:E15"/>
    <mergeCell ref="B16:B18"/>
    <mergeCell ref="C16:D18"/>
    <mergeCell ref="G16:G18"/>
    <mergeCell ref="B19:B21"/>
    <mergeCell ref="C19:G21"/>
    <mergeCell ref="D26:E26"/>
    <mergeCell ref="D27:E27"/>
    <mergeCell ref="D28:E28"/>
    <mergeCell ref="D29:E29"/>
    <mergeCell ref="B32:B33"/>
    <mergeCell ref="C32:C33"/>
    <mergeCell ref="D32:E33"/>
    <mergeCell ref="B79:B80"/>
    <mergeCell ref="C79:G80"/>
    <mergeCell ref="G32:G33"/>
    <mergeCell ref="D34:E34"/>
    <mergeCell ref="D35:E35"/>
    <mergeCell ref="D36:E36"/>
    <mergeCell ref="D37:E37"/>
    <mergeCell ref="D38:E38"/>
    <mergeCell ref="D39:E39"/>
    <mergeCell ref="D40:E40"/>
    <mergeCell ref="D41:E41"/>
    <mergeCell ref="D42:E42"/>
    <mergeCell ref="D43:E43"/>
    <mergeCell ref="B81:B84"/>
    <mergeCell ref="F81:G81"/>
    <mergeCell ref="F82:G82"/>
    <mergeCell ref="F83:G83"/>
    <mergeCell ref="F84:G84"/>
  </mergeCells>
  <phoneticPr fontId="2"/>
  <hyperlinks>
    <hyperlink ref="I1" location="目次!A1" display="目次に戻る" xr:uid="{3F4C2396-88D9-4B63-AC89-A03DB946A7E1}"/>
  </hyperlinks>
  <pageMargins left="0.39370078740157483" right="0.39370078740157483" top="0.59055118110236227" bottom="0.39370078740157483" header="0.31496062992125984" footer="0.31496062992125984"/>
  <pageSetup paperSize="9" scale="7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A310-6E79-465F-B97C-C39A0EA1341C}">
  <sheetPr codeName="Sheet37"/>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524</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525</v>
      </c>
      <c r="B9" s="376"/>
      <c r="C9" s="376"/>
      <c r="D9" s="376"/>
      <c r="E9" s="376"/>
      <c r="F9" s="376"/>
      <c r="G9" s="376"/>
      <c r="H9" s="376"/>
    </row>
    <row r="10" spans="1:9" ht="20.100000000000001" customHeight="1" x14ac:dyDescent="0.4"/>
    <row r="11" spans="1:9" ht="20.100000000000001" customHeight="1" x14ac:dyDescent="0.4">
      <c r="A11" s="377" t="s">
        <v>526</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A13" s="377"/>
      <c r="B13" s="377"/>
      <c r="C13" s="377"/>
      <c r="D13" s="377"/>
      <c r="E13" s="377"/>
      <c r="F13" s="377"/>
      <c r="G13" s="377"/>
      <c r="H13" s="377"/>
    </row>
    <row r="14" spans="1:9" ht="20.100000000000001" customHeight="1" x14ac:dyDescent="0.4">
      <c r="A14" s="377"/>
      <c r="B14" s="377"/>
      <c r="C14" s="377"/>
      <c r="D14" s="377"/>
      <c r="E14" s="377"/>
      <c r="F14" s="377"/>
      <c r="G14" s="377"/>
      <c r="H14" s="377"/>
    </row>
    <row r="15" spans="1:9" ht="20.100000000000001" customHeight="1" x14ac:dyDescent="0.4">
      <c r="D15" s="376" t="s">
        <v>133</v>
      </c>
      <c r="E15" s="376"/>
    </row>
    <row r="16" spans="1:9" ht="20.100000000000001" customHeight="1" x14ac:dyDescent="0.4"/>
    <row r="17" spans="2:5" ht="20.100000000000001" customHeight="1" x14ac:dyDescent="0.4">
      <c r="B17" s="89" t="s">
        <v>527</v>
      </c>
      <c r="E17" s="89" t="s">
        <v>528</v>
      </c>
    </row>
    <row r="18" spans="2:5" ht="20.100000000000001" customHeight="1" x14ac:dyDescent="0.4"/>
    <row r="19" spans="2:5" ht="20.100000000000001" customHeight="1" x14ac:dyDescent="0.4">
      <c r="B19" s="89" t="s">
        <v>529</v>
      </c>
      <c r="E19" s="89" t="s">
        <v>530</v>
      </c>
    </row>
    <row r="20" spans="2:5" ht="20.100000000000001" customHeight="1" x14ac:dyDescent="0.4"/>
    <row r="21" spans="2:5" ht="20.100000000000001" customHeight="1" x14ac:dyDescent="0.4">
      <c r="B21" s="155"/>
    </row>
    <row r="22" spans="2:5" ht="20.100000000000001" customHeight="1" x14ac:dyDescent="0.4">
      <c r="B22" s="155"/>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D15:E15"/>
    <mergeCell ref="A11:H14"/>
  </mergeCells>
  <phoneticPr fontId="2"/>
  <hyperlinks>
    <hyperlink ref="I1" location="目次!A1" display="目次に戻る" xr:uid="{7EDE7597-3561-4F7A-9888-34960852504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6F9D1-2649-4574-8D13-8AF38ED543DC}">
  <sheetPr codeName="Sheet38"/>
  <dimension ref="A1:H57"/>
  <sheetViews>
    <sheetView view="pageBreakPreview" topLeftCell="A21" zoomScale="80" zoomScaleNormal="100" zoomScaleSheetLayoutView="80" workbookViewId="0">
      <selection activeCell="K15" sqref="K15"/>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531</v>
      </c>
      <c r="C1" s="153" t="s">
        <v>784</v>
      </c>
    </row>
    <row r="2" spans="1:8" ht="20.100000000000001" customHeight="1" x14ac:dyDescent="0.4">
      <c r="H2" s="154"/>
    </row>
    <row r="3" spans="1:8" ht="20.100000000000001" customHeight="1" x14ac:dyDescent="0.4">
      <c r="A3" s="376" t="s">
        <v>532</v>
      </c>
      <c r="B3" s="376"/>
      <c r="H3" s="154"/>
    </row>
    <row r="4" spans="1:8" ht="20.100000000000001" customHeight="1" x14ac:dyDescent="0.4">
      <c r="A4" s="83"/>
      <c r="B4" s="83"/>
      <c r="H4" s="154"/>
    </row>
    <row r="5" spans="1:8" ht="20.100000000000001" customHeight="1" x14ac:dyDescent="0.4">
      <c r="A5" s="163" t="s">
        <v>156</v>
      </c>
      <c r="B5" s="140"/>
    </row>
    <row r="6" spans="1:8" ht="20.100000000000001" customHeight="1" x14ac:dyDescent="0.4">
      <c r="A6" s="163" t="s">
        <v>788</v>
      </c>
      <c r="B6" s="140"/>
      <c r="H6" s="154"/>
    </row>
    <row r="7" spans="1:8" ht="20.100000000000001" customHeight="1" x14ac:dyDescent="0.4">
      <c r="A7" s="163" t="s">
        <v>158</v>
      </c>
      <c r="B7" s="140"/>
    </row>
    <row r="8" spans="1:8" ht="20.100000000000001" customHeight="1" x14ac:dyDescent="0.4">
      <c r="A8" s="163" t="s">
        <v>533</v>
      </c>
      <c r="B8" s="140" t="s">
        <v>511</v>
      </c>
    </row>
    <row r="9" spans="1:8" ht="20.100000000000001" customHeight="1" x14ac:dyDescent="0.4">
      <c r="A9" s="163" t="s">
        <v>534</v>
      </c>
      <c r="B9" s="140" t="s">
        <v>511</v>
      </c>
    </row>
    <row r="10" spans="1:8" ht="51.6" customHeight="1" x14ac:dyDescent="0.4">
      <c r="A10" s="163" t="s">
        <v>452</v>
      </c>
      <c r="B10" s="140"/>
    </row>
    <row r="11" spans="1:8" ht="20.100000000000001" customHeight="1" x14ac:dyDescent="0.4">
      <c r="A11" s="213"/>
    </row>
    <row r="12" spans="1:8" ht="20.100000000000001" customHeight="1" x14ac:dyDescent="0.4">
      <c r="A12" s="163" t="s">
        <v>156</v>
      </c>
      <c r="B12" s="140"/>
    </row>
    <row r="13" spans="1:8" ht="20.100000000000001" customHeight="1" x14ac:dyDescent="0.4">
      <c r="A13" s="163" t="s">
        <v>788</v>
      </c>
      <c r="B13" s="140"/>
      <c r="H13" s="154"/>
    </row>
    <row r="14" spans="1:8" ht="20.100000000000001" customHeight="1" x14ac:dyDescent="0.4">
      <c r="A14" s="163" t="s">
        <v>158</v>
      </c>
      <c r="B14" s="140"/>
    </row>
    <row r="15" spans="1:8" ht="20.100000000000001" customHeight="1" x14ac:dyDescent="0.4">
      <c r="A15" s="163" t="s">
        <v>535</v>
      </c>
      <c r="B15" s="140" t="s">
        <v>511</v>
      </c>
    </row>
    <row r="16" spans="1:8" ht="20.100000000000001" customHeight="1" x14ac:dyDescent="0.4">
      <c r="A16" s="163" t="s">
        <v>536</v>
      </c>
      <c r="B16" s="140" t="s">
        <v>511</v>
      </c>
    </row>
    <row r="17" spans="1:8" ht="51.6" customHeight="1" x14ac:dyDescent="0.4">
      <c r="A17" s="163" t="s">
        <v>452</v>
      </c>
      <c r="B17" s="139"/>
    </row>
    <row r="18" spans="1:8" ht="20.100000000000001" customHeight="1" x14ac:dyDescent="0.4">
      <c r="A18" s="214"/>
      <c r="B18" s="157"/>
      <c r="C18" s="157"/>
      <c r="D18" s="157"/>
      <c r="E18" s="157"/>
      <c r="F18" s="157"/>
      <c r="G18" s="157"/>
      <c r="H18" s="157"/>
    </row>
    <row r="19" spans="1:8" ht="20.100000000000001" customHeight="1" x14ac:dyDescent="0.4">
      <c r="A19" s="163" t="s">
        <v>156</v>
      </c>
      <c r="B19" s="140"/>
    </row>
    <row r="20" spans="1:8" ht="20.100000000000001" customHeight="1" x14ac:dyDescent="0.4">
      <c r="A20" s="163" t="s">
        <v>788</v>
      </c>
      <c r="B20" s="140"/>
      <c r="H20" s="154"/>
    </row>
    <row r="21" spans="1:8" ht="20.100000000000001" customHeight="1" x14ac:dyDescent="0.4">
      <c r="A21" s="163" t="s">
        <v>158</v>
      </c>
      <c r="B21" s="140"/>
    </row>
    <row r="22" spans="1:8" ht="20.100000000000001" customHeight="1" x14ac:dyDescent="0.4">
      <c r="A22" s="163" t="s">
        <v>535</v>
      </c>
      <c r="B22" s="140" t="s">
        <v>511</v>
      </c>
    </row>
    <row r="23" spans="1:8" ht="20.100000000000001" customHeight="1" x14ac:dyDescent="0.4">
      <c r="A23" s="163" t="s">
        <v>536</v>
      </c>
      <c r="B23" s="140" t="s">
        <v>511</v>
      </c>
    </row>
    <row r="24" spans="1:8" ht="51.6" customHeight="1" x14ac:dyDescent="0.4">
      <c r="A24" s="163" t="s">
        <v>452</v>
      </c>
      <c r="B24" s="140"/>
    </row>
    <row r="25" spans="1:8" ht="20.100000000000001" customHeight="1" x14ac:dyDescent="0.4">
      <c r="A25" s="214"/>
      <c r="B25" s="157"/>
      <c r="C25" s="157"/>
      <c r="D25" s="157"/>
      <c r="E25" s="157"/>
      <c r="F25" s="157"/>
      <c r="G25" s="157"/>
      <c r="H25" s="157"/>
    </row>
    <row r="26" spans="1:8" ht="20.100000000000001" customHeight="1" x14ac:dyDescent="0.4">
      <c r="A26" s="163" t="s">
        <v>156</v>
      </c>
      <c r="B26" s="140"/>
    </row>
    <row r="27" spans="1:8" ht="20.100000000000001" customHeight="1" x14ac:dyDescent="0.4">
      <c r="A27" s="163" t="s">
        <v>788</v>
      </c>
      <c r="B27" s="140"/>
      <c r="H27" s="154"/>
    </row>
    <row r="28" spans="1:8" ht="20.100000000000001" customHeight="1" x14ac:dyDescent="0.4">
      <c r="A28" s="163" t="s">
        <v>158</v>
      </c>
      <c r="B28" s="140"/>
    </row>
    <row r="29" spans="1:8" ht="20.100000000000001" customHeight="1" x14ac:dyDescent="0.4">
      <c r="A29" s="163" t="s">
        <v>535</v>
      </c>
      <c r="B29" s="140" t="s">
        <v>511</v>
      </c>
    </row>
    <row r="30" spans="1:8" ht="20.100000000000001" customHeight="1" x14ac:dyDescent="0.4">
      <c r="A30" s="163" t="s">
        <v>536</v>
      </c>
      <c r="B30" s="140" t="s">
        <v>511</v>
      </c>
    </row>
    <row r="31" spans="1:8" ht="51.6" customHeight="1" x14ac:dyDescent="0.4">
      <c r="A31" s="163" t="s">
        <v>452</v>
      </c>
      <c r="B31" s="140"/>
    </row>
    <row r="32" spans="1:8" ht="20.100000000000001" customHeight="1" x14ac:dyDescent="0.4">
      <c r="A32" s="158"/>
      <c r="B32" s="157"/>
      <c r="C32" s="157"/>
      <c r="D32" s="157"/>
      <c r="E32" s="157"/>
      <c r="F32" s="157"/>
      <c r="G32" s="157"/>
      <c r="H32" s="157"/>
    </row>
    <row r="33" spans="2:2" ht="20.100000000000001" customHeight="1" x14ac:dyDescent="0.4"/>
    <row r="34" spans="2:2" ht="20.100000000000001" customHeight="1" x14ac:dyDescent="0.4"/>
    <row r="35" spans="2:2" ht="20.100000000000001" customHeight="1" x14ac:dyDescent="0.4"/>
    <row r="36" spans="2:2" ht="20.100000000000001" customHeight="1" x14ac:dyDescent="0.4">
      <c r="B36" s="155"/>
    </row>
    <row r="37" spans="2:2" ht="20.100000000000001" customHeight="1" x14ac:dyDescent="0.4"/>
    <row r="38" spans="2:2" ht="20.100000000000001" customHeight="1" x14ac:dyDescent="0.4"/>
    <row r="39" spans="2:2" ht="20.100000000000001" customHeight="1" x14ac:dyDescent="0.4"/>
    <row r="40" spans="2:2" ht="20.100000000000001" customHeight="1" x14ac:dyDescent="0.4"/>
    <row r="41" spans="2:2" ht="20.100000000000001" customHeight="1" x14ac:dyDescent="0.4"/>
    <row r="42" spans="2:2" ht="20.100000000000001" customHeight="1" x14ac:dyDescent="0.4"/>
    <row r="43" spans="2:2" ht="20.100000000000001" customHeight="1" x14ac:dyDescent="0.4"/>
    <row r="44" spans="2:2" ht="20.100000000000001" customHeight="1" x14ac:dyDescent="0.4"/>
    <row r="45" spans="2:2" ht="20.100000000000001" customHeight="1" x14ac:dyDescent="0.4"/>
    <row r="46" spans="2:2" ht="20.100000000000001" customHeight="1" x14ac:dyDescent="0.4"/>
    <row r="47" spans="2:2" ht="20.100000000000001" customHeight="1" x14ac:dyDescent="0.4"/>
    <row r="48" spans="2: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sheetData>
  <mergeCells count="1">
    <mergeCell ref="A3:B3"/>
  </mergeCells>
  <phoneticPr fontId="2"/>
  <hyperlinks>
    <hyperlink ref="C1" location="目次!A1" display="目次に戻る" xr:uid="{9812619D-A106-49D5-A2C9-924E3654EDC2}"/>
  </hyperlinks>
  <printOptions horizontalCentered="1"/>
  <pageMargins left="0.70866141732283472" right="0.70866141732283472" top="0.55118110236220474"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2FDC-6EEF-4AE4-B541-30054B882933}">
  <sheetPr codeName="Sheet39">
    <pageSetUpPr fitToPage="1"/>
  </sheetPr>
  <dimension ref="A1:Q53"/>
  <sheetViews>
    <sheetView showGridLines="0" view="pageBreakPreview" zoomScale="80" zoomScaleNormal="100" zoomScaleSheetLayoutView="80" workbookViewId="0">
      <pane xSplit="1" ySplit="7" topLeftCell="B8"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10" width="16.25" style="44" customWidth="1"/>
    <col min="11" max="12" width="7.375" style="48" customWidth="1"/>
    <col min="13" max="13" width="12.625" style="48" customWidth="1"/>
    <col min="14" max="16" width="12.625" style="44" customWidth="1"/>
    <col min="17" max="16384" width="9" style="44"/>
  </cols>
  <sheetData>
    <row r="1" spans="1:17" s="28" customFormat="1" ht="20.100000000000001" customHeight="1" x14ac:dyDescent="0.4">
      <c r="A1" s="28" t="s">
        <v>537</v>
      </c>
      <c r="D1" s="29"/>
      <c r="E1" s="29"/>
      <c r="F1" s="30"/>
      <c r="K1" s="31"/>
      <c r="L1" s="31"/>
      <c r="M1" s="31"/>
      <c r="Q1" s="153" t="s">
        <v>784</v>
      </c>
    </row>
    <row r="2" spans="1:17" s="28" customFormat="1" ht="19.5" customHeight="1" x14ac:dyDescent="0.4">
      <c r="A2" s="382" t="s">
        <v>538</v>
      </c>
      <c r="B2" s="382"/>
      <c r="C2" s="382"/>
      <c r="D2" s="382"/>
      <c r="E2" s="382"/>
      <c r="F2" s="382"/>
      <c r="G2" s="382"/>
      <c r="H2" s="382"/>
      <c r="I2" s="382"/>
      <c r="J2" s="382"/>
      <c r="K2" s="382"/>
      <c r="L2" s="382"/>
      <c r="M2" s="382"/>
      <c r="N2" s="382"/>
      <c r="O2" s="382"/>
      <c r="P2" s="382"/>
    </row>
    <row r="3" spans="1:17" s="28" customFormat="1" ht="19.5" customHeight="1" x14ac:dyDescent="0.4">
      <c r="D3" s="29"/>
      <c r="E3" s="29"/>
      <c r="H3" s="32"/>
      <c r="I3" s="32"/>
      <c r="J3" s="32"/>
      <c r="K3" s="32"/>
      <c r="L3" s="32"/>
      <c r="M3" s="32"/>
      <c r="N3" s="33"/>
      <c r="O3" s="34" t="s">
        <v>143</v>
      </c>
      <c r="P3" s="35"/>
    </row>
    <row r="4" spans="1:17" s="28" customFormat="1" ht="12" customHeight="1" x14ac:dyDescent="0.4">
      <c r="D4" s="29"/>
      <c r="E4" s="29"/>
      <c r="K4" s="31"/>
      <c r="L4" s="31"/>
      <c r="M4" s="31"/>
    </row>
    <row r="5" spans="1:17" s="28" customFormat="1" ht="19.5" customHeight="1" x14ac:dyDescent="0.4">
      <c r="A5" s="32"/>
      <c r="B5" s="32"/>
      <c r="D5" s="29"/>
      <c r="E5" s="29"/>
      <c r="F5" s="30"/>
      <c r="K5" s="31"/>
      <c r="L5" s="31"/>
      <c r="M5" s="31"/>
      <c r="P5" s="31" t="s">
        <v>144</v>
      </c>
    </row>
    <row r="6" spans="1:17" s="9" customFormat="1" ht="21.75" customHeight="1" x14ac:dyDescent="0.15">
      <c r="A6" s="511" t="s">
        <v>145</v>
      </c>
      <c r="B6" s="512" t="s">
        <v>146</v>
      </c>
      <c r="C6" s="512" t="s">
        <v>791</v>
      </c>
      <c r="D6" s="381" t="s">
        <v>788</v>
      </c>
      <c r="E6" s="383" t="s">
        <v>793</v>
      </c>
      <c r="F6" s="384"/>
      <c r="G6" s="385"/>
      <c r="H6" s="512" t="s">
        <v>147</v>
      </c>
      <c r="I6" s="512" t="s">
        <v>847</v>
      </c>
      <c r="J6" s="509" t="s">
        <v>795</v>
      </c>
      <c r="K6" s="511" t="s">
        <v>148</v>
      </c>
      <c r="L6" s="511"/>
      <c r="M6" s="512" t="s">
        <v>920</v>
      </c>
      <c r="N6" s="511" t="s">
        <v>921</v>
      </c>
      <c r="O6" s="511"/>
      <c r="P6" s="511"/>
    </row>
    <row r="7" spans="1:17" s="5" customFormat="1" ht="21.75" customHeight="1" x14ac:dyDescent="0.4">
      <c r="A7" s="511"/>
      <c r="B7" s="511"/>
      <c r="C7" s="512"/>
      <c r="D7" s="381"/>
      <c r="E7" s="137" t="s">
        <v>172</v>
      </c>
      <c r="F7" s="137" t="s">
        <v>794</v>
      </c>
      <c r="G7" s="137" t="s">
        <v>787</v>
      </c>
      <c r="H7" s="512"/>
      <c r="I7" s="511"/>
      <c r="J7" s="510"/>
      <c r="K7" s="145" t="s">
        <v>149</v>
      </c>
      <c r="L7" s="145" t="s">
        <v>150</v>
      </c>
      <c r="M7" s="511"/>
      <c r="N7" s="137" t="s">
        <v>424</v>
      </c>
      <c r="O7" s="137" t="s">
        <v>152</v>
      </c>
      <c r="P7" s="137" t="s">
        <v>796</v>
      </c>
    </row>
    <row r="8" spans="1:17" s="36" customFormat="1" ht="29.25" customHeight="1" x14ac:dyDescent="0.15">
      <c r="A8" s="136">
        <v>1</v>
      </c>
      <c r="B8" s="37"/>
      <c r="C8" s="38"/>
      <c r="D8" s="39"/>
      <c r="E8" s="39"/>
      <c r="F8" s="39"/>
      <c r="G8" s="37"/>
      <c r="H8" s="37"/>
      <c r="I8" s="37"/>
      <c r="J8" s="37"/>
      <c r="K8" s="40"/>
      <c r="L8" s="40"/>
      <c r="M8" s="41"/>
      <c r="N8" s="41"/>
      <c r="O8" s="41"/>
      <c r="P8" s="41"/>
    </row>
    <row r="9" spans="1:17" s="36" customFormat="1" ht="29.25" customHeight="1" x14ac:dyDescent="0.15">
      <c r="A9" s="136">
        <v>2</v>
      </c>
      <c r="B9" s="37"/>
      <c r="C9" s="38"/>
      <c r="D9" s="39"/>
      <c r="E9" s="39"/>
      <c r="F9" s="39"/>
      <c r="G9" s="37"/>
      <c r="H9" s="37"/>
      <c r="I9" s="37"/>
      <c r="J9" s="37"/>
      <c r="K9" s="40"/>
      <c r="L9" s="40"/>
      <c r="M9" s="41"/>
      <c r="N9" s="41"/>
      <c r="O9" s="41"/>
      <c r="P9" s="41"/>
    </row>
    <row r="10" spans="1:17" s="36" customFormat="1" ht="29.25" customHeight="1" x14ac:dyDescent="0.15">
      <c r="A10" s="136">
        <v>3</v>
      </c>
      <c r="B10" s="37"/>
      <c r="C10" s="38"/>
      <c r="D10" s="39"/>
      <c r="E10" s="39"/>
      <c r="F10" s="39"/>
      <c r="G10" s="37"/>
      <c r="H10" s="37"/>
      <c r="I10" s="37"/>
      <c r="J10" s="37"/>
      <c r="K10" s="40"/>
      <c r="L10" s="40"/>
      <c r="M10" s="41"/>
      <c r="N10" s="41"/>
      <c r="O10" s="41"/>
      <c r="P10" s="41"/>
    </row>
    <row r="11" spans="1:17" s="36" customFormat="1" ht="29.25" customHeight="1" x14ac:dyDescent="0.15">
      <c r="A11" s="136">
        <v>4</v>
      </c>
      <c r="B11" s="37"/>
      <c r="C11" s="38"/>
      <c r="D11" s="39"/>
      <c r="E11" s="39"/>
      <c r="F11" s="39"/>
      <c r="G11" s="37"/>
      <c r="H11" s="37"/>
      <c r="I11" s="37"/>
      <c r="J11" s="37"/>
      <c r="K11" s="40"/>
      <c r="L11" s="40"/>
      <c r="M11" s="41"/>
      <c r="N11" s="41"/>
      <c r="O11" s="41"/>
      <c r="P11" s="41"/>
    </row>
    <row r="12" spans="1:17" s="36" customFormat="1" ht="29.25" customHeight="1" x14ac:dyDescent="0.15">
      <c r="A12" s="136">
        <v>5</v>
      </c>
      <c r="B12" s="37"/>
      <c r="C12" s="38"/>
      <c r="D12" s="39"/>
      <c r="E12" s="39"/>
      <c r="F12" s="39"/>
      <c r="G12" s="37"/>
      <c r="H12" s="37"/>
      <c r="I12" s="37"/>
      <c r="J12" s="37"/>
      <c r="K12" s="40"/>
      <c r="L12" s="40"/>
      <c r="M12" s="41"/>
      <c r="N12" s="41"/>
      <c r="O12" s="41"/>
      <c r="P12" s="41"/>
    </row>
    <row r="13" spans="1:17" s="36" customFormat="1" ht="29.25" customHeight="1" x14ac:dyDescent="0.15">
      <c r="A13" s="136">
        <v>6</v>
      </c>
      <c r="B13" s="37"/>
      <c r="C13" s="38"/>
      <c r="D13" s="39"/>
      <c r="E13" s="39"/>
      <c r="F13" s="39"/>
      <c r="G13" s="37"/>
      <c r="H13" s="37"/>
      <c r="I13" s="37"/>
      <c r="J13" s="37"/>
      <c r="K13" s="40"/>
      <c r="L13" s="40"/>
      <c r="M13" s="41"/>
      <c r="N13" s="41"/>
      <c r="O13" s="41"/>
      <c r="P13" s="41"/>
    </row>
    <row r="14" spans="1:17" s="36" customFormat="1" ht="29.25" customHeight="1" x14ac:dyDescent="0.15">
      <c r="A14" s="136">
        <v>7</v>
      </c>
      <c r="B14" s="37"/>
      <c r="C14" s="38"/>
      <c r="D14" s="39"/>
      <c r="E14" s="39"/>
      <c r="F14" s="39"/>
      <c r="G14" s="37"/>
      <c r="H14" s="37"/>
      <c r="I14" s="37"/>
      <c r="J14" s="37"/>
      <c r="K14" s="40"/>
      <c r="L14" s="40"/>
      <c r="M14" s="41"/>
      <c r="N14" s="41"/>
      <c r="O14" s="41"/>
      <c r="P14" s="41"/>
    </row>
    <row r="15" spans="1:17" s="36" customFormat="1" ht="29.25" customHeight="1" x14ac:dyDescent="0.15">
      <c r="A15" s="136">
        <v>8</v>
      </c>
      <c r="B15" s="37"/>
      <c r="C15" s="38"/>
      <c r="D15" s="39"/>
      <c r="E15" s="39"/>
      <c r="F15" s="39"/>
      <c r="G15" s="37"/>
      <c r="H15" s="37"/>
      <c r="I15" s="37"/>
      <c r="J15" s="37"/>
      <c r="K15" s="40"/>
      <c r="L15" s="40"/>
      <c r="M15" s="41"/>
      <c r="N15" s="41"/>
      <c r="O15" s="41"/>
      <c r="P15" s="41"/>
    </row>
    <row r="16" spans="1:17" s="36" customFormat="1" ht="29.25" customHeight="1" x14ac:dyDescent="0.15">
      <c r="A16" s="136">
        <v>9</v>
      </c>
      <c r="B16" s="37"/>
      <c r="C16" s="38"/>
      <c r="D16" s="39"/>
      <c r="E16" s="39"/>
      <c r="F16" s="39"/>
      <c r="G16" s="37"/>
      <c r="H16" s="37"/>
      <c r="I16" s="37"/>
      <c r="J16" s="37"/>
      <c r="K16" s="40"/>
      <c r="L16" s="40"/>
      <c r="M16" s="41"/>
      <c r="N16" s="41"/>
      <c r="O16" s="41"/>
      <c r="P16" s="41"/>
    </row>
    <row r="17" spans="1:16" s="36" customFormat="1" ht="29.25" customHeight="1" x14ac:dyDescent="0.15">
      <c r="A17" s="136">
        <v>10</v>
      </c>
      <c r="B17" s="37"/>
      <c r="C17" s="38"/>
      <c r="D17" s="39"/>
      <c r="E17" s="39"/>
      <c r="F17" s="39"/>
      <c r="G17" s="37"/>
      <c r="H17" s="37"/>
      <c r="I17" s="37"/>
      <c r="J17" s="37"/>
      <c r="K17" s="40"/>
      <c r="L17" s="40"/>
      <c r="M17" s="41"/>
      <c r="N17" s="41"/>
      <c r="O17" s="41"/>
      <c r="P17" s="41"/>
    </row>
    <row r="18" spans="1:16" s="36" customFormat="1" ht="30" customHeight="1" x14ac:dyDescent="0.15">
      <c r="A18" s="136">
        <v>11</v>
      </c>
      <c r="B18" s="37"/>
      <c r="C18" s="38"/>
      <c r="D18" s="39"/>
      <c r="E18" s="39"/>
      <c r="F18" s="39"/>
      <c r="G18" s="37"/>
      <c r="H18" s="37"/>
      <c r="I18" s="37"/>
      <c r="J18" s="37"/>
      <c r="K18" s="40"/>
      <c r="L18" s="40"/>
      <c r="M18" s="41"/>
      <c r="N18" s="41"/>
      <c r="O18" s="41"/>
      <c r="P18" s="41"/>
    </row>
    <row r="19" spans="1:16" s="36" customFormat="1" ht="30" customHeight="1" x14ac:dyDescent="0.15">
      <c r="A19" s="136">
        <v>12</v>
      </c>
      <c r="B19" s="37"/>
      <c r="C19" s="38"/>
      <c r="D19" s="39"/>
      <c r="E19" s="39"/>
      <c r="F19" s="39"/>
      <c r="G19" s="37"/>
      <c r="H19" s="37"/>
      <c r="I19" s="37"/>
      <c r="J19" s="37"/>
      <c r="K19" s="40"/>
      <c r="L19" s="40"/>
      <c r="M19" s="41"/>
      <c r="N19" s="41"/>
      <c r="O19" s="41"/>
      <c r="P19" s="41"/>
    </row>
    <row r="20" spans="1:16" s="36" customFormat="1" ht="30" customHeight="1" x14ac:dyDescent="0.15">
      <c r="A20" s="136">
        <v>13</v>
      </c>
      <c r="B20" s="37"/>
      <c r="C20" s="38"/>
      <c r="D20" s="39"/>
      <c r="E20" s="39"/>
      <c r="F20" s="39"/>
      <c r="G20" s="37"/>
      <c r="H20" s="37"/>
      <c r="I20" s="37"/>
      <c r="J20" s="37"/>
      <c r="K20" s="40"/>
      <c r="L20" s="40"/>
      <c r="M20" s="41"/>
      <c r="N20" s="41"/>
      <c r="O20" s="41"/>
      <c r="P20" s="41"/>
    </row>
    <row r="21" spans="1:16" s="36" customFormat="1" ht="30" customHeight="1" x14ac:dyDescent="0.15">
      <c r="A21" s="136">
        <v>14</v>
      </c>
      <c r="B21" s="37"/>
      <c r="C21" s="38"/>
      <c r="D21" s="39"/>
      <c r="E21" s="39"/>
      <c r="F21" s="39"/>
      <c r="G21" s="37"/>
      <c r="H21" s="37"/>
      <c r="I21" s="37"/>
      <c r="J21" s="37"/>
      <c r="K21" s="40"/>
      <c r="L21" s="40"/>
      <c r="M21" s="41"/>
      <c r="N21" s="41"/>
      <c r="O21" s="41"/>
      <c r="P21" s="41"/>
    </row>
    <row r="22" spans="1:16" s="36" customFormat="1" ht="30" customHeight="1" x14ac:dyDescent="0.15">
      <c r="A22" s="136">
        <v>15</v>
      </c>
      <c r="B22" s="37"/>
      <c r="C22" s="38"/>
      <c r="D22" s="39"/>
      <c r="E22" s="39"/>
      <c r="F22" s="39"/>
      <c r="G22" s="37"/>
      <c r="H22" s="37"/>
      <c r="I22" s="37"/>
      <c r="J22" s="37"/>
      <c r="K22" s="40"/>
      <c r="L22" s="40"/>
      <c r="M22" s="41"/>
      <c r="N22" s="41"/>
      <c r="O22" s="41"/>
      <c r="P22" s="41"/>
    </row>
    <row r="23" spans="1:16" s="36" customFormat="1" ht="30" customHeight="1" x14ac:dyDescent="0.15">
      <c r="A23" s="136">
        <v>16</v>
      </c>
      <c r="B23" s="37"/>
      <c r="C23" s="38"/>
      <c r="D23" s="39"/>
      <c r="E23" s="39"/>
      <c r="F23" s="39"/>
      <c r="G23" s="37"/>
      <c r="H23" s="37"/>
      <c r="I23" s="37"/>
      <c r="J23" s="37"/>
      <c r="K23" s="40"/>
      <c r="L23" s="40"/>
      <c r="M23" s="41"/>
      <c r="N23" s="41"/>
      <c r="O23" s="41"/>
      <c r="P23" s="41"/>
    </row>
    <row r="24" spans="1:16" s="36" customFormat="1" ht="30" customHeight="1" x14ac:dyDescent="0.15">
      <c r="A24" s="136">
        <v>17</v>
      </c>
      <c r="B24" s="37"/>
      <c r="C24" s="38"/>
      <c r="D24" s="39"/>
      <c r="E24" s="39"/>
      <c r="F24" s="39"/>
      <c r="G24" s="37"/>
      <c r="H24" s="37"/>
      <c r="I24" s="37"/>
      <c r="J24" s="37"/>
      <c r="K24" s="40"/>
      <c r="L24" s="40"/>
      <c r="M24" s="41"/>
      <c r="N24" s="41"/>
      <c r="O24" s="41"/>
      <c r="P24" s="41"/>
    </row>
    <row r="25" spans="1:16" s="36" customFormat="1" ht="30" customHeight="1" x14ac:dyDescent="0.15">
      <c r="A25" s="136">
        <v>18</v>
      </c>
      <c r="B25" s="37"/>
      <c r="C25" s="38"/>
      <c r="D25" s="39"/>
      <c r="E25" s="39"/>
      <c r="F25" s="39"/>
      <c r="G25" s="37"/>
      <c r="H25" s="37"/>
      <c r="I25" s="37"/>
      <c r="J25" s="37"/>
      <c r="K25" s="40"/>
      <c r="L25" s="40"/>
      <c r="M25" s="41"/>
      <c r="N25" s="41"/>
      <c r="O25" s="41"/>
      <c r="P25" s="41"/>
    </row>
    <row r="26" spans="1:16" s="36" customFormat="1" ht="30" customHeight="1" x14ac:dyDescent="0.15">
      <c r="A26" s="136">
        <v>19</v>
      </c>
      <c r="B26" s="37"/>
      <c r="C26" s="38"/>
      <c r="D26" s="39"/>
      <c r="E26" s="39"/>
      <c r="F26" s="39"/>
      <c r="G26" s="37"/>
      <c r="H26" s="37"/>
      <c r="I26" s="37"/>
      <c r="J26" s="37"/>
      <c r="K26" s="40"/>
      <c r="L26" s="40"/>
      <c r="M26" s="41"/>
      <c r="N26" s="41"/>
      <c r="O26" s="41"/>
      <c r="P26" s="41"/>
    </row>
    <row r="27" spans="1:16" s="36" customFormat="1" ht="30" customHeight="1" x14ac:dyDescent="0.15">
      <c r="A27" s="136">
        <v>20</v>
      </c>
      <c r="B27" s="37"/>
      <c r="C27" s="38"/>
      <c r="D27" s="39"/>
      <c r="E27" s="39"/>
      <c r="F27" s="39"/>
      <c r="G27" s="37"/>
      <c r="H27" s="37"/>
      <c r="I27" s="37"/>
      <c r="J27" s="37"/>
      <c r="K27" s="40"/>
      <c r="L27" s="40"/>
      <c r="M27" s="41"/>
      <c r="N27" s="41"/>
      <c r="O27" s="41"/>
      <c r="P27" s="41"/>
    </row>
    <row r="28" spans="1:16" s="36" customFormat="1" ht="30" customHeight="1" x14ac:dyDescent="0.15">
      <c r="A28" s="136"/>
      <c r="B28" s="137" t="s">
        <v>802</v>
      </c>
      <c r="C28" s="137"/>
      <c r="D28" s="137"/>
      <c r="E28" s="137"/>
      <c r="F28" s="137"/>
      <c r="G28" s="136"/>
      <c r="H28" s="136"/>
      <c r="I28" s="136"/>
      <c r="J28" s="136"/>
      <c r="K28" s="116">
        <f t="shared" ref="K28:P28" si="0">SUM(K8:K27)</f>
        <v>0</v>
      </c>
      <c r="L28" s="116">
        <f t="shared" si="0"/>
        <v>0</v>
      </c>
      <c r="M28" s="117">
        <f t="shared" si="0"/>
        <v>0</v>
      </c>
      <c r="N28" s="117">
        <f t="shared" si="0"/>
        <v>0</v>
      </c>
      <c r="O28" s="117">
        <f t="shared" si="0"/>
        <v>0</v>
      </c>
      <c r="P28" s="117">
        <f t="shared" si="0"/>
        <v>0</v>
      </c>
    </row>
    <row r="29" spans="1:16" s="36" customFormat="1" ht="15" customHeight="1" x14ac:dyDescent="0.15">
      <c r="A29" s="115"/>
      <c r="B29" s="115"/>
      <c r="C29" s="188"/>
      <c r="D29" s="189" t="s">
        <v>922</v>
      </c>
      <c r="E29" s="188"/>
      <c r="F29" s="188"/>
      <c r="G29" s="188"/>
      <c r="H29" s="188"/>
      <c r="I29" s="188"/>
      <c r="J29" s="188"/>
      <c r="K29" s="188"/>
      <c r="L29" s="188"/>
      <c r="M29" s="188"/>
      <c r="N29" s="188"/>
      <c r="O29" s="188"/>
      <c r="P29" s="188"/>
    </row>
    <row r="30" spans="1:16" s="36" customFormat="1" ht="15" customHeight="1" x14ac:dyDescent="0.15">
      <c r="A30" s="115"/>
      <c r="B30" s="115"/>
      <c r="D30" s="45"/>
      <c r="E30" s="29"/>
      <c r="F30" s="190"/>
      <c r="K30" s="191"/>
      <c r="L30" s="191"/>
      <c r="M30" s="191"/>
    </row>
    <row r="31" spans="1:16" ht="15" customHeight="1" x14ac:dyDescent="0.15">
      <c r="D31" s="45"/>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A2:P2"/>
    <mergeCell ref="A6:A7"/>
    <mergeCell ref="B6:B7"/>
    <mergeCell ref="C6:C7"/>
    <mergeCell ref="D6:D7"/>
    <mergeCell ref="E6:G6"/>
    <mergeCell ref="N6:P6"/>
    <mergeCell ref="H6:H7"/>
    <mergeCell ref="I6:I7"/>
    <mergeCell ref="J6:J7"/>
    <mergeCell ref="K6:L6"/>
    <mergeCell ref="M6:M7"/>
  </mergeCells>
  <phoneticPr fontId="2"/>
  <hyperlinks>
    <hyperlink ref="Q1" location="目次!A1" display="目次に戻る" xr:uid="{B0ED9FF9-0ED9-4F09-B4BF-0D27C526D237}"/>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81C3-8C3B-4264-98E9-7F1D3B93BC61}">
  <sheetPr codeName="Sheet40"/>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539</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27" t="s">
        <v>819</v>
      </c>
    </row>
    <row r="6" spans="1:9" ht="20.100000000000001" customHeight="1" x14ac:dyDescent="0.4">
      <c r="H6" s="154" t="s">
        <v>540</v>
      </c>
    </row>
    <row r="7" spans="1:9" ht="20.100000000000001" customHeight="1" x14ac:dyDescent="0.4"/>
    <row r="8" spans="1:9" ht="20.100000000000001" customHeight="1" x14ac:dyDescent="0.4"/>
    <row r="9" spans="1:9" ht="20.100000000000001" customHeight="1" x14ac:dyDescent="0.4">
      <c r="A9" s="376" t="s">
        <v>541</v>
      </c>
      <c r="B9" s="376"/>
      <c r="C9" s="376"/>
      <c r="D9" s="376"/>
      <c r="E9" s="376"/>
      <c r="F9" s="376"/>
      <c r="G9" s="376"/>
      <c r="H9" s="376"/>
    </row>
    <row r="10" spans="1:9" ht="20.100000000000001" customHeight="1" x14ac:dyDescent="0.4"/>
    <row r="11" spans="1:9" ht="20.100000000000001" customHeight="1" x14ac:dyDescent="0.4">
      <c r="A11" s="377" t="s">
        <v>542</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A13" s="377"/>
      <c r="B13" s="377"/>
      <c r="C13" s="377"/>
      <c r="D13" s="377"/>
      <c r="E13" s="377"/>
      <c r="F13" s="377"/>
      <c r="G13" s="377"/>
      <c r="H13" s="377"/>
    </row>
    <row r="14" spans="1:9" ht="20.100000000000001" customHeight="1" x14ac:dyDescent="0.4">
      <c r="D14" s="376" t="s">
        <v>133</v>
      </c>
      <c r="E14" s="376"/>
    </row>
    <row r="15" spans="1:9" ht="20.100000000000001" customHeight="1" x14ac:dyDescent="0.4"/>
    <row r="16" spans="1:9" ht="20.100000000000001" customHeight="1" x14ac:dyDescent="0.4">
      <c r="B16" s="89" t="s">
        <v>543</v>
      </c>
    </row>
    <row r="17" spans="2:5" ht="20.100000000000001" customHeight="1" x14ac:dyDescent="0.4">
      <c r="C17" s="27" t="s">
        <v>128</v>
      </c>
      <c r="E17" s="27"/>
    </row>
    <row r="18" spans="2:5" ht="20.100000000000001" customHeight="1" x14ac:dyDescent="0.4"/>
    <row r="19" spans="2:5" ht="20.100000000000001" customHeight="1" x14ac:dyDescent="0.4">
      <c r="B19" s="89" t="s">
        <v>544</v>
      </c>
    </row>
    <row r="20" spans="2:5" ht="20.100000000000001" customHeight="1" x14ac:dyDescent="0.4">
      <c r="C20" s="89" t="s">
        <v>919</v>
      </c>
    </row>
    <row r="21" spans="2:5" ht="20.100000000000001" customHeight="1" x14ac:dyDescent="0.4">
      <c r="B21" s="155"/>
    </row>
    <row r="22" spans="2:5" ht="20.100000000000001" customHeight="1" x14ac:dyDescent="0.4">
      <c r="B22" s="155"/>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93022278-345B-4CBD-B703-95E32CA1C0E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5702-90A9-4A52-A924-8845FB2AB32A}">
  <sheetPr codeName="Sheet41"/>
  <dimension ref="A1:I37"/>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545</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546</v>
      </c>
      <c r="B9" s="376"/>
      <c r="C9" s="376"/>
      <c r="D9" s="376"/>
      <c r="E9" s="376"/>
      <c r="F9" s="376"/>
      <c r="G9" s="376"/>
      <c r="H9" s="376"/>
    </row>
    <row r="10" spans="1:9" ht="20.100000000000001" customHeight="1" x14ac:dyDescent="0.4"/>
    <row r="11" spans="1:9" ht="20.100000000000001" customHeight="1" x14ac:dyDescent="0.4">
      <c r="A11" s="377" t="s">
        <v>547</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548</v>
      </c>
      <c r="E16" s="89" t="s">
        <v>849</v>
      </c>
    </row>
    <row r="17" spans="2:5" ht="20.100000000000001" customHeight="1" x14ac:dyDescent="0.4"/>
    <row r="18" spans="2:5" ht="20.100000000000001" customHeight="1" x14ac:dyDescent="0.4">
      <c r="B18" s="89" t="s">
        <v>549</v>
      </c>
      <c r="E18" s="89" t="s">
        <v>850</v>
      </c>
    </row>
    <row r="19" spans="2:5" ht="20.100000000000001" customHeight="1" x14ac:dyDescent="0.4"/>
    <row r="20" spans="2:5" ht="20.100000000000001" customHeight="1" x14ac:dyDescent="0.4">
      <c r="B20" s="89" t="s">
        <v>550</v>
      </c>
      <c r="E20" s="89" t="s">
        <v>851</v>
      </c>
    </row>
    <row r="21" spans="2:5" ht="20.100000000000001" customHeight="1" x14ac:dyDescent="0.4"/>
    <row r="22" spans="2:5" ht="20.100000000000001" customHeight="1" x14ac:dyDescent="0.4">
      <c r="B22" s="89" t="s">
        <v>140</v>
      </c>
      <c r="E22" s="89" t="s">
        <v>141</v>
      </c>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7DF255EC-FBB7-4767-A7FA-5331A64E69B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08AC-87C4-409E-B226-024D1577AE3B}">
  <sheetPr codeName="Sheet42"/>
  <dimension ref="A1:H53"/>
  <sheetViews>
    <sheetView view="pageBreakPreview" zoomScale="80" zoomScaleNormal="100" zoomScaleSheetLayoutView="80" workbookViewId="0">
      <selection activeCell="K15" sqref="K15"/>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551</v>
      </c>
      <c r="C1" s="153" t="s">
        <v>784</v>
      </c>
    </row>
    <row r="2" spans="1:8" ht="20.100000000000001" customHeight="1" x14ac:dyDescent="0.4">
      <c r="H2" s="154"/>
    </row>
    <row r="3" spans="1:8" ht="20.100000000000001" customHeight="1" x14ac:dyDescent="0.4">
      <c r="A3" s="376" t="s">
        <v>63</v>
      </c>
      <c r="B3" s="376"/>
      <c r="H3" s="154"/>
    </row>
    <row r="4" spans="1:8" ht="20.100000000000001" customHeight="1" x14ac:dyDescent="0.4"/>
    <row r="5" spans="1:8" ht="20.100000000000001" customHeight="1" x14ac:dyDescent="0.4">
      <c r="A5" s="163" t="s">
        <v>156</v>
      </c>
      <c r="B5" s="140"/>
    </row>
    <row r="6" spans="1:8" ht="20.100000000000001" customHeight="1" x14ac:dyDescent="0.4">
      <c r="A6" s="163" t="s">
        <v>788</v>
      </c>
      <c r="B6" s="140"/>
      <c r="H6" s="154"/>
    </row>
    <row r="7" spans="1:8" ht="20.100000000000001" customHeight="1" x14ac:dyDescent="0.4">
      <c r="A7" s="163" t="s">
        <v>158</v>
      </c>
      <c r="B7" s="140"/>
    </row>
    <row r="8" spans="1:8" ht="20.100000000000001" customHeight="1" x14ac:dyDescent="0.4">
      <c r="A8" s="138" t="s">
        <v>451</v>
      </c>
      <c r="B8" s="140"/>
    </row>
    <row r="9" spans="1:8" ht="68.45" customHeight="1" x14ac:dyDescent="0.4">
      <c r="A9" s="163" t="s">
        <v>452</v>
      </c>
      <c r="B9" s="140"/>
    </row>
    <row r="10" spans="1:8" ht="20.100000000000001" customHeight="1" x14ac:dyDescent="0.4">
      <c r="A10" s="213"/>
    </row>
    <row r="11" spans="1:8" ht="20.100000000000001" customHeight="1" x14ac:dyDescent="0.4">
      <c r="A11" s="163" t="s">
        <v>156</v>
      </c>
      <c r="B11" s="140"/>
    </row>
    <row r="12" spans="1:8" ht="20.100000000000001" customHeight="1" x14ac:dyDescent="0.4">
      <c r="A12" s="163" t="s">
        <v>788</v>
      </c>
      <c r="B12" s="140"/>
      <c r="H12" s="154"/>
    </row>
    <row r="13" spans="1:8" ht="20.100000000000001" customHeight="1" x14ac:dyDescent="0.4">
      <c r="A13" s="163" t="s">
        <v>158</v>
      </c>
      <c r="B13" s="140"/>
    </row>
    <row r="14" spans="1:8" ht="20.100000000000001" customHeight="1" x14ac:dyDescent="0.4">
      <c r="A14" s="138" t="s">
        <v>451</v>
      </c>
      <c r="B14" s="140"/>
    </row>
    <row r="15" spans="1:8" ht="68.45" customHeight="1" x14ac:dyDescent="0.4">
      <c r="A15" s="163" t="s">
        <v>452</v>
      </c>
      <c r="B15" s="140"/>
    </row>
    <row r="16" spans="1:8" ht="20.100000000000001" customHeight="1" x14ac:dyDescent="0.4">
      <c r="A16" s="214"/>
      <c r="B16" s="157"/>
      <c r="C16" s="157"/>
      <c r="D16" s="157"/>
      <c r="E16" s="157"/>
      <c r="F16" s="157"/>
      <c r="G16" s="157"/>
      <c r="H16" s="157"/>
    </row>
    <row r="17" spans="1:8" ht="20.100000000000001" customHeight="1" x14ac:dyDescent="0.4">
      <c r="A17" s="163" t="s">
        <v>156</v>
      </c>
      <c r="B17" s="140"/>
    </row>
    <row r="18" spans="1:8" ht="20.100000000000001" customHeight="1" x14ac:dyDescent="0.4">
      <c r="A18" s="163" t="s">
        <v>788</v>
      </c>
      <c r="B18" s="140"/>
      <c r="H18" s="154"/>
    </row>
    <row r="19" spans="1:8" ht="20.100000000000001" customHeight="1" x14ac:dyDescent="0.4">
      <c r="A19" s="163" t="s">
        <v>158</v>
      </c>
      <c r="B19" s="140"/>
    </row>
    <row r="20" spans="1:8" ht="20.100000000000001" customHeight="1" x14ac:dyDescent="0.4">
      <c r="A20" s="138" t="s">
        <v>451</v>
      </c>
      <c r="B20" s="140"/>
    </row>
    <row r="21" spans="1:8" ht="68.45" customHeight="1" x14ac:dyDescent="0.4">
      <c r="A21" s="163" t="s">
        <v>452</v>
      </c>
      <c r="B21" s="140"/>
    </row>
    <row r="22" spans="1:8" ht="20.100000000000001" customHeight="1" x14ac:dyDescent="0.4">
      <c r="A22" s="214"/>
      <c r="B22" s="157"/>
      <c r="C22" s="157"/>
      <c r="D22" s="157"/>
      <c r="E22" s="157"/>
      <c r="F22" s="157"/>
      <c r="G22" s="157"/>
      <c r="H22" s="157"/>
    </row>
    <row r="23" spans="1:8" ht="20.100000000000001" customHeight="1" x14ac:dyDescent="0.4">
      <c r="A23" s="163" t="s">
        <v>156</v>
      </c>
      <c r="B23" s="140"/>
    </row>
    <row r="24" spans="1:8" ht="20.100000000000001" customHeight="1" x14ac:dyDescent="0.4">
      <c r="A24" s="163" t="s">
        <v>788</v>
      </c>
      <c r="B24" s="140"/>
      <c r="H24" s="154"/>
    </row>
    <row r="25" spans="1:8" ht="20.100000000000001" customHeight="1" x14ac:dyDescent="0.4">
      <c r="A25" s="163" t="s">
        <v>158</v>
      </c>
      <c r="B25" s="140"/>
    </row>
    <row r="26" spans="1:8" ht="20.100000000000001" customHeight="1" x14ac:dyDescent="0.4">
      <c r="A26" s="138" t="s">
        <v>451</v>
      </c>
      <c r="B26" s="140"/>
    </row>
    <row r="27" spans="1:8" ht="68.45" customHeight="1" x14ac:dyDescent="0.4">
      <c r="A27" s="163" t="s">
        <v>452</v>
      </c>
      <c r="B27" s="140"/>
    </row>
    <row r="28" spans="1:8" ht="20.100000000000001" customHeight="1" x14ac:dyDescent="0.4">
      <c r="A28" s="158"/>
      <c r="B28" s="157"/>
      <c r="C28" s="157"/>
      <c r="D28" s="157"/>
      <c r="E28" s="157"/>
      <c r="F28" s="157"/>
      <c r="G28" s="157"/>
      <c r="H28" s="157"/>
    </row>
    <row r="29" spans="1:8" ht="20.100000000000001" customHeight="1" x14ac:dyDescent="0.4"/>
    <row r="30" spans="1:8" ht="20.100000000000001" customHeight="1" x14ac:dyDescent="0.4"/>
    <row r="31" spans="1:8" ht="20.100000000000001" customHeight="1" x14ac:dyDescent="0.4"/>
    <row r="32" spans="1:8" ht="20.100000000000001" customHeight="1" x14ac:dyDescent="0.4">
      <c r="B32" s="155"/>
    </row>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sheetData>
  <mergeCells count="1">
    <mergeCell ref="A3:B3"/>
  </mergeCells>
  <phoneticPr fontId="2"/>
  <hyperlinks>
    <hyperlink ref="C1" location="目次!A1" display="目次に戻る" xr:uid="{A4171E73-B91E-4F3B-BCC0-F23F34EE2158}"/>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E502-1C88-41BE-95F8-9872EBC34165}">
  <sheetPr codeName="Sheet43"/>
  <dimension ref="A1:V54"/>
  <sheetViews>
    <sheetView showGridLines="0" view="pageBreakPreview" zoomScale="80" zoomScaleNormal="100" zoomScaleSheetLayoutView="80" workbookViewId="0">
      <pane xSplit="1" ySplit="8" topLeftCell="B28"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552</v>
      </c>
      <c r="D1" s="29"/>
      <c r="E1" s="29"/>
      <c r="F1" s="30"/>
      <c r="J1" s="31"/>
      <c r="K1" s="31"/>
      <c r="L1" s="31"/>
      <c r="P1" s="31"/>
      <c r="Q1" s="31"/>
      <c r="R1" s="31"/>
      <c r="V1" s="153" t="s">
        <v>784</v>
      </c>
    </row>
    <row r="2" spans="1:22" s="28" customFormat="1" ht="19.5" customHeight="1" x14ac:dyDescent="0.4">
      <c r="A2" s="382" t="s">
        <v>553</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554</v>
      </c>
      <c r="K6" s="507"/>
      <c r="L6" s="507"/>
      <c r="M6" s="507"/>
      <c r="N6" s="507"/>
      <c r="O6" s="496"/>
      <c r="P6" s="495" t="s">
        <v>822</v>
      </c>
      <c r="Q6" s="507"/>
      <c r="R6" s="507"/>
      <c r="S6" s="507"/>
      <c r="T6" s="507"/>
      <c r="U6" s="496"/>
    </row>
    <row r="7" spans="1:22" s="9" customFormat="1" ht="21.75" customHeight="1" x14ac:dyDescent="0.15">
      <c r="A7" s="511" t="s">
        <v>145</v>
      </c>
      <c r="B7" s="512" t="s">
        <v>146</v>
      </c>
      <c r="C7" s="512" t="s">
        <v>791</v>
      </c>
      <c r="D7" s="381" t="s">
        <v>788</v>
      </c>
      <c r="E7" s="383" t="s">
        <v>793</v>
      </c>
      <c r="F7" s="384"/>
      <c r="G7" s="385"/>
      <c r="H7" s="512" t="s">
        <v>147</v>
      </c>
      <c r="I7" s="512" t="s">
        <v>847</v>
      </c>
      <c r="J7" s="511" t="s">
        <v>148</v>
      </c>
      <c r="K7" s="511"/>
      <c r="L7" s="512" t="s">
        <v>789</v>
      </c>
      <c r="M7" s="511" t="s">
        <v>790</v>
      </c>
      <c r="N7" s="511"/>
      <c r="O7" s="511"/>
      <c r="P7" s="511" t="s">
        <v>148</v>
      </c>
      <c r="Q7" s="511"/>
      <c r="R7" s="512" t="s">
        <v>789</v>
      </c>
      <c r="S7" s="511" t="s">
        <v>790</v>
      </c>
      <c r="T7" s="511"/>
      <c r="U7" s="511"/>
    </row>
    <row r="8" spans="1:22" s="5" customFormat="1" ht="21.75" customHeight="1" x14ac:dyDescent="0.4">
      <c r="A8" s="511"/>
      <c r="B8" s="511"/>
      <c r="C8" s="512"/>
      <c r="D8" s="381"/>
      <c r="E8" s="137" t="s">
        <v>172</v>
      </c>
      <c r="F8" s="137" t="s">
        <v>794</v>
      </c>
      <c r="G8" s="137" t="s">
        <v>787</v>
      </c>
      <c r="H8" s="512"/>
      <c r="I8" s="511"/>
      <c r="J8" s="145" t="s">
        <v>149</v>
      </c>
      <c r="K8" s="145" t="s">
        <v>150</v>
      </c>
      <c r="L8" s="511"/>
      <c r="M8" s="137" t="s">
        <v>424</v>
      </c>
      <c r="N8" s="137" t="s">
        <v>152</v>
      </c>
      <c r="O8" s="137" t="s">
        <v>796</v>
      </c>
      <c r="P8" s="145" t="s">
        <v>149</v>
      </c>
      <c r="Q8" s="145" t="s">
        <v>150</v>
      </c>
      <c r="R8" s="51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893</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797</v>
      </c>
      <c r="E31" s="29"/>
      <c r="F31" s="190"/>
      <c r="J31" s="191"/>
      <c r="K31" s="191"/>
      <c r="L31" s="191"/>
      <c r="P31" s="191"/>
      <c r="Q31" s="191"/>
      <c r="R31" s="191"/>
    </row>
    <row r="32" spans="1:21" ht="15" customHeight="1" x14ac:dyDescent="0.15">
      <c r="D32" s="45" t="s">
        <v>894</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R7:R8"/>
    <mergeCell ref="S7:U7"/>
    <mergeCell ref="A7:A8"/>
    <mergeCell ref="B7:B8"/>
    <mergeCell ref="C7:C8"/>
    <mergeCell ref="D7:D8"/>
    <mergeCell ref="E7:G7"/>
    <mergeCell ref="H7:H8"/>
    <mergeCell ref="I7:I8"/>
    <mergeCell ref="J7:K7"/>
    <mergeCell ref="L7:L8"/>
    <mergeCell ref="M7:O7"/>
    <mergeCell ref="P7:Q7"/>
  </mergeCells>
  <phoneticPr fontId="2"/>
  <hyperlinks>
    <hyperlink ref="V1" location="目次!A1" display="目次に戻る" xr:uid="{8863DD1F-EE5A-460C-B4CD-6507C10373BE}"/>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957B-388F-4A40-BDF2-26D7E490A1A6}">
  <sheetPr codeName="Sheet44"/>
  <dimension ref="B1:I101"/>
  <sheetViews>
    <sheetView showGridLines="0" view="pageBreakPreview"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555</v>
      </c>
      <c r="I1" s="153" t="s">
        <v>784</v>
      </c>
    </row>
    <row r="2" spans="2:9" ht="17.25" x14ac:dyDescent="0.4">
      <c r="B2" s="422" t="s">
        <v>556</v>
      </c>
      <c r="C2" s="422"/>
      <c r="D2" s="422"/>
      <c r="E2" s="422"/>
      <c r="F2" s="422"/>
      <c r="G2" s="422"/>
    </row>
    <row r="3" spans="2:9" ht="18.75" customHeight="1" x14ac:dyDescent="0.4">
      <c r="B3" s="159"/>
      <c r="C3" s="159"/>
      <c r="D3" s="159"/>
      <c r="E3" s="159"/>
      <c r="F3" s="159"/>
      <c r="G3" s="159"/>
    </row>
    <row r="4" spans="2:9" ht="17.25" customHeight="1" x14ac:dyDescent="0.4">
      <c r="B4" s="138" t="s">
        <v>155</v>
      </c>
      <c r="C4" s="423" t="s">
        <v>805</v>
      </c>
      <c r="D4" s="424"/>
      <c r="E4" s="159"/>
      <c r="F4" s="159"/>
      <c r="G4" s="160" t="s">
        <v>156</v>
      </c>
    </row>
    <row r="5" spans="2:9" ht="17.25" customHeight="1" x14ac:dyDescent="0.4">
      <c r="B5" s="161" t="s">
        <v>266</v>
      </c>
      <c r="C5" s="423"/>
      <c r="D5" s="424"/>
      <c r="G5" s="425"/>
    </row>
    <row r="6" spans="2:9" ht="17.25" customHeight="1" x14ac:dyDescent="0.4">
      <c r="B6" s="161" t="s">
        <v>786</v>
      </c>
      <c r="C6" s="423"/>
      <c r="D6" s="424"/>
      <c r="G6" s="426"/>
    </row>
    <row r="7" spans="2:9" ht="17.2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138" t="s">
        <v>462</v>
      </c>
    </row>
    <row r="17" spans="2:7" x14ac:dyDescent="0.4">
      <c r="B17" s="404"/>
      <c r="C17" s="411"/>
      <c r="D17" s="412"/>
      <c r="E17" s="163" t="s">
        <v>167</v>
      </c>
      <c r="F17" s="138"/>
      <c r="G17" s="138"/>
    </row>
    <row r="18" spans="2:7" x14ac:dyDescent="0.4">
      <c r="B18" s="405"/>
      <c r="C18" s="413"/>
      <c r="D18" s="414"/>
      <c r="E18" s="163" t="s">
        <v>168</v>
      </c>
      <c r="F18" s="138"/>
      <c r="G18" s="138"/>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557</v>
      </c>
      <c r="D24" s="160" t="s">
        <v>464</v>
      </c>
      <c r="E24" s="160" t="s">
        <v>817</v>
      </c>
      <c r="F24" s="399" t="s">
        <v>465</v>
      </c>
      <c r="G24" s="399"/>
    </row>
    <row r="25" spans="2:7" x14ac:dyDescent="0.4">
      <c r="B25" s="398"/>
      <c r="C25" s="175" t="s">
        <v>466</v>
      </c>
      <c r="D25" s="175" t="s">
        <v>467</v>
      </c>
      <c r="E25" s="175" t="s">
        <v>468</v>
      </c>
      <c r="F25" s="399"/>
      <c r="G25" s="399"/>
    </row>
    <row r="26" spans="2:7" x14ac:dyDescent="0.4">
      <c r="B26" s="163" t="s">
        <v>175</v>
      </c>
      <c r="C26" s="176"/>
      <c r="D26" s="176"/>
      <c r="E26" s="178">
        <f>D26-C26</f>
        <v>0</v>
      </c>
      <c r="F26" s="399"/>
      <c r="G26" s="399"/>
    </row>
    <row r="27" spans="2:7" x14ac:dyDescent="0.4">
      <c r="B27" s="163" t="s">
        <v>176</v>
      </c>
      <c r="C27" s="176"/>
      <c r="D27" s="176"/>
      <c r="E27" s="178">
        <f>D27-C27</f>
        <v>0</v>
      </c>
      <c r="F27" s="399"/>
      <c r="G27" s="399"/>
    </row>
    <row r="28" spans="2:7" x14ac:dyDescent="0.4">
      <c r="B28" s="163" t="s">
        <v>177</v>
      </c>
      <c r="C28" s="176"/>
      <c r="D28" s="176"/>
      <c r="E28" s="178">
        <f>D28-C28</f>
        <v>0</v>
      </c>
      <c r="F28" s="399"/>
      <c r="G28" s="399"/>
    </row>
    <row r="29" spans="2:7" x14ac:dyDescent="0.4">
      <c r="B29" s="138" t="s">
        <v>178</v>
      </c>
      <c r="C29" s="180">
        <f>SUM(C26:C28)</f>
        <v>0</v>
      </c>
      <c r="D29" s="180">
        <f>SUM(D26:D28)</f>
        <v>0</v>
      </c>
      <c r="E29" s="181">
        <f>SUM(E26:E28)</f>
        <v>0</v>
      </c>
      <c r="F29" s="399"/>
      <c r="G29" s="399"/>
    </row>
    <row r="30" spans="2:7" x14ac:dyDescent="0.4">
      <c r="C30" s="27" t="s">
        <v>179</v>
      </c>
    </row>
    <row r="31" spans="2:7" ht="22.5" customHeight="1" x14ac:dyDescent="0.15">
      <c r="B31" s="173" t="s">
        <v>180</v>
      </c>
      <c r="G31" s="174" t="s">
        <v>171</v>
      </c>
    </row>
    <row r="32" spans="2:7" x14ac:dyDescent="0.4">
      <c r="B32" s="397" t="s">
        <v>172</v>
      </c>
      <c r="C32" s="160" t="s">
        <v>557</v>
      </c>
      <c r="D32" s="160" t="s">
        <v>464</v>
      </c>
      <c r="E32" s="160" t="s">
        <v>817</v>
      </c>
      <c r="F32" s="399" t="s">
        <v>465</v>
      </c>
      <c r="G32" s="399"/>
    </row>
    <row r="33" spans="2:7" x14ac:dyDescent="0.4">
      <c r="B33" s="398"/>
      <c r="C33" s="175" t="s">
        <v>470</v>
      </c>
      <c r="D33" s="175" t="s">
        <v>471</v>
      </c>
      <c r="E33" s="175" t="s">
        <v>472</v>
      </c>
      <c r="F33" s="399"/>
      <c r="G33" s="399"/>
    </row>
    <row r="34" spans="2:7" x14ac:dyDescent="0.4">
      <c r="B34" s="163" t="s">
        <v>181</v>
      </c>
      <c r="C34" s="176"/>
      <c r="D34" s="176"/>
      <c r="E34" s="178">
        <f>D34-C34</f>
        <v>0</v>
      </c>
      <c r="F34" s="399"/>
      <c r="G34" s="399"/>
    </row>
    <row r="35" spans="2:7" x14ac:dyDescent="0.4">
      <c r="B35" s="163" t="s">
        <v>182</v>
      </c>
      <c r="C35" s="176"/>
      <c r="D35" s="176"/>
      <c r="E35" s="178">
        <f>D35-C35</f>
        <v>0</v>
      </c>
      <c r="F35" s="399"/>
      <c r="G35" s="399"/>
    </row>
    <row r="36" spans="2:7" x14ac:dyDescent="0.4">
      <c r="B36" s="163" t="s">
        <v>183</v>
      </c>
      <c r="C36" s="176"/>
      <c r="D36" s="176"/>
      <c r="E36" s="178">
        <f t="shared" ref="E36:E42" si="0">D36-C36</f>
        <v>0</v>
      </c>
      <c r="F36" s="399"/>
      <c r="G36" s="399"/>
    </row>
    <row r="37" spans="2:7" x14ac:dyDescent="0.4">
      <c r="B37" s="163" t="s">
        <v>184</v>
      </c>
      <c r="C37" s="176"/>
      <c r="D37" s="176"/>
      <c r="E37" s="178">
        <f t="shared" si="0"/>
        <v>0</v>
      </c>
      <c r="F37" s="399"/>
      <c r="G37" s="399"/>
    </row>
    <row r="38" spans="2:7" x14ac:dyDescent="0.4">
      <c r="B38" s="163" t="s">
        <v>185</v>
      </c>
      <c r="C38" s="176"/>
      <c r="D38" s="176"/>
      <c r="E38" s="178">
        <f t="shared" si="0"/>
        <v>0</v>
      </c>
      <c r="F38" s="399"/>
      <c r="G38" s="399"/>
    </row>
    <row r="39" spans="2:7" x14ac:dyDescent="0.4">
      <c r="B39" s="163" t="s">
        <v>186</v>
      </c>
      <c r="C39" s="176"/>
      <c r="D39" s="176"/>
      <c r="E39" s="178">
        <f t="shared" si="0"/>
        <v>0</v>
      </c>
      <c r="F39" s="399"/>
      <c r="G39" s="399"/>
    </row>
    <row r="40" spans="2:7" x14ac:dyDescent="0.4">
      <c r="B40" s="163" t="s">
        <v>187</v>
      </c>
      <c r="C40" s="176"/>
      <c r="D40" s="176"/>
      <c r="E40" s="178">
        <f t="shared" si="0"/>
        <v>0</v>
      </c>
      <c r="F40" s="399"/>
      <c r="G40" s="399"/>
    </row>
    <row r="41" spans="2:7" x14ac:dyDescent="0.4">
      <c r="B41" s="163" t="s">
        <v>188</v>
      </c>
      <c r="C41" s="176"/>
      <c r="D41" s="176"/>
      <c r="E41" s="178">
        <f t="shared" si="0"/>
        <v>0</v>
      </c>
      <c r="F41" s="399"/>
      <c r="G41" s="399"/>
    </row>
    <row r="42" spans="2:7" x14ac:dyDescent="0.4">
      <c r="B42" s="163" t="s">
        <v>189</v>
      </c>
      <c r="C42" s="176"/>
      <c r="D42" s="176"/>
      <c r="E42" s="178">
        <f t="shared" si="0"/>
        <v>0</v>
      </c>
      <c r="F42" s="399"/>
      <c r="G42" s="399"/>
    </row>
    <row r="43" spans="2:7" x14ac:dyDescent="0.4">
      <c r="B43" s="138" t="s">
        <v>178</v>
      </c>
      <c r="C43" s="180">
        <f>SUM(C34:C42)</f>
        <v>0</v>
      </c>
      <c r="D43" s="180">
        <f>SUM(D34:D42)</f>
        <v>0</v>
      </c>
      <c r="E43" s="180">
        <f>SUM(E34:E42)</f>
        <v>0</v>
      </c>
      <c r="F43" s="399"/>
      <c r="G43" s="399"/>
    </row>
    <row r="45" spans="2:7" x14ac:dyDescent="0.4">
      <c r="B45" s="27" t="s">
        <v>190</v>
      </c>
    </row>
    <row r="46" spans="2:7" x14ac:dyDescent="0.4">
      <c r="B46" s="89" t="s">
        <v>473</v>
      </c>
    </row>
    <row r="47" spans="2:7" x14ac:dyDescent="0.4">
      <c r="B47" s="89" t="s">
        <v>191</v>
      </c>
      <c r="C47" s="83"/>
      <c r="E47" s="83"/>
      <c r="F47" s="83"/>
      <c r="G47" s="83"/>
    </row>
    <row r="48" spans="2:7" x14ac:dyDescent="0.4">
      <c r="B48" s="89" t="s">
        <v>192</v>
      </c>
      <c r="C48" s="83"/>
      <c r="E48" s="83"/>
      <c r="F48" s="154"/>
      <c r="G48" s="154"/>
    </row>
    <row r="49" spans="2:7" x14ac:dyDescent="0.4">
      <c r="B49" s="89" t="s">
        <v>193</v>
      </c>
      <c r="C49" s="83"/>
      <c r="E49" s="83"/>
      <c r="F49" s="154"/>
      <c r="G49" s="154"/>
    </row>
    <row r="50" spans="2:7" x14ac:dyDescent="0.4">
      <c r="B50" s="89" t="s">
        <v>558</v>
      </c>
      <c r="C50" s="83"/>
      <c r="E50" s="83"/>
      <c r="F50" s="154"/>
      <c r="G50" s="154"/>
    </row>
    <row r="51" spans="2:7" x14ac:dyDescent="0.4">
      <c r="B51" s="89" t="s">
        <v>194</v>
      </c>
      <c r="E51" s="83"/>
      <c r="F51" s="154"/>
      <c r="G51" s="154"/>
    </row>
    <row r="52" spans="2:7" x14ac:dyDescent="0.4">
      <c r="B52" s="89" t="s">
        <v>475</v>
      </c>
      <c r="E52" s="83"/>
      <c r="F52" s="154"/>
      <c r="G52" s="154"/>
    </row>
    <row r="53" spans="2:7" x14ac:dyDescent="0.4">
      <c r="B53" s="89" t="s">
        <v>901</v>
      </c>
      <c r="E53" s="83"/>
      <c r="F53" s="154"/>
      <c r="G53" s="154"/>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32:B33"/>
    <mergeCell ref="F32:G33"/>
    <mergeCell ref="B16:B18"/>
    <mergeCell ref="C16:D18"/>
    <mergeCell ref="B19:B21"/>
    <mergeCell ref="C19:G21"/>
    <mergeCell ref="B24:B25"/>
    <mergeCell ref="F24:G25"/>
    <mergeCell ref="F39:G39"/>
    <mergeCell ref="F26:G26"/>
    <mergeCell ref="F27:G27"/>
    <mergeCell ref="F28:G28"/>
    <mergeCell ref="F29:G29"/>
    <mergeCell ref="F34:G34"/>
    <mergeCell ref="F35:G35"/>
    <mergeCell ref="F36:G36"/>
    <mergeCell ref="F37:G37"/>
    <mergeCell ref="F38:G38"/>
    <mergeCell ref="F40:G40"/>
    <mergeCell ref="F41:G41"/>
    <mergeCell ref="F42:G42"/>
    <mergeCell ref="F43:G43"/>
    <mergeCell ref="B78:B79"/>
    <mergeCell ref="C78:G79"/>
    <mergeCell ref="B80:B83"/>
    <mergeCell ref="F80:G80"/>
    <mergeCell ref="F81:G81"/>
    <mergeCell ref="F82:G82"/>
    <mergeCell ref="F83:G83"/>
  </mergeCells>
  <phoneticPr fontId="2"/>
  <hyperlinks>
    <hyperlink ref="I1" location="目次!A1" display="目次に戻る" xr:uid="{0FEEA21A-24EB-4234-9737-6D1AA51368D2}"/>
  </hyperlinks>
  <pageMargins left="0.39370078740157483" right="0.39370078740157483" top="0.59055118110236227" bottom="0.39370078740157483" header="0.31496062992125984" footer="0.31496062992125984"/>
  <pageSetup paperSize="9" scale="7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64A2-58F1-47F3-B660-2E128B831223}">
  <sheetPr codeName="Sheet45"/>
  <dimension ref="A1:H37"/>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5.125" style="89" customWidth="1"/>
    <col min="6" max="16384" width="9" style="89"/>
  </cols>
  <sheetData>
    <row r="1" spans="1:8" ht="20.100000000000001" customHeight="1" x14ac:dyDescent="0.4">
      <c r="A1" s="89" t="s">
        <v>559</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560</v>
      </c>
      <c r="B9" s="376"/>
      <c r="C9" s="376"/>
      <c r="D9" s="376"/>
      <c r="E9" s="376"/>
      <c r="F9" s="376"/>
      <c r="G9" s="376"/>
    </row>
    <row r="10" spans="1:8" ht="20.100000000000001" customHeight="1" x14ac:dyDescent="0.4"/>
    <row r="11" spans="1:8" ht="20.100000000000001" customHeight="1" x14ac:dyDescent="0.4">
      <c r="A11" s="377" t="s">
        <v>561</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479</v>
      </c>
      <c r="E15" s="154" t="s">
        <v>287</v>
      </c>
    </row>
    <row r="16" spans="1:8" ht="20.100000000000001" customHeight="1" x14ac:dyDescent="0.4">
      <c r="B16" s="138" t="s">
        <v>405</v>
      </c>
      <c r="C16" s="138" t="s">
        <v>156</v>
      </c>
      <c r="D16" s="138" t="s">
        <v>818</v>
      </c>
      <c r="E16" s="138" t="s">
        <v>480</v>
      </c>
    </row>
    <row r="17" spans="1:5" ht="24.75" customHeight="1" x14ac:dyDescent="0.4">
      <c r="B17" s="399"/>
      <c r="C17" s="399"/>
      <c r="D17" s="215"/>
      <c r="E17" s="215"/>
    </row>
    <row r="18" spans="1:5" ht="24.75" customHeight="1" x14ac:dyDescent="0.4">
      <c r="B18" s="399"/>
      <c r="C18" s="399"/>
      <c r="D18" s="215"/>
      <c r="E18" s="215"/>
    </row>
    <row r="19" spans="1:5" ht="20.100000000000001" customHeight="1" x14ac:dyDescent="0.4">
      <c r="B19" s="89" t="s">
        <v>562</v>
      </c>
    </row>
    <row r="20" spans="1:5" ht="20.100000000000001" customHeight="1" x14ac:dyDescent="0.4"/>
    <row r="21" spans="1:5" ht="20.100000000000001" customHeight="1" x14ac:dyDescent="0.4"/>
    <row r="22" spans="1:5" ht="20.100000000000001" customHeight="1" x14ac:dyDescent="0.4">
      <c r="A22" s="155" t="s">
        <v>482</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c r="A27" s="155" t="s">
        <v>483</v>
      </c>
    </row>
    <row r="28" spans="1:5" ht="20.100000000000001" customHeight="1" x14ac:dyDescent="0.4">
      <c r="B28" s="89" t="s">
        <v>563</v>
      </c>
    </row>
    <row r="29" spans="1:5" ht="20.100000000000001" customHeight="1" x14ac:dyDescent="0.4">
      <c r="E29" s="89" t="s">
        <v>564</v>
      </c>
    </row>
    <row r="30" spans="1:5" ht="20.100000000000001" customHeight="1" x14ac:dyDescent="0.4">
      <c r="B30" s="89" t="s">
        <v>918</v>
      </c>
    </row>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4">
    <mergeCell ref="A9:G9"/>
    <mergeCell ref="A11:G12"/>
    <mergeCell ref="B17:B18"/>
    <mergeCell ref="C17:C18"/>
  </mergeCells>
  <phoneticPr fontId="2"/>
  <hyperlinks>
    <hyperlink ref="H1" location="目次!A1" display="目次に戻る" xr:uid="{0504C064-2564-420F-989B-E32D48B8E72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AB79-DBC7-429B-8C5C-BB1A979F919E}">
  <sheetPr codeName="Sheet46"/>
  <dimension ref="A1:I37"/>
  <sheetViews>
    <sheetView view="pageBreakPreview" zoomScale="80" zoomScaleNormal="100" zoomScaleSheetLayoutView="80" workbookViewId="0">
      <selection activeCell="A14" sqref="A14"/>
    </sheetView>
  </sheetViews>
  <sheetFormatPr defaultColWidth="9" defaultRowHeight="13.5" x14ac:dyDescent="0.4"/>
  <cols>
    <col min="1" max="16384" width="9" style="89"/>
  </cols>
  <sheetData>
    <row r="1" spans="1:9" ht="20.100000000000001" customHeight="1" x14ac:dyDescent="0.4">
      <c r="A1" s="89" t="s">
        <v>565</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566</v>
      </c>
      <c r="B9" s="376"/>
      <c r="C9" s="376"/>
      <c r="D9" s="376"/>
      <c r="E9" s="376"/>
      <c r="F9" s="376"/>
      <c r="G9" s="376"/>
      <c r="H9" s="376"/>
    </row>
    <row r="10" spans="1:9" ht="20.100000000000001" customHeight="1" x14ac:dyDescent="0.4"/>
    <row r="11" spans="1:9" ht="20.100000000000001" customHeight="1" x14ac:dyDescent="0.4">
      <c r="A11" s="377" t="s">
        <v>962</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A16" s="155" t="s">
        <v>488</v>
      </c>
    </row>
    <row r="17" spans="2:2" ht="20.100000000000001" customHeight="1" x14ac:dyDescent="0.4">
      <c r="B17" s="155"/>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58FA7016-A4EA-4FD0-A8A5-BAF524DA1A3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094D9-0A19-4D4F-8C33-3B67B734E820}">
  <sheetPr codeName="Sheet5"/>
  <dimension ref="A1:J29"/>
  <sheetViews>
    <sheetView showGridLines="0" topLeftCell="A17" zoomScaleNormal="100" zoomScaleSheetLayoutView="80" workbookViewId="0">
      <selection activeCell="C13" sqref="C13"/>
    </sheetView>
  </sheetViews>
  <sheetFormatPr defaultColWidth="9" defaultRowHeight="13.5" x14ac:dyDescent="0.4"/>
  <cols>
    <col min="1" max="1" width="4.25" style="89" customWidth="1"/>
    <col min="2" max="6" width="13.125" style="89" customWidth="1"/>
    <col min="7" max="7" width="15.625" style="89" customWidth="1"/>
    <col min="8" max="8" width="3.75" style="89" customWidth="1"/>
    <col min="9" max="16384" width="9" style="89"/>
  </cols>
  <sheetData>
    <row r="1" spans="1:9" ht="18.75" x14ac:dyDescent="0.4">
      <c r="A1" s="89" t="s">
        <v>953</v>
      </c>
      <c r="I1" s="153" t="s">
        <v>784</v>
      </c>
    </row>
    <row r="2" spans="1:9" ht="17.25" x14ac:dyDescent="0.4">
      <c r="C2" s="430" t="s">
        <v>240</v>
      </c>
      <c r="D2" s="430"/>
      <c r="E2" s="430"/>
      <c r="F2" s="430"/>
    </row>
    <row r="3" spans="1:9" x14ac:dyDescent="0.4">
      <c r="G3" s="138" t="s">
        <v>156</v>
      </c>
    </row>
    <row r="4" spans="1:9" ht="30" customHeight="1" x14ac:dyDescent="0.4">
      <c r="G4" s="138"/>
    </row>
    <row r="6" spans="1:9" x14ac:dyDescent="0.4">
      <c r="A6" s="89" t="s">
        <v>241</v>
      </c>
    </row>
    <row r="8" spans="1:9" x14ac:dyDescent="0.4">
      <c r="B8" s="89" t="s">
        <v>781</v>
      </c>
    </row>
    <row r="10" spans="1:9" ht="14.25" thickBot="1" x14ac:dyDescent="0.45">
      <c r="G10" s="154" t="s">
        <v>242</v>
      </c>
    </row>
    <row r="11" spans="1:9" ht="22.5" customHeight="1" x14ac:dyDescent="0.4">
      <c r="B11" s="83"/>
      <c r="C11" s="399" t="s">
        <v>243</v>
      </c>
      <c r="D11" s="399"/>
      <c r="E11" s="399" t="s">
        <v>244</v>
      </c>
      <c r="F11" s="423"/>
      <c r="G11" s="431" t="s">
        <v>245</v>
      </c>
    </row>
    <row r="12" spans="1:9" ht="22.5" customHeight="1" thickBot="1" x14ac:dyDescent="0.45">
      <c r="B12" s="243" t="s">
        <v>780</v>
      </c>
      <c r="C12" s="160" t="s">
        <v>246</v>
      </c>
      <c r="D12" s="243" t="s">
        <v>247</v>
      </c>
      <c r="E12" s="337" t="s">
        <v>248</v>
      </c>
      <c r="F12" s="338" t="s">
        <v>247</v>
      </c>
      <c r="G12" s="432"/>
    </row>
    <row r="13" spans="1:9" ht="27.75" customHeight="1" thickTop="1" x14ac:dyDescent="0.4">
      <c r="B13" s="339" t="s">
        <v>249</v>
      </c>
      <c r="C13" s="340"/>
      <c r="D13" s="341">
        <f>ROUNDDOWN(C13*280000,-3)</f>
        <v>0</v>
      </c>
      <c r="E13" s="342" t="s">
        <v>238</v>
      </c>
      <c r="F13" s="343" t="s">
        <v>238</v>
      </c>
      <c r="G13" s="344">
        <f>D13</f>
        <v>0</v>
      </c>
    </row>
    <row r="14" spans="1:9" ht="27.75" customHeight="1" x14ac:dyDescent="0.4">
      <c r="B14" s="345" t="s">
        <v>216</v>
      </c>
      <c r="C14" s="346"/>
      <c r="D14" s="224">
        <f>ROUNDDOWN(C14*700000,-3)</f>
        <v>0</v>
      </c>
      <c r="E14" s="347"/>
      <c r="F14" s="348">
        <f>ROUNDDOWN(IF(250000*C14&gt;E14/2,E14/2,250000*C14),-3)</f>
        <v>0</v>
      </c>
      <c r="G14" s="349">
        <f>D14+F14</f>
        <v>0</v>
      </c>
    </row>
    <row r="15" spans="1:9" ht="27.75" customHeight="1" thickBot="1" x14ac:dyDescent="0.45">
      <c r="B15" s="350" t="s">
        <v>219</v>
      </c>
      <c r="C15" s="351"/>
      <c r="D15" s="352">
        <f>ROUNDDOWN(C15*1000000,-3)</f>
        <v>0</v>
      </c>
      <c r="E15" s="353"/>
      <c r="F15" s="354">
        <f>ROUNDDOWN(IF(500000*C15&gt;E15/2,E15/2,500000*C15),-3)</f>
        <v>0</v>
      </c>
      <c r="G15" s="355">
        <f>D15+F15</f>
        <v>0</v>
      </c>
    </row>
    <row r="16" spans="1:9" ht="27.75" customHeight="1" thickTop="1" thickBot="1" x14ac:dyDescent="0.45">
      <c r="B16" s="356" t="s">
        <v>250</v>
      </c>
      <c r="C16" s="357">
        <f>SUM(C13:C15)</f>
        <v>0</v>
      </c>
      <c r="D16" s="358">
        <f>SUM(D13:D15)</f>
        <v>0</v>
      </c>
      <c r="E16" s="358">
        <f>SUM(E13:E15)</f>
        <v>0</v>
      </c>
      <c r="F16" s="359">
        <f>SUM(F13:F15)</f>
        <v>0</v>
      </c>
      <c r="G16" s="360">
        <f>SUM(G13:G15)</f>
        <v>0</v>
      </c>
    </row>
    <row r="17" spans="1:10" ht="27.75" customHeight="1" x14ac:dyDescent="0.4">
      <c r="B17" s="135"/>
      <c r="C17" s="361"/>
      <c r="D17" s="362"/>
      <c r="E17" s="362"/>
      <c r="F17" s="362"/>
      <c r="G17" s="362"/>
    </row>
    <row r="19" spans="1:10" x14ac:dyDescent="0.4">
      <c r="A19" s="134" t="s">
        <v>251</v>
      </c>
      <c r="B19" s="135"/>
    </row>
    <row r="20" spans="1:10" x14ac:dyDescent="0.4">
      <c r="B20" s="399" t="s">
        <v>252</v>
      </c>
      <c r="C20" s="399"/>
      <c r="D20" s="399"/>
      <c r="E20" s="399"/>
      <c r="F20" s="399"/>
      <c r="G20" s="138" t="s">
        <v>253</v>
      </c>
    </row>
    <row r="21" spans="1:10" ht="39" customHeight="1" x14ac:dyDescent="0.4">
      <c r="B21" s="433" t="s">
        <v>963</v>
      </c>
      <c r="C21" s="433"/>
      <c r="D21" s="433"/>
      <c r="E21" s="433"/>
      <c r="F21" s="433"/>
      <c r="G21" s="138"/>
    </row>
    <row r="22" spans="1:10" ht="39" customHeight="1" x14ac:dyDescent="0.4">
      <c r="B22" s="386" t="s">
        <v>909</v>
      </c>
      <c r="C22" s="386"/>
      <c r="D22" s="386"/>
      <c r="E22" s="386"/>
      <c r="F22" s="386"/>
      <c r="G22" s="138"/>
      <c r="J22" s="89" t="s">
        <v>254</v>
      </c>
    </row>
    <row r="23" spans="1:10" ht="39" customHeight="1" x14ac:dyDescent="0.4">
      <c r="B23" s="386" t="s">
        <v>255</v>
      </c>
      <c r="C23" s="386"/>
      <c r="D23" s="386"/>
      <c r="E23" s="386"/>
      <c r="F23" s="386"/>
      <c r="G23" s="138"/>
      <c r="J23" s="89" t="s">
        <v>256</v>
      </c>
    </row>
    <row r="24" spans="1:10" ht="39" customHeight="1" x14ac:dyDescent="0.4">
      <c r="B24" s="427" t="s">
        <v>782</v>
      </c>
      <c r="C24" s="428"/>
      <c r="D24" s="428"/>
      <c r="E24" s="428"/>
      <c r="F24" s="429"/>
      <c r="G24" s="138"/>
      <c r="J24" s="89" t="s">
        <v>257</v>
      </c>
    </row>
    <row r="25" spans="1:10" x14ac:dyDescent="0.4">
      <c r="B25" s="135"/>
    </row>
    <row r="26" spans="1:10" x14ac:dyDescent="0.4">
      <c r="B26" s="135"/>
    </row>
    <row r="27" spans="1:10" x14ac:dyDescent="0.4">
      <c r="B27" s="135"/>
    </row>
    <row r="28" spans="1:10" x14ac:dyDescent="0.4">
      <c r="B28" s="135"/>
    </row>
    <row r="29" spans="1:10" x14ac:dyDescent="0.4">
      <c r="B29" s="135"/>
    </row>
  </sheetData>
  <mergeCells count="9">
    <mergeCell ref="B24:F24"/>
    <mergeCell ref="C2:F2"/>
    <mergeCell ref="C11:D11"/>
    <mergeCell ref="E11:F11"/>
    <mergeCell ref="G11:G12"/>
    <mergeCell ref="B20:F20"/>
    <mergeCell ref="B21:F21"/>
    <mergeCell ref="B22:F22"/>
    <mergeCell ref="B23:F23"/>
  </mergeCells>
  <phoneticPr fontId="2"/>
  <dataValidations count="2">
    <dataValidation type="list" allowBlank="1" showInputMessage="1" showErrorMessage="1" sqref="G23:G24" xr:uid="{852EE7F3-C4E9-405D-BD2B-5DE0E1D2901F}">
      <formula1>$J$23:$J$24</formula1>
    </dataValidation>
    <dataValidation type="list" allowBlank="1" showInputMessage="1" showErrorMessage="1" sqref="G21:G22" xr:uid="{2F416F28-A322-4430-AC70-A0F8DC08F540}">
      <formula1>$J$23</formula1>
    </dataValidation>
  </dataValidations>
  <hyperlinks>
    <hyperlink ref="I1" location="目次!A1" display="目次に戻る" xr:uid="{365792CD-4D7C-4158-B502-9D947AF55947}"/>
  </hyperlinks>
  <printOptions horizontalCentered="1"/>
  <pageMargins left="0.39370078740157483" right="0.39370078740157483" top="0.78740157480314965" bottom="0.59055118110236227" header="0.31496062992125984" footer="0.31496062992125984"/>
  <pageSetup paperSize="9" scale="98"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C5CD-5E04-43A7-9C0D-282733D31FCA}">
  <sheetPr codeName="Sheet47"/>
  <dimension ref="A1:K49"/>
  <sheetViews>
    <sheetView view="pageBreakPreview" zoomScale="80" zoomScaleNormal="100" zoomScaleSheetLayoutView="80" workbookViewId="0">
      <selection activeCell="D11" sqref="D11"/>
    </sheetView>
  </sheetViews>
  <sheetFormatPr defaultColWidth="9" defaultRowHeight="13.5" x14ac:dyDescent="0.4"/>
  <cols>
    <col min="1" max="1" width="9" style="89" customWidth="1"/>
    <col min="2" max="16384" width="9" style="89"/>
  </cols>
  <sheetData>
    <row r="1" spans="1:11" ht="20.100000000000001" customHeight="1" x14ac:dyDescent="0.4">
      <c r="A1" s="89" t="s">
        <v>567</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568</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514"/>
      <c r="B10" s="514"/>
      <c r="C10" s="514"/>
      <c r="D10" s="514"/>
      <c r="E10" s="514"/>
      <c r="F10" s="514"/>
      <c r="G10" s="514"/>
      <c r="H10" s="514"/>
    </row>
    <row r="11" spans="1:11" ht="20.100000000000001" customHeight="1" x14ac:dyDescent="0.4">
      <c r="A11" s="374"/>
      <c r="B11" s="374"/>
      <c r="C11" s="374"/>
      <c r="D11" s="374"/>
      <c r="E11" s="374"/>
      <c r="F11" s="374"/>
      <c r="G11" s="374"/>
      <c r="H11" s="374"/>
    </row>
    <row r="12" spans="1:11" ht="20.100000000000001" customHeight="1" x14ac:dyDescent="0.4">
      <c r="A12" s="373" t="s">
        <v>961</v>
      </c>
      <c r="B12" s="374"/>
      <c r="C12" s="374"/>
      <c r="D12" s="374"/>
      <c r="E12" s="374"/>
      <c r="F12" s="374"/>
      <c r="G12" s="374"/>
      <c r="H12" s="374"/>
    </row>
    <row r="13" spans="1:11" ht="20.100000000000001" customHeight="1" x14ac:dyDescent="0.4"/>
    <row r="14" spans="1:11" ht="20.100000000000001" customHeight="1" x14ac:dyDescent="0.4">
      <c r="B14" s="157"/>
      <c r="C14" s="157"/>
      <c r="D14" s="157"/>
      <c r="E14" s="157"/>
      <c r="F14" s="157"/>
      <c r="G14" s="157"/>
      <c r="H14" s="154" t="s">
        <v>772</v>
      </c>
    </row>
    <row r="15" spans="1:11" ht="20.100000000000001" customHeight="1" x14ac:dyDescent="0.4">
      <c r="A15" s="158"/>
      <c r="B15" s="157"/>
      <c r="C15" s="157"/>
      <c r="D15" s="157"/>
      <c r="E15" s="157"/>
      <c r="F15" s="157"/>
      <c r="G15" s="157"/>
    </row>
    <row r="16" spans="1:11" ht="20.100000000000001" customHeight="1" x14ac:dyDescent="0.4">
      <c r="A16" s="158"/>
      <c r="B16" s="157"/>
      <c r="C16" s="157"/>
      <c r="D16" s="376" t="s">
        <v>133</v>
      </c>
      <c r="E16" s="376"/>
      <c r="F16" s="157"/>
      <c r="G16" s="157"/>
    </row>
    <row r="17" spans="1:8" ht="20.100000000000001" customHeight="1" x14ac:dyDescent="0.4"/>
    <row r="18" spans="1:8" ht="20.100000000000001" customHeight="1" x14ac:dyDescent="0.4">
      <c r="A18" s="377" t="s">
        <v>917</v>
      </c>
      <c r="B18" s="377"/>
      <c r="C18" s="377"/>
      <c r="D18" s="377"/>
      <c r="E18" s="377"/>
      <c r="F18" s="377"/>
      <c r="G18" s="377"/>
      <c r="H18" s="377"/>
    </row>
    <row r="19" spans="1:8" ht="20.100000000000001" customHeight="1" x14ac:dyDescent="0.4">
      <c r="A19" s="377"/>
      <c r="B19" s="377"/>
      <c r="C19" s="377"/>
      <c r="D19" s="377"/>
      <c r="E19" s="377"/>
      <c r="F19" s="377"/>
      <c r="G19" s="377"/>
      <c r="H19" s="377"/>
    </row>
    <row r="20" spans="1:8" ht="20.100000000000001" customHeight="1" x14ac:dyDescent="0.4">
      <c r="A20" s="377"/>
      <c r="B20" s="377"/>
      <c r="C20" s="377"/>
      <c r="D20" s="377"/>
      <c r="E20" s="377"/>
      <c r="F20" s="377"/>
      <c r="G20" s="377"/>
      <c r="H20" s="377"/>
    </row>
    <row r="21" spans="1:8" ht="20.100000000000001" customHeight="1" x14ac:dyDescent="0.4">
      <c r="A21" s="377"/>
      <c r="B21" s="377"/>
      <c r="C21" s="377"/>
      <c r="D21" s="377"/>
      <c r="E21" s="377"/>
      <c r="F21" s="377"/>
      <c r="G21" s="377"/>
      <c r="H21" s="377"/>
    </row>
    <row r="22" spans="1:8" ht="20.100000000000001" customHeight="1" x14ac:dyDescent="0.4">
      <c r="A22" s="377"/>
      <c r="B22" s="377"/>
      <c r="C22" s="377"/>
      <c r="D22" s="377"/>
      <c r="E22" s="377"/>
      <c r="F22" s="377"/>
      <c r="G22" s="377"/>
      <c r="H22" s="377"/>
    </row>
    <row r="23" spans="1:8" ht="20.100000000000001" customHeight="1" x14ac:dyDescent="0.4">
      <c r="A23" s="377"/>
      <c r="B23" s="377"/>
      <c r="C23" s="377"/>
      <c r="D23" s="377"/>
      <c r="E23" s="377"/>
      <c r="F23" s="377"/>
      <c r="G23" s="377"/>
      <c r="H23" s="377"/>
    </row>
    <row r="24" spans="1:8" ht="20.100000000000001" customHeight="1" x14ac:dyDescent="0.4">
      <c r="A24" s="377"/>
      <c r="B24" s="377"/>
      <c r="C24" s="377"/>
      <c r="D24" s="377"/>
      <c r="E24" s="377"/>
      <c r="F24" s="377"/>
      <c r="G24" s="377"/>
      <c r="H24" s="377"/>
    </row>
    <row r="25" spans="1:8" ht="20.100000000000001" customHeight="1" x14ac:dyDescent="0.4">
      <c r="A25" s="377"/>
      <c r="B25" s="377"/>
      <c r="C25" s="377"/>
      <c r="D25" s="377"/>
      <c r="E25" s="377"/>
      <c r="F25" s="377"/>
      <c r="G25" s="377"/>
      <c r="H25" s="377"/>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c r="A37" s="158"/>
      <c r="B37" s="158"/>
      <c r="C37" s="158"/>
      <c r="D37" s="158"/>
      <c r="E37" s="158"/>
      <c r="F37" s="158"/>
      <c r="G37" s="158"/>
      <c r="H37" s="158"/>
    </row>
    <row r="38" spans="1:8" ht="20.100000000000001" customHeight="1" x14ac:dyDescent="0.4">
      <c r="A38" s="158"/>
      <c r="B38" s="158"/>
      <c r="C38" s="158"/>
      <c r="D38" s="158"/>
      <c r="E38" s="158"/>
      <c r="F38" s="158"/>
      <c r="G38" s="158"/>
      <c r="H38" s="158"/>
    </row>
    <row r="39" spans="1:8" ht="20.100000000000001" customHeight="1" x14ac:dyDescent="0.4">
      <c r="A39" s="158"/>
      <c r="B39" s="158"/>
      <c r="C39" s="158"/>
      <c r="D39" s="158"/>
      <c r="E39" s="158"/>
      <c r="F39" s="158"/>
      <c r="G39" s="158"/>
      <c r="H39" s="158"/>
    </row>
    <row r="40" spans="1:8" ht="20.100000000000001" customHeight="1" x14ac:dyDescent="0.4">
      <c r="A40" s="158"/>
      <c r="B40" s="158"/>
      <c r="C40" s="158"/>
      <c r="D40" s="158"/>
      <c r="E40" s="158"/>
      <c r="F40" s="158"/>
      <c r="G40" s="158"/>
      <c r="H40" s="158"/>
    </row>
    <row r="41" spans="1:8" ht="20.100000000000001" customHeight="1" x14ac:dyDescent="0.4"/>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c r="A45" s="158"/>
      <c r="B45" s="157"/>
      <c r="C45" s="157"/>
      <c r="D45" s="157"/>
      <c r="E45" s="157"/>
      <c r="F45" s="157"/>
      <c r="G45" s="157"/>
      <c r="H45" s="154"/>
    </row>
    <row r="46" spans="1:8" ht="20.100000000000001" customHeight="1" x14ac:dyDescent="0.4">
      <c r="A46" s="158"/>
      <c r="B46" s="157"/>
      <c r="C46" s="157"/>
      <c r="D46" s="157"/>
      <c r="E46" s="157"/>
      <c r="F46" s="157"/>
      <c r="G46" s="157"/>
      <c r="H46" s="154"/>
    </row>
    <row r="47" spans="1:8" ht="20.100000000000001" customHeight="1" x14ac:dyDescent="0.4">
      <c r="A47" s="158"/>
      <c r="B47" s="157"/>
      <c r="C47" s="157"/>
      <c r="D47" s="157"/>
      <c r="E47" s="157"/>
      <c r="F47" s="157"/>
      <c r="G47" s="157"/>
      <c r="H47" s="154"/>
    </row>
    <row r="48" spans="1:8" ht="20.100000000000001" customHeight="1" x14ac:dyDescent="0.4">
      <c r="A48" s="158"/>
      <c r="B48" s="157"/>
      <c r="C48" s="157"/>
      <c r="D48" s="157"/>
      <c r="E48" s="157"/>
      <c r="F48" s="157"/>
      <c r="G48" s="157"/>
      <c r="H48" s="154"/>
    </row>
    <row r="49" ht="20.100000000000001" customHeight="1" x14ac:dyDescent="0.4"/>
  </sheetData>
  <mergeCells count="3">
    <mergeCell ref="A7:H10"/>
    <mergeCell ref="A18:H25"/>
    <mergeCell ref="D16:E16"/>
  </mergeCells>
  <phoneticPr fontId="2"/>
  <hyperlinks>
    <hyperlink ref="I1" location="目次!A1" display="目次に戻る" xr:uid="{4E9B4BE7-3AFC-4EF0-B23A-4D61A07E38B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D78B3-9EAE-45C9-B43F-A65CB5AB54C9}">
  <sheetPr codeName="Sheet48"/>
  <dimension ref="A1:I37"/>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569</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570</v>
      </c>
      <c r="B9" s="376"/>
      <c r="C9" s="376"/>
      <c r="D9" s="376"/>
      <c r="E9" s="376"/>
      <c r="F9" s="376"/>
      <c r="G9" s="376"/>
      <c r="H9" s="376"/>
    </row>
    <row r="10" spans="1:9" ht="20.100000000000001" customHeight="1" x14ac:dyDescent="0.4"/>
    <row r="11" spans="1:9" ht="20.100000000000001" customHeight="1" x14ac:dyDescent="0.4">
      <c r="A11" s="377" t="s">
        <v>571</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572</v>
      </c>
      <c r="E16" s="89" t="s">
        <v>573</v>
      </c>
    </row>
    <row r="17" spans="2:5" ht="20.100000000000001" customHeight="1" x14ac:dyDescent="0.4"/>
    <row r="18" spans="2:5" ht="20.100000000000001" customHeight="1" x14ac:dyDescent="0.4">
      <c r="B18" s="89" t="s">
        <v>574</v>
      </c>
      <c r="E18" s="89" t="s">
        <v>575</v>
      </c>
    </row>
    <row r="19" spans="2:5" ht="20.100000000000001" customHeight="1" x14ac:dyDescent="0.4"/>
    <row r="20" spans="2:5" ht="20.100000000000001" customHeight="1" x14ac:dyDescent="0.4"/>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EB178E3D-6FF1-4AB1-A9A5-861AFF60EE8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6FF6-B589-4F23-A71F-69FCC28B1C5F}">
  <sheetPr codeName="Sheet49"/>
  <dimension ref="A1:H49"/>
  <sheetViews>
    <sheetView view="pageBreakPreview" zoomScale="80" zoomScaleNormal="100" zoomScaleSheetLayoutView="80" workbookViewId="0">
      <selection activeCell="K15" sqref="K15"/>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576</v>
      </c>
      <c r="C1" s="153" t="s">
        <v>784</v>
      </c>
    </row>
    <row r="2" spans="1:8" ht="20.100000000000001" customHeight="1" x14ac:dyDescent="0.4">
      <c r="H2" s="154"/>
    </row>
    <row r="3" spans="1:8" ht="20.100000000000001" customHeight="1" x14ac:dyDescent="0.4">
      <c r="A3" s="376" t="s">
        <v>96</v>
      </c>
      <c r="B3" s="376"/>
      <c r="H3" s="154"/>
    </row>
    <row r="4" spans="1:8" ht="20.100000000000001" customHeight="1" x14ac:dyDescent="0.4"/>
    <row r="5" spans="1:8" ht="20.100000000000001" customHeight="1" x14ac:dyDescent="0.4">
      <c r="A5" s="163" t="s">
        <v>156</v>
      </c>
      <c r="B5" s="140"/>
    </row>
    <row r="6" spans="1:8" ht="20.100000000000001" customHeight="1" x14ac:dyDescent="0.4">
      <c r="A6" s="163" t="s">
        <v>788</v>
      </c>
      <c r="B6" s="140"/>
      <c r="H6" s="154"/>
    </row>
    <row r="7" spans="1:8" ht="20.100000000000001" customHeight="1" x14ac:dyDescent="0.4">
      <c r="A7" s="163" t="s">
        <v>158</v>
      </c>
      <c r="B7" s="140"/>
    </row>
    <row r="8" spans="1:8" ht="78" customHeight="1" x14ac:dyDescent="0.4">
      <c r="A8" s="163" t="s">
        <v>452</v>
      </c>
      <c r="B8" s="140"/>
    </row>
    <row r="9" spans="1:8" ht="20.100000000000001" customHeight="1" x14ac:dyDescent="0.4">
      <c r="A9" s="213"/>
    </row>
    <row r="10" spans="1:8" ht="20.100000000000001" customHeight="1" x14ac:dyDescent="0.4">
      <c r="A10" s="163" t="s">
        <v>156</v>
      </c>
      <c r="B10" s="140"/>
    </row>
    <row r="11" spans="1:8" ht="20.100000000000001" customHeight="1" x14ac:dyDescent="0.4">
      <c r="A11" s="163" t="s">
        <v>788</v>
      </c>
      <c r="B11" s="140"/>
      <c r="H11" s="154"/>
    </row>
    <row r="12" spans="1:8" ht="20.100000000000001" customHeight="1" x14ac:dyDescent="0.4">
      <c r="A12" s="163" t="s">
        <v>158</v>
      </c>
      <c r="B12" s="140"/>
    </row>
    <row r="13" spans="1:8" ht="78" customHeight="1" x14ac:dyDescent="0.4">
      <c r="A13" s="163" t="s">
        <v>452</v>
      </c>
      <c r="B13" s="140"/>
    </row>
    <row r="14" spans="1:8" ht="20.100000000000001" customHeight="1" x14ac:dyDescent="0.4">
      <c r="A14" s="214"/>
      <c r="B14" s="157"/>
      <c r="C14" s="157"/>
      <c r="D14" s="157"/>
      <c r="E14" s="157"/>
      <c r="F14" s="157"/>
      <c r="G14" s="157"/>
      <c r="H14" s="157"/>
    </row>
    <row r="15" spans="1:8" ht="20.100000000000001" customHeight="1" x14ac:dyDescent="0.4">
      <c r="A15" s="163" t="s">
        <v>156</v>
      </c>
      <c r="B15" s="140"/>
    </row>
    <row r="16" spans="1:8" ht="20.100000000000001" customHeight="1" x14ac:dyDescent="0.4">
      <c r="A16" s="163" t="s">
        <v>788</v>
      </c>
      <c r="B16" s="140"/>
      <c r="H16" s="154"/>
    </row>
    <row r="17" spans="1:8" ht="20.100000000000001" customHeight="1" x14ac:dyDescent="0.4">
      <c r="A17" s="163" t="s">
        <v>158</v>
      </c>
      <c r="B17" s="140"/>
    </row>
    <row r="18" spans="1:8" ht="78" customHeight="1" x14ac:dyDescent="0.4">
      <c r="A18" s="163" t="s">
        <v>452</v>
      </c>
      <c r="B18" s="140"/>
    </row>
    <row r="19" spans="1:8" ht="20.100000000000001" customHeight="1" x14ac:dyDescent="0.4">
      <c r="A19" s="214"/>
      <c r="B19" s="157"/>
      <c r="C19" s="157"/>
      <c r="D19" s="157"/>
      <c r="E19" s="157"/>
      <c r="F19" s="157"/>
      <c r="G19" s="157"/>
      <c r="H19" s="157"/>
    </row>
    <row r="20" spans="1:8" ht="20.100000000000001" customHeight="1" x14ac:dyDescent="0.4">
      <c r="A20" s="163" t="s">
        <v>156</v>
      </c>
      <c r="B20" s="140"/>
    </row>
    <row r="21" spans="1:8" ht="20.100000000000001" customHeight="1" x14ac:dyDescent="0.4">
      <c r="A21" s="163" t="s">
        <v>788</v>
      </c>
      <c r="B21" s="140"/>
      <c r="H21" s="154"/>
    </row>
    <row r="22" spans="1:8" ht="20.100000000000001" customHeight="1" x14ac:dyDescent="0.4">
      <c r="A22" s="163" t="s">
        <v>158</v>
      </c>
      <c r="B22" s="140"/>
    </row>
    <row r="23" spans="1:8" ht="78" customHeight="1" x14ac:dyDescent="0.4">
      <c r="A23" s="163" t="s">
        <v>452</v>
      </c>
      <c r="B23" s="140"/>
    </row>
    <row r="24" spans="1:8" ht="20.100000000000001" customHeight="1" x14ac:dyDescent="0.4">
      <c r="A24" s="158"/>
      <c r="B24" s="157"/>
      <c r="C24" s="157"/>
      <c r="D24" s="157"/>
      <c r="E24" s="157"/>
      <c r="F24" s="157"/>
      <c r="G24" s="157"/>
      <c r="H24" s="157"/>
    </row>
    <row r="25" spans="1:8" ht="20.100000000000001" customHeight="1" x14ac:dyDescent="0.4"/>
    <row r="26" spans="1:8" ht="20.100000000000001" customHeight="1" x14ac:dyDescent="0.4"/>
    <row r="27" spans="1:8" ht="20.100000000000001" customHeight="1" x14ac:dyDescent="0.4"/>
    <row r="28" spans="1:8" ht="20.100000000000001" customHeight="1" x14ac:dyDescent="0.4">
      <c r="B28" s="155"/>
    </row>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sheetData>
  <mergeCells count="1">
    <mergeCell ref="A3:B3"/>
  </mergeCells>
  <phoneticPr fontId="2"/>
  <hyperlinks>
    <hyperlink ref="C1" location="目次!A1" display="目次に戻る" xr:uid="{4C96644D-DBA7-497F-8B25-61B12BB6EF2F}"/>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9F575-1E0C-461A-BE9D-6CEB3530A6CF}">
  <sheetPr codeName="Sheet50"/>
  <dimension ref="A1:V54"/>
  <sheetViews>
    <sheetView showGridLines="0" view="pageBreakPreview" zoomScale="80" zoomScaleNormal="100" zoomScaleSheetLayoutView="80" workbookViewId="0">
      <pane xSplit="1" ySplit="8" topLeftCell="B2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577</v>
      </c>
      <c r="D1" s="29"/>
      <c r="E1" s="29"/>
      <c r="F1" s="30"/>
      <c r="J1" s="31"/>
      <c r="K1" s="31"/>
      <c r="L1" s="31"/>
      <c r="P1" s="31"/>
      <c r="Q1" s="31"/>
      <c r="R1" s="31"/>
      <c r="V1" s="153" t="s">
        <v>784</v>
      </c>
    </row>
    <row r="2" spans="1:22" s="28" customFormat="1" ht="19.5" customHeight="1" x14ac:dyDescent="0.4">
      <c r="A2" s="382" t="s">
        <v>578</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554</v>
      </c>
      <c r="K6" s="507"/>
      <c r="L6" s="507"/>
      <c r="M6" s="507"/>
      <c r="N6" s="507"/>
      <c r="O6" s="496"/>
      <c r="P6" s="495" t="s">
        <v>579</v>
      </c>
      <c r="Q6" s="507"/>
      <c r="R6" s="507"/>
      <c r="S6" s="507"/>
      <c r="T6" s="507"/>
      <c r="U6" s="496"/>
    </row>
    <row r="7" spans="1:22" s="9" customFormat="1" ht="21.75" customHeight="1" x14ac:dyDescent="0.15">
      <c r="A7" s="511" t="s">
        <v>145</v>
      </c>
      <c r="B7" s="512" t="s">
        <v>146</v>
      </c>
      <c r="C7" s="512" t="s">
        <v>791</v>
      </c>
      <c r="D7" s="381" t="s">
        <v>788</v>
      </c>
      <c r="E7" s="383" t="s">
        <v>793</v>
      </c>
      <c r="F7" s="384"/>
      <c r="G7" s="385"/>
      <c r="H7" s="512" t="s">
        <v>147</v>
      </c>
      <c r="I7" s="512" t="s">
        <v>847</v>
      </c>
      <c r="J7" s="511" t="s">
        <v>148</v>
      </c>
      <c r="K7" s="511"/>
      <c r="L7" s="512" t="s">
        <v>789</v>
      </c>
      <c r="M7" s="511" t="s">
        <v>790</v>
      </c>
      <c r="N7" s="511"/>
      <c r="O7" s="511"/>
      <c r="P7" s="511" t="s">
        <v>148</v>
      </c>
      <c r="Q7" s="511"/>
      <c r="R7" s="512" t="s">
        <v>789</v>
      </c>
      <c r="S7" s="511" t="s">
        <v>790</v>
      </c>
      <c r="T7" s="511"/>
      <c r="U7" s="511"/>
    </row>
    <row r="8" spans="1:22" s="5" customFormat="1" ht="21.75" customHeight="1" x14ac:dyDescent="0.4">
      <c r="A8" s="511"/>
      <c r="B8" s="511"/>
      <c r="C8" s="512"/>
      <c r="D8" s="381"/>
      <c r="E8" s="137" t="s">
        <v>172</v>
      </c>
      <c r="F8" s="137" t="s">
        <v>794</v>
      </c>
      <c r="G8" s="137" t="s">
        <v>787</v>
      </c>
      <c r="H8" s="512"/>
      <c r="I8" s="511"/>
      <c r="J8" s="145" t="s">
        <v>149</v>
      </c>
      <c r="K8" s="145" t="s">
        <v>150</v>
      </c>
      <c r="L8" s="511"/>
      <c r="M8" s="137" t="s">
        <v>424</v>
      </c>
      <c r="N8" s="137" t="s">
        <v>152</v>
      </c>
      <c r="O8" s="137" t="s">
        <v>796</v>
      </c>
      <c r="P8" s="145" t="s">
        <v>149</v>
      </c>
      <c r="Q8" s="145" t="s">
        <v>150</v>
      </c>
      <c r="R8" s="51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893</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797</v>
      </c>
      <c r="E31" s="29"/>
      <c r="F31" s="190"/>
      <c r="J31" s="191"/>
      <c r="K31" s="191"/>
      <c r="L31" s="191"/>
      <c r="P31" s="191"/>
      <c r="Q31" s="191"/>
      <c r="R31" s="191"/>
    </row>
    <row r="32" spans="1:21" ht="15" customHeight="1" x14ac:dyDescent="0.15">
      <c r="D32" s="45" t="s">
        <v>894</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A7:A8"/>
    <mergeCell ref="B7:B8"/>
    <mergeCell ref="C7:C8"/>
    <mergeCell ref="D7:D8"/>
    <mergeCell ref="E7:G7"/>
    <mergeCell ref="P7:Q7"/>
    <mergeCell ref="R7:R8"/>
    <mergeCell ref="S7:U7"/>
    <mergeCell ref="H7:H8"/>
    <mergeCell ref="I7:I8"/>
    <mergeCell ref="J7:K7"/>
    <mergeCell ref="L7:L8"/>
    <mergeCell ref="M7:O7"/>
  </mergeCells>
  <phoneticPr fontId="2"/>
  <hyperlinks>
    <hyperlink ref="V1" location="目次!A1" display="目次に戻る" xr:uid="{8FD096A0-D0CA-45CA-93F3-44F7D916CC13}"/>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153FE-6D60-4990-8EC7-45179F8F165B}">
  <sheetPr codeName="Sheet51"/>
  <dimension ref="A1:H33"/>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916</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580</v>
      </c>
      <c r="B9" s="376"/>
      <c r="C9" s="376"/>
      <c r="D9" s="376"/>
      <c r="E9" s="376"/>
      <c r="F9" s="376"/>
      <c r="G9" s="376"/>
    </row>
    <row r="10" spans="1:8" ht="20.100000000000001" customHeight="1" x14ac:dyDescent="0.4"/>
    <row r="11" spans="1:8" ht="20.100000000000001" customHeight="1" x14ac:dyDescent="0.4">
      <c r="A11" s="377" t="s">
        <v>581</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582</v>
      </c>
    </row>
    <row r="16" spans="1:8" ht="20.100000000000001" customHeight="1" x14ac:dyDescent="0.4"/>
    <row r="17" spans="1:5" ht="20.100000000000001" customHeight="1" x14ac:dyDescent="0.4"/>
    <row r="18" spans="1:5" ht="20.100000000000001" customHeight="1" x14ac:dyDescent="0.4"/>
    <row r="19" spans="1:5" ht="20.100000000000001" customHeight="1" x14ac:dyDescent="0.4"/>
    <row r="20" spans="1:5" ht="20.100000000000001" customHeight="1" x14ac:dyDescent="0.4"/>
    <row r="21" spans="1:5" ht="20.100000000000001" customHeight="1" x14ac:dyDescent="0.4">
      <c r="A21" s="155" t="s">
        <v>583</v>
      </c>
    </row>
    <row r="22" spans="1:5" ht="20.100000000000001" customHeight="1" x14ac:dyDescent="0.4">
      <c r="B22" s="89" t="s">
        <v>584</v>
      </c>
    </row>
    <row r="23" spans="1:5" ht="20.100000000000001" customHeight="1" x14ac:dyDescent="0.4">
      <c r="E23" s="89" t="s">
        <v>585</v>
      </c>
    </row>
    <row r="24" spans="1:5" ht="20.100000000000001" customHeight="1" x14ac:dyDescent="0.4">
      <c r="B24" s="89" t="s">
        <v>586</v>
      </c>
    </row>
    <row r="25" spans="1:5" ht="20.100000000000001" customHeight="1" x14ac:dyDescent="0.4"/>
    <row r="26" spans="1:5" ht="20.100000000000001" customHeight="1" x14ac:dyDescent="0.4"/>
    <row r="27" spans="1:5" ht="20.100000000000001" customHeight="1" x14ac:dyDescent="0.4"/>
    <row r="28" spans="1:5" ht="20.100000000000001" customHeight="1" x14ac:dyDescent="0.4"/>
    <row r="29" spans="1:5" ht="20.100000000000001" customHeight="1" x14ac:dyDescent="0.4"/>
    <row r="30" spans="1:5" ht="20.100000000000001" customHeight="1" x14ac:dyDescent="0.4"/>
    <row r="31" spans="1:5" ht="20.100000000000001" customHeight="1" x14ac:dyDescent="0.4"/>
    <row r="32" spans="1: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3707B2D0-0CE2-4CC6-BE84-586A41108E6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FA6B-418F-4F3B-A103-9C035F51D9BE}">
  <sheetPr codeName="Sheet52"/>
  <dimension ref="A1:I37"/>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587</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588</v>
      </c>
      <c r="B9" s="376"/>
      <c r="C9" s="376"/>
      <c r="D9" s="376"/>
      <c r="E9" s="376"/>
      <c r="F9" s="376"/>
      <c r="G9" s="376"/>
      <c r="H9" s="376"/>
    </row>
    <row r="10" spans="1:9" ht="20.100000000000001" customHeight="1" x14ac:dyDescent="0.4"/>
    <row r="11" spans="1:9" ht="20.100000000000001" customHeight="1" x14ac:dyDescent="0.4">
      <c r="A11" s="377" t="s">
        <v>855</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A16" s="155" t="s">
        <v>589</v>
      </c>
    </row>
    <row r="17" spans="2:2" ht="20.100000000000001" customHeight="1" x14ac:dyDescent="0.4">
      <c r="B17" s="155"/>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DABBA1CB-0B20-4389-85F7-B0CDA9B4073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2828-7FE3-48FE-B3F6-C9A06675E64B}">
  <sheetPr codeName="Sheet53"/>
  <dimension ref="A1:K43"/>
  <sheetViews>
    <sheetView view="pageBreakPreview" zoomScale="80" zoomScaleNormal="100" zoomScaleSheetLayoutView="80" workbookViewId="0">
      <selection activeCell="A12" sqref="A12"/>
    </sheetView>
  </sheetViews>
  <sheetFormatPr defaultColWidth="9" defaultRowHeight="13.5" x14ac:dyDescent="0.4"/>
  <cols>
    <col min="1" max="1" width="9" style="89" customWidth="1"/>
    <col min="2" max="16384" width="9" style="89"/>
  </cols>
  <sheetData>
    <row r="1" spans="1:11" ht="20.100000000000001" customHeight="1" x14ac:dyDescent="0.4">
      <c r="A1" s="89" t="s">
        <v>590</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591</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514"/>
      <c r="B10" s="514"/>
      <c r="C10" s="514"/>
      <c r="D10" s="514"/>
      <c r="E10" s="514"/>
      <c r="F10" s="514"/>
      <c r="G10" s="514"/>
      <c r="H10" s="514"/>
    </row>
    <row r="11" spans="1:11" ht="20.100000000000001" customHeight="1" x14ac:dyDescent="0.4">
      <c r="A11" s="374"/>
      <c r="B11" s="374"/>
      <c r="C11" s="374"/>
      <c r="D11" s="374"/>
      <c r="E11" s="374"/>
      <c r="F11" s="374"/>
      <c r="G11" s="374"/>
      <c r="H11" s="374"/>
    </row>
    <row r="12" spans="1:11" ht="20.100000000000001" customHeight="1" x14ac:dyDescent="0.4">
      <c r="A12" s="373" t="s">
        <v>961</v>
      </c>
      <c r="B12" s="374"/>
      <c r="C12" s="374"/>
      <c r="D12" s="374"/>
      <c r="E12" s="374"/>
      <c r="F12" s="374"/>
      <c r="G12" s="374"/>
      <c r="H12" s="374"/>
    </row>
    <row r="13" spans="1:11" ht="20.100000000000001" customHeight="1" x14ac:dyDescent="0.4"/>
    <row r="14" spans="1:11" ht="20.100000000000001" customHeight="1" x14ac:dyDescent="0.4">
      <c r="B14" s="157"/>
      <c r="C14" s="157"/>
      <c r="D14" s="157"/>
      <c r="E14" s="157"/>
      <c r="F14" s="157"/>
      <c r="G14" s="157"/>
      <c r="H14" s="154" t="s">
        <v>772</v>
      </c>
    </row>
    <row r="15" spans="1:11" ht="20.100000000000001" customHeight="1" x14ac:dyDescent="0.4">
      <c r="A15" s="158"/>
      <c r="B15" s="157"/>
      <c r="C15" s="157"/>
      <c r="D15" s="157"/>
      <c r="E15" s="157"/>
      <c r="F15" s="157"/>
      <c r="G15" s="157"/>
    </row>
    <row r="16" spans="1:11" ht="20.100000000000001" customHeight="1" x14ac:dyDescent="0.4">
      <c r="A16" s="158"/>
      <c r="B16" s="157"/>
      <c r="C16" s="157"/>
      <c r="D16" s="376" t="s">
        <v>133</v>
      </c>
      <c r="E16" s="376"/>
      <c r="F16" s="157"/>
      <c r="G16" s="157"/>
    </row>
    <row r="17" spans="1:8" ht="20.100000000000001" customHeight="1" x14ac:dyDescent="0.4"/>
    <row r="18" spans="1:8" ht="20.100000000000001" customHeight="1" x14ac:dyDescent="0.4">
      <c r="A18" s="377" t="s">
        <v>592</v>
      </c>
      <c r="B18" s="377"/>
      <c r="C18" s="377"/>
      <c r="D18" s="377"/>
      <c r="E18" s="377"/>
      <c r="F18" s="377"/>
      <c r="G18" s="377"/>
      <c r="H18" s="377"/>
    </row>
    <row r="19" spans="1:8" ht="20.100000000000001" customHeight="1" x14ac:dyDescent="0.4">
      <c r="A19" s="377"/>
      <c r="B19" s="377"/>
      <c r="C19" s="377"/>
      <c r="D19" s="377"/>
      <c r="E19" s="377"/>
      <c r="F19" s="377"/>
      <c r="G19" s="377"/>
      <c r="H19" s="377"/>
    </row>
    <row r="20" spans="1:8" ht="20.100000000000001" customHeight="1" x14ac:dyDescent="0.4">
      <c r="A20" s="158"/>
      <c r="B20" s="158"/>
      <c r="C20" s="158"/>
      <c r="D20" s="158"/>
      <c r="E20" s="158"/>
      <c r="F20" s="158"/>
      <c r="G20" s="158"/>
      <c r="H20" s="158"/>
    </row>
    <row r="21" spans="1:8" ht="20.100000000000001" customHeight="1" x14ac:dyDescent="0.4">
      <c r="A21" s="158"/>
      <c r="B21" s="158"/>
      <c r="C21" s="158"/>
      <c r="D21" s="158"/>
      <c r="E21" s="158"/>
      <c r="F21" s="158"/>
      <c r="G21" s="158"/>
      <c r="H21" s="158"/>
    </row>
    <row r="22" spans="1:8" ht="20.100000000000001" customHeight="1" x14ac:dyDescent="0.4">
      <c r="A22" s="158"/>
      <c r="B22" s="158"/>
      <c r="C22" s="158"/>
      <c r="D22" s="158"/>
      <c r="E22" s="158"/>
      <c r="F22" s="158"/>
      <c r="G22" s="158"/>
      <c r="H22" s="158"/>
    </row>
    <row r="23" spans="1:8" ht="20.100000000000001" customHeight="1" x14ac:dyDescent="0.4">
      <c r="A23" s="158"/>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row r="36" spans="1:8" ht="20.100000000000001" customHeight="1" x14ac:dyDescent="0.4">
      <c r="A36" s="158"/>
      <c r="B36" s="157"/>
      <c r="C36" s="157"/>
      <c r="D36" s="157"/>
      <c r="E36" s="157"/>
      <c r="F36" s="157"/>
      <c r="G36" s="157"/>
      <c r="H36" s="154"/>
    </row>
    <row r="37" spans="1:8" ht="20.100000000000001" customHeight="1" x14ac:dyDescent="0.4">
      <c r="A37" s="158"/>
      <c r="B37" s="157"/>
      <c r="C37" s="157"/>
      <c r="D37" s="157"/>
      <c r="E37" s="157"/>
      <c r="F37" s="157"/>
      <c r="G37" s="157"/>
      <c r="H37" s="154"/>
    </row>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sheetData>
  <mergeCells count="3">
    <mergeCell ref="A7:H10"/>
    <mergeCell ref="A18:H19"/>
    <mergeCell ref="D16:E16"/>
  </mergeCells>
  <phoneticPr fontId="2"/>
  <hyperlinks>
    <hyperlink ref="I1" location="目次!A1" display="目次に戻る" xr:uid="{94FC47E9-14CD-4AF4-B17C-AE5F3DAE63D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D511-44F3-4589-97D4-30D31743A82D}">
  <sheetPr codeName="Sheet54"/>
  <dimension ref="A1:K48"/>
  <sheetViews>
    <sheetView view="pageBreakPreview" zoomScale="80" zoomScaleNormal="100" zoomScaleSheetLayoutView="80" workbookViewId="0">
      <selection activeCell="K15" sqref="K15"/>
    </sheetView>
  </sheetViews>
  <sheetFormatPr defaultColWidth="9" defaultRowHeight="13.5" x14ac:dyDescent="0.4"/>
  <cols>
    <col min="1" max="1" width="2.875" style="89" customWidth="1"/>
    <col min="2" max="2" width="6.375" style="89" customWidth="1"/>
    <col min="3" max="7" width="12" style="89" customWidth="1"/>
    <col min="8" max="8" width="9" style="89"/>
    <col min="9" max="9" width="3.375" style="89" customWidth="1"/>
    <col min="10" max="16384" width="9" style="89"/>
  </cols>
  <sheetData>
    <row r="1" spans="1:11" ht="20.100000000000001" customHeight="1" x14ac:dyDescent="0.4">
      <c r="A1" s="89" t="s">
        <v>593</v>
      </c>
      <c r="J1" s="153" t="s">
        <v>784</v>
      </c>
    </row>
    <row r="2" spans="1:11" ht="20.100000000000001" customHeight="1" x14ac:dyDescent="0.4">
      <c r="H2" s="154" t="s">
        <v>127</v>
      </c>
    </row>
    <row r="3" spans="1:11" ht="20.100000000000001" customHeight="1" x14ac:dyDescent="0.4">
      <c r="A3" s="156"/>
      <c r="H3" s="154" t="s">
        <v>128</v>
      </c>
      <c r="K3" s="154"/>
    </row>
    <row r="4" spans="1:11" ht="20.100000000000001" customHeight="1" x14ac:dyDescent="0.4"/>
    <row r="5" spans="1:11" ht="20.100000000000001" customHeight="1" x14ac:dyDescent="0.4">
      <c r="B5" s="89" t="s">
        <v>129</v>
      </c>
    </row>
    <row r="6" spans="1:11" ht="20.100000000000001" customHeight="1" x14ac:dyDescent="0.4">
      <c r="H6" s="154" t="s">
        <v>130</v>
      </c>
    </row>
    <row r="7" spans="1:11" ht="20.100000000000001" customHeight="1" x14ac:dyDescent="0.4"/>
    <row r="8" spans="1:11" ht="20.100000000000001" customHeight="1" x14ac:dyDescent="0.4"/>
    <row r="9" spans="1:11" ht="20.100000000000001" customHeight="1" x14ac:dyDescent="0.4">
      <c r="B9" s="516" t="s">
        <v>594</v>
      </c>
      <c r="C9" s="516"/>
      <c r="D9" s="516"/>
      <c r="E9" s="516"/>
      <c r="F9" s="516"/>
      <c r="G9" s="516"/>
      <c r="H9" s="516"/>
    </row>
    <row r="10" spans="1:11" ht="20.100000000000001" customHeight="1" x14ac:dyDescent="0.4"/>
    <row r="11" spans="1:11" ht="20.100000000000001" customHeight="1" x14ac:dyDescent="0.4">
      <c r="B11" s="517" t="s">
        <v>823</v>
      </c>
      <c r="C11" s="517"/>
      <c r="D11" s="517"/>
      <c r="E11" s="517"/>
      <c r="F11" s="517"/>
      <c r="G11" s="517"/>
      <c r="H11" s="517"/>
    </row>
    <row r="12" spans="1:11" ht="20.100000000000001" customHeight="1" x14ac:dyDescent="0.4">
      <c r="B12" s="517"/>
      <c r="C12" s="517"/>
      <c r="D12" s="517"/>
      <c r="E12" s="517"/>
      <c r="F12" s="517"/>
      <c r="G12" s="517"/>
      <c r="H12" s="517"/>
    </row>
    <row r="13" spans="1:11" ht="20.100000000000001" customHeight="1" x14ac:dyDescent="0.4">
      <c r="B13" s="517"/>
      <c r="C13" s="517"/>
      <c r="D13" s="517"/>
      <c r="E13" s="517"/>
      <c r="F13" s="517"/>
      <c r="G13" s="517"/>
      <c r="H13" s="517"/>
    </row>
    <row r="14" spans="1:11" ht="20.100000000000001" customHeight="1" x14ac:dyDescent="0.4">
      <c r="B14" s="376" t="s">
        <v>133</v>
      </c>
      <c r="C14" s="376"/>
      <c r="D14" s="376"/>
      <c r="E14" s="376"/>
      <c r="F14" s="376"/>
      <c r="G14" s="376"/>
      <c r="H14" s="376"/>
    </row>
    <row r="15" spans="1:11" ht="20.100000000000001" customHeight="1" x14ac:dyDescent="0.4">
      <c r="B15" s="83"/>
      <c r="C15" s="83"/>
      <c r="D15" s="83"/>
      <c r="E15" s="83"/>
      <c r="F15" s="83"/>
      <c r="G15" s="83"/>
      <c r="H15" s="83"/>
    </row>
    <row r="16" spans="1:11" ht="20.100000000000001" customHeight="1" x14ac:dyDescent="0.4">
      <c r="B16" s="89" t="s">
        <v>824</v>
      </c>
      <c r="C16" s="83"/>
      <c r="D16" s="83"/>
      <c r="E16" s="83"/>
      <c r="F16" s="83"/>
      <c r="G16" s="83"/>
      <c r="H16" s="83"/>
    </row>
    <row r="17" spans="1:8" ht="20.100000000000001" customHeight="1" x14ac:dyDescent="0.4">
      <c r="B17" s="83"/>
      <c r="C17" s="83"/>
      <c r="D17" s="83"/>
      <c r="E17" s="83"/>
      <c r="F17" s="83"/>
      <c r="G17" s="83"/>
      <c r="H17" s="83"/>
    </row>
    <row r="18" spans="1:8" ht="20.100000000000001" customHeight="1" x14ac:dyDescent="0.4">
      <c r="B18" s="157"/>
      <c r="C18" s="157"/>
      <c r="D18" s="157"/>
      <c r="E18" s="157"/>
      <c r="F18" s="157"/>
      <c r="G18" s="157"/>
      <c r="H18" s="154"/>
    </row>
    <row r="19" spans="1:8" ht="20.100000000000001" customHeight="1" x14ac:dyDescent="0.4">
      <c r="A19" s="157"/>
      <c r="B19" s="157" t="s">
        <v>825</v>
      </c>
      <c r="C19" s="157"/>
      <c r="D19" s="157"/>
      <c r="E19" s="157"/>
      <c r="F19" s="157"/>
      <c r="G19" s="157"/>
    </row>
    <row r="20" spans="1:8" ht="20.100000000000001" customHeight="1" x14ac:dyDescent="0.4">
      <c r="A20" s="157"/>
      <c r="B20" s="499" t="s">
        <v>595</v>
      </c>
      <c r="C20" s="499" t="s">
        <v>826</v>
      </c>
      <c r="D20" s="399" t="s">
        <v>827</v>
      </c>
      <c r="E20" s="399"/>
      <c r="F20" s="399"/>
      <c r="G20" s="423"/>
      <c r="H20" s="399" t="s">
        <v>596</v>
      </c>
    </row>
    <row r="21" spans="1:8" ht="15" customHeight="1" x14ac:dyDescent="0.4">
      <c r="B21" s="499"/>
      <c r="C21" s="499"/>
      <c r="D21" s="499" t="s">
        <v>597</v>
      </c>
      <c r="E21" s="399"/>
      <c r="F21" s="499" t="s">
        <v>598</v>
      </c>
      <c r="G21" s="423"/>
      <c r="H21" s="399"/>
    </row>
    <row r="22" spans="1:8" ht="15" customHeight="1" x14ac:dyDescent="0.4">
      <c r="B22" s="499"/>
      <c r="C22" s="499"/>
      <c r="D22" s="399"/>
      <c r="E22" s="399"/>
      <c r="F22" s="399"/>
      <c r="G22" s="423"/>
      <c r="H22" s="399"/>
    </row>
    <row r="23" spans="1:8" ht="15" customHeight="1" x14ac:dyDescent="0.4">
      <c r="A23" s="157"/>
      <c r="B23" s="499"/>
      <c r="C23" s="499"/>
      <c r="D23" s="399" t="s">
        <v>599</v>
      </c>
      <c r="E23" s="399" t="s">
        <v>600</v>
      </c>
      <c r="F23" s="399" t="s">
        <v>601</v>
      </c>
      <c r="G23" s="83" t="s">
        <v>602</v>
      </c>
      <c r="H23" s="399"/>
    </row>
    <row r="24" spans="1:8" ht="15" customHeight="1" x14ac:dyDescent="0.4">
      <c r="A24" s="157"/>
      <c r="B24" s="499"/>
      <c r="C24" s="499"/>
      <c r="D24" s="399"/>
      <c r="E24" s="399"/>
      <c r="F24" s="399"/>
      <c r="G24" s="83" t="s">
        <v>603</v>
      </c>
      <c r="H24" s="399"/>
    </row>
    <row r="25" spans="1:8" ht="20.100000000000001" customHeight="1" x14ac:dyDescent="0.4">
      <c r="A25" s="158"/>
      <c r="B25" s="207"/>
      <c r="C25" s="208" t="s">
        <v>604</v>
      </c>
      <c r="D25" s="209" t="s">
        <v>604</v>
      </c>
      <c r="E25" s="208" t="s">
        <v>605</v>
      </c>
      <c r="F25" s="209" t="s">
        <v>604</v>
      </c>
      <c r="G25" s="207"/>
      <c r="H25" s="207"/>
    </row>
    <row r="26" spans="1:8" ht="20.100000000000001" customHeight="1" x14ac:dyDescent="0.4">
      <c r="A26" s="158"/>
      <c r="B26" s="210"/>
      <c r="C26" s="210"/>
      <c r="D26" s="158"/>
      <c r="E26" s="210"/>
      <c r="F26" s="158"/>
      <c r="G26" s="210"/>
      <c r="H26" s="210"/>
    </row>
    <row r="27" spans="1:8" ht="20.100000000000001" customHeight="1" x14ac:dyDescent="0.4">
      <c r="A27" s="158"/>
      <c r="B27" s="211"/>
      <c r="C27" s="211"/>
      <c r="D27" s="212"/>
      <c r="E27" s="211"/>
      <c r="F27" s="212"/>
      <c r="G27" s="211"/>
      <c r="H27" s="211"/>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7"/>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c r="A37" s="158"/>
      <c r="B37" s="158"/>
      <c r="C37" s="158"/>
      <c r="D37" s="158"/>
      <c r="E37" s="158"/>
      <c r="F37" s="158"/>
      <c r="G37" s="158"/>
      <c r="H37" s="158"/>
    </row>
    <row r="38" spans="1:8" ht="20.100000000000001" customHeight="1" x14ac:dyDescent="0.4">
      <c r="A38" s="158"/>
      <c r="B38" s="158"/>
      <c r="C38" s="158"/>
      <c r="D38" s="158"/>
      <c r="E38" s="158"/>
      <c r="F38" s="158"/>
      <c r="G38" s="158"/>
      <c r="H38" s="158"/>
    </row>
    <row r="39" spans="1:8" ht="20.100000000000001" customHeight="1" x14ac:dyDescent="0.4">
      <c r="A39" s="158"/>
      <c r="B39" s="158"/>
      <c r="C39" s="158"/>
      <c r="D39" s="158"/>
      <c r="E39" s="158"/>
      <c r="F39" s="158"/>
      <c r="G39" s="158"/>
      <c r="H39" s="158"/>
    </row>
    <row r="40" spans="1:8" ht="20.100000000000001" customHeight="1" x14ac:dyDescent="0.4"/>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c r="A45" s="158"/>
      <c r="B45" s="157"/>
      <c r="C45" s="157"/>
      <c r="D45" s="157"/>
      <c r="E45" s="157"/>
      <c r="F45" s="157"/>
      <c r="G45" s="157"/>
      <c r="H45" s="154"/>
    </row>
    <row r="46" spans="1:8" ht="20.100000000000001" customHeight="1" x14ac:dyDescent="0.4">
      <c r="A46" s="158"/>
      <c r="B46" s="157"/>
      <c r="C46" s="157"/>
      <c r="D46" s="157"/>
      <c r="E46" s="157"/>
      <c r="F46" s="157"/>
      <c r="G46" s="157"/>
      <c r="H46" s="154"/>
    </row>
    <row r="47" spans="1:8" ht="20.100000000000001" customHeight="1" x14ac:dyDescent="0.4">
      <c r="A47" s="158"/>
      <c r="B47" s="157"/>
      <c r="C47" s="157"/>
      <c r="D47" s="157"/>
      <c r="E47" s="157"/>
      <c r="F47" s="157"/>
      <c r="G47" s="157"/>
      <c r="H47" s="154"/>
    </row>
    <row r="48" spans="1:8" ht="20.100000000000001" customHeight="1" x14ac:dyDescent="0.4"/>
  </sheetData>
  <mergeCells count="12">
    <mergeCell ref="H20:H24"/>
    <mergeCell ref="B20:B24"/>
    <mergeCell ref="C20:C24"/>
    <mergeCell ref="B9:H9"/>
    <mergeCell ref="B11:H13"/>
    <mergeCell ref="B14:H14"/>
    <mergeCell ref="D20:G20"/>
    <mergeCell ref="D21:E22"/>
    <mergeCell ref="F21:G22"/>
    <mergeCell ref="D23:D24"/>
    <mergeCell ref="E23:E24"/>
    <mergeCell ref="F23:F24"/>
  </mergeCells>
  <phoneticPr fontId="2"/>
  <hyperlinks>
    <hyperlink ref="J1" location="目次!A1" display="目次に戻る" xr:uid="{50843F50-A95D-42B5-AD10-377C1F6B62B7}"/>
  </hyperlink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605B-A764-4366-9075-CEE78706D522}">
  <sheetPr codeName="Sheet55"/>
  <dimension ref="A1:W54"/>
  <sheetViews>
    <sheetView showGridLines="0" view="pageBreakPreview" zoomScale="70" zoomScaleNormal="100" zoomScaleSheetLayoutView="70" workbookViewId="0">
      <pane xSplit="1" ySplit="8" topLeftCell="B9" activePane="bottomRight" state="frozen"/>
      <selection activeCell="K15" sqref="K15"/>
      <selection pane="topRight" activeCell="K15" sqref="K15"/>
      <selection pane="bottomLeft" activeCell="K15" sqref="K15"/>
      <selection pane="bottomRight" activeCell="K10" sqref="K10"/>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6" width="12.125" style="48" customWidth="1"/>
    <col min="17" max="18" width="12.125" style="44" customWidth="1"/>
    <col min="19" max="19" width="12.125" style="48" customWidth="1"/>
    <col min="20" max="22" width="12.125" style="44" customWidth="1"/>
    <col min="23" max="16384" width="9" style="44"/>
  </cols>
  <sheetData>
    <row r="1" spans="1:23" s="28" customFormat="1" ht="20.100000000000001" customHeight="1" x14ac:dyDescent="0.4">
      <c r="A1" s="28" t="s">
        <v>606</v>
      </c>
      <c r="D1" s="29"/>
      <c r="E1" s="29"/>
      <c r="F1" s="30"/>
      <c r="J1" s="31"/>
      <c r="K1" s="31"/>
      <c r="L1" s="31"/>
      <c r="P1" s="31"/>
      <c r="S1" s="31"/>
      <c r="U1" s="154" t="s">
        <v>127</v>
      </c>
      <c r="W1" s="153" t="s">
        <v>784</v>
      </c>
    </row>
    <row r="2" spans="1:23" s="28" customFormat="1" ht="19.5" customHeight="1" x14ac:dyDescent="0.4">
      <c r="B2" s="76"/>
      <c r="C2" s="76"/>
      <c r="D2" s="76"/>
      <c r="E2" s="76"/>
      <c r="F2" s="76"/>
      <c r="G2" s="382" t="s">
        <v>607</v>
      </c>
      <c r="H2" s="382"/>
      <c r="I2" s="382"/>
      <c r="J2" s="382"/>
      <c r="K2" s="382"/>
      <c r="L2" s="382"/>
      <c r="M2" s="382"/>
      <c r="N2" s="382"/>
      <c r="O2" s="76"/>
      <c r="P2" s="76"/>
      <c r="S2" s="76"/>
      <c r="U2" s="154" t="s">
        <v>128</v>
      </c>
      <c r="V2" s="76"/>
    </row>
    <row r="3" spans="1:23" s="28" customFormat="1" ht="19.5" customHeight="1" x14ac:dyDescent="0.4">
      <c r="A3" s="89" t="s">
        <v>129</v>
      </c>
      <c r="D3" s="29"/>
      <c r="E3" s="29"/>
      <c r="H3" s="32"/>
      <c r="I3" s="32"/>
      <c r="J3" s="32"/>
      <c r="K3" s="32"/>
      <c r="L3" s="32"/>
      <c r="M3" s="33"/>
      <c r="N3" s="111"/>
      <c r="O3" s="32"/>
      <c r="V3" s="32"/>
    </row>
    <row r="4" spans="1:23" s="28" customFormat="1" ht="19.5" customHeight="1" x14ac:dyDescent="0.4">
      <c r="D4" s="29"/>
      <c r="E4" s="29"/>
      <c r="H4" s="32"/>
      <c r="I4" s="32"/>
      <c r="J4" s="32"/>
      <c r="K4" s="32"/>
      <c r="L4" s="32"/>
      <c r="M4" s="33"/>
      <c r="N4" s="111"/>
      <c r="O4" s="32"/>
      <c r="Q4" s="111"/>
      <c r="R4" s="111"/>
      <c r="T4" s="111" t="s">
        <v>608</v>
      </c>
      <c r="V4" s="32"/>
    </row>
    <row r="5" spans="1:23" s="28" customFormat="1" ht="17.25" customHeight="1" x14ac:dyDescent="0.4">
      <c r="B5" s="33"/>
      <c r="D5" s="29"/>
      <c r="E5" s="29"/>
      <c r="J5" s="31"/>
      <c r="K5" s="31"/>
      <c r="L5" s="31"/>
      <c r="P5" s="31"/>
      <c r="S5" s="31"/>
      <c r="V5" s="31" t="s">
        <v>144</v>
      </c>
    </row>
    <row r="6" spans="1:23" s="28" customFormat="1" ht="19.5" customHeight="1" x14ac:dyDescent="0.4">
      <c r="A6" s="32"/>
      <c r="B6" s="33" t="s">
        <v>609</v>
      </c>
      <c r="D6" s="29"/>
      <c r="E6" s="29"/>
      <c r="F6" s="30"/>
      <c r="J6" s="521" t="s">
        <v>959</v>
      </c>
      <c r="K6" s="522"/>
      <c r="L6" s="522"/>
      <c r="M6" s="522"/>
      <c r="N6" s="522"/>
      <c r="O6" s="523"/>
      <c r="P6" s="495" t="s">
        <v>610</v>
      </c>
      <c r="Q6" s="496"/>
      <c r="R6" s="495" t="s">
        <v>611</v>
      </c>
      <c r="S6" s="507"/>
      <c r="T6" s="507"/>
      <c r="U6" s="496"/>
      <c r="V6" s="518" t="s">
        <v>828</v>
      </c>
    </row>
    <row r="7" spans="1:23" s="115" customFormat="1" ht="19.5" customHeight="1" x14ac:dyDescent="0.15">
      <c r="A7" s="380" t="s">
        <v>145</v>
      </c>
      <c r="B7" s="381" t="s">
        <v>146</v>
      </c>
      <c r="C7" s="381" t="s">
        <v>791</v>
      </c>
      <c r="D7" s="381" t="s">
        <v>788</v>
      </c>
      <c r="E7" s="383" t="s">
        <v>793</v>
      </c>
      <c r="F7" s="384"/>
      <c r="G7" s="385"/>
      <c r="H7" s="381" t="s">
        <v>147</v>
      </c>
      <c r="I7" s="381" t="s">
        <v>847</v>
      </c>
      <c r="J7" s="380" t="s">
        <v>148</v>
      </c>
      <c r="K7" s="380"/>
      <c r="L7" s="381" t="s">
        <v>789</v>
      </c>
      <c r="M7" s="380" t="s">
        <v>790</v>
      </c>
      <c r="N7" s="380"/>
      <c r="O7" s="380"/>
      <c r="P7" s="383" t="s">
        <v>789</v>
      </c>
      <c r="Q7" s="113"/>
      <c r="R7" s="378" t="s">
        <v>789</v>
      </c>
      <c r="S7" s="383" t="s">
        <v>612</v>
      </c>
      <c r="T7" s="384"/>
      <c r="U7" s="385"/>
      <c r="V7" s="519"/>
    </row>
    <row r="8" spans="1:23" s="32" customFormat="1" ht="19.5" customHeight="1" x14ac:dyDescent="0.4">
      <c r="A8" s="380"/>
      <c r="B8" s="380"/>
      <c r="C8" s="381"/>
      <c r="D8" s="381"/>
      <c r="E8" s="137" t="s">
        <v>172</v>
      </c>
      <c r="F8" s="137" t="s">
        <v>794</v>
      </c>
      <c r="G8" s="137" t="s">
        <v>787</v>
      </c>
      <c r="H8" s="381"/>
      <c r="I8" s="380"/>
      <c r="J8" s="136" t="s">
        <v>149</v>
      </c>
      <c r="K8" s="136" t="s">
        <v>150</v>
      </c>
      <c r="L8" s="381"/>
      <c r="M8" s="137" t="s">
        <v>424</v>
      </c>
      <c r="N8" s="137" t="s">
        <v>152</v>
      </c>
      <c r="O8" s="137" t="s">
        <v>796</v>
      </c>
      <c r="P8" s="381"/>
      <c r="Q8" s="137" t="s">
        <v>613</v>
      </c>
      <c r="R8" s="379"/>
      <c r="S8" s="137" t="s">
        <v>614</v>
      </c>
      <c r="T8" s="137" t="s">
        <v>829</v>
      </c>
      <c r="U8" s="137" t="s">
        <v>812</v>
      </c>
      <c r="V8" s="520"/>
    </row>
    <row r="9" spans="1:23" s="36" customFormat="1" ht="34.5" customHeight="1" x14ac:dyDescent="0.15">
      <c r="A9" s="136">
        <v>1</v>
      </c>
      <c r="B9" s="37"/>
      <c r="C9" s="38"/>
      <c r="D9" s="39"/>
      <c r="E9" s="39"/>
      <c r="F9" s="39"/>
      <c r="G9" s="37"/>
      <c r="H9" s="37"/>
      <c r="I9" s="37"/>
      <c r="J9" s="112"/>
      <c r="K9" s="112"/>
      <c r="L9" s="117">
        <f>SUM(M9:O9)</f>
        <v>0</v>
      </c>
      <c r="M9" s="42"/>
      <c r="N9" s="42"/>
      <c r="O9" s="42"/>
      <c r="P9" s="41"/>
      <c r="Q9" s="41"/>
      <c r="R9" s="41"/>
      <c r="S9" s="41"/>
      <c r="T9" s="41"/>
      <c r="U9" s="130">
        <f>SUM(S9:T9)</f>
        <v>0</v>
      </c>
      <c r="V9" s="130">
        <f>M9-Q9-U9</f>
        <v>0</v>
      </c>
    </row>
    <row r="10" spans="1:23" s="36" customFormat="1" ht="34.5" customHeight="1" x14ac:dyDescent="0.15">
      <c r="A10" s="136">
        <v>2</v>
      </c>
      <c r="B10" s="37"/>
      <c r="C10" s="38"/>
      <c r="D10" s="39"/>
      <c r="E10" s="39"/>
      <c r="F10" s="39"/>
      <c r="G10" s="37"/>
      <c r="H10" s="37"/>
      <c r="I10" s="37"/>
      <c r="J10" s="112"/>
      <c r="K10" s="112"/>
      <c r="L10" s="117">
        <f t="shared" ref="L10:L28" si="0">SUM(M10:O10)</f>
        <v>0</v>
      </c>
      <c r="M10" s="42"/>
      <c r="N10" s="42"/>
      <c r="O10" s="42"/>
      <c r="P10" s="41"/>
      <c r="Q10" s="41"/>
      <c r="R10" s="41"/>
      <c r="S10" s="41"/>
      <c r="T10" s="41"/>
      <c r="U10" s="130">
        <f t="shared" ref="U10:U28" si="1">SUM(S10:T10)</f>
        <v>0</v>
      </c>
      <c r="V10" s="130">
        <f t="shared" ref="V10:V28" si="2">M10-Q10-U10</f>
        <v>0</v>
      </c>
    </row>
    <row r="11" spans="1:23" s="36" customFormat="1" ht="34.5" customHeight="1" x14ac:dyDescent="0.15">
      <c r="A11" s="136">
        <v>3</v>
      </c>
      <c r="B11" s="37"/>
      <c r="C11" s="38"/>
      <c r="D11" s="39"/>
      <c r="E11" s="39"/>
      <c r="F11" s="39"/>
      <c r="G11" s="37"/>
      <c r="H11" s="37"/>
      <c r="I11" s="37"/>
      <c r="J11" s="112"/>
      <c r="K11" s="112"/>
      <c r="L11" s="117">
        <f t="shared" si="0"/>
        <v>0</v>
      </c>
      <c r="M11" s="42"/>
      <c r="N11" s="42"/>
      <c r="O11" s="42"/>
      <c r="P11" s="41"/>
      <c r="Q11" s="41"/>
      <c r="R11" s="41"/>
      <c r="S11" s="41"/>
      <c r="T11" s="41"/>
      <c r="U11" s="130">
        <f t="shared" si="1"/>
        <v>0</v>
      </c>
      <c r="V11" s="130">
        <f t="shared" si="2"/>
        <v>0</v>
      </c>
    </row>
    <row r="12" spans="1:23" s="36" customFormat="1" ht="34.5" customHeight="1" x14ac:dyDescent="0.15">
      <c r="A12" s="136">
        <v>4</v>
      </c>
      <c r="B12" s="37"/>
      <c r="C12" s="38"/>
      <c r="D12" s="39"/>
      <c r="E12" s="39"/>
      <c r="F12" s="39"/>
      <c r="G12" s="37"/>
      <c r="H12" s="37"/>
      <c r="I12" s="37"/>
      <c r="J12" s="112"/>
      <c r="K12" s="112"/>
      <c r="L12" s="117">
        <f t="shared" si="0"/>
        <v>0</v>
      </c>
      <c r="M12" s="42"/>
      <c r="N12" s="42"/>
      <c r="O12" s="42"/>
      <c r="P12" s="41"/>
      <c r="Q12" s="41"/>
      <c r="R12" s="41"/>
      <c r="S12" s="41"/>
      <c r="T12" s="41"/>
      <c r="U12" s="130">
        <f t="shared" si="1"/>
        <v>0</v>
      </c>
      <c r="V12" s="130">
        <f t="shared" si="2"/>
        <v>0</v>
      </c>
    </row>
    <row r="13" spans="1:23" s="36" customFormat="1" ht="34.5" customHeight="1" x14ac:dyDescent="0.15">
      <c r="A13" s="136">
        <v>5</v>
      </c>
      <c r="B13" s="37"/>
      <c r="C13" s="38"/>
      <c r="D13" s="39"/>
      <c r="E13" s="39"/>
      <c r="F13" s="39"/>
      <c r="G13" s="37"/>
      <c r="H13" s="37"/>
      <c r="I13" s="37"/>
      <c r="J13" s="112"/>
      <c r="K13" s="112"/>
      <c r="L13" s="117">
        <f t="shared" si="0"/>
        <v>0</v>
      </c>
      <c r="M13" s="42"/>
      <c r="N13" s="42"/>
      <c r="O13" s="42"/>
      <c r="P13" s="41"/>
      <c r="Q13" s="41"/>
      <c r="R13" s="41"/>
      <c r="S13" s="41"/>
      <c r="T13" s="41"/>
      <c r="U13" s="130">
        <f t="shared" si="1"/>
        <v>0</v>
      </c>
      <c r="V13" s="130">
        <f t="shared" si="2"/>
        <v>0</v>
      </c>
    </row>
    <row r="14" spans="1:23" s="36" customFormat="1" ht="34.5" customHeight="1" x14ac:dyDescent="0.15">
      <c r="A14" s="136">
        <v>6</v>
      </c>
      <c r="B14" s="37"/>
      <c r="C14" s="38"/>
      <c r="D14" s="39"/>
      <c r="E14" s="39"/>
      <c r="F14" s="39"/>
      <c r="G14" s="37"/>
      <c r="H14" s="37"/>
      <c r="I14" s="37"/>
      <c r="J14" s="112"/>
      <c r="K14" s="112"/>
      <c r="L14" s="117">
        <f t="shared" si="0"/>
        <v>0</v>
      </c>
      <c r="M14" s="42"/>
      <c r="N14" s="42"/>
      <c r="O14" s="42"/>
      <c r="P14" s="41"/>
      <c r="Q14" s="41"/>
      <c r="R14" s="41"/>
      <c r="S14" s="41"/>
      <c r="T14" s="41"/>
      <c r="U14" s="130">
        <f t="shared" si="1"/>
        <v>0</v>
      </c>
      <c r="V14" s="130">
        <f t="shared" si="2"/>
        <v>0</v>
      </c>
    </row>
    <row r="15" spans="1:23" s="36" customFormat="1" ht="34.5" customHeight="1" x14ac:dyDescent="0.15">
      <c r="A15" s="136">
        <v>7</v>
      </c>
      <c r="B15" s="37"/>
      <c r="C15" s="38"/>
      <c r="D15" s="39"/>
      <c r="E15" s="39"/>
      <c r="F15" s="39"/>
      <c r="G15" s="37"/>
      <c r="H15" s="37"/>
      <c r="I15" s="37"/>
      <c r="J15" s="112"/>
      <c r="K15" s="112"/>
      <c r="L15" s="117">
        <f t="shared" si="0"/>
        <v>0</v>
      </c>
      <c r="M15" s="42"/>
      <c r="N15" s="42"/>
      <c r="O15" s="42"/>
      <c r="P15" s="41"/>
      <c r="Q15" s="41"/>
      <c r="R15" s="41"/>
      <c r="S15" s="41"/>
      <c r="T15" s="41"/>
      <c r="U15" s="130">
        <f t="shared" si="1"/>
        <v>0</v>
      </c>
      <c r="V15" s="130">
        <f t="shared" si="2"/>
        <v>0</v>
      </c>
    </row>
    <row r="16" spans="1:23" s="36" customFormat="1" ht="34.5" customHeight="1" x14ac:dyDescent="0.15">
      <c r="A16" s="136">
        <v>8</v>
      </c>
      <c r="B16" s="37"/>
      <c r="C16" s="38"/>
      <c r="D16" s="39"/>
      <c r="E16" s="39"/>
      <c r="F16" s="39"/>
      <c r="G16" s="37"/>
      <c r="H16" s="37"/>
      <c r="I16" s="37"/>
      <c r="J16" s="112"/>
      <c r="K16" s="112"/>
      <c r="L16" s="117">
        <f t="shared" si="0"/>
        <v>0</v>
      </c>
      <c r="M16" s="42"/>
      <c r="N16" s="42"/>
      <c r="O16" s="42"/>
      <c r="P16" s="41"/>
      <c r="Q16" s="41"/>
      <c r="R16" s="41"/>
      <c r="S16" s="41"/>
      <c r="T16" s="41"/>
      <c r="U16" s="130">
        <f t="shared" si="1"/>
        <v>0</v>
      </c>
      <c r="V16" s="130">
        <f t="shared" si="2"/>
        <v>0</v>
      </c>
    </row>
    <row r="17" spans="1:22" s="36" customFormat="1" ht="34.5" customHeight="1" x14ac:dyDescent="0.15">
      <c r="A17" s="136">
        <v>9</v>
      </c>
      <c r="B17" s="37"/>
      <c r="C17" s="38"/>
      <c r="D17" s="39"/>
      <c r="E17" s="39"/>
      <c r="F17" s="39"/>
      <c r="G17" s="37"/>
      <c r="H17" s="37"/>
      <c r="I17" s="37"/>
      <c r="J17" s="112"/>
      <c r="K17" s="112"/>
      <c r="L17" s="117">
        <f t="shared" si="0"/>
        <v>0</v>
      </c>
      <c r="M17" s="42"/>
      <c r="N17" s="42"/>
      <c r="O17" s="42"/>
      <c r="P17" s="41"/>
      <c r="Q17" s="41"/>
      <c r="R17" s="41"/>
      <c r="S17" s="41"/>
      <c r="T17" s="41"/>
      <c r="U17" s="130">
        <f t="shared" si="1"/>
        <v>0</v>
      </c>
      <c r="V17" s="130">
        <f t="shared" si="2"/>
        <v>0</v>
      </c>
    </row>
    <row r="18" spans="1:22" s="36" customFormat="1" ht="34.5" customHeight="1" x14ac:dyDescent="0.15">
      <c r="A18" s="136">
        <v>10</v>
      </c>
      <c r="B18" s="37"/>
      <c r="C18" s="38"/>
      <c r="D18" s="39"/>
      <c r="E18" s="39"/>
      <c r="F18" s="39"/>
      <c r="G18" s="37"/>
      <c r="H18" s="37"/>
      <c r="I18" s="37"/>
      <c r="J18" s="112"/>
      <c r="K18" s="112"/>
      <c r="L18" s="117">
        <f t="shared" si="0"/>
        <v>0</v>
      </c>
      <c r="M18" s="42"/>
      <c r="N18" s="42"/>
      <c r="O18" s="42"/>
      <c r="P18" s="41"/>
      <c r="Q18" s="41"/>
      <c r="R18" s="41"/>
      <c r="S18" s="41"/>
      <c r="T18" s="41"/>
      <c r="U18" s="130">
        <f t="shared" si="1"/>
        <v>0</v>
      </c>
      <c r="V18" s="130">
        <f t="shared" si="2"/>
        <v>0</v>
      </c>
    </row>
    <row r="19" spans="1:22" s="36" customFormat="1" ht="34.5" customHeight="1" x14ac:dyDescent="0.15">
      <c r="A19" s="136">
        <v>11</v>
      </c>
      <c r="B19" s="37"/>
      <c r="C19" s="38"/>
      <c r="D19" s="39"/>
      <c r="E19" s="39"/>
      <c r="F19" s="39"/>
      <c r="G19" s="37"/>
      <c r="H19" s="37"/>
      <c r="I19" s="37"/>
      <c r="J19" s="112"/>
      <c r="K19" s="112"/>
      <c r="L19" s="117">
        <f t="shared" si="0"/>
        <v>0</v>
      </c>
      <c r="M19" s="42"/>
      <c r="N19" s="42"/>
      <c r="O19" s="42"/>
      <c r="P19" s="41"/>
      <c r="Q19" s="41"/>
      <c r="R19" s="41"/>
      <c r="S19" s="41"/>
      <c r="T19" s="41"/>
      <c r="U19" s="130">
        <f t="shared" si="1"/>
        <v>0</v>
      </c>
      <c r="V19" s="130">
        <f t="shared" si="2"/>
        <v>0</v>
      </c>
    </row>
    <row r="20" spans="1:22" s="36" customFormat="1" ht="34.5" customHeight="1" x14ac:dyDescent="0.15">
      <c r="A20" s="136">
        <v>12</v>
      </c>
      <c r="B20" s="37"/>
      <c r="C20" s="38"/>
      <c r="D20" s="39"/>
      <c r="E20" s="39"/>
      <c r="F20" s="39"/>
      <c r="G20" s="37"/>
      <c r="H20" s="37"/>
      <c r="I20" s="37"/>
      <c r="J20" s="112"/>
      <c r="K20" s="112"/>
      <c r="L20" s="117">
        <f t="shared" si="0"/>
        <v>0</v>
      </c>
      <c r="M20" s="42"/>
      <c r="N20" s="42"/>
      <c r="O20" s="42"/>
      <c r="P20" s="41"/>
      <c r="Q20" s="41"/>
      <c r="R20" s="41"/>
      <c r="S20" s="41"/>
      <c r="T20" s="41"/>
      <c r="U20" s="130">
        <f t="shared" si="1"/>
        <v>0</v>
      </c>
      <c r="V20" s="130">
        <f t="shared" si="2"/>
        <v>0</v>
      </c>
    </row>
    <row r="21" spans="1:22" s="36" customFormat="1" ht="34.5" customHeight="1" x14ac:dyDescent="0.15">
      <c r="A21" s="136">
        <v>13</v>
      </c>
      <c r="B21" s="37"/>
      <c r="C21" s="38"/>
      <c r="D21" s="39"/>
      <c r="E21" s="39"/>
      <c r="F21" s="39"/>
      <c r="G21" s="37"/>
      <c r="H21" s="37"/>
      <c r="I21" s="37"/>
      <c r="J21" s="112"/>
      <c r="K21" s="112"/>
      <c r="L21" s="117">
        <f t="shared" si="0"/>
        <v>0</v>
      </c>
      <c r="M21" s="42"/>
      <c r="N21" s="42"/>
      <c r="O21" s="42"/>
      <c r="P21" s="41"/>
      <c r="Q21" s="41"/>
      <c r="R21" s="41"/>
      <c r="S21" s="41"/>
      <c r="T21" s="41"/>
      <c r="U21" s="130">
        <f t="shared" si="1"/>
        <v>0</v>
      </c>
      <c r="V21" s="130">
        <f t="shared" si="2"/>
        <v>0</v>
      </c>
    </row>
    <row r="22" spans="1:22" s="36" customFormat="1" ht="34.5" customHeight="1" x14ac:dyDescent="0.15">
      <c r="A22" s="136">
        <v>14</v>
      </c>
      <c r="B22" s="37"/>
      <c r="C22" s="38"/>
      <c r="D22" s="39"/>
      <c r="E22" s="39"/>
      <c r="F22" s="39"/>
      <c r="G22" s="37"/>
      <c r="H22" s="37"/>
      <c r="I22" s="37"/>
      <c r="J22" s="112"/>
      <c r="K22" s="112"/>
      <c r="L22" s="117">
        <f t="shared" si="0"/>
        <v>0</v>
      </c>
      <c r="M22" s="42"/>
      <c r="N22" s="42"/>
      <c r="O22" s="42"/>
      <c r="P22" s="41"/>
      <c r="Q22" s="41"/>
      <c r="R22" s="41"/>
      <c r="S22" s="41"/>
      <c r="T22" s="41"/>
      <c r="U22" s="130">
        <f t="shared" si="1"/>
        <v>0</v>
      </c>
      <c r="V22" s="130">
        <f t="shared" si="2"/>
        <v>0</v>
      </c>
    </row>
    <row r="23" spans="1:22" s="36" customFormat="1" ht="34.5" customHeight="1" x14ac:dyDescent="0.15">
      <c r="A23" s="136">
        <v>15</v>
      </c>
      <c r="B23" s="37"/>
      <c r="C23" s="38"/>
      <c r="D23" s="39"/>
      <c r="E23" s="39"/>
      <c r="F23" s="39"/>
      <c r="G23" s="37"/>
      <c r="H23" s="37"/>
      <c r="I23" s="37"/>
      <c r="J23" s="112"/>
      <c r="K23" s="112"/>
      <c r="L23" s="117">
        <f t="shared" si="0"/>
        <v>0</v>
      </c>
      <c r="M23" s="42"/>
      <c r="N23" s="42"/>
      <c r="O23" s="42"/>
      <c r="P23" s="41"/>
      <c r="Q23" s="41"/>
      <c r="R23" s="41"/>
      <c r="S23" s="41"/>
      <c r="T23" s="41"/>
      <c r="U23" s="130">
        <f t="shared" si="1"/>
        <v>0</v>
      </c>
      <c r="V23" s="130">
        <f t="shared" si="2"/>
        <v>0</v>
      </c>
    </row>
    <row r="24" spans="1:22" s="36" customFormat="1" ht="34.5" customHeight="1" x14ac:dyDescent="0.15">
      <c r="A24" s="136">
        <v>16</v>
      </c>
      <c r="B24" s="37"/>
      <c r="C24" s="38"/>
      <c r="D24" s="39"/>
      <c r="E24" s="39"/>
      <c r="F24" s="39"/>
      <c r="G24" s="37"/>
      <c r="H24" s="37"/>
      <c r="I24" s="37"/>
      <c r="J24" s="112"/>
      <c r="K24" s="112"/>
      <c r="L24" s="117">
        <f t="shared" si="0"/>
        <v>0</v>
      </c>
      <c r="M24" s="42"/>
      <c r="N24" s="42"/>
      <c r="O24" s="42"/>
      <c r="P24" s="41"/>
      <c r="Q24" s="41"/>
      <c r="R24" s="41"/>
      <c r="S24" s="41"/>
      <c r="T24" s="41"/>
      <c r="U24" s="130">
        <f t="shared" si="1"/>
        <v>0</v>
      </c>
      <c r="V24" s="130">
        <f t="shared" si="2"/>
        <v>0</v>
      </c>
    </row>
    <row r="25" spans="1:22" s="36" customFormat="1" ht="34.5" customHeight="1" x14ac:dyDescent="0.15">
      <c r="A25" s="136">
        <v>17</v>
      </c>
      <c r="B25" s="37"/>
      <c r="C25" s="38"/>
      <c r="D25" s="39"/>
      <c r="E25" s="39"/>
      <c r="F25" s="39"/>
      <c r="G25" s="37"/>
      <c r="H25" s="37"/>
      <c r="I25" s="37"/>
      <c r="J25" s="112"/>
      <c r="K25" s="112"/>
      <c r="L25" s="117">
        <f t="shared" si="0"/>
        <v>0</v>
      </c>
      <c r="M25" s="42"/>
      <c r="N25" s="42"/>
      <c r="O25" s="42"/>
      <c r="P25" s="41"/>
      <c r="Q25" s="41"/>
      <c r="R25" s="41"/>
      <c r="S25" s="41"/>
      <c r="T25" s="41"/>
      <c r="U25" s="130">
        <f t="shared" si="1"/>
        <v>0</v>
      </c>
      <c r="V25" s="130">
        <f t="shared" si="2"/>
        <v>0</v>
      </c>
    </row>
    <row r="26" spans="1:22" s="36" customFormat="1" ht="34.5" customHeight="1" x14ac:dyDescent="0.15">
      <c r="A26" s="136">
        <v>18</v>
      </c>
      <c r="B26" s="37"/>
      <c r="C26" s="38"/>
      <c r="D26" s="39"/>
      <c r="E26" s="39"/>
      <c r="F26" s="39"/>
      <c r="G26" s="37"/>
      <c r="H26" s="37"/>
      <c r="I26" s="37"/>
      <c r="J26" s="112"/>
      <c r="K26" s="112"/>
      <c r="L26" s="117">
        <f t="shared" si="0"/>
        <v>0</v>
      </c>
      <c r="M26" s="42"/>
      <c r="N26" s="42"/>
      <c r="O26" s="42"/>
      <c r="P26" s="41"/>
      <c r="Q26" s="41"/>
      <c r="R26" s="41"/>
      <c r="S26" s="41"/>
      <c r="T26" s="41"/>
      <c r="U26" s="130">
        <f t="shared" si="1"/>
        <v>0</v>
      </c>
      <c r="V26" s="130">
        <f t="shared" si="2"/>
        <v>0</v>
      </c>
    </row>
    <row r="27" spans="1:22" s="36" customFormat="1" ht="34.5" customHeight="1" x14ac:dyDescent="0.15">
      <c r="A27" s="136">
        <v>19</v>
      </c>
      <c r="B27" s="37"/>
      <c r="C27" s="38"/>
      <c r="D27" s="39"/>
      <c r="E27" s="39"/>
      <c r="F27" s="39"/>
      <c r="G27" s="37"/>
      <c r="H27" s="37"/>
      <c r="I27" s="37"/>
      <c r="J27" s="112"/>
      <c r="K27" s="112"/>
      <c r="L27" s="117">
        <f t="shared" si="0"/>
        <v>0</v>
      </c>
      <c r="M27" s="42"/>
      <c r="N27" s="42"/>
      <c r="O27" s="42"/>
      <c r="P27" s="41"/>
      <c r="Q27" s="41"/>
      <c r="R27" s="41"/>
      <c r="S27" s="41"/>
      <c r="T27" s="41"/>
      <c r="U27" s="130">
        <f t="shared" si="1"/>
        <v>0</v>
      </c>
      <c r="V27" s="130">
        <f t="shared" si="2"/>
        <v>0</v>
      </c>
    </row>
    <row r="28" spans="1:22" s="36" customFormat="1" ht="34.5" customHeight="1" x14ac:dyDescent="0.15">
      <c r="A28" s="136">
        <v>20</v>
      </c>
      <c r="B28" s="37"/>
      <c r="C28" s="38"/>
      <c r="D28" s="39"/>
      <c r="E28" s="39"/>
      <c r="F28" s="39"/>
      <c r="G28" s="37"/>
      <c r="H28" s="37"/>
      <c r="I28" s="37"/>
      <c r="J28" s="112"/>
      <c r="K28" s="112"/>
      <c r="L28" s="117">
        <f t="shared" si="0"/>
        <v>0</v>
      </c>
      <c r="M28" s="42"/>
      <c r="N28" s="42"/>
      <c r="O28" s="42"/>
      <c r="P28" s="41"/>
      <c r="Q28" s="41"/>
      <c r="R28" s="41"/>
      <c r="S28" s="41"/>
      <c r="T28" s="41"/>
      <c r="U28" s="130">
        <f t="shared" si="1"/>
        <v>0</v>
      </c>
      <c r="V28" s="130">
        <f t="shared" si="2"/>
        <v>0</v>
      </c>
    </row>
    <row r="29" spans="1:22" s="36" customFormat="1" ht="34.5" customHeight="1" x14ac:dyDescent="0.15">
      <c r="A29" s="136"/>
      <c r="B29" s="137" t="s">
        <v>802</v>
      </c>
      <c r="C29" s="137"/>
      <c r="D29" s="137"/>
      <c r="E29" s="137"/>
      <c r="F29" s="137"/>
      <c r="G29" s="136"/>
      <c r="H29" s="136"/>
      <c r="I29" s="136"/>
      <c r="J29" s="127">
        <f t="shared" ref="J29:R29" si="3">SUM(J9:J28)</f>
        <v>0</v>
      </c>
      <c r="K29" s="127">
        <f t="shared" si="3"/>
        <v>0</v>
      </c>
      <c r="L29" s="117">
        <f t="shared" si="3"/>
        <v>0</v>
      </c>
      <c r="M29" s="117">
        <f t="shared" si="3"/>
        <v>0</v>
      </c>
      <c r="N29" s="117">
        <f t="shared" si="3"/>
        <v>0</v>
      </c>
      <c r="O29" s="117">
        <f t="shared" si="3"/>
        <v>0</v>
      </c>
      <c r="P29" s="117">
        <f t="shared" si="3"/>
        <v>0</v>
      </c>
      <c r="Q29" s="117">
        <f t="shared" si="3"/>
        <v>0</v>
      </c>
      <c r="R29" s="117">
        <f t="shared" si="3"/>
        <v>0</v>
      </c>
      <c r="S29" s="117">
        <f>SUM(S9:S28)</f>
        <v>0</v>
      </c>
      <c r="T29" s="117">
        <f>SUM(T9:T28)</f>
        <v>0</v>
      </c>
      <c r="U29" s="117">
        <f>SUM(U9:U28)</f>
        <v>0</v>
      </c>
      <c r="V29" s="117">
        <f>SUM(V9:V28)</f>
        <v>0</v>
      </c>
    </row>
    <row r="30" spans="1:22" s="36" customFormat="1" ht="15" customHeight="1" x14ac:dyDescent="0.15">
      <c r="A30" s="115"/>
      <c r="B30" s="115"/>
      <c r="C30" s="188"/>
      <c r="D30" s="189"/>
      <c r="E30" s="188"/>
      <c r="F30" s="188"/>
      <c r="G30" s="188"/>
      <c r="H30" s="188"/>
      <c r="I30" s="188"/>
      <c r="J30" s="188"/>
      <c r="K30" s="188"/>
      <c r="L30" s="188"/>
      <c r="M30" s="188"/>
      <c r="N30" s="188"/>
      <c r="O30" s="188"/>
      <c r="P30" s="188"/>
      <c r="Q30" s="188"/>
      <c r="R30" s="188"/>
      <c r="S30" s="188"/>
      <c r="T30" s="188"/>
      <c r="U30" s="188"/>
      <c r="V30" s="188"/>
    </row>
    <row r="31" spans="1:22" s="36" customFormat="1" ht="15" customHeight="1" x14ac:dyDescent="0.15">
      <c r="A31" s="115"/>
      <c r="B31" s="115"/>
      <c r="D31" s="45"/>
      <c r="E31" s="29"/>
      <c r="F31" s="190"/>
      <c r="J31" s="191"/>
      <c r="K31" s="191"/>
      <c r="L31" s="191"/>
      <c r="P31" s="191"/>
      <c r="S31" s="191"/>
    </row>
    <row r="32" spans="1:22" ht="15" customHeight="1" x14ac:dyDescent="0.15">
      <c r="D32" s="45"/>
    </row>
    <row r="33" spans="1:19" ht="23.25" customHeight="1" x14ac:dyDescent="0.15"/>
    <row r="34" spans="1:19" ht="19.5" customHeight="1" x14ac:dyDescent="0.15">
      <c r="A34" s="44"/>
      <c r="B34" s="44"/>
      <c r="D34" s="44"/>
      <c r="E34" s="44"/>
      <c r="F34" s="44"/>
      <c r="J34" s="44"/>
      <c r="K34" s="44"/>
      <c r="L34" s="44"/>
      <c r="P34" s="44"/>
      <c r="S34" s="44"/>
    </row>
    <row r="35" spans="1:19" ht="19.5" customHeight="1" x14ac:dyDescent="0.15">
      <c r="A35" s="44"/>
      <c r="B35" s="44"/>
      <c r="D35" s="44"/>
      <c r="E35" s="44"/>
      <c r="F35" s="44"/>
      <c r="J35" s="44"/>
      <c r="K35" s="44"/>
      <c r="L35" s="44"/>
      <c r="P35" s="44"/>
      <c r="S35" s="44"/>
    </row>
    <row r="36" spans="1:19" ht="19.5" customHeight="1" x14ac:dyDescent="0.15">
      <c r="A36" s="44"/>
      <c r="B36" s="44"/>
      <c r="D36" s="44"/>
      <c r="E36" s="44"/>
      <c r="F36" s="44"/>
      <c r="J36" s="44"/>
      <c r="K36" s="44"/>
      <c r="L36" s="44"/>
      <c r="P36" s="44"/>
      <c r="S36" s="44"/>
    </row>
    <row r="37" spans="1:19" ht="19.5" customHeight="1" x14ac:dyDescent="0.15">
      <c r="A37" s="44"/>
      <c r="B37" s="44"/>
      <c r="D37" s="44"/>
      <c r="E37" s="44"/>
      <c r="F37" s="44"/>
      <c r="J37" s="44"/>
      <c r="K37" s="44"/>
      <c r="L37" s="44"/>
      <c r="P37" s="44"/>
      <c r="S37" s="44"/>
    </row>
    <row r="38" spans="1:19" ht="19.5" customHeight="1" x14ac:dyDescent="0.15">
      <c r="A38" s="44"/>
      <c r="B38" s="44"/>
      <c r="D38" s="44"/>
      <c r="E38" s="44"/>
      <c r="F38" s="44"/>
      <c r="J38" s="44"/>
      <c r="K38" s="44"/>
      <c r="L38" s="44"/>
      <c r="P38" s="44"/>
      <c r="S38" s="44"/>
    </row>
    <row r="39" spans="1:19" ht="19.5" customHeight="1" x14ac:dyDescent="0.15">
      <c r="A39" s="44"/>
      <c r="B39" s="44"/>
      <c r="D39" s="44"/>
      <c r="E39" s="44"/>
      <c r="F39" s="44"/>
      <c r="J39" s="44"/>
      <c r="K39" s="44"/>
      <c r="L39" s="44"/>
      <c r="P39" s="44"/>
      <c r="S39" s="44"/>
    </row>
    <row r="40" spans="1:19" ht="19.5" customHeight="1" x14ac:dyDescent="0.15">
      <c r="A40" s="44"/>
      <c r="B40" s="44"/>
      <c r="D40" s="44"/>
      <c r="E40" s="44"/>
      <c r="F40" s="44"/>
      <c r="J40" s="44"/>
      <c r="K40" s="44"/>
      <c r="L40" s="44"/>
      <c r="P40" s="44"/>
      <c r="S40" s="44"/>
    </row>
    <row r="41" spans="1:19" ht="19.5" customHeight="1" x14ac:dyDescent="0.15">
      <c r="A41" s="44"/>
      <c r="B41" s="44"/>
      <c r="D41" s="44"/>
      <c r="E41" s="44"/>
      <c r="F41" s="44"/>
      <c r="J41" s="44"/>
      <c r="K41" s="44"/>
      <c r="L41" s="44"/>
      <c r="P41" s="44"/>
      <c r="S41" s="44"/>
    </row>
    <row r="42" spans="1:19" ht="19.5" customHeight="1" x14ac:dyDescent="0.15">
      <c r="A42" s="44"/>
      <c r="B42" s="44"/>
      <c r="D42" s="44"/>
      <c r="E42" s="44"/>
      <c r="F42" s="44"/>
      <c r="J42" s="44"/>
      <c r="K42" s="44"/>
      <c r="L42" s="44"/>
      <c r="P42" s="44"/>
      <c r="S42" s="44"/>
    </row>
    <row r="43" spans="1:19" ht="19.5" customHeight="1" x14ac:dyDescent="0.15">
      <c r="A43" s="44"/>
      <c r="B43" s="44"/>
      <c r="D43" s="44"/>
      <c r="E43" s="44"/>
      <c r="F43" s="44"/>
      <c r="J43" s="44"/>
      <c r="K43" s="44"/>
      <c r="L43" s="44"/>
      <c r="P43" s="44"/>
      <c r="S43" s="44"/>
    </row>
    <row r="44" spans="1:19" ht="19.5" customHeight="1" x14ac:dyDescent="0.15">
      <c r="A44" s="44"/>
      <c r="B44" s="44"/>
      <c r="D44" s="44"/>
      <c r="E44" s="44"/>
      <c r="F44" s="44"/>
      <c r="J44" s="44"/>
      <c r="K44" s="44"/>
      <c r="L44" s="44"/>
      <c r="P44" s="44"/>
      <c r="S44" s="44"/>
    </row>
    <row r="45" spans="1:19" ht="19.5" customHeight="1" x14ac:dyDescent="0.15">
      <c r="A45" s="44"/>
      <c r="B45" s="44"/>
      <c r="D45" s="44"/>
      <c r="E45" s="44"/>
      <c r="F45" s="44"/>
      <c r="J45" s="44"/>
      <c r="K45" s="44"/>
      <c r="L45" s="44"/>
      <c r="P45" s="44"/>
      <c r="S45" s="44"/>
    </row>
    <row r="46" spans="1:19" ht="19.5" customHeight="1" x14ac:dyDescent="0.15">
      <c r="A46" s="44"/>
      <c r="B46" s="44"/>
      <c r="D46" s="44"/>
      <c r="E46" s="44"/>
      <c r="F46" s="44"/>
      <c r="J46" s="44"/>
      <c r="K46" s="44"/>
      <c r="L46" s="44"/>
      <c r="P46" s="44"/>
      <c r="S46" s="44"/>
    </row>
    <row r="47" spans="1:19" ht="19.5" customHeight="1" x14ac:dyDescent="0.15">
      <c r="A47" s="44"/>
      <c r="B47" s="44"/>
      <c r="D47" s="44"/>
      <c r="E47" s="44"/>
      <c r="F47" s="44"/>
      <c r="J47" s="44"/>
      <c r="K47" s="44"/>
      <c r="L47" s="44"/>
      <c r="P47" s="44"/>
      <c r="S47" s="44"/>
    </row>
    <row r="48" spans="1:19" ht="19.5" customHeight="1" x14ac:dyDescent="0.15">
      <c r="A48" s="44"/>
      <c r="B48" s="44"/>
      <c r="D48" s="44"/>
      <c r="E48" s="44"/>
      <c r="F48" s="44"/>
      <c r="J48" s="44"/>
      <c r="K48" s="44"/>
      <c r="L48" s="44"/>
      <c r="P48" s="44"/>
      <c r="S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8">
    <mergeCell ref="A7:A8"/>
    <mergeCell ref="B7:B8"/>
    <mergeCell ref="C7:C8"/>
    <mergeCell ref="D7:D8"/>
    <mergeCell ref="E7:G7"/>
    <mergeCell ref="V6:V8"/>
    <mergeCell ref="G2:N2"/>
    <mergeCell ref="J6:O6"/>
    <mergeCell ref="R6:U6"/>
    <mergeCell ref="P6:Q6"/>
    <mergeCell ref="M7:O7"/>
    <mergeCell ref="P7:P8"/>
    <mergeCell ref="R7:R8"/>
    <mergeCell ref="S7:U7"/>
    <mergeCell ref="H7:H8"/>
    <mergeCell ref="I7:I8"/>
    <mergeCell ref="J7:K7"/>
    <mergeCell ref="L7:L8"/>
  </mergeCells>
  <phoneticPr fontId="2"/>
  <hyperlinks>
    <hyperlink ref="W1" location="目次!A1" display="目次に戻る" xr:uid="{39B704AF-4557-4DA5-BECF-AAFAFEFF19F5}"/>
  </hyperlinks>
  <printOptions horizontalCentered="1" verticalCentered="1"/>
  <pageMargins left="0.19685039370078741" right="0.19685039370078741" top="0.39370078740157483" bottom="0.39370078740157483" header="0.31496062992125984" footer="0.31496062992125984"/>
  <pageSetup paperSize="9" scale="51" firstPageNumber="0" orientation="landscape" useFirstPageNumber="1"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54BA-D3C9-4D29-A39C-04B02C25BBA1}">
  <sheetPr codeName="Sheet56"/>
  <dimension ref="A1:H33"/>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615</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616</v>
      </c>
      <c r="B9" s="376"/>
      <c r="C9" s="376"/>
      <c r="D9" s="376"/>
      <c r="E9" s="376"/>
      <c r="F9" s="376"/>
      <c r="G9" s="376"/>
    </row>
    <row r="10" spans="1:8" ht="20.100000000000001" customHeight="1" x14ac:dyDescent="0.4"/>
    <row r="11" spans="1:8" ht="20.100000000000001" customHeight="1" x14ac:dyDescent="0.4">
      <c r="A11" s="377" t="s">
        <v>617</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618</v>
      </c>
    </row>
    <row r="16" spans="1:8" ht="20.100000000000001" customHeight="1" x14ac:dyDescent="0.4">
      <c r="B16" s="89" t="s">
        <v>619</v>
      </c>
    </row>
    <row r="17" spans="5:5" ht="20.100000000000001" customHeight="1" x14ac:dyDescent="0.4">
      <c r="E17" s="89" t="s">
        <v>620</v>
      </c>
    </row>
    <row r="18" spans="5:5" ht="20.100000000000001" customHeight="1" x14ac:dyDescent="0.4"/>
    <row r="19" spans="5:5" ht="20.100000000000001" customHeight="1" x14ac:dyDescent="0.4"/>
    <row r="20" spans="5:5" ht="20.100000000000001" customHeight="1" x14ac:dyDescent="0.4"/>
    <row r="21" spans="5:5" ht="20.100000000000001" customHeight="1" x14ac:dyDescent="0.4"/>
    <row r="22" spans="5:5" ht="20.100000000000001" customHeight="1" x14ac:dyDescent="0.4"/>
    <row r="23" spans="5:5" ht="20.100000000000001" customHeight="1" x14ac:dyDescent="0.4"/>
    <row r="24" spans="5:5" ht="20.100000000000001" customHeight="1" x14ac:dyDescent="0.4"/>
    <row r="25" spans="5:5" ht="20.100000000000001" customHeight="1" x14ac:dyDescent="0.4"/>
    <row r="26" spans="5:5" ht="20.100000000000001" customHeight="1" x14ac:dyDescent="0.4"/>
    <row r="27" spans="5:5" ht="20.100000000000001" customHeight="1" x14ac:dyDescent="0.4"/>
    <row r="28" spans="5:5" ht="20.100000000000001" customHeight="1" x14ac:dyDescent="0.4"/>
    <row r="29" spans="5:5" ht="20.100000000000001" customHeight="1" x14ac:dyDescent="0.4"/>
    <row r="30" spans="5:5" ht="20.100000000000001" customHeight="1" x14ac:dyDescent="0.4"/>
    <row r="31" spans="5:5" ht="20.100000000000001" customHeight="1" x14ac:dyDescent="0.4"/>
    <row r="32" spans="5: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463F9E03-1A59-4EBE-BAD0-B4B955E74C3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61BB0-6281-4AE4-A101-FCAC6850B084}">
  <sheetPr codeName="Sheet6"/>
  <dimension ref="A1:N39"/>
  <sheetViews>
    <sheetView view="pageBreakPreview" topLeftCell="B1" zoomScale="110" zoomScaleNormal="100" zoomScaleSheetLayoutView="110" workbookViewId="0">
      <selection activeCell="C19" sqref="C19:H19"/>
    </sheetView>
  </sheetViews>
  <sheetFormatPr defaultColWidth="9" defaultRowHeight="13.5" x14ac:dyDescent="0.4"/>
  <cols>
    <col min="1" max="1" width="4.25" style="89" customWidth="1"/>
    <col min="2" max="2" width="10.125" style="89" customWidth="1"/>
    <col min="3" max="5" width="12.875" style="89" customWidth="1"/>
    <col min="6" max="6" width="19.25" style="89" customWidth="1"/>
    <col min="7" max="7" width="8.125" style="89" customWidth="1"/>
    <col min="8" max="8" width="10.375" style="89" customWidth="1"/>
    <col min="9" max="9" width="16.125" style="89" customWidth="1"/>
    <col min="10" max="10" width="14.25" style="89" customWidth="1"/>
    <col min="11" max="11" width="3.75" style="89" customWidth="1"/>
    <col min="12" max="16384" width="9" style="89"/>
  </cols>
  <sheetData>
    <row r="1" spans="1:11" ht="18.75" x14ac:dyDescent="0.4">
      <c r="A1" s="89" t="s">
        <v>949</v>
      </c>
      <c r="J1" s="153" t="s">
        <v>784</v>
      </c>
    </row>
    <row r="2" spans="1:11" ht="17.25" x14ac:dyDescent="0.4">
      <c r="D2" s="430" t="s">
        <v>950</v>
      </c>
      <c r="E2" s="430"/>
      <c r="F2" s="430"/>
      <c r="G2" s="430"/>
    </row>
    <row r="3" spans="1:11" x14ac:dyDescent="0.4">
      <c r="I3" s="138" t="s">
        <v>156</v>
      </c>
    </row>
    <row r="4" spans="1:11" ht="30" customHeight="1" x14ac:dyDescent="0.15">
      <c r="A4" s="310" t="s">
        <v>222</v>
      </c>
      <c r="I4" s="138"/>
    </row>
    <row r="5" spans="1:11" ht="22.5" customHeight="1" x14ac:dyDescent="0.4">
      <c r="A5" s="89" t="s">
        <v>951</v>
      </c>
      <c r="I5" s="98"/>
      <c r="J5" s="98"/>
    </row>
    <row r="6" spans="1:11" ht="17.25" customHeight="1" x14ac:dyDescent="0.4">
      <c r="B6" s="437" t="s">
        <v>803</v>
      </c>
      <c r="C6" s="399" t="s">
        <v>800</v>
      </c>
      <c r="D6" s="399"/>
      <c r="E6" s="399"/>
      <c r="F6" s="439" t="s">
        <v>801</v>
      </c>
      <c r="G6" s="437" t="s">
        <v>259</v>
      </c>
      <c r="H6" s="437" t="s">
        <v>260</v>
      </c>
      <c r="I6" s="437"/>
      <c r="J6" s="98"/>
    </row>
    <row r="7" spans="1:11" ht="17.25" customHeight="1" thickBot="1" x14ac:dyDescent="0.45">
      <c r="B7" s="438"/>
      <c r="C7" s="252" t="s">
        <v>266</v>
      </c>
      <c r="D7" s="252" t="s">
        <v>799</v>
      </c>
      <c r="E7" s="252" t="s">
        <v>258</v>
      </c>
      <c r="F7" s="440"/>
      <c r="G7" s="438"/>
      <c r="H7" s="438"/>
      <c r="I7" s="438"/>
      <c r="J7" s="301"/>
    </row>
    <row r="8" spans="1:11" ht="36.75" customHeight="1" thickTop="1" x14ac:dyDescent="0.4">
      <c r="B8" s="302"/>
      <c r="C8" s="311"/>
      <c r="D8" s="311"/>
      <c r="E8" s="311"/>
      <c r="F8" s="312"/>
      <c r="G8" s="304"/>
      <c r="H8" s="444"/>
      <c r="I8" s="445"/>
      <c r="J8" s="313"/>
      <c r="K8" s="89" t="s">
        <v>261</v>
      </c>
    </row>
    <row r="9" spans="1:11" ht="36.75" customHeight="1" x14ac:dyDescent="0.4">
      <c r="B9" s="302"/>
      <c r="C9" s="311"/>
      <c r="D9" s="311"/>
      <c r="E9" s="311"/>
      <c r="F9" s="312"/>
      <c r="G9" s="304"/>
      <c r="H9" s="446"/>
      <c r="I9" s="447"/>
      <c r="J9" s="313"/>
      <c r="K9" s="89" t="s">
        <v>262</v>
      </c>
    </row>
    <row r="10" spans="1:11" ht="36.75" customHeight="1" x14ac:dyDescent="0.4">
      <c r="B10" s="302"/>
      <c r="C10" s="311"/>
      <c r="D10" s="311"/>
      <c r="E10" s="311"/>
      <c r="F10" s="312"/>
      <c r="G10" s="304"/>
      <c r="H10" s="446"/>
      <c r="I10" s="447"/>
      <c r="J10" s="313"/>
      <c r="K10" s="89" t="s">
        <v>211</v>
      </c>
    </row>
    <row r="11" spans="1:11" ht="36.75" customHeight="1" x14ac:dyDescent="0.4">
      <c r="B11" s="302"/>
      <c r="C11" s="311"/>
      <c r="D11" s="311"/>
      <c r="E11" s="311"/>
      <c r="F11" s="312"/>
      <c r="G11" s="304"/>
      <c r="H11" s="446"/>
      <c r="I11" s="447"/>
      <c r="J11" s="313"/>
      <c r="K11" s="89" t="s">
        <v>263</v>
      </c>
    </row>
    <row r="12" spans="1:11" ht="36.75" customHeight="1" thickBot="1" x14ac:dyDescent="0.45">
      <c r="B12" s="314"/>
      <c r="C12" s="315"/>
      <c r="D12" s="315"/>
      <c r="E12" s="315"/>
      <c r="F12" s="316"/>
      <c r="G12" s="317"/>
      <c r="H12" s="454"/>
      <c r="I12" s="455"/>
      <c r="J12" s="313"/>
      <c r="K12" s="89" t="s">
        <v>238</v>
      </c>
    </row>
    <row r="13" spans="1:11" ht="36.75" customHeight="1" thickTop="1" thickBot="1" x14ac:dyDescent="0.45">
      <c r="B13" s="318" t="s">
        <v>250</v>
      </c>
      <c r="C13" s="319"/>
      <c r="D13" s="319"/>
      <c r="E13" s="319"/>
      <c r="F13" s="319"/>
      <c r="G13" s="320">
        <f>SUM(G8:G12)</f>
        <v>0</v>
      </c>
      <c r="H13" s="321" t="s">
        <v>264</v>
      </c>
      <c r="I13" s="322">
        <f>ROUNDDOWN(G13*550000,-3)</f>
        <v>0</v>
      </c>
      <c r="J13" s="313"/>
      <c r="K13" s="89" t="s">
        <v>212</v>
      </c>
    </row>
    <row r="14" spans="1:11" ht="18.75" customHeight="1" thickTop="1" x14ac:dyDescent="0.4">
      <c r="B14" s="323"/>
      <c r="K14" s="89" t="s">
        <v>227</v>
      </c>
    </row>
    <row r="15" spans="1:11" ht="18.75" customHeight="1" x14ac:dyDescent="0.4">
      <c r="K15" s="89" t="s">
        <v>229</v>
      </c>
    </row>
    <row r="16" spans="1:11" ht="22.5" customHeight="1" x14ac:dyDescent="0.4">
      <c r="A16" s="134" t="s">
        <v>265</v>
      </c>
      <c r="B16" s="135"/>
      <c r="C16" s="135"/>
      <c r="D16" s="135"/>
      <c r="E16" s="135"/>
      <c r="F16" s="135"/>
      <c r="K16" s="89" t="s">
        <v>216</v>
      </c>
    </row>
    <row r="17" spans="1:14" ht="21.75" customHeight="1" x14ac:dyDescent="0.4">
      <c r="B17" s="324" t="s">
        <v>266</v>
      </c>
      <c r="C17" s="434" t="s">
        <v>252</v>
      </c>
      <c r="D17" s="435"/>
      <c r="E17" s="435"/>
      <c r="F17" s="435"/>
      <c r="G17" s="435"/>
      <c r="H17" s="436"/>
      <c r="I17" s="324" t="s">
        <v>253</v>
      </c>
      <c r="K17" s="89" t="s">
        <v>219</v>
      </c>
    </row>
    <row r="18" spans="1:14" ht="25.5" customHeight="1" x14ac:dyDescent="0.4">
      <c r="B18" s="449" t="s">
        <v>222</v>
      </c>
      <c r="C18" s="451" t="s">
        <v>965</v>
      </c>
      <c r="D18" s="452"/>
      <c r="E18" s="452"/>
      <c r="F18" s="452"/>
      <c r="G18" s="452"/>
      <c r="H18" s="453"/>
      <c r="I18" s="324"/>
      <c r="K18" s="89" t="s">
        <v>238</v>
      </c>
    </row>
    <row r="19" spans="1:14" ht="25.5" customHeight="1" x14ac:dyDescent="0.4">
      <c r="B19" s="450"/>
      <c r="C19" s="448" t="s">
        <v>267</v>
      </c>
      <c r="D19" s="448"/>
      <c r="E19" s="448"/>
      <c r="F19" s="448"/>
      <c r="G19" s="448"/>
      <c r="H19" s="448"/>
      <c r="I19" s="324"/>
    </row>
    <row r="20" spans="1:14" ht="48" customHeight="1" x14ac:dyDescent="0.4"/>
    <row r="21" spans="1:14" ht="14.25" x14ac:dyDescent="0.4">
      <c r="A21" s="325" t="s">
        <v>225</v>
      </c>
    </row>
    <row r="22" spans="1:14" ht="22.5" customHeight="1" x14ac:dyDescent="0.4">
      <c r="A22" s="89" t="s">
        <v>952</v>
      </c>
      <c r="I22" s="98"/>
      <c r="J22" s="98"/>
    </row>
    <row r="23" spans="1:14" ht="17.25" customHeight="1" x14ac:dyDescent="0.4">
      <c r="B23" s="437" t="s">
        <v>804</v>
      </c>
      <c r="C23" s="399" t="s">
        <v>800</v>
      </c>
      <c r="D23" s="399"/>
      <c r="E23" s="399"/>
      <c r="F23" s="439" t="s">
        <v>801</v>
      </c>
      <c r="G23" s="437" t="s">
        <v>268</v>
      </c>
      <c r="H23" s="437" t="s">
        <v>269</v>
      </c>
      <c r="I23" s="437"/>
      <c r="J23" s="98"/>
    </row>
    <row r="24" spans="1:14" ht="17.25" customHeight="1" thickBot="1" x14ac:dyDescent="0.45">
      <c r="B24" s="438"/>
      <c r="C24" s="252" t="s">
        <v>266</v>
      </c>
      <c r="D24" s="252" t="s">
        <v>799</v>
      </c>
      <c r="E24" s="252" t="s">
        <v>258</v>
      </c>
      <c r="F24" s="440"/>
      <c r="G24" s="438"/>
      <c r="H24" s="438"/>
      <c r="I24" s="438"/>
      <c r="J24" s="313"/>
    </row>
    <row r="25" spans="1:14" ht="36.75" customHeight="1" thickTop="1" x14ac:dyDescent="0.4">
      <c r="B25" s="302"/>
      <c r="C25" s="311"/>
      <c r="D25" s="311"/>
      <c r="E25" s="311"/>
      <c r="F25" s="312"/>
      <c r="G25" s="304"/>
      <c r="H25" s="444"/>
      <c r="I25" s="445"/>
      <c r="J25" s="313"/>
    </row>
    <row r="26" spans="1:14" ht="36.75" customHeight="1" x14ac:dyDescent="0.4">
      <c r="B26" s="326"/>
      <c r="C26" s="311"/>
      <c r="D26" s="311"/>
      <c r="E26" s="311"/>
      <c r="F26" s="312"/>
      <c r="G26" s="327"/>
      <c r="H26" s="446"/>
      <c r="I26" s="447"/>
      <c r="J26" s="313"/>
    </row>
    <row r="27" spans="1:14" ht="36.75" customHeight="1" x14ac:dyDescent="0.4">
      <c r="B27" s="326"/>
      <c r="C27" s="311"/>
      <c r="D27" s="311"/>
      <c r="E27" s="311"/>
      <c r="F27" s="312"/>
      <c r="G27" s="327"/>
      <c r="H27" s="446"/>
      <c r="I27" s="447"/>
      <c r="J27" s="313"/>
      <c r="M27" s="328"/>
      <c r="N27" s="328"/>
    </row>
    <row r="28" spans="1:14" ht="36.75" customHeight="1" x14ac:dyDescent="0.4">
      <c r="B28" s="326"/>
      <c r="C28" s="311"/>
      <c r="D28" s="311"/>
      <c r="E28" s="311"/>
      <c r="F28" s="312"/>
      <c r="G28" s="327"/>
      <c r="H28" s="446"/>
      <c r="I28" s="447"/>
      <c r="J28" s="313"/>
      <c r="L28" s="328"/>
      <c r="M28" s="328"/>
      <c r="N28" s="328"/>
    </row>
    <row r="29" spans="1:14" ht="36.75" customHeight="1" thickBot="1" x14ac:dyDescent="0.45">
      <c r="B29" s="329"/>
      <c r="C29" s="315"/>
      <c r="D29" s="315"/>
      <c r="E29" s="315"/>
      <c r="F29" s="316"/>
      <c r="G29" s="330"/>
      <c r="H29" s="454"/>
      <c r="I29" s="455"/>
      <c r="J29" s="313"/>
    </row>
    <row r="30" spans="1:14" ht="36.75" customHeight="1" thickTop="1" thickBot="1" x14ac:dyDescent="0.45">
      <c r="B30" s="318" t="s">
        <v>250</v>
      </c>
      <c r="C30" s="319"/>
      <c r="D30" s="319"/>
      <c r="E30" s="319"/>
      <c r="F30" s="319"/>
      <c r="G30" s="320">
        <f>SUM(G25:G29)</f>
        <v>0</v>
      </c>
      <c r="H30" s="321" t="s">
        <v>264</v>
      </c>
      <c r="I30" s="331">
        <f>ROUNDDOWN(G30*300000,-3)</f>
        <v>0</v>
      </c>
      <c r="J30" s="313"/>
    </row>
    <row r="31" spans="1:14" ht="18.75" customHeight="1" thickTop="1" x14ac:dyDescent="0.4">
      <c r="B31" s="323"/>
      <c r="C31" s="135"/>
      <c r="D31" s="135"/>
      <c r="E31" s="135"/>
      <c r="F31" s="135"/>
      <c r="G31" s="332"/>
      <c r="H31" s="332"/>
      <c r="I31" s="333"/>
      <c r="J31" s="333"/>
      <c r="K31" s="334"/>
    </row>
    <row r="32" spans="1:14" ht="18.75" customHeight="1" x14ac:dyDescent="0.4">
      <c r="B32" s="135"/>
      <c r="C32" s="135"/>
      <c r="D32" s="135"/>
      <c r="E32" s="135"/>
      <c r="F32" s="135"/>
      <c r="G32" s="332"/>
      <c r="H32" s="332"/>
      <c r="I32" s="333"/>
      <c r="J32" s="333"/>
      <c r="K32" s="334"/>
    </row>
    <row r="33" spans="1:11" ht="22.5" customHeight="1" x14ac:dyDescent="0.4">
      <c r="A33" s="134" t="s">
        <v>251</v>
      </c>
      <c r="B33" s="135"/>
      <c r="C33" s="135"/>
      <c r="D33" s="135"/>
      <c r="E33" s="135"/>
      <c r="F33" s="135"/>
      <c r="K33" s="89" t="s">
        <v>254</v>
      </c>
    </row>
    <row r="34" spans="1:11" ht="21.75" customHeight="1" x14ac:dyDescent="0.4">
      <c r="B34" s="324" t="s">
        <v>266</v>
      </c>
      <c r="C34" s="434" t="s">
        <v>252</v>
      </c>
      <c r="D34" s="435"/>
      <c r="E34" s="435"/>
      <c r="F34" s="435"/>
      <c r="G34" s="435"/>
      <c r="H34" s="436"/>
      <c r="I34" s="324" t="s">
        <v>253</v>
      </c>
      <c r="K34" s="89" t="s">
        <v>256</v>
      </c>
    </row>
    <row r="35" spans="1:11" ht="25.5" customHeight="1" x14ac:dyDescent="0.4">
      <c r="B35" s="324" t="s">
        <v>225</v>
      </c>
      <c r="C35" s="441" t="s">
        <v>964</v>
      </c>
      <c r="D35" s="442"/>
      <c r="E35" s="442"/>
      <c r="F35" s="442"/>
      <c r="G35" s="442"/>
      <c r="H35" s="443"/>
      <c r="I35" s="324"/>
      <c r="J35" s="244"/>
    </row>
    <row r="36" spans="1:11" ht="23.25" customHeight="1" x14ac:dyDescent="0.4">
      <c r="B36" s="97"/>
      <c r="C36" s="97"/>
      <c r="D36" s="97"/>
      <c r="E36" s="97"/>
      <c r="F36" s="97"/>
      <c r="G36" s="244"/>
      <c r="H36" s="244"/>
      <c r="I36" s="244"/>
      <c r="J36" s="244"/>
    </row>
    <row r="37" spans="1:11" ht="23.25" customHeight="1" x14ac:dyDescent="0.4">
      <c r="B37" s="335"/>
      <c r="C37" s="335"/>
      <c r="D37" s="335"/>
      <c r="E37" s="335"/>
      <c r="F37" s="335"/>
      <c r="G37" s="336"/>
      <c r="H37" s="336"/>
      <c r="I37" s="244"/>
      <c r="J37" s="244"/>
    </row>
    <row r="38" spans="1:11" ht="23.25" customHeight="1" x14ac:dyDescent="0.4">
      <c r="B38" s="97"/>
      <c r="C38" s="97"/>
      <c r="D38" s="97"/>
      <c r="E38" s="97"/>
      <c r="F38" s="97"/>
      <c r="G38" s="244"/>
      <c r="H38" s="244"/>
      <c r="I38" s="244"/>
      <c r="J38" s="244"/>
    </row>
    <row r="39" spans="1:11" x14ac:dyDescent="0.4">
      <c r="B39" s="135"/>
      <c r="C39" s="135"/>
      <c r="D39" s="135"/>
      <c r="E39" s="135"/>
      <c r="F39" s="135"/>
    </row>
  </sheetData>
  <mergeCells count="27">
    <mergeCell ref="D2:G2"/>
    <mergeCell ref="H12:I12"/>
    <mergeCell ref="H11:I11"/>
    <mergeCell ref="H8:I8"/>
    <mergeCell ref="H9:I9"/>
    <mergeCell ref="H10:I10"/>
    <mergeCell ref="C35:H35"/>
    <mergeCell ref="H25:I25"/>
    <mergeCell ref="H27:I27"/>
    <mergeCell ref="C19:H19"/>
    <mergeCell ref="B18:B19"/>
    <mergeCell ref="C18:H18"/>
    <mergeCell ref="H29:I29"/>
    <mergeCell ref="H26:I26"/>
    <mergeCell ref="C34:H34"/>
    <mergeCell ref="H28:I28"/>
    <mergeCell ref="B23:B24"/>
    <mergeCell ref="C23:E23"/>
    <mergeCell ref="F23:F24"/>
    <mergeCell ref="G23:G24"/>
    <mergeCell ref="H23:I24"/>
    <mergeCell ref="C17:H17"/>
    <mergeCell ref="B6:B7"/>
    <mergeCell ref="C6:E6"/>
    <mergeCell ref="F6:F7"/>
    <mergeCell ref="G6:G7"/>
    <mergeCell ref="H6:I7"/>
  </mergeCells>
  <phoneticPr fontId="2"/>
  <dataValidations count="5">
    <dataValidation type="list" allowBlank="1" showInputMessage="1" showErrorMessage="1" sqref="E8:E12 E25:E29" xr:uid="{35C81A3F-97F3-4256-B4DC-2069CF238BB7}">
      <formula1>$K$13:$K$18</formula1>
    </dataValidation>
    <dataValidation type="list" allowBlank="1" showInputMessage="1" showErrorMessage="1" sqref="D8:D12 D25:D29" xr:uid="{DC654C68-DB83-4229-9EE3-40F5CEC3F95F}">
      <formula1>$K$10:$K$12</formula1>
    </dataValidation>
    <dataValidation type="list" allowBlank="1" showInputMessage="1" showErrorMessage="1" sqref="C8:C12 C25:C29" xr:uid="{43BD15F9-EECE-4FA4-B7B4-19669B26D081}">
      <formula1>$K$8:$K$9</formula1>
    </dataValidation>
    <dataValidation type="list" allowBlank="1" showInputMessage="1" showErrorMessage="1" sqref="I36:J36 I18:I19 I35" xr:uid="{36D7DA03-B6BD-4F9D-AA2D-05DB7ED85FD6}">
      <formula1>$K$34</formula1>
    </dataValidation>
    <dataValidation type="list" allowBlank="1" showInputMessage="1" showErrorMessage="1" sqref="I37:J38" xr:uid="{5DCAA8C5-D327-4DEE-BAA5-7295E3362B55}">
      <formula1>$K$34:$K$35</formula1>
    </dataValidation>
  </dataValidations>
  <hyperlinks>
    <hyperlink ref="J1" location="目次!A1" display="目次に戻る" xr:uid="{434CA879-221B-4037-B18D-77E86B2998D9}"/>
  </hyperlinks>
  <printOptions horizontalCentered="1"/>
  <pageMargins left="0.39370078740157483" right="0.39370078740157483" top="0.59055118110236227" bottom="0.39370078740157483" header="0.31496062992125984" footer="0.31496062992125984"/>
  <pageSetup paperSize="9" scale="78"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8341-1FC5-4379-AB1F-0FEA49774453}">
  <sheetPr codeName="Sheet57">
    <pageSetUpPr fitToPage="1"/>
  </sheetPr>
  <dimension ref="A1:K39"/>
  <sheetViews>
    <sheetView view="pageBreakPreview" zoomScale="80" zoomScaleNormal="100" zoomScaleSheetLayoutView="80" workbookViewId="0">
      <selection activeCell="H26" sqref="H26"/>
    </sheetView>
  </sheetViews>
  <sheetFormatPr defaultColWidth="9" defaultRowHeight="13.5" x14ac:dyDescent="0.4"/>
  <cols>
    <col min="1" max="1" width="28" style="89" customWidth="1"/>
    <col min="2" max="5" width="13.625" style="89" customWidth="1"/>
    <col min="6" max="6" width="10.5" style="89" customWidth="1"/>
    <col min="7" max="16384" width="9" style="89"/>
  </cols>
  <sheetData>
    <row r="1" spans="1:11" ht="20.100000000000001" customHeight="1" x14ac:dyDescent="0.4">
      <c r="A1" s="89" t="s">
        <v>621</v>
      </c>
      <c r="F1" s="153" t="s">
        <v>784</v>
      </c>
    </row>
    <row r="2" spans="1:11" ht="20.100000000000001" customHeight="1" x14ac:dyDescent="0.4"/>
    <row r="3" spans="1:11" ht="23.25" customHeight="1" x14ac:dyDescent="0.4">
      <c r="A3" s="430" t="s">
        <v>915</v>
      </c>
      <c r="B3" s="430"/>
      <c r="C3" s="430"/>
      <c r="D3" s="430"/>
      <c r="E3" s="430"/>
      <c r="F3" s="201"/>
    </row>
    <row r="4" spans="1:11" ht="20.100000000000001" customHeight="1" x14ac:dyDescent="0.4">
      <c r="E4" s="154" t="s">
        <v>128</v>
      </c>
    </row>
    <row r="5" spans="1:11" ht="20.100000000000001" customHeight="1" x14ac:dyDescent="0.4">
      <c r="A5" s="27" t="s">
        <v>622</v>
      </c>
    </row>
    <row r="6" spans="1:11" ht="20.100000000000001" customHeight="1" x14ac:dyDescent="0.4">
      <c r="C6" s="83" t="s">
        <v>623</v>
      </c>
      <c r="D6" s="83" t="s">
        <v>624</v>
      </c>
      <c r="E6" s="83" t="s">
        <v>625</v>
      </c>
      <c r="K6" s="154"/>
    </row>
    <row r="7" spans="1:11" ht="20.100000000000001" customHeight="1" x14ac:dyDescent="0.4"/>
    <row r="8" spans="1:11" ht="20.100000000000001" customHeight="1" x14ac:dyDescent="0.4"/>
    <row r="9" spans="1:11" ht="20.100000000000001" customHeight="1" x14ac:dyDescent="0.4">
      <c r="A9" s="377" t="s">
        <v>626</v>
      </c>
      <c r="B9" s="377"/>
      <c r="C9" s="377"/>
      <c r="D9" s="377"/>
      <c r="E9" s="377"/>
      <c r="F9" s="157"/>
    </row>
    <row r="10" spans="1:11" ht="20.100000000000001" customHeight="1" x14ac:dyDescent="0.4">
      <c r="A10" s="377"/>
      <c r="B10" s="377"/>
      <c r="C10" s="377"/>
      <c r="D10" s="377"/>
      <c r="E10" s="377"/>
      <c r="F10" s="157"/>
    </row>
    <row r="11" spans="1:11" ht="20.100000000000001" customHeight="1" x14ac:dyDescent="0.4"/>
    <row r="12" spans="1:11" ht="20.100000000000001" customHeight="1" x14ac:dyDescent="0.4">
      <c r="B12" s="376" t="s">
        <v>133</v>
      </c>
      <c r="C12" s="376"/>
    </row>
    <row r="13" spans="1:11" ht="20.100000000000001" customHeight="1" x14ac:dyDescent="0.4">
      <c r="A13" s="155"/>
    </row>
    <row r="14" spans="1:11" ht="24.75" customHeight="1" x14ac:dyDescent="0.4">
      <c r="A14" s="140" t="s">
        <v>405</v>
      </c>
      <c r="B14" s="399"/>
      <c r="C14" s="399"/>
      <c r="D14" s="399"/>
      <c r="E14" s="399"/>
    </row>
    <row r="15" spans="1:11" ht="21.75" customHeight="1" x14ac:dyDescent="0.4">
      <c r="A15" s="386" t="s">
        <v>155</v>
      </c>
      <c r="B15" s="202" t="s">
        <v>156</v>
      </c>
      <c r="C15" s="138" t="s">
        <v>266</v>
      </c>
      <c r="D15" s="138" t="s">
        <v>830</v>
      </c>
      <c r="E15" s="138" t="s">
        <v>258</v>
      </c>
    </row>
    <row r="16" spans="1:11" ht="24.75" customHeight="1" x14ac:dyDescent="0.4">
      <c r="A16" s="386"/>
      <c r="B16" s="203"/>
      <c r="C16" s="186"/>
      <c r="D16" s="186"/>
      <c r="E16" s="186"/>
    </row>
    <row r="17" spans="1:5" ht="39.75" customHeight="1" x14ac:dyDescent="0.4">
      <c r="A17" s="204" t="s">
        <v>627</v>
      </c>
      <c r="B17" s="423"/>
      <c r="C17" s="457"/>
      <c r="D17" s="457"/>
      <c r="E17" s="424"/>
    </row>
    <row r="18" spans="1:5" ht="24.75" customHeight="1" x14ac:dyDescent="0.4">
      <c r="A18" s="88" t="s">
        <v>628</v>
      </c>
      <c r="B18" s="525"/>
      <c r="C18" s="526"/>
      <c r="D18" s="526"/>
      <c r="E18" s="527"/>
    </row>
    <row r="19" spans="1:5" ht="24.75" customHeight="1" x14ac:dyDescent="0.4">
      <c r="A19" s="88" t="s">
        <v>629</v>
      </c>
      <c r="B19" s="423"/>
      <c r="C19" s="457"/>
      <c r="D19" s="457"/>
      <c r="E19" s="424"/>
    </row>
    <row r="20" spans="1:5" ht="24.75" customHeight="1" x14ac:dyDescent="0.4">
      <c r="A20" s="524" t="s">
        <v>635</v>
      </c>
      <c r="B20" s="525" t="s">
        <v>636</v>
      </c>
      <c r="C20" s="539" t="s">
        <v>637</v>
      </c>
      <c r="D20" s="539"/>
      <c r="E20" s="534" t="s">
        <v>498</v>
      </c>
    </row>
    <row r="21" spans="1:5" ht="24.75" customHeight="1" x14ac:dyDescent="0.4">
      <c r="A21" s="524"/>
      <c r="B21" s="532"/>
      <c r="C21" s="538" t="s">
        <v>638</v>
      </c>
      <c r="D21" s="538"/>
      <c r="E21" s="535"/>
    </row>
    <row r="22" spans="1:5" ht="24.75" customHeight="1" x14ac:dyDescent="0.4">
      <c r="A22" s="524"/>
      <c r="B22" s="525" t="s">
        <v>639</v>
      </c>
      <c r="C22" s="539" t="s">
        <v>637</v>
      </c>
      <c r="D22" s="539"/>
      <c r="E22" s="534" t="s">
        <v>498</v>
      </c>
    </row>
    <row r="23" spans="1:5" ht="24.75" customHeight="1" x14ac:dyDescent="0.4">
      <c r="A23" s="524"/>
      <c r="B23" s="532"/>
      <c r="C23" s="538" t="s">
        <v>638</v>
      </c>
      <c r="D23" s="538"/>
      <c r="E23" s="535"/>
    </row>
    <row r="24" spans="1:5" ht="24.75" customHeight="1" x14ac:dyDescent="0.4">
      <c r="A24" s="88" t="s">
        <v>640</v>
      </c>
      <c r="B24" s="423" t="s">
        <v>641</v>
      </c>
      <c r="C24" s="457"/>
      <c r="D24" s="536" t="s">
        <v>498</v>
      </c>
      <c r="E24" s="537"/>
    </row>
    <row r="25" spans="1:5" ht="24.75" customHeight="1" x14ac:dyDescent="0.4">
      <c r="A25" s="524" t="s">
        <v>642</v>
      </c>
      <c r="B25" s="525" t="s">
        <v>643</v>
      </c>
      <c r="C25" s="526"/>
      <c r="D25" s="526"/>
      <c r="E25" s="527"/>
    </row>
    <row r="26" spans="1:5" ht="24.75" customHeight="1" x14ac:dyDescent="0.4">
      <c r="A26" s="524"/>
      <c r="B26" s="528" t="s">
        <v>644</v>
      </c>
      <c r="C26" s="529"/>
      <c r="D26" s="529"/>
      <c r="E26" s="530"/>
    </row>
    <row r="27" spans="1:5" ht="24.75" customHeight="1" x14ac:dyDescent="0.4">
      <c r="A27" s="88" t="s">
        <v>645</v>
      </c>
      <c r="B27" s="423" t="s">
        <v>128</v>
      </c>
      <c r="C27" s="457"/>
      <c r="D27" s="457"/>
      <c r="E27" s="424"/>
    </row>
    <row r="28" spans="1:5" ht="24.75" customHeight="1" x14ac:dyDescent="0.4">
      <c r="A28" s="531" t="s">
        <v>646</v>
      </c>
      <c r="B28" s="525" t="s">
        <v>128</v>
      </c>
      <c r="C28" s="526"/>
      <c r="D28" s="526"/>
      <c r="E28" s="534" t="s">
        <v>498</v>
      </c>
    </row>
    <row r="29" spans="1:5" ht="24.75" customHeight="1" x14ac:dyDescent="0.4">
      <c r="A29" s="531"/>
      <c r="B29" s="532"/>
      <c r="C29" s="533"/>
      <c r="D29" s="533"/>
      <c r="E29" s="535"/>
    </row>
    <row r="30" spans="1:5" ht="24.75" customHeight="1" x14ac:dyDescent="0.4">
      <c r="A30" s="88" t="s">
        <v>647</v>
      </c>
      <c r="B30" s="423"/>
      <c r="C30" s="457"/>
      <c r="D30" s="457"/>
      <c r="E30" s="424"/>
    </row>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sheetData>
  <mergeCells count="27">
    <mergeCell ref="A3:E3"/>
    <mergeCell ref="A9:E10"/>
    <mergeCell ref="B17:E17"/>
    <mergeCell ref="B14:E14"/>
    <mergeCell ref="B18:E18"/>
    <mergeCell ref="B12:C12"/>
    <mergeCell ref="A15:A16"/>
    <mergeCell ref="A20:A23"/>
    <mergeCell ref="C20:D20"/>
    <mergeCell ref="C21:D21"/>
    <mergeCell ref="E20:E21"/>
    <mergeCell ref="C22:D22"/>
    <mergeCell ref="E22:E23"/>
    <mergeCell ref="B30:E30"/>
    <mergeCell ref="D24:E24"/>
    <mergeCell ref="C23:D23"/>
    <mergeCell ref="B19:E19"/>
    <mergeCell ref="B20:B21"/>
    <mergeCell ref="B22:B23"/>
    <mergeCell ref="A25:A26"/>
    <mergeCell ref="B25:E25"/>
    <mergeCell ref="B26:E26"/>
    <mergeCell ref="A28:A29"/>
    <mergeCell ref="B24:C24"/>
    <mergeCell ref="B27:E27"/>
    <mergeCell ref="B28:D29"/>
    <mergeCell ref="E28:E29"/>
  </mergeCells>
  <phoneticPr fontId="2"/>
  <hyperlinks>
    <hyperlink ref="F1" location="目次!A1" display="目次に戻る" xr:uid="{1ADA8C62-1659-4CF1-8C58-D86005D7D07A}"/>
  </hyperlink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AF04-3FAF-40C9-92A5-98B3D2EF552D}">
  <sheetPr codeName="Sheet58"/>
  <dimension ref="A1:J37"/>
  <sheetViews>
    <sheetView view="pageBreakPreview" topLeftCell="A13"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648</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6" t="s">
        <v>649</v>
      </c>
      <c r="B9" s="376"/>
      <c r="C9" s="376"/>
      <c r="D9" s="376"/>
      <c r="E9" s="376"/>
      <c r="F9" s="376"/>
      <c r="G9" s="376"/>
      <c r="H9" s="376"/>
      <c r="I9" s="376"/>
    </row>
    <row r="10" spans="1:10" ht="20.100000000000001" customHeight="1" x14ac:dyDescent="0.4"/>
    <row r="11" spans="1:10" ht="20.100000000000001" customHeight="1" x14ac:dyDescent="0.4">
      <c r="A11" s="377" t="s">
        <v>650</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A13" s="377"/>
      <c r="B13" s="377"/>
      <c r="C13" s="377"/>
      <c r="D13" s="377"/>
      <c r="E13" s="377"/>
      <c r="F13" s="377"/>
      <c r="G13" s="377"/>
      <c r="H13" s="377"/>
      <c r="I13" s="377"/>
    </row>
    <row r="14" spans="1:10" ht="20.100000000000001" customHeight="1" x14ac:dyDescent="0.4">
      <c r="E14" s="83" t="s">
        <v>133</v>
      </c>
    </row>
    <row r="15" spans="1:10" ht="20.100000000000001" customHeight="1" x14ac:dyDescent="0.4"/>
    <row r="16" spans="1:10" ht="20.100000000000001" customHeight="1" x14ac:dyDescent="0.4">
      <c r="B16" s="89" t="s">
        <v>651</v>
      </c>
      <c r="E16" s="89" t="s">
        <v>832</v>
      </c>
    </row>
    <row r="17" spans="2:9" ht="20.100000000000001" customHeight="1" x14ac:dyDescent="0.4"/>
    <row r="18" spans="2:9" ht="20.100000000000001" customHeight="1" x14ac:dyDescent="0.4">
      <c r="B18" s="89" t="s">
        <v>653</v>
      </c>
      <c r="E18" s="89" t="s">
        <v>833</v>
      </c>
    </row>
    <row r="19" spans="2:9" ht="20.100000000000001" customHeight="1" x14ac:dyDescent="0.4"/>
    <row r="20" spans="2:9" ht="20.100000000000001" customHeight="1" x14ac:dyDescent="0.4">
      <c r="B20" s="89" t="s">
        <v>654</v>
      </c>
      <c r="E20" s="89" t="s">
        <v>655</v>
      </c>
    </row>
    <row r="21" spans="2:9" ht="20.100000000000001" customHeight="1" x14ac:dyDescent="0.4"/>
    <row r="22" spans="2:9" ht="20.100000000000001" customHeight="1" x14ac:dyDescent="0.4">
      <c r="B22" s="89" t="s">
        <v>656</v>
      </c>
      <c r="E22" s="89" t="s">
        <v>657</v>
      </c>
    </row>
    <row r="23" spans="2:9" ht="20.100000000000001" customHeight="1" x14ac:dyDescent="0.4"/>
    <row r="24" spans="2:9" ht="20.100000000000001" customHeight="1" x14ac:dyDescent="0.4">
      <c r="B24" s="89" t="s">
        <v>658</v>
      </c>
    </row>
    <row r="25" spans="2:9" ht="25.5" customHeight="1" x14ac:dyDescent="0.4">
      <c r="B25" s="544" t="s">
        <v>659</v>
      </c>
      <c r="C25" s="544"/>
      <c r="D25" s="399"/>
      <c r="E25" s="399"/>
      <c r="F25" s="399"/>
      <c r="G25" s="399"/>
      <c r="H25" s="399"/>
      <c r="I25" s="399"/>
    </row>
    <row r="26" spans="2:9" ht="25.5" customHeight="1" x14ac:dyDescent="0.4">
      <c r="B26" s="544" t="s">
        <v>660</v>
      </c>
      <c r="C26" s="544"/>
      <c r="D26" s="399"/>
      <c r="E26" s="399"/>
      <c r="F26" s="399"/>
      <c r="G26" s="399"/>
      <c r="H26" s="399"/>
      <c r="I26" s="399"/>
    </row>
    <row r="27" spans="2:9" ht="25.5" customHeight="1" x14ac:dyDescent="0.4">
      <c r="B27" s="544" t="s">
        <v>661</v>
      </c>
      <c r="C27" s="544"/>
      <c r="D27" s="399"/>
      <c r="E27" s="399"/>
      <c r="F27" s="399"/>
      <c r="G27" s="399"/>
      <c r="H27" s="399"/>
      <c r="I27" s="399"/>
    </row>
    <row r="28" spans="2:9" ht="25.5" customHeight="1" x14ac:dyDescent="0.4">
      <c r="B28" s="544" t="s">
        <v>662</v>
      </c>
      <c r="C28" s="544"/>
      <c r="D28" s="399"/>
      <c r="E28" s="399"/>
      <c r="F28" s="399"/>
      <c r="G28" s="399"/>
      <c r="H28" s="399"/>
      <c r="I28" s="399"/>
    </row>
    <row r="29" spans="2:9" ht="25.5" customHeight="1" x14ac:dyDescent="0.4">
      <c r="B29" s="542" t="s">
        <v>663</v>
      </c>
      <c r="C29" s="543"/>
      <c r="D29" s="545"/>
      <c r="E29" s="545"/>
      <c r="F29" s="545"/>
      <c r="G29" s="545"/>
      <c r="H29" s="545"/>
      <c r="I29" s="546"/>
    </row>
    <row r="30" spans="2:9" ht="25.5" customHeight="1" x14ac:dyDescent="0.4">
      <c r="B30" s="540" t="s">
        <v>664</v>
      </c>
      <c r="C30" s="541"/>
      <c r="D30" s="533"/>
      <c r="E30" s="533"/>
      <c r="F30" s="533"/>
      <c r="G30" s="533"/>
      <c r="H30" s="533"/>
      <c r="I30" s="461"/>
    </row>
    <row r="31" spans="2:9" ht="20.100000000000001" customHeight="1" x14ac:dyDescent="0.4">
      <c r="B31" s="89" t="s">
        <v>665</v>
      </c>
    </row>
    <row r="32" spans="2:9"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14">
    <mergeCell ref="A11:I13"/>
    <mergeCell ref="A9:I9"/>
    <mergeCell ref="B30:C30"/>
    <mergeCell ref="B29:C29"/>
    <mergeCell ref="B28:C28"/>
    <mergeCell ref="B27:C27"/>
    <mergeCell ref="B26:C26"/>
    <mergeCell ref="D30:I30"/>
    <mergeCell ref="B25:C25"/>
    <mergeCell ref="D25:I25"/>
    <mergeCell ref="D26:I26"/>
    <mergeCell ref="D27:I27"/>
    <mergeCell ref="D28:I28"/>
    <mergeCell ref="D29:I29"/>
  </mergeCells>
  <phoneticPr fontId="2"/>
  <hyperlinks>
    <hyperlink ref="J1" location="目次!A1" display="目次に戻る" xr:uid="{B88CF494-056C-4C39-A40F-C5235362197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DF186-CB95-4549-8E1D-CA3A7C90016D}">
  <sheetPr codeName="Sheet59"/>
  <dimension ref="A1:V54"/>
  <sheetViews>
    <sheetView showGridLines="0" zoomScaleNormal="100" zoomScaleSheetLayoutView="80" workbookViewId="0">
      <pane xSplit="1" ySplit="8" topLeftCell="G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666</v>
      </c>
      <c r="D1" s="29"/>
      <c r="E1" s="29"/>
      <c r="F1" s="30"/>
      <c r="J1" s="31"/>
      <c r="K1" s="31"/>
      <c r="L1" s="31"/>
      <c r="P1" s="31"/>
      <c r="Q1" s="31"/>
      <c r="R1" s="31"/>
      <c r="V1" s="153" t="s">
        <v>784</v>
      </c>
    </row>
    <row r="2" spans="1:22" s="28" customFormat="1" ht="19.5" customHeight="1" x14ac:dyDescent="0.4">
      <c r="A2" s="382" t="s">
        <v>667</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960</v>
      </c>
      <c r="K6" s="507"/>
      <c r="L6" s="507"/>
      <c r="M6" s="507"/>
      <c r="N6" s="507"/>
      <c r="O6" s="496"/>
      <c r="P6" s="495" t="s">
        <v>831</v>
      </c>
      <c r="Q6" s="507"/>
      <c r="R6" s="507"/>
      <c r="S6" s="507"/>
      <c r="T6" s="507"/>
      <c r="U6" s="496"/>
    </row>
    <row r="7" spans="1:22" s="115" customFormat="1" ht="19.5" customHeight="1" x14ac:dyDescent="0.15">
      <c r="A7" s="380" t="s">
        <v>145</v>
      </c>
      <c r="B7" s="381" t="s">
        <v>146</v>
      </c>
      <c r="C7" s="381" t="s">
        <v>791</v>
      </c>
      <c r="D7" s="381" t="s">
        <v>788</v>
      </c>
      <c r="E7" s="383" t="s">
        <v>793</v>
      </c>
      <c r="F7" s="384"/>
      <c r="G7" s="385"/>
      <c r="H7" s="381" t="s">
        <v>147</v>
      </c>
      <c r="I7" s="381" t="s">
        <v>847</v>
      </c>
      <c r="J7" s="380" t="s">
        <v>148</v>
      </c>
      <c r="K7" s="380"/>
      <c r="L7" s="381" t="s">
        <v>789</v>
      </c>
      <c r="M7" s="380" t="s">
        <v>790</v>
      </c>
      <c r="N7" s="380"/>
      <c r="O7" s="380"/>
      <c r="P7" s="380" t="s">
        <v>148</v>
      </c>
      <c r="Q7" s="380"/>
      <c r="R7" s="381" t="s">
        <v>789</v>
      </c>
      <c r="S7" s="380" t="s">
        <v>790</v>
      </c>
      <c r="T7" s="380"/>
      <c r="U7" s="380"/>
    </row>
    <row r="8" spans="1:22" s="32" customFormat="1" ht="19.5" customHeight="1" x14ac:dyDescent="0.4">
      <c r="A8" s="380"/>
      <c r="B8" s="380"/>
      <c r="C8" s="381"/>
      <c r="D8" s="381"/>
      <c r="E8" s="137" t="s">
        <v>172</v>
      </c>
      <c r="F8" s="137" t="s">
        <v>794</v>
      </c>
      <c r="G8" s="137" t="s">
        <v>787</v>
      </c>
      <c r="H8" s="381"/>
      <c r="I8" s="380"/>
      <c r="J8" s="136" t="s">
        <v>149</v>
      </c>
      <c r="K8" s="136" t="s">
        <v>150</v>
      </c>
      <c r="L8" s="381"/>
      <c r="M8" s="137" t="s">
        <v>424</v>
      </c>
      <c r="N8" s="137" t="s">
        <v>152</v>
      </c>
      <c r="O8" s="137" t="s">
        <v>796</v>
      </c>
      <c r="P8" s="136" t="s">
        <v>149</v>
      </c>
      <c r="Q8" s="136" t="s">
        <v>150</v>
      </c>
      <c r="R8" s="38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893</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797</v>
      </c>
      <c r="E31" s="29"/>
      <c r="F31" s="190"/>
      <c r="J31" s="191"/>
      <c r="K31" s="191"/>
      <c r="L31" s="191"/>
      <c r="P31" s="191"/>
      <c r="Q31" s="191"/>
      <c r="R31" s="191"/>
    </row>
    <row r="32" spans="1:21" ht="15" customHeight="1" x14ac:dyDescent="0.15">
      <c r="D32" s="45" t="s">
        <v>894</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H7:H8"/>
    <mergeCell ref="I7:I8"/>
    <mergeCell ref="J7:K7"/>
    <mergeCell ref="A2:U2"/>
    <mergeCell ref="J6:O6"/>
    <mergeCell ref="P6:U6"/>
    <mergeCell ref="A7:A8"/>
    <mergeCell ref="B7:B8"/>
    <mergeCell ref="C7:C8"/>
    <mergeCell ref="D7:D8"/>
    <mergeCell ref="E7:G7"/>
    <mergeCell ref="L7:L8"/>
    <mergeCell ref="M7:O7"/>
    <mergeCell ref="P7:Q7"/>
    <mergeCell ref="R7:R8"/>
    <mergeCell ref="S7:U7"/>
  </mergeCells>
  <phoneticPr fontId="2"/>
  <hyperlinks>
    <hyperlink ref="V1" location="目次!A1" display="目次に戻る" xr:uid="{4C7081B1-2343-4B46-8B59-1ED5C27347F5}"/>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35D4C-7172-4A64-8614-F810E060F850}">
  <sheetPr codeName="Sheet60"/>
  <dimension ref="B1:I101"/>
  <sheetViews>
    <sheetView showGridLines="0" view="pageBreakPreview"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669</v>
      </c>
      <c r="I1" s="153" t="s">
        <v>784</v>
      </c>
    </row>
    <row r="2" spans="2:9" ht="17.25" x14ac:dyDescent="0.4">
      <c r="B2" s="422" t="s">
        <v>670</v>
      </c>
      <c r="C2" s="422"/>
      <c r="D2" s="422"/>
      <c r="E2" s="422"/>
      <c r="F2" s="422"/>
      <c r="G2" s="422"/>
    </row>
    <row r="3" spans="2:9" ht="18.75" customHeight="1" x14ac:dyDescent="0.4">
      <c r="B3" s="159"/>
      <c r="C3" s="159"/>
      <c r="D3" s="159"/>
      <c r="E3" s="159"/>
      <c r="F3" s="159"/>
      <c r="G3" s="159"/>
    </row>
    <row r="4" spans="2:9" ht="17.25" customHeight="1" x14ac:dyDescent="0.4">
      <c r="B4" s="138" t="s">
        <v>155</v>
      </c>
      <c r="C4" s="423" t="s">
        <v>805</v>
      </c>
      <c r="D4" s="424"/>
      <c r="E4" s="159"/>
      <c r="F4" s="159"/>
      <c r="G4" s="160" t="s">
        <v>156</v>
      </c>
    </row>
    <row r="5" spans="2:9" ht="17.25" customHeight="1" x14ac:dyDescent="0.4">
      <c r="B5" s="161" t="s">
        <v>266</v>
      </c>
      <c r="C5" s="423"/>
      <c r="D5" s="424"/>
      <c r="G5" s="425"/>
    </row>
    <row r="6" spans="2:9" ht="17.25" customHeight="1" x14ac:dyDescent="0.4">
      <c r="B6" s="161" t="s">
        <v>786</v>
      </c>
      <c r="C6" s="423"/>
      <c r="D6" s="424"/>
      <c r="G6" s="426"/>
    </row>
    <row r="7" spans="2:9" ht="17.2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138" t="s">
        <v>199</v>
      </c>
    </row>
    <row r="17" spans="2:7" x14ac:dyDescent="0.4">
      <c r="B17" s="404"/>
      <c r="C17" s="411"/>
      <c r="D17" s="412"/>
      <c r="E17" s="163" t="s">
        <v>167</v>
      </c>
      <c r="F17" s="138"/>
      <c r="G17" s="138"/>
    </row>
    <row r="18" spans="2:7" x14ac:dyDescent="0.4">
      <c r="B18" s="405"/>
      <c r="C18" s="413"/>
      <c r="D18" s="414"/>
      <c r="E18" s="163" t="s">
        <v>168</v>
      </c>
      <c r="F18" s="138"/>
      <c r="G18" s="138"/>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557</v>
      </c>
      <c r="D24" s="160" t="s">
        <v>834</v>
      </c>
      <c r="E24" s="160" t="s">
        <v>817</v>
      </c>
      <c r="F24" s="399" t="s">
        <v>174</v>
      </c>
      <c r="G24" s="399"/>
    </row>
    <row r="25" spans="2:7" x14ac:dyDescent="0.4">
      <c r="B25" s="398"/>
      <c r="C25" s="175" t="s">
        <v>466</v>
      </c>
      <c r="D25" s="175" t="s">
        <v>467</v>
      </c>
      <c r="E25" s="175" t="s">
        <v>468</v>
      </c>
      <c r="F25" s="399"/>
      <c r="G25" s="399"/>
    </row>
    <row r="26" spans="2:7" x14ac:dyDescent="0.4">
      <c r="B26" s="163" t="s">
        <v>175</v>
      </c>
      <c r="C26" s="176"/>
      <c r="D26" s="176"/>
      <c r="E26" s="178">
        <f>D26-C26</f>
        <v>0</v>
      </c>
      <c r="F26" s="399"/>
      <c r="G26" s="399"/>
    </row>
    <row r="27" spans="2:7" x14ac:dyDescent="0.4">
      <c r="B27" s="163" t="s">
        <v>176</v>
      </c>
      <c r="C27" s="176"/>
      <c r="D27" s="176"/>
      <c r="E27" s="178">
        <f>D27-C27</f>
        <v>0</v>
      </c>
      <c r="F27" s="399"/>
      <c r="G27" s="399"/>
    </row>
    <row r="28" spans="2:7" x14ac:dyDescent="0.4">
      <c r="B28" s="163" t="s">
        <v>177</v>
      </c>
      <c r="C28" s="176"/>
      <c r="D28" s="176"/>
      <c r="E28" s="178">
        <f>D28-C28</f>
        <v>0</v>
      </c>
      <c r="F28" s="399"/>
      <c r="G28" s="399"/>
    </row>
    <row r="29" spans="2:7" x14ac:dyDescent="0.4">
      <c r="B29" s="138" t="s">
        <v>178</v>
      </c>
      <c r="C29" s="205">
        <f>SUM(C26:C28)</f>
        <v>0</v>
      </c>
      <c r="D29" s="180">
        <f>SUM(D26:D28)</f>
        <v>0</v>
      </c>
      <c r="E29" s="181">
        <f>SUM(E26:E28)</f>
        <v>0</v>
      </c>
      <c r="F29" s="399"/>
      <c r="G29" s="399"/>
    </row>
    <row r="30" spans="2:7" x14ac:dyDescent="0.4">
      <c r="C30" s="27" t="s">
        <v>179</v>
      </c>
    </row>
    <row r="31" spans="2:7" ht="22.5" customHeight="1" x14ac:dyDescent="0.15">
      <c r="B31" s="173" t="s">
        <v>180</v>
      </c>
      <c r="G31" s="174" t="s">
        <v>171</v>
      </c>
    </row>
    <row r="32" spans="2:7" x14ac:dyDescent="0.4">
      <c r="B32" s="397" t="s">
        <v>172</v>
      </c>
      <c r="C32" s="160" t="s">
        <v>557</v>
      </c>
      <c r="D32" s="160" t="s">
        <v>834</v>
      </c>
      <c r="E32" s="160" t="s">
        <v>817</v>
      </c>
      <c r="F32" s="399" t="s">
        <v>174</v>
      </c>
      <c r="G32" s="399"/>
    </row>
    <row r="33" spans="2:7" x14ac:dyDescent="0.4">
      <c r="B33" s="398"/>
      <c r="C33" s="175" t="s">
        <v>466</v>
      </c>
      <c r="D33" s="175" t="s">
        <v>467</v>
      </c>
      <c r="E33" s="175" t="s">
        <v>468</v>
      </c>
      <c r="F33" s="399"/>
      <c r="G33" s="399"/>
    </row>
    <row r="34" spans="2:7" x14ac:dyDescent="0.4">
      <c r="B34" s="163" t="s">
        <v>181</v>
      </c>
      <c r="C34" s="176"/>
      <c r="D34" s="176"/>
      <c r="E34" s="178">
        <f>D34-C34</f>
        <v>0</v>
      </c>
      <c r="F34" s="399"/>
      <c r="G34" s="399"/>
    </row>
    <row r="35" spans="2:7" x14ac:dyDescent="0.4">
      <c r="B35" s="163" t="s">
        <v>182</v>
      </c>
      <c r="C35" s="176"/>
      <c r="D35" s="176"/>
      <c r="E35" s="178">
        <f>D35-C35</f>
        <v>0</v>
      </c>
      <c r="F35" s="399"/>
      <c r="G35" s="399"/>
    </row>
    <row r="36" spans="2:7" x14ac:dyDescent="0.4">
      <c r="B36" s="163" t="s">
        <v>183</v>
      </c>
      <c r="C36" s="176"/>
      <c r="D36" s="176"/>
      <c r="E36" s="178">
        <f t="shared" ref="E36:E42" si="0">D36-C36</f>
        <v>0</v>
      </c>
      <c r="F36" s="399"/>
      <c r="G36" s="399"/>
    </row>
    <row r="37" spans="2:7" x14ac:dyDescent="0.4">
      <c r="B37" s="163" t="s">
        <v>184</v>
      </c>
      <c r="C37" s="176"/>
      <c r="D37" s="176"/>
      <c r="E37" s="178">
        <f t="shared" si="0"/>
        <v>0</v>
      </c>
      <c r="F37" s="399"/>
      <c r="G37" s="399"/>
    </row>
    <row r="38" spans="2:7" x14ac:dyDescent="0.4">
      <c r="B38" s="163" t="s">
        <v>185</v>
      </c>
      <c r="C38" s="176"/>
      <c r="D38" s="176"/>
      <c r="E38" s="178">
        <f t="shared" si="0"/>
        <v>0</v>
      </c>
      <c r="F38" s="399"/>
      <c r="G38" s="399"/>
    </row>
    <row r="39" spans="2:7" x14ac:dyDescent="0.4">
      <c r="B39" s="163" t="s">
        <v>186</v>
      </c>
      <c r="C39" s="176"/>
      <c r="D39" s="176"/>
      <c r="E39" s="178">
        <f t="shared" si="0"/>
        <v>0</v>
      </c>
      <c r="F39" s="399"/>
      <c r="G39" s="399"/>
    </row>
    <row r="40" spans="2:7" x14ac:dyDescent="0.4">
      <c r="B40" s="163" t="s">
        <v>187</v>
      </c>
      <c r="C40" s="176"/>
      <c r="D40" s="176"/>
      <c r="E40" s="178">
        <f t="shared" si="0"/>
        <v>0</v>
      </c>
      <c r="F40" s="399"/>
      <c r="G40" s="399"/>
    </row>
    <row r="41" spans="2:7" x14ac:dyDescent="0.4">
      <c r="B41" s="163" t="s">
        <v>188</v>
      </c>
      <c r="C41" s="176"/>
      <c r="D41" s="176"/>
      <c r="E41" s="178">
        <f t="shared" si="0"/>
        <v>0</v>
      </c>
      <c r="F41" s="399"/>
      <c r="G41" s="399"/>
    </row>
    <row r="42" spans="2:7" x14ac:dyDescent="0.4">
      <c r="B42" s="163" t="s">
        <v>189</v>
      </c>
      <c r="C42" s="176"/>
      <c r="D42" s="176"/>
      <c r="E42" s="178">
        <f t="shared" si="0"/>
        <v>0</v>
      </c>
      <c r="F42" s="399"/>
      <c r="G42" s="399"/>
    </row>
    <row r="43" spans="2:7" x14ac:dyDescent="0.4">
      <c r="B43" s="138" t="s">
        <v>178</v>
      </c>
      <c r="C43" s="180">
        <f>SUM(C34:C42)</f>
        <v>0</v>
      </c>
      <c r="D43" s="180">
        <f>SUM(D34:D42)</f>
        <v>0</v>
      </c>
      <c r="E43" s="180">
        <f>SUM(E34:E42)</f>
        <v>0</v>
      </c>
      <c r="F43" s="399"/>
      <c r="G43" s="399"/>
    </row>
    <row r="45" spans="2:7" x14ac:dyDescent="0.4">
      <c r="B45" s="27" t="s">
        <v>672</v>
      </c>
      <c r="E45" s="27" t="s">
        <v>673</v>
      </c>
    </row>
    <row r="46" spans="2:7" x14ac:dyDescent="0.4">
      <c r="B46" s="138" t="s">
        <v>674</v>
      </c>
      <c r="C46" s="138" t="s">
        <v>675</v>
      </c>
      <c r="E46" s="138" t="s">
        <v>676</v>
      </c>
      <c r="F46" s="138" t="s">
        <v>677</v>
      </c>
      <c r="G46" s="138" t="s">
        <v>360</v>
      </c>
    </row>
    <row r="47" spans="2:7" x14ac:dyDescent="0.4">
      <c r="B47" s="140"/>
      <c r="C47" s="140"/>
      <c r="E47" s="140"/>
      <c r="F47" s="182"/>
      <c r="G47" s="182"/>
    </row>
    <row r="48" spans="2:7" x14ac:dyDescent="0.4">
      <c r="B48" s="140"/>
      <c r="C48" s="140"/>
      <c r="E48" s="140"/>
      <c r="F48" s="182"/>
      <c r="G48" s="182"/>
    </row>
    <row r="49" spans="2:7" x14ac:dyDescent="0.4">
      <c r="B49" s="140"/>
      <c r="C49" s="140"/>
      <c r="E49" s="140"/>
      <c r="F49" s="182"/>
      <c r="G49" s="182"/>
    </row>
    <row r="50" spans="2:7" x14ac:dyDescent="0.4">
      <c r="B50" s="140"/>
      <c r="C50" s="140"/>
      <c r="E50" s="140"/>
      <c r="F50" s="182"/>
      <c r="G50" s="182"/>
    </row>
    <row r="51" spans="2:7" x14ac:dyDescent="0.4">
      <c r="B51" s="140"/>
      <c r="C51" s="140"/>
      <c r="E51" s="140"/>
      <c r="F51" s="182"/>
      <c r="G51" s="182"/>
    </row>
    <row r="52" spans="2:7" x14ac:dyDescent="0.4">
      <c r="B52" s="140"/>
      <c r="C52" s="140"/>
      <c r="E52" s="140"/>
      <c r="F52" s="182"/>
      <c r="G52" s="182"/>
    </row>
    <row r="53" spans="2:7" x14ac:dyDescent="0.4">
      <c r="B53" s="138" t="s">
        <v>250</v>
      </c>
      <c r="C53" s="138" t="s">
        <v>678</v>
      </c>
      <c r="E53" s="138" t="s">
        <v>250</v>
      </c>
      <c r="F53" s="206">
        <f>SUM(F47:F52)</f>
        <v>0</v>
      </c>
      <c r="G53" s="206">
        <f>SUM(G47:G52)</f>
        <v>0</v>
      </c>
    </row>
    <row r="55" spans="2:7" x14ac:dyDescent="0.4">
      <c r="B55" s="183" t="s">
        <v>853</v>
      </c>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32:B33"/>
    <mergeCell ref="F32:G33"/>
    <mergeCell ref="B16:B18"/>
    <mergeCell ref="C16:D18"/>
    <mergeCell ref="B19:B21"/>
    <mergeCell ref="C19:G21"/>
    <mergeCell ref="B24:B25"/>
    <mergeCell ref="F24:G25"/>
    <mergeCell ref="F39:G39"/>
    <mergeCell ref="F26:G26"/>
    <mergeCell ref="F27:G27"/>
    <mergeCell ref="F28:G28"/>
    <mergeCell ref="F29:G29"/>
    <mergeCell ref="F34:G34"/>
    <mergeCell ref="F35:G35"/>
    <mergeCell ref="F36:G36"/>
    <mergeCell ref="F37:G37"/>
    <mergeCell ref="F38:G38"/>
    <mergeCell ref="F40:G40"/>
    <mergeCell ref="F41:G41"/>
    <mergeCell ref="F42:G42"/>
    <mergeCell ref="F43:G43"/>
    <mergeCell ref="B78:B79"/>
    <mergeCell ref="C78:G79"/>
    <mergeCell ref="B80:B83"/>
    <mergeCell ref="F80:G80"/>
    <mergeCell ref="F81:G81"/>
    <mergeCell ref="F82:G82"/>
    <mergeCell ref="F83:G83"/>
  </mergeCells>
  <phoneticPr fontId="2"/>
  <hyperlinks>
    <hyperlink ref="I1" location="目次!A1" display="目次に戻る" xr:uid="{0F879039-F6A3-4005-A52E-DE230A28B50E}"/>
  </hyperlinks>
  <pageMargins left="0.39370078740157483" right="0.39370078740157483" top="0.59055118110236227" bottom="0.39370078740157483" header="0.31496062992125984" footer="0.31496062992125984"/>
  <pageSetup paperSize="9" scale="75"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09C0-7D26-4B28-AFCE-EF2055C35CBC}">
  <sheetPr codeName="Sheet61">
    <pageSetUpPr fitToPage="1"/>
  </sheetPr>
  <dimension ref="A1:K40"/>
  <sheetViews>
    <sheetView view="pageBreakPreview" zoomScale="80" zoomScaleNormal="100" zoomScaleSheetLayoutView="80" workbookViewId="0">
      <selection activeCell="K15" sqref="K15"/>
    </sheetView>
  </sheetViews>
  <sheetFormatPr defaultColWidth="9" defaultRowHeight="13.5" x14ac:dyDescent="0.4"/>
  <cols>
    <col min="1" max="1" width="28" style="89" customWidth="1"/>
    <col min="2" max="5" width="13.625" style="89" customWidth="1"/>
    <col min="6" max="6" width="10.5" style="89" customWidth="1"/>
    <col min="7" max="16384" width="9" style="89"/>
  </cols>
  <sheetData>
    <row r="1" spans="1:11" ht="20.100000000000001" customHeight="1" x14ac:dyDescent="0.4">
      <c r="A1" s="89" t="s">
        <v>679</v>
      </c>
      <c r="F1" s="153" t="s">
        <v>784</v>
      </c>
    </row>
    <row r="2" spans="1:11" ht="20.100000000000001" customHeight="1" x14ac:dyDescent="0.4"/>
    <row r="3" spans="1:11" ht="23.25" customHeight="1" x14ac:dyDescent="0.4">
      <c r="A3" s="430" t="s">
        <v>680</v>
      </c>
      <c r="B3" s="430"/>
      <c r="C3" s="430"/>
      <c r="D3" s="430"/>
      <c r="E3" s="430"/>
      <c r="F3" s="201"/>
    </row>
    <row r="4" spans="1:11" ht="20.100000000000001" customHeight="1" x14ac:dyDescent="0.4">
      <c r="E4" s="154" t="s">
        <v>128</v>
      </c>
    </row>
    <row r="5" spans="1:11" ht="20.100000000000001" customHeight="1" x14ac:dyDescent="0.4">
      <c r="A5" s="27" t="s">
        <v>622</v>
      </c>
    </row>
    <row r="6" spans="1:11" ht="20.100000000000001" customHeight="1" x14ac:dyDescent="0.4">
      <c r="C6" s="83" t="s">
        <v>623</v>
      </c>
      <c r="D6" s="83" t="s">
        <v>624</v>
      </c>
      <c r="E6" s="83" t="s">
        <v>625</v>
      </c>
      <c r="K6" s="154"/>
    </row>
    <row r="7" spans="1:11" ht="20.100000000000001" customHeight="1" x14ac:dyDescent="0.4"/>
    <row r="8" spans="1:11" ht="20.100000000000001" customHeight="1" x14ac:dyDescent="0.4">
      <c r="A8" s="377" t="s">
        <v>681</v>
      </c>
      <c r="B8" s="377"/>
      <c r="C8" s="377"/>
      <c r="D8" s="377"/>
      <c r="E8" s="377"/>
      <c r="F8" s="157"/>
    </row>
    <row r="9" spans="1:11" ht="20.100000000000001" customHeight="1" x14ac:dyDescent="0.4">
      <c r="A9" s="377"/>
      <c r="B9" s="377"/>
      <c r="C9" s="377"/>
      <c r="D9" s="377"/>
      <c r="E9" s="377"/>
      <c r="F9" s="157"/>
    </row>
    <row r="10" spans="1:11" ht="20.100000000000001" customHeight="1" x14ac:dyDescent="0.4">
      <c r="B10" s="376" t="s">
        <v>133</v>
      </c>
      <c r="C10" s="376"/>
    </row>
    <row r="11" spans="1:11" ht="20.100000000000001" customHeight="1" x14ac:dyDescent="0.4">
      <c r="A11" s="155"/>
    </row>
    <row r="12" spans="1:11" ht="24.75" customHeight="1" x14ac:dyDescent="0.4">
      <c r="A12" s="140" t="s">
        <v>405</v>
      </c>
      <c r="B12" s="399"/>
      <c r="C12" s="399"/>
      <c r="D12" s="399"/>
      <c r="E12" s="399"/>
    </row>
    <row r="13" spans="1:11" ht="21.75" customHeight="1" x14ac:dyDescent="0.4">
      <c r="A13" s="386" t="s">
        <v>155</v>
      </c>
      <c r="B13" s="202" t="s">
        <v>156</v>
      </c>
      <c r="C13" s="138" t="s">
        <v>266</v>
      </c>
      <c r="D13" s="138" t="s">
        <v>830</v>
      </c>
      <c r="E13" s="138" t="s">
        <v>258</v>
      </c>
    </row>
    <row r="14" spans="1:11" ht="24.75" customHeight="1" x14ac:dyDescent="0.4">
      <c r="A14" s="386"/>
      <c r="B14" s="203"/>
      <c r="C14" s="186"/>
      <c r="D14" s="186"/>
      <c r="E14" s="186"/>
    </row>
    <row r="15" spans="1:11" ht="39.75" customHeight="1" x14ac:dyDescent="0.4">
      <c r="A15" s="204" t="s">
        <v>627</v>
      </c>
      <c r="B15" s="423"/>
      <c r="C15" s="457"/>
      <c r="D15" s="457"/>
      <c r="E15" s="424"/>
    </row>
    <row r="16" spans="1:11" ht="24.75" customHeight="1" x14ac:dyDescent="0.4">
      <c r="A16" s="88" t="s">
        <v>628</v>
      </c>
      <c r="B16" s="525"/>
      <c r="C16" s="526"/>
      <c r="D16" s="526"/>
      <c r="E16" s="527"/>
    </row>
    <row r="17" spans="1:5" ht="24.75" customHeight="1" x14ac:dyDescent="0.4">
      <c r="A17" s="88" t="s">
        <v>629</v>
      </c>
      <c r="B17" s="423"/>
      <c r="C17" s="457"/>
      <c r="D17" s="457"/>
      <c r="E17" s="424"/>
    </row>
    <row r="18" spans="1:5" ht="24.75" customHeight="1" x14ac:dyDescent="0.4">
      <c r="A18" s="524" t="s">
        <v>630</v>
      </c>
      <c r="B18" s="547" t="s">
        <v>631</v>
      </c>
      <c r="C18" s="548"/>
      <c r="D18" s="547" t="s">
        <v>632</v>
      </c>
      <c r="E18" s="534"/>
    </row>
    <row r="19" spans="1:5" ht="24.75" customHeight="1" x14ac:dyDescent="0.4">
      <c r="A19" s="524"/>
      <c r="B19" s="549" t="s">
        <v>633</v>
      </c>
      <c r="C19" s="536"/>
      <c r="D19" s="549" t="s">
        <v>634</v>
      </c>
      <c r="E19" s="537"/>
    </row>
    <row r="20" spans="1:5" ht="24.75" customHeight="1" x14ac:dyDescent="0.4">
      <c r="A20" s="524" t="s">
        <v>635</v>
      </c>
      <c r="B20" s="525" t="s">
        <v>636</v>
      </c>
      <c r="C20" s="539" t="s">
        <v>637</v>
      </c>
      <c r="D20" s="539"/>
      <c r="E20" s="534" t="s">
        <v>498</v>
      </c>
    </row>
    <row r="21" spans="1:5" ht="24.75" customHeight="1" x14ac:dyDescent="0.4">
      <c r="A21" s="524"/>
      <c r="B21" s="532"/>
      <c r="C21" s="538" t="s">
        <v>638</v>
      </c>
      <c r="D21" s="538"/>
      <c r="E21" s="535"/>
    </row>
    <row r="22" spans="1:5" ht="24.75" customHeight="1" x14ac:dyDescent="0.4">
      <c r="A22" s="524"/>
      <c r="B22" s="525" t="s">
        <v>639</v>
      </c>
      <c r="C22" s="539" t="s">
        <v>637</v>
      </c>
      <c r="D22" s="539"/>
      <c r="E22" s="534" t="s">
        <v>498</v>
      </c>
    </row>
    <row r="23" spans="1:5" ht="24.75" customHeight="1" x14ac:dyDescent="0.4">
      <c r="A23" s="524"/>
      <c r="B23" s="532"/>
      <c r="C23" s="538" t="s">
        <v>638</v>
      </c>
      <c r="D23" s="538"/>
      <c r="E23" s="535"/>
    </row>
    <row r="24" spans="1:5" ht="24.75" customHeight="1" x14ac:dyDescent="0.4">
      <c r="A24" s="88" t="s">
        <v>640</v>
      </c>
      <c r="B24" s="423" t="s">
        <v>641</v>
      </c>
      <c r="C24" s="457"/>
      <c r="D24" s="536" t="s">
        <v>498</v>
      </c>
      <c r="E24" s="537"/>
    </row>
    <row r="25" spans="1:5" ht="24.75" customHeight="1" x14ac:dyDescent="0.4">
      <c r="A25" s="524" t="s">
        <v>642</v>
      </c>
      <c r="B25" s="525" t="s">
        <v>643</v>
      </c>
      <c r="C25" s="526"/>
      <c r="D25" s="526"/>
      <c r="E25" s="527"/>
    </row>
    <row r="26" spans="1:5" ht="24.75" customHeight="1" x14ac:dyDescent="0.4">
      <c r="A26" s="524"/>
      <c r="B26" s="528" t="s">
        <v>644</v>
      </c>
      <c r="C26" s="529"/>
      <c r="D26" s="529"/>
      <c r="E26" s="530"/>
    </row>
    <row r="27" spans="1:5" ht="24.75" customHeight="1" x14ac:dyDescent="0.4">
      <c r="A27" s="531" t="s">
        <v>646</v>
      </c>
      <c r="B27" s="525" t="s">
        <v>128</v>
      </c>
      <c r="C27" s="526"/>
      <c r="D27" s="526"/>
      <c r="E27" s="534" t="s">
        <v>498</v>
      </c>
    </row>
    <row r="28" spans="1:5" ht="24.75" customHeight="1" x14ac:dyDescent="0.4">
      <c r="A28" s="531"/>
      <c r="B28" s="532"/>
      <c r="C28" s="533"/>
      <c r="D28" s="533"/>
      <c r="E28" s="535"/>
    </row>
    <row r="29" spans="1:5" ht="24.75" customHeight="1" x14ac:dyDescent="0.4">
      <c r="A29" s="88" t="s">
        <v>645</v>
      </c>
      <c r="B29" s="423" t="s">
        <v>128</v>
      </c>
      <c r="C29" s="457"/>
      <c r="D29" s="457"/>
      <c r="E29" s="424"/>
    </row>
    <row r="30" spans="1:5" ht="24.75" customHeight="1" x14ac:dyDescent="0.4">
      <c r="A30" s="88" t="s">
        <v>682</v>
      </c>
      <c r="B30" s="423" t="s">
        <v>128</v>
      </c>
      <c r="C30" s="457"/>
      <c r="D30" s="457"/>
      <c r="E30" s="424"/>
    </row>
    <row r="31" spans="1:5" ht="24.75" customHeight="1" x14ac:dyDescent="0.4">
      <c r="A31" s="88" t="s">
        <v>647</v>
      </c>
      <c r="B31" s="423"/>
      <c r="C31" s="457"/>
      <c r="D31" s="457"/>
      <c r="E31" s="424"/>
    </row>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sheetData>
  <mergeCells count="33">
    <mergeCell ref="B15:E15"/>
    <mergeCell ref="A3:E3"/>
    <mergeCell ref="A8:E9"/>
    <mergeCell ref="B10:C10"/>
    <mergeCell ref="B12:E12"/>
    <mergeCell ref="A13:A14"/>
    <mergeCell ref="B16:E16"/>
    <mergeCell ref="B17:E17"/>
    <mergeCell ref="A18:A19"/>
    <mergeCell ref="B18:C18"/>
    <mergeCell ref="D18:E18"/>
    <mergeCell ref="B19:C19"/>
    <mergeCell ref="D19:E19"/>
    <mergeCell ref="A20:A23"/>
    <mergeCell ref="B20:B21"/>
    <mergeCell ref="C20:D20"/>
    <mergeCell ref="E20:E21"/>
    <mergeCell ref="C21:D21"/>
    <mergeCell ref="B22:B23"/>
    <mergeCell ref="C22:D22"/>
    <mergeCell ref="E22:E23"/>
    <mergeCell ref="C23:D23"/>
    <mergeCell ref="B24:C24"/>
    <mergeCell ref="D24:E24"/>
    <mergeCell ref="A25:A26"/>
    <mergeCell ref="B25:E25"/>
    <mergeCell ref="B26:E26"/>
    <mergeCell ref="B29:E29"/>
    <mergeCell ref="A27:A28"/>
    <mergeCell ref="B27:D28"/>
    <mergeCell ref="E27:E28"/>
    <mergeCell ref="B31:E31"/>
    <mergeCell ref="B30:E30"/>
  </mergeCells>
  <phoneticPr fontId="2"/>
  <hyperlinks>
    <hyperlink ref="F1" location="目次!A1" display="目次に戻る" xr:uid="{73BE5EC3-A471-46E1-A4FC-A9879AC98290}"/>
  </hyperlinks>
  <printOptions horizontalCentered="1"/>
  <pageMargins left="0.70866141732283472" right="0.70866141732283472" top="0.74803149606299213" bottom="0.74803149606299213" header="0.31496062992125984" footer="0.31496062992125984"/>
  <pageSetup paperSize="9" scale="97"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BF8C-2EB1-4240-A487-DD58BBB06181}">
  <sheetPr codeName="Sheet62"/>
  <dimension ref="A1:I47"/>
  <sheetViews>
    <sheetView view="pageBreakPreview" zoomScale="80" zoomScaleNormal="100" zoomScaleSheetLayoutView="80" workbookViewId="0">
      <selection activeCell="E13" sqref="E13"/>
    </sheetView>
  </sheetViews>
  <sheetFormatPr defaultColWidth="9" defaultRowHeight="13.5" x14ac:dyDescent="0.4"/>
  <cols>
    <col min="1" max="1" width="9" style="89" customWidth="1"/>
    <col min="2" max="16384" width="9" style="89"/>
  </cols>
  <sheetData>
    <row r="1" spans="1:9" ht="20.100000000000001" customHeight="1" x14ac:dyDescent="0.4">
      <c r="A1" s="89" t="s">
        <v>683</v>
      </c>
      <c r="I1" s="153" t="s">
        <v>784</v>
      </c>
    </row>
    <row r="2" spans="1:9" ht="20.100000000000001" customHeight="1" x14ac:dyDescent="0.4"/>
    <row r="3" spans="1:9" ht="20.100000000000001" customHeight="1" x14ac:dyDescent="0.4">
      <c r="A3" s="156" t="s">
        <v>911</v>
      </c>
      <c r="H3" s="154"/>
    </row>
    <row r="4" spans="1:9" ht="20.100000000000001" customHeight="1" x14ac:dyDescent="0.4"/>
    <row r="5" spans="1:9" ht="20.100000000000001" customHeight="1" x14ac:dyDescent="0.4">
      <c r="H5" s="154" t="s">
        <v>513</v>
      </c>
    </row>
    <row r="6" spans="1:9" ht="20.100000000000001" customHeight="1" x14ac:dyDescent="0.4"/>
    <row r="7" spans="1:9" ht="20.100000000000001" customHeight="1" x14ac:dyDescent="0.4">
      <c r="A7" s="514" t="s">
        <v>684</v>
      </c>
      <c r="B7" s="514"/>
      <c r="C7" s="514"/>
      <c r="D7" s="514"/>
      <c r="E7" s="514"/>
      <c r="F7" s="514"/>
      <c r="G7" s="514"/>
      <c r="H7" s="514"/>
    </row>
    <row r="8" spans="1:9" ht="20.100000000000001" customHeight="1" x14ac:dyDescent="0.4">
      <c r="A8" s="514"/>
      <c r="B8" s="514"/>
      <c r="C8" s="514"/>
      <c r="D8" s="514"/>
      <c r="E8" s="514"/>
      <c r="F8" s="514"/>
      <c r="G8" s="514"/>
      <c r="H8" s="514"/>
    </row>
    <row r="9" spans="1:9" ht="20.100000000000001" customHeight="1" x14ac:dyDescent="0.4">
      <c r="A9" s="514"/>
      <c r="B9" s="514"/>
      <c r="C9" s="514"/>
      <c r="D9" s="514"/>
      <c r="E9" s="514"/>
      <c r="F9" s="514"/>
      <c r="G9" s="514"/>
      <c r="H9" s="514"/>
    </row>
    <row r="10" spans="1:9" ht="20.100000000000001" customHeight="1" x14ac:dyDescent="0.4">
      <c r="A10" s="514"/>
      <c r="B10" s="514"/>
      <c r="C10" s="514"/>
      <c r="D10" s="514"/>
      <c r="E10" s="514"/>
      <c r="F10" s="514"/>
      <c r="G10" s="514"/>
      <c r="H10" s="514"/>
    </row>
    <row r="11" spans="1:9" ht="20.100000000000001" customHeight="1" x14ac:dyDescent="0.4">
      <c r="A11" s="374"/>
      <c r="B11" s="374"/>
      <c r="C11" s="374"/>
      <c r="D11" s="374"/>
      <c r="E11" s="374"/>
      <c r="F11" s="374"/>
      <c r="G11" s="374"/>
      <c r="H11" s="374"/>
    </row>
    <row r="12" spans="1:9" ht="20.100000000000001" customHeight="1" x14ac:dyDescent="0.4">
      <c r="A12" s="373" t="s">
        <v>961</v>
      </c>
      <c r="B12" s="374"/>
      <c r="C12" s="374"/>
      <c r="D12" s="374"/>
      <c r="E12" s="374"/>
      <c r="F12" s="374"/>
      <c r="G12" s="374"/>
      <c r="H12" s="374"/>
    </row>
    <row r="13" spans="1:9" ht="20.100000000000001" customHeight="1" x14ac:dyDescent="0.4"/>
    <row r="14" spans="1:9" ht="20.100000000000001" customHeight="1" x14ac:dyDescent="0.4">
      <c r="B14" s="157"/>
      <c r="C14" s="157"/>
      <c r="D14" s="157"/>
      <c r="E14" s="157"/>
      <c r="F14" s="157"/>
      <c r="G14" s="157"/>
      <c r="H14" s="154" t="s">
        <v>772</v>
      </c>
    </row>
    <row r="15" spans="1:9" ht="20.100000000000001" customHeight="1" x14ac:dyDescent="0.4">
      <c r="A15" s="158"/>
      <c r="B15" s="157"/>
      <c r="C15" s="157"/>
      <c r="D15" s="157"/>
      <c r="E15" s="157"/>
      <c r="F15" s="157"/>
      <c r="G15" s="157"/>
    </row>
    <row r="16" spans="1:9" ht="20.100000000000001" customHeight="1" x14ac:dyDescent="0.4">
      <c r="A16" s="158"/>
      <c r="B16" s="157"/>
      <c r="C16" s="157"/>
      <c r="D16" s="376" t="s">
        <v>133</v>
      </c>
      <c r="E16" s="376"/>
      <c r="F16" s="157"/>
      <c r="G16" s="157"/>
    </row>
    <row r="17" spans="1:8" ht="20.100000000000001" customHeight="1" x14ac:dyDescent="0.4"/>
    <row r="18" spans="1:8" ht="20.100000000000001" customHeight="1" x14ac:dyDescent="0.4">
      <c r="A18" s="377" t="s">
        <v>914</v>
      </c>
      <c r="B18" s="377"/>
      <c r="C18" s="377"/>
      <c r="D18" s="377"/>
      <c r="E18" s="377"/>
      <c r="F18" s="377"/>
      <c r="G18" s="377"/>
      <c r="H18" s="377"/>
    </row>
    <row r="19" spans="1:8" ht="20.100000000000001" customHeight="1" x14ac:dyDescent="0.4">
      <c r="A19" s="377"/>
      <c r="B19" s="377"/>
      <c r="C19" s="377"/>
      <c r="D19" s="377"/>
      <c r="E19" s="377"/>
      <c r="F19" s="377"/>
      <c r="G19" s="377"/>
      <c r="H19" s="377"/>
    </row>
    <row r="20" spans="1:8" ht="20.100000000000001" customHeight="1" x14ac:dyDescent="0.4">
      <c r="A20" s="377"/>
      <c r="B20" s="377"/>
      <c r="C20" s="377"/>
      <c r="D20" s="377"/>
      <c r="E20" s="377"/>
      <c r="F20" s="377"/>
      <c r="G20" s="377"/>
      <c r="H20" s="377"/>
    </row>
    <row r="21" spans="1:8" ht="20.100000000000001" customHeight="1" x14ac:dyDescent="0.4">
      <c r="A21" s="377"/>
      <c r="B21" s="377"/>
      <c r="C21" s="377"/>
      <c r="D21" s="377"/>
      <c r="E21" s="377"/>
      <c r="F21" s="377"/>
      <c r="G21" s="377"/>
      <c r="H21" s="377"/>
    </row>
    <row r="22" spans="1:8" ht="20.100000000000001" customHeight="1" x14ac:dyDescent="0.4">
      <c r="A22" s="377"/>
      <c r="B22" s="377"/>
      <c r="C22" s="377"/>
      <c r="D22" s="377"/>
      <c r="E22" s="377"/>
      <c r="F22" s="377"/>
      <c r="G22" s="377"/>
      <c r="H22" s="377"/>
    </row>
    <row r="23" spans="1:8" ht="20.100000000000001" customHeight="1" x14ac:dyDescent="0.4">
      <c r="A23" s="377"/>
      <c r="B23" s="377"/>
      <c r="C23" s="377"/>
      <c r="D23" s="377"/>
      <c r="E23" s="377"/>
      <c r="F23" s="377"/>
      <c r="G23" s="377"/>
      <c r="H23" s="377"/>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c r="A37" s="158"/>
      <c r="B37" s="158"/>
      <c r="C37" s="158"/>
      <c r="D37" s="158"/>
      <c r="E37" s="158"/>
      <c r="F37" s="158"/>
      <c r="G37" s="158"/>
      <c r="H37" s="158"/>
    </row>
    <row r="38" spans="1:8" ht="20.100000000000001" customHeight="1" x14ac:dyDescent="0.4">
      <c r="A38" s="158"/>
      <c r="B38" s="158"/>
      <c r="C38" s="158"/>
      <c r="D38" s="158"/>
      <c r="E38" s="158"/>
      <c r="F38" s="158"/>
      <c r="G38" s="158"/>
      <c r="H38" s="158"/>
    </row>
    <row r="39" spans="1:8" ht="20.100000000000001" customHeight="1" x14ac:dyDescent="0.4"/>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c r="A45" s="158"/>
      <c r="B45" s="157"/>
      <c r="C45" s="157"/>
      <c r="D45" s="157"/>
      <c r="E45" s="157"/>
      <c r="F45" s="157"/>
      <c r="G45" s="157"/>
      <c r="H45" s="154"/>
    </row>
    <row r="46" spans="1:8" ht="20.100000000000001" customHeight="1" x14ac:dyDescent="0.4">
      <c r="A46" s="158"/>
      <c r="B46" s="157"/>
      <c r="C46" s="157"/>
      <c r="D46" s="157"/>
      <c r="E46" s="157"/>
      <c r="F46" s="157"/>
      <c r="G46" s="157"/>
      <c r="H46" s="154"/>
    </row>
    <row r="47" spans="1:8" ht="20.100000000000001" customHeight="1" x14ac:dyDescent="0.4"/>
  </sheetData>
  <mergeCells count="3">
    <mergeCell ref="A7:H10"/>
    <mergeCell ref="D16:E16"/>
    <mergeCell ref="A18:H23"/>
  </mergeCells>
  <phoneticPr fontId="2"/>
  <hyperlinks>
    <hyperlink ref="I1" location="目次!A1" display="目次に戻る" xr:uid="{0171FDBC-2AB4-440E-9589-F418113715C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D0D6-C64E-4415-A99D-1E276063C654}">
  <sheetPr codeName="Sheet63"/>
  <dimension ref="A1:J36"/>
  <sheetViews>
    <sheetView view="pageBreakPreview" topLeftCell="A13"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685</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G6" s="89" t="s">
        <v>130</v>
      </c>
      <c r="H6" s="83"/>
      <c r="I6" s="83" t="s">
        <v>686</v>
      </c>
    </row>
    <row r="7" spans="1:10" ht="20.100000000000001" customHeight="1" x14ac:dyDescent="0.4"/>
    <row r="8" spans="1:10" ht="20.100000000000001" customHeight="1" x14ac:dyDescent="0.4"/>
    <row r="9" spans="1:10" ht="20.100000000000001" customHeight="1" x14ac:dyDescent="0.4">
      <c r="A9" s="376" t="s">
        <v>687</v>
      </c>
      <c r="B9" s="376"/>
      <c r="C9" s="376"/>
      <c r="D9" s="376"/>
      <c r="E9" s="376"/>
      <c r="F9" s="376"/>
      <c r="G9" s="376"/>
      <c r="H9" s="376"/>
      <c r="I9" s="376"/>
    </row>
    <row r="10" spans="1:10" ht="20.100000000000001" customHeight="1" x14ac:dyDescent="0.4"/>
    <row r="11" spans="1:10" ht="20.100000000000001" customHeight="1" x14ac:dyDescent="0.4">
      <c r="A11" s="377" t="s">
        <v>688</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E13" s="83" t="s">
        <v>133</v>
      </c>
    </row>
    <row r="14" spans="1:10" ht="20.100000000000001" customHeight="1" x14ac:dyDescent="0.4"/>
    <row r="15" spans="1:10" ht="20.100000000000001" customHeight="1" x14ac:dyDescent="0.4">
      <c r="B15" s="89" t="s">
        <v>689</v>
      </c>
    </row>
    <row r="16" spans="1:10" ht="20.100000000000001" customHeight="1" x14ac:dyDescent="0.4"/>
    <row r="17" spans="2:9" ht="20.100000000000001" customHeight="1" x14ac:dyDescent="0.4"/>
    <row r="18" spans="2:9" ht="20.100000000000001" customHeight="1" x14ac:dyDescent="0.4"/>
    <row r="19" spans="2:9" ht="20.100000000000001" customHeight="1" x14ac:dyDescent="0.4"/>
    <row r="20" spans="2:9" ht="20.100000000000001" customHeight="1" x14ac:dyDescent="0.4">
      <c r="B20" s="89" t="s">
        <v>852</v>
      </c>
      <c r="E20" s="89" t="s">
        <v>652</v>
      </c>
    </row>
    <row r="21" spans="2:9" ht="20.100000000000001" customHeight="1" x14ac:dyDescent="0.4"/>
    <row r="22" spans="2:9" ht="20.100000000000001" customHeight="1" x14ac:dyDescent="0.4"/>
    <row r="23" spans="2:9" ht="20.100000000000001" customHeight="1" x14ac:dyDescent="0.4">
      <c r="B23" s="89" t="s">
        <v>690</v>
      </c>
    </row>
    <row r="24" spans="2:9" ht="25.5" customHeight="1" x14ac:dyDescent="0.4">
      <c r="B24" s="399" t="s">
        <v>659</v>
      </c>
      <c r="C24" s="399"/>
      <c r="D24" s="399"/>
      <c r="E24" s="399"/>
      <c r="F24" s="399"/>
      <c r="G24" s="399"/>
      <c r="H24" s="399"/>
      <c r="I24" s="399"/>
    </row>
    <row r="25" spans="2:9" ht="25.5" customHeight="1" x14ac:dyDescent="0.4">
      <c r="B25" s="399" t="s">
        <v>660</v>
      </c>
      <c r="C25" s="399"/>
      <c r="D25" s="399"/>
      <c r="E25" s="399"/>
      <c r="F25" s="399"/>
      <c r="G25" s="399"/>
      <c r="H25" s="399"/>
      <c r="I25" s="399"/>
    </row>
    <row r="26" spans="2:9" ht="25.5" customHeight="1" x14ac:dyDescent="0.4">
      <c r="B26" s="399" t="s">
        <v>661</v>
      </c>
      <c r="C26" s="399"/>
      <c r="D26" s="399"/>
      <c r="E26" s="399"/>
      <c r="F26" s="399"/>
      <c r="G26" s="399"/>
      <c r="H26" s="399"/>
      <c r="I26" s="399"/>
    </row>
    <row r="27" spans="2:9" ht="25.5" customHeight="1" x14ac:dyDescent="0.4">
      <c r="B27" s="399" t="s">
        <v>662</v>
      </c>
      <c r="C27" s="399"/>
      <c r="D27" s="399"/>
      <c r="E27" s="399"/>
      <c r="F27" s="399"/>
      <c r="G27" s="399"/>
      <c r="H27" s="399"/>
      <c r="I27" s="399"/>
    </row>
    <row r="28" spans="2:9" ht="25.5" customHeight="1" x14ac:dyDescent="0.4">
      <c r="B28" s="550" t="s">
        <v>663</v>
      </c>
      <c r="C28" s="546"/>
      <c r="D28" s="545"/>
      <c r="E28" s="545"/>
      <c r="F28" s="545"/>
      <c r="G28" s="545"/>
      <c r="H28" s="545"/>
      <c r="I28" s="546"/>
    </row>
    <row r="29" spans="2:9" ht="25.5" customHeight="1" x14ac:dyDescent="0.4">
      <c r="B29" s="532" t="s">
        <v>664</v>
      </c>
      <c r="C29" s="461"/>
      <c r="D29" s="533"/>
      <c r="E29" s="533"/>
      <c r="F29" s="533"/>
      <c r="G29" s="533"/>
      <c r="H29" s="533"/>
      <c r="I29" s="461"/>
    </row>
    <row r="30" spans="2:9" ht="20.100000000000001" customHeight="1" x14ac:dyDescent="0.4">
      <c r="B30" s="89" t="s">
        <v>665</v>
      </c>
    </row>
    <row r="31" spans="2:9" ht="20.100000000000001" customHeight="1" x14ac:dyDescent="0.4"/>
    <row r="32" spans="2:9"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sheetData>
  <mergeCells count="14">
    <mergeCell ref="A9:I9"/>
    <mergeCell ref="A11:I12"/>
    <mergeCell ref="B24:C24"/>
    <mergeCell ref="D24:I24"/>
    <mergeCell ref="B25:C25"/>
    <mergeCell ref="D25:I25"/>
    <mergeCell ref="B29:C29"/>
    <mergeCell ref="D29:I29"/>
    <mergeCell ref="B26:C26"/>
    <mergeCell ref="D26:I26"/>
    <mergeCell ref="B27:C27"/>
    <mergeCell ref="D27:I27"/>
    <mergeCell ref="B28:C28"/>
    <mergeCell ref="D28:I28"/>
  </mergeCells>
  <phoneticPr fontId="2"/>
  <hyperlinks>
    <hyperlink ref="J1" location="目次!A1" display="目次に戻る" xr:uid="{69251C67-1517-420A-8ED6-5AA87884D4C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4913-C132-4B0E-809D-A5DC0F361A25}">
  <sheetPr codeName="Sheet64">
    <pageSetUpPr fitToPage="1"/>
  </sheetPr>
  <dimension ref="A1:T54"/>
  <sheetViews>
    <sheetView showGridLines="0" view="pageBreakPreview" zoomScale="80" zoomScaleNormal="100" zoomScaleSheetLayoutView="80" workbookViewId="0">
      <pane xSplit="1" ySplit="8" topLeftCell="B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13" customWidth="1"/>
    <col min="2" max="2" width="9.5" style="13" customWidth="1"/>
    <col min="3" max="3" width="11.375" style="14" customWidth="1"/>
    <col min="4" max="4" width="16.25" style="16" customWidth="1"/>
    <col min="5" max="5" width="13.625" style="16" customWidth="1"/>
    <col min="6" max="6" width="13.625" style="17" customWidth="1"/>
    <col min="7" max="7" width="13.625" style="14" customWidth="1"/>
    <col min="8" max="9" width="16.25" style="14" customWidth="1"/>
    <col min="10" max="11" width="5.875" style="14" customWidth="1"/>
    <col min="12" max="12" width="12.625" style="18" customWidth="1"/>
    <col min="13" max="15" width="12.625" style="14" customWidth="1"/>
    <col min="16" max="16" width="8.625" style="14" customWidth="1"/>
    <col min="17" max="19" width="11.875" style="14" customWidth="1"/>
    <col min="20" max="16384" width="9" style="14"/>
  </cols>
  <sheetData>
    <row r="1" spans="1:20" s="1" customFormat="1" ht="20.100000000000001" customHeight="1" x14ac:dyDescent="0.4">
      <c r="A1" s="1" t="s">
        <v>691</v>
      </c>
      <c r="D1" s="2"/>
      <c r="E1" s="2"/>
      <c r="F1" s="3"/>
      <c r="L1" s="4"/>
      <c r="T1" s="153" t="s">
        <v>784</v>
      </c>
    </row>
    <row r="2" spans="1:20" s="1" customFormat="1" ht="19.5" customHeight="1" x14ac:dyDescent="0.4">
      <c r="A2" s="513" t="s">
        <v>692</v>
      </c>
      <c r="B2" s="513"/>
      <c r="C2" s="513"/>
      <c r="D2" s="513"/>
      <c r="E2" s="513"/>
      <c r="F2" s="513"/>
      <c r="G2" s="513"/>
      <c r="H2" s="513"/>
      <c r="I2" s="513"/>
      <c r="J2" s="513"/>
      <c r="K2" s="513"/>
      <c r="L2" s="513"/>
      <c r="M2" s="513"/>
      <c r="N2" s="513"/>
      <c r="O2" s="513"/>
      <c r="P2" s="513"/>
      <c r="Q2" s="513"/>
      <c r="R2" s="513"/>
      <c r="S2" s="513"/>
    </row>
    <row r="3" spans="1:20" s="1" customFormat="1" ht="19.5" customHeight="1" x14ac:dyDescent="0.4">
      <c r="D3" s="2"/>
      <c r="E3" s="2"/>
      <c r="H3" s="5"/>
      <c r="I3" s="5"/>
      <c r="J3" s="5"/>
      <c r="K3" s="5"/>
      <c r="L3" s="5"/>
      <c r="M3" s="6"/>
      <c r="R3" s="7" t="s">
        <v>143</v>
      </c>
      <c r="S3" s="8"/>
    </row>
    <row r="4" spans="1:20" s="1" customFormat="1" ht="12" customHeight="1" x14ac:dyDescent="0.4">
      <c r="D4" s="2"/>
      <c r="E4" s="2"/>
      <c r="L4" s="4"/>
    </row>
    <row r="5" spans="1:20" s="1" customFormat="1" ht="12" customHeight="1" x14ac:dyDescent="0.4">
      <c r="D5" s="2"/>
      <c r="E5" s="2"/>
      <c r="L5" s="4"/>
      <c r="S5" s="24" t="s">
        <v>693</v>
      </c>
    </row>
    <row r="6" spans="1:20" s="23" customFormat="1" ht="19.5" customHeight="1" x14ac:dyDescent="0.4">
      <c r="A6" s="380" t="s">
        <v>145</v>
      </c>
      <c r="B6" s="381" t="s">
        <v>146</v>
      </c>
      <c r="C6" s="381" t="s">
        <v>791</v>
      </c>
      <c r="D6" s="381" t="s">
        <v>788</v>
      </c>
      <c r="E6" s="381" t="s">
        <v>793</v>
      </c>
      <c r="F6" s="381"/>
      <c r="G6" s="381"/>
      <c r="H6" s="381" t="s">
        <v>147</v>
      </c>
      <c r="I6" s="381" t="s">
        <v>847</v>
      </c>
      <c r="J6" s="511" t="s">
        <v>694</v>
      </c>
      <c r="K6" s="511"/>
      <c r="L6" s="511"/>
      <c r="M6" s="511"/>
      <c r="N6" s="511"/>
      <c r="O6" s="511"/>
      <c r="P6" s="512" t="s">
        <v>695</v>
      </c>
      <c r="Q6" s="512" t="s">
        <v>696</v>
      </c>
      <c r="R6" s="512" t="s">
        <v>697</v>
      </c>
      <c r="S6" s="512" t="s">
        <v>698</v>
      </c>
    </row>
    <row r="7" spans="1:20" s="115" customFormat="1" ht="19.5" customHeight="1" x14ac:dyDescent="0.15">
      <c r="A7" s="380"/>
      <c r="B7" s="381"/>
      <c r="C7" s="381"/>
      <c r="D7" s="381"/>
      <c r="E7" s="381" t="s">
        <v>172</v>
      </c>
      <c r="F7" s="381" t="s">
        <v>794</v>
      </c>
      <c r="G7" s="381" t="s">
        <v>787</v>
      </c>
      <c r="H7" s="381"/>
      <c r="I7" s="381"/>
      <c r="J7" s="380" t="s">
        <v>148</v>
      </c>
      <c r="K7" s="380"/>
      <c r="L7" s="381" t="s">
        <v>789</v>
      </c>
      <c r="M7" s="380" t="s">
        <v>790</v>
      </c>
      <c r="N7" s="380"/>
      <c r="O7" s="380"/>
      <c r="P7" s="512"/>
      <c r="Q7" s="512"/>
      <c r="R7" s="512"/>
      <c r="S7" s="512"/>
    </row>
    <row r="8" spans="1:20" s="32" customFormat="1" ht="19.5" customHeight="1" x14ac:dyDescent="0.4">
      <c r="A8" s="380"/>
      <c r="B8" s="381"/>
      <c r="C8" s="381"/>
      <c r="D8" s="381"/>
      <c r="E8" s="381"/>
      <c r="F8" s="381"/>
      <c r="G8" s="381"/>
      <c r="H8" s="381"/>
      <c r="I8" s="381"/>
      <c r="J8" s="136" t="s">
        <v>149</v>
      </c>
      <c r="K8" s="136" t="s">
        <v>150</v>
      </c>
      <c r="L8" s="381"/>
      <c r="M8" s="137" t="s">
        <v>424</v>
      </c>
      <c r="N8" s="137" t="s">
        <v>152</v>
      </c>
      <c r="O8" s="137" t="s">
        <v>796</v>
      </c>
      <c r="P8" s="512"/>
      <c r="Q8" s="512"/>
      <c r="R8" s="512"/>
      <c r="S8" s="512"/>
    </row>
    <row r="9" spans="1:20" s="9" customFormat="1" ht="29.25" customHeight="1" x14ac:dyDescent="0.15">
      <c r="A9" s="145">
        <v>1</v>
      </c>
      <c r="B9" s="10"/>
      <c r="C9" s="11"/>
      <c r="D9" s="12"/>
      <c r="E9" s="12"/>
      <c r="F9" s="12"/>
      <c r="G9" s="10"/>
      <c r="H9" s="10"/>
      <c r="I9" s="10"/>
      <c r="J9" s="22"/>
      <c r="K9" s="22"/>
      <c r="L9" s="19"/>
      <c r="M9" s="19"/>
      <c r="N9" s="19"/>
      <c r="O9" s="19"/>
      <c r="P9" s="25"/>
      <c r="Q9" s="26"/>
      <c r="R9" s="26"/>
      <c r="S9" s="131">
        <f t="shared" ref="S9:S28" si="0">M9-Q9-R9</f>
        <v>0</v>
      </c>
    </row>
    <row r="10" spans="1:20" s="9" customFormat="1" ht="29.25" customHeight="1" x14ac:dyDescent="0.15">
      <c r="A10" s="145">
        <v>2</v>
      </c>
      <c r="B10" s="10"/>
      <c r="C10" s="11"/>
      <c r="D10" s="12"/>
      <c r="E10" s="12"/>
      <c r="F10" s="12"/>
      <c r="G10" s="10"/>
      <c r="H10" s="10"/>
      <c r="I10" s="10"/>
      <c r="J10" s="22"/>
      <c r="K10" s="22"/>
      <c r="L10" s="19"/>
      <c r="M10" s="19"/>
      <c r="N10" s="19"/>
      <c r="O10" s="19"/>
      <c r="P10" s="25"/>
      <c r="Q10" s="26"/>
      <c r="R10" s="26"/>
      <c r="S10" s="131">
        <f t="shared" si="0"/>
        <v>0</v>
      </c>
    </row>
    <row r="11" spans="1:20" s="9" customFormat="1" ht="29.25" customHeight="1" x14ac:dyDescent="0.15">
      <c r="A11" s="145">
        <v>3</v>
      </c>
      <c r="B11" s="10"/>
      <c r="C11" s="11"/>
      <c r="D11" s="12"/>
      <c r="E11" s="12"/>
      <c r="F11" s="12"/>
      <c r="G11" s="10"/>
      <c r="H11" s="10"/>
      <c r="I11" s="10"/>
      <c r="J11" s="22"/>
      <c r="K11" s="22"/>
      <c r="L11" s="19"/>
      <c r="M11" s="19"/>
      <c r="N11" s="19"/>
      <c r="O11" s="19"/>
      <c r="P11" s="25"/>
      <c r="Q11" s="26"/>
      <c r="R11" s="26"/>
      <c r="S11" s="131">
        <f t="shared" si="0"/>
        <v>0</v>
      </c>
    </row>
    <row r="12" spans="1:20" s="9" customFormat="1" ht="29.25" customHeight="1" x14ac:dyDescent="0.15">
      <c r="A12" s="145">
        <v>4</v>
      </c>
      <c r="B12" s="10"/>
      <c r="C12" s="11"/>
      <c r="D12" s="12"/>
      <c r="E12" s="12"/>
      <c r="F12" s="12"/>
      <c r="G12" s="10"/>
      <c r="H12" s="10"/>
      <c r="I12" s="10"/>
      <c r="J12" s="22"/>
      <c r="K12" s="22"/>
      <c r="L12" s="19"/>
      <c r="M12" s="19"/>
      <c r="N12" s="19"/>
      <c r="O12" s="19"/>
      <c r="P12" s="25"/>
      <c r="Q12" s="26"/>
      <c r="R12" s="26"/>
      <c r="S12" s="131">
        <f t="shared" si="0"/>
        <v>0</v>
      </c>
    </row>
    <row r="13" spans="1:20" s="9" customFormat="1" ht="29.25" customHeight="1" x14ac:dyDescent="0.15">
      <c r="A13" s="145">
        <v>5</v>
      </c>
      <c r="B13" s="10"/>
      <c r="C13" s="11"/>
      <c r="D13" s="12"/>
      <c r="E13" s="12"/>
      <c r="F13" s="12"/>
      <c r="G13" s="10"/>
      <c r="H13" s="10"/>
      <c r="I13" s="10"/>
      <c r="J13" s="22"/>
      <c r="K13" s="22"/>
      <c r="L13" s="19"/>
      <c r="M13" s="19"/>
      <c r="N13" s="19"/>
      <c r="O13" s="19"/>
      <c r="P13" s="25"/>
      <c r="Q13" s="26"/>
      <c r="R13" s="26"/>
      <c r="S13" s="131">
        <f t="shared" si="0"/>
        <v>0</v>
      </c>
    </row>
    <row r="14" spans="1:20" s="9" customFormat="1" ht="29.25" customHeight="1" x14ac:dyDescent="0.15">
      <c r="A14" s="145">
        <v>6</v>
      </c>
      <c r="B14" s="10"/>
      <c r="C14" s="11"/>
      <c r="D14" s="12"/>
      <c r="E14" s="12"/>
      <c r="F14" s="12"/>
      <c r="G14" s="10"/>
      <c r="H14" s="10"/>
      <c r="I14" s="10"/>
      <c r="J14" s="22"/>
      <c r="K14" s="22"/>
      <c r="L14" s="19"/>
      <c r="M14" s="19"/>
      <c r="N14" s="19"/>
      <c r="O14" s="19"/>
      <c r="P14" s="25"/>
      <c r="Q14" s="26"/>
      <c r="R14" s="26"/>
      <c r="S14" s="131">
        <f t="shared" si="0"/>
        <v>0</v>
      </c>
    </row>
    <row r="15" spans="1:20" s="9" customFormat="1" ht="29.25" customHeight="1" x14ac:dyDescent="0.15">
      <c r="A15" s="145">
        <v>7</v>
      </c>
      <c r="B15" s="10"/>
      <c r="C15" s="11"/>
      <c r="D15" s="12"/>
      <c r="E15" s="12"/>
      <c r="F15" s="12"/>
      <c r="G15" s="10"/>
      <c r="H15" s="10"/>
      <c r="I15" s="10"/>
      <c r="J15" s="22"/>
      <c r="K15" s="22"/>
      <c r="L15" s="19"/>
      <c r="M15" s="19"/>
      <c r="N15" s="19"/>
      <c r="O15" s="19"/>
      <c r="P15" s="25"/>
      <c r="Q15" s="26"/>
      <c r="R15" s="26"/>
      <c r="S15" s="131">
        <f t="shared" si="0"/>
        <v>0</v>
      </c>
    </row>
    <row r="16" spans="1:20" s="9" customFormat="1" ht="29.25" customHeight="1" x14ac:dyDescent="0.15">
      <c r="A16" s="145">
        <v>8</v>
      </c>
      <c r="B16" s="10"/>
      <c r="C16" s="11"/>
      <c r="D16" s="12"/>
      <c r="E16" s="12"/>
      <c r="F16" s="12"/>
      <c r="G16" s="10"/>
      <c r="H16" s="10"/>
      <c r="I16" s="10"/>
      <c r="J16" s="22"/>
      <c r="K16" s="22"/>
      <c r="L16" s="19"/>
      <c r="M16" s="19"/>
      <c r="N16" s="19"/>
      <c r="O16" s="19"/>
      <c r="P16" s="25"/>
      <c r="Q16" s="26"/>
      <c r="R16" s="26"/>
      <c r="S16" s="131">
        <f t="shared" si="0"/>
        <v>0</v>
      </c>
    </row>
    <row r="17" spans="1:19" s="9" customFormat="1" ht="29.25" customHeight="1" x14ac:dyDescent="0.15">
      <c r="A17" s="145">
        <v>9</v>
      </c>
      <c r="B17" s="10"/>
      <c r="C17" s="11"/>
      <c r="D17" s="12"/>
      <c r="E17" s="12"/>
      <c r="F17" s="12"/>
      <c r="G17" s="10"/>
      <c r="H17" s="10"/>
      <c r="I17" s="10"/>
      <c r="J17" s="22"/>
      <c r="K17" s="22"/>
      <c r="L17" s="19"/>
      <c r="M17" s="19"/>
      <c r="N17" s="19"/>
      <c r="O17" s="19"/>
      <c r="P17" s="25"/>
      <c r="Q17" s="26"/>
      <c r="R17" s="26"/>
      <c r="S17" s="131">
        <f t="shared" si="0"/>
        <v>0</v>
      </c>
    </row>
    <row r="18" spans="1:19" s="9" customFormat="1" ht="29.25" customHeight="1" x14ac:dyDescent="0.15">
      <c r="A18" s="145">
        <v>10</v>
      </c>
      <c r="B18" s="10"/>
      <c r="C18" s="11"/>
      <c r="D18" s="12"/>
      <c r="E18" s="12"/>
      <c r="F18" s="12"/>
      <c r="G18" s="10"/>
      <c r="H18" s="10"/>
      <c r="I18" s="10"/>
      <c r="J18" s="22"/>
      <c r="K18" s="22"/>
      <c r="L18" s="19"/>
      <c r="M18" s="19"/>
      <c r="N18" s="19"/>
      <c r="O18" s="19"/>
      <c r="P18" s="25"/>
      <c r="Q18" s="26"/>
      <c r="R18" s="26"/>
      <c r="S18" s="131">
        <f t="shared" si="0"/>
        <v>0</v>
      </c>
    </row>
    <row r="19" spans="1:19" s="9" customFormat="1" ht="30" customHeight="1" x14ac:dyDescent="0.15">
      <c r="A19" s="145">
        <v>11</v>
      </c>
      <c r="B19" s="10"/>
      <c r="C19" s="11"/>
      <c r="D19" s="12"/>
      <c r="E19" s="12"/>
      <c r="F19" s="12"/>
      <c r="G19" s="10"/>
      <c r="H19" s="10"/>
      <c r="I19" s="10"/>
      <c r="J19" s="22"/>
      <c r="K19" s="22"/>
      <c r="L19" s="19"/>
      <c r="M19" s="19"/>
      <c r="N19" s="19"/>
      <c r="O19" s="19"/>
      <c r="P19" s="25"/>
      <c r="Q19" s="26"/>
      <c r="R19" s="26"/>
      <c r="S19" s="131">
        <f t="shared" si="0"/>
        <v>0</v>
      </c>
    </row>
    <row r="20" spans="1:19" s="9" customFormat="1" ht="30" customHeight="1" x14ac:dyDescent="0.15">
      <c r="A20" s="145">
        <v>12</v>
      </c>
      <c r="B20" s="10"/>
      <c r="C20" s="11"/>
      <c r="D20" s="12"/>
      <c r="E20" s="12"/>
      <c r="F20" s="12"/>
      <c r="G20" s="10"/>
      <c r="H20" s="10"/>
      <c r="I20" s="10"/>
      <c r="J20" s="22"/>
      <c r="K20" s="22"/>
      <c r="L20" s="19"/>
      <c r="M20" s="19"/>
      <c r="N20" s="19"/>
      <c r="O20" s="19"/>
      <c r="P20" s="25"/>
      <c r="Q20" s="26"/>
      <c r="R20" s="26"/>
      <c r="S20" s="131">
        <f t="shared" si="0"/>
        <v>0</v>
      </c>
    </row>
    <row r="21" spans="1:19" s="9" customFormat="1" ht="30" customHeight="1" x14ac:dyDescent="0.15">
      <c r="A21" s="145">
        <v>13</v>
      </c>
      <c r="B21" s="10"/>
      <c r="C21" s="11"/>
      <c r="D21" s="12"/>
      <c r="E21" s="12"/>
      <c r="F21" s="12"/>
      <c r="G21" s="10"/>
      <c r="H21" s="10"/>
      <c r="I21" s="10"/>
      <c r="J21" s="22"/>
      <c r="K21" s="22"/>
      <c r="L21" s="19"/>
      <c r="M21" s="19"/>
      <c r="N21" s="19"/>
      <c r="O21" s="19"/>
      <c r="P21" s="25"/>
      <c r="Q21" s="26"/>
      <c r="R21" s="26"/>
      <c r="S21" s="131">
        <f t="shared" si="0"/>
        <v>0</v>
      </c>
    </row>
    <row r="22" spans="1:19" s="9" customFormat="1" ht="30" customHeight="1" x14ac:dyDescent="0.15">
      <c r="A22" s="145">
        <v>14</v>
      </c>
      <c r="B22" s="10"/>
      <c r="C22" s="11"/>
      <c r="D22" s="12"/>
      <c r="E22" s="12"/>
      <c r="F22" s="12"/>
      <c r="G22" s="10"/>
      <c r="H22" s="10"/>
      <c r="I22" s="10"/>
      <c r="J22" s="22"/>
      <c r="K22" s="22"/>
      <c r="L22" s="19"/>
      <c r="M22" s="19"/>
      <c r="N22" s="19"/>
      <c r="O22" s="19"/>
      <c r="P22" s="25"/>
      <c r="Q22" s="26"/>
      <c r="R22" s="26"/>
      <c r="S22" s="131">
        <f t="shared" si="0"/>
        <v>0</v>
      </c>
    </row>
    <row r="23" spans="1:19" s="9" customFormat="1" ht="30" customHeight="1" x14ac:dyDescent="0.15">
      <c r="A23" s="145">
        <v>15</v>
      </c>
      <c r="B23" s="10"/>
      <c r="C23" s="11"/>
      <c r="D23" s="12"/>
      <c r="E23" s="12"/>
      <c r="F23" s="12"/>
      <c r="G23" s="10"/>
      <c r="H23" s="10"/>
      <c r="I23" s="10"/>
      <c r="J23" s="22"/>
      <c r="K23" s="22"/>
      <c r="L23" s="19"/>
      <c r="M23" s="19"/>
      <c r="N23" s="19"/>
      <c r="O23" s="19"/>
      <c r="P23" s="25"/>
      <c r="Q23" s="26"/>
      <c r="R23" s="26"/>
      <c r="S23" s="131">
        <f t="shared" si="0"/>
        <v>0</v>
      </c>
    </row>
    <row r="24" spans="1:19" s="9" customFormat="1" ht="30" customHeight="1" x14ac:dyDescent="0.15">
      <c r="A24" s="145">
        <v>16</v>
      </c>
      <c r="B24" s="10"/>
      <c r="C24" s="11"/>
      <c r="D24" s="12"/>
      <c r="E24" s="12"/>
      <c r="F24" s="12"/>
      <c r="G24" s="10"/>
      <c r="H24" s="10"/>
      <c r="I24" s="10"/>
      <c r="J24" s="22"/>
      <c r="K24" s="22"/>
      <c r="L24" s="19"/>
      <c r="M24" s="19"/>
      <c r="N24" s="19"/>
      <c r="O24" s="19"/>
      <c r="P24" s="25"/>
      <c r="Q24" s="26"/>
      <c r="R24" s="26"/>
      <c r="S24" s="131">
        <f t="shared" si="0"/>
        <v>0</v>
      </c>
    </row>
    <row r="25" spans="1:19" s="9" customFormat="1" ht="30" customHeight="1" x14ac:dyDescent="0.15">
      <c r="A25" s="145">
        <v>17</v>
      </c>
      <c r="B25" s="10"/>
      <c r="C25" s="11"/>
      <c r="D25" s="12"/>
      <c r="E25" s="12"/>
      <c r="F25" s="12"/>
      <c r="G25" s="10"/>
      <c r="H25" s="10"/>
      <c r="I25" s="10"/>
      <c r="J25" s="22"/>
      <c r="K25" s="22"/>
      <c r="L25" s="19"/>
      <c r="M25" s="19"/>
      <c r="N25" s="19"/>
      <c r="O25" s="19"/>
      <c r="P25" s="25"/>
      <c r="Q25" s="26"/>
      <c r="R25" s="26"/>
      <c r="S25" s="131">
        <f t="shared" si="0"/>
        <v>0</v>
      </c>
    </row>
    <row r="26" spans="1:19" s="9" customFormat="1" ht="30" customHeight="1" x14ac:dyDescent="0.15">
      <c r="A26" s="145">
        <v>18</v>
      </c>
      <c r="B26" s="10"/>
      <c r="C26" s="11"/>
      <c r="D26" s="12"/>
      <c r="E26" s="12"/>
      <c r="F26" s="12"/>
      <c r="G26" s="10"/>
      <c r="H26" s="10"/>
      <c r="I26" s="10"/>
      <c r="J26" s="22"/>
      <c r="K26" s="22"/>
      <c r="L26" s="19"/>
      <c r="M26" s="19"/>
      <c r="N26" s="19"/>
      <c r="O26" s="19"/>
      <c r="P26" s="25"/>
      <c r="Q26" s="26"/>
      <c r="R26" s="26"/>
      <c r="S26" s="131">
        <f t="shared" si="0"/>
        <v>0</v>
      </c>
    </row>
    <row r="27" spans="1:19" s="9" customFormat="1" ht="30" customHeight="1" x14ac:dyDescent="0.15">
      <c r="A27" s="145">
        <v>19</v>
      </c>
      <c r="B27" s="10"/>
      <c r="C27" s="11"/>
      <c r="D27" s="12"/>
      <c r="E27" s="12"/>
      <c r="F27" s="12"/>
      <c r="G27" s="10"/>
      <c r="H27" s="10"/>
      <c r="I27" s="10"/>
      <c r="J27" s="22"/>
      <c r="K27" s="22"/>
      <c r="L27" s="19"/>
      <c r="M27" s="19"/>
      <c r="N27" s="19"/>
      <c r="O27" s="19"/>
      <c r="P27" s="25"/>
      <c r="Q27" s="26"/>
      <c r="R27" s="26"/>
      <c r="S27" s="131">
        <f t="shared" si="0"/>
        <v>0</v>
      </c>
    </row>
    <row r="28" spans="1:19" s="9" customFormat="1" ht="30" customHeight="1" x14ac:dyDescent="0.15">
      <c r="A28" s="145">
        <v>20</v>
      </c>
      <c r="B28" s="10"/>
      <c r="C28" s="11"/>
      <c r="D28" s="12"/>
      <c r="E28" s="12"/>
      <c r="F28" s="12"/>
      <c r="G28" s="10"/>
      <c r="H28" s="10"/>
      <c r="I28" s="10"/>
      <c r="J28" s="22"/>
      <c r="K28" s="22"/>
      <c r="L28" s="19"/>
      <c r="M28" s="19"/>
      <c r="N28" s="19"/>
      <c r="O28" s="19"/>
      <c r="P28" s="25"/>
      <c r="Q28" s="26"/>
      <c r="R28" s="26"/>
      <c r="S28" s="131">
        <f t="shared" si="0"/>
        <v>0</v>
      </c>
    </row>
    <row r="29" spans="1:19" s="9" customFormat="1" ht="30" customHeight="1" x14ac:dyDescent="0.15">
      <c r="A29" s="145"/>
      <c r="B29" s="146" t="s">
        <v>802</v>
      </c>
      <c r="C29" s="146"/>
      <c r="D29" s="146"/>
      <c r="E29" s="146"/>
      <c r="F29" s="146"/>
      <c r="G29" s="145"/>
      <c r="H29" s="145"/>
      <c r="I29" s="145"/>
      <c r="J29" s="128">
        <f t="shared" ref="J29:O29" si="1">SUM(J9:J28)</f>
        <v>0</v>
      </c>
      <c r="K29" s="128">
        <f t="shared" si="1"/>
        <v>0</v>
      </c>
      <c r="L29" s="129">
        <f t="shared" si="1"/>
        <v>0</v>
      </c>
      <c r="M29" s="129">
        <f t="shared" si="1"/>
        <v>0</v>
      </c>
      <c r="N29" s="129">
        <f t="shared" si="1"/>
        <v>0</v>
      </c>
      <c r="O29" s="129">
        <f t="shared" si="1"/>
        <v>0</v>
      </c>
      <c r="P29" s="132"/>
      <c r="Q29" s="129">
        <f>SUM(Q9:Q28)</f>
        <v>0</v>
      </c>
      <c r="R29" s="129">
        <f>SUM(R9:R28)</f>
        <v>0</v>
      </c>
      <c r="S29" s="129">
        <f>SUM(S9:S28)</f>
        <v>0</v>
      </c>
    </row>
    <row r="30" spans="1:19" s="9" customFormat="1" ht="15" customHeight="1" x14ac:dyDescent="0.15">
      <c r="A30" s="196"/>
      <c r="B30" s="196"/>
      <c r="C30" s="197"/>
      <c r="D30" s="198" t="s">
        <v>897</v>
      </c>
      <c r="E30" s="197"/>
      <c r="F30" s="197"/>
      <c r="G30" s="197"/>
      <c r="H30" s="197"/>
      <c r="I30" s="197"/>
      <c r="J30" s="197"/>
      <c r="K30" s="197"/>
      <c r="L30" s="197"/>
      <c r="M30" s="197"/>
      <c r="N30" s="197"/>
      <c r="O30" s="197"/>
    </row>
    <row r="31" spans="1:19" s="9" customFormat="1" ht="15" customHeight="1" x14ac:dyDescent="0.15">
      <c r="A31" s="196"/>
      <c r="B31" s="196"/>
      <c r="D31" s="15"/>
      <c r="E31" s="2"/>
      <c r="F31" s="199"/>
      <c r="L31" s="200"/>
    </row>
    <row r="32" spans="1:19" ht="15" customHeight="1" x14ac:dyDescent="0.15">
      <c r="D32" s="15"/>
    </row>
    <row r="33" spans="1:12" ht="23.25" customHeight="1" x14ac:dyDescent="0.15"/>
    <row r="34" spans="1:12" ht="19.5" customHeight="1" x14ac:dyDescent="0.15">
      <c r="A34" s="14"/>
      <c r="B34" s="14"/>
      <c r="D34" s="14"/>
      <c r="E34" s="14"/>
      <c r="F34" s="14"/>
      <c r="L34" s="14"/>
    </row>
    <row r="35" spans="1:12" ht="19.5" customHeight="1" x14ac:dyDescent="0.15">
      <c r="A35" s="14"/>
      <c r="B35" s="14"/>
      <c r="D35" s="14"/>
      <c r="E35" s="14"/>
      <c r="F35" s="14"/>
      <c r="L35" s="14"/>
    </row>
    <row r="36" spans="1:12" ht="19.5" customHeight="1" x14ac:dyDescent="0.15">
      <c r="A36" s="14"/>
      <c r="B36" s="14"/>
      <c r="D36" s="14"/>
      <c r="E36" s="14"/>
      <c r="F36" s="14"/>
      <c r="L36" s="14"/>
    </row>
    <row r="37" spans="1:12" ht="19.5" customHeight="1" x14ac:dyDescent="0.15">
      <c r="A37" s="14"/>
      <c r="B37" s="14"/>
      <c r="D37" s="14"/>
      <c r="E37" s="14"/>
      <c r="F37" s="14"/>
      <c r="L37" s="14"/>
    </row>
    <row r="38" spans="1:12" ht="19.5" customHeight="1" x14ac:dyDescent="0.15">
      <c r="A38" s="14"/>
      <c r="B38" s="14"/>
      <c r="D38" s="14"/>
      <c r="E38" s="14"/>
      <c r="F38" s="14"/>
      <c r="L38" s="14"/>
    </row>
    <row r="39" spans="1:12" ht="19.5" customHeight="1" x14ac:dyDescent="0.15">
      <c r="A39" s="14"/>
      <c r="B39" s="14"/>
      <c r="D39" s="14"/>
      <c r="E39" s="14"/>
      <c r="F39" s="14"/>
      <c r="L39" s="14"/>
    </row>
    <row r="40" spans="1:12" ht="19.5" customHeight="1" x14ac:dyDescent="0.15">
      <c r="A40" s="14"/>
      <c r="B40" s="14"/>
      <c r="D40" s="14"/>
      <c r="E40" s="14"/>
      <c r="F40" s="14"/>
      <c r="L40" s="14"/>
    </row>
    <row r="41" spans="1:12" ht="19.5" customHeight="1" x14ac:dyDescent="0.15">
      <c r="A41" s="14"/>
      <c r="B41" s="14"/>
      <c r="D41" s="14"/>
      <c r="E41" s="14"/>
      <c r="F41" s="14"/>
      <c r="L41" s="14"/>
    </row>
    <row r="42" spans="1:12" ht="19.5" customHeight="1" x14ac:dyDescent="0.15">
      <c r="A42" s="14"/>
      <c r="B42" s="14"/>
      <c r="D42" s="14"/>
      <c r="E42" s="14"/>
      <c r="F42" s="14"/>
      <c r="L42" s="14"/>
    </row>
    <row r="43" spans="1:12" ht="19.5" customHeight="1" x14ac:dyDescent="0.15">
      <c r="A43" s="14"/>
      <c r="B43" s="14"/>
      <c r="D43" s="14"/>
      <c r="E43" s="14"/>
      <c r="F43" s="14"/>
      <c r="L43" s="14"/>
    </row>
    <row r="44" spans="1:12" ht="19.5" customHeight="1" x14ac:dyDescent="0.15">
      <c r="A44" s="14"/>
      <c r="B44" s="14"/>
      <c r="D44" s="14"/>
      <c r="E44" s="14"/>
      <c r="F44" s="14"/>
      <c r="L44" s="14"/>
    </row>
    <row r="45" spans="1:12" ht="19.5" customHeight="1" x14ac:dyDescent="0.15">
      <c r="A45" s="14"/>
      <c r="B45" s="14"/>
      <c r="D45" s="14"/>
      <c r="E45" s="14"/>
      <c r="F45" s="14"/>
      <c r="L45" s="14"/>
    </row>
    <row r="46" spans="1:12" ht="19.5" customHeight="1" x14ac:dyDescent="0.15">
      <c r="A46" s="14"/>
      <c r="B46" s="14"/>
      <c r="D46" s="14"/>
      <c r="E46" s="14"/>
      <c r="F46" s="14"/>
      <c r="L46" s="14"/>
    </row>
    <row r="47" spans="1:12" ht="19.5" customHeight="1" x14ac:dyDescent="0.15">
      <c r="A47" s="14"/>
      <c r="B47" s="14"/>
      <c r="D47" s="14"/>
      <c r="E47" s="14"/>
      <c r="F47" s="14"/>
      <c r="L47" s="14"/>
    </row>
    <row r="48" spans="1:12" ht="19.5" customHeight="1" x14ac:dyDescent="0.15">
      <c r="A48" s="14"/>
      <c r="B48" s="14"/>
      <c r="D48" s="14"/>
      <c r="E48" s="14"/>
      <c r="F48" s="14"/>
      <c r="L48" s="14"/>
    </row>
    <row r="49" s="14" customFormat="1" ht="19.5" customHeight="1" x14ac:dyDescent="0.15"/>
    <row r="50" s="14" customFormat="1" ht="19.5" customHeight="1" x14ac:dyDescent="0.15"/>
    <row r="51" s="14" customFormat="1" ht="19.5" customHeight="1" x14ac:dyDescent="0.15"/>
    <row r="52" s="14" customFormat="1" ht="19.5" customHeight="1" x14ac:dyDescent="0.15"/>
    <row r="53" s="14" customFormat="1" ht="19.5" customHeight="1" x14ac:dyDescent="0.15"/>
    <row r="54" s="14" customFormat="1" ht="19.5" customHeight="1" x14ac:dyDescent="0.15"/>
  </sheetData>
  <mergeCells count="19">
    <mergeCell ref="A2:S2"/>
    <mergeCell ref="A6:A8"/>
    <mergeCell ref="B6:B8"/>
    <mergeCell ref="C6:C8"/>
    <mergeCell ref="J6:O6"/>
    <mergeCell ref="P6:P8"/>
    <mergeCell ref="D6:D8"/>
    <mergeCell ref="H6:H8"/>
    <mergeCell ref="I6:I8"/>
    <mergeCell ref="G7:G8"/>
    <mergeCell ref="S6:S8"/>
    <mergeCell ref="J7:K7"/>
    <mergeCell ref="L7:L8"/>
    <mergeCell ref="M7:O7"/>
    <mergeCell ref="E6:G6"/>
    <mergeCell ref="E7:E8"/>
    <mergeCell ref="F7:F8"/>
    <mergeCell ref="R6:R8"/>
    <mergeCell ref="Q6:Q8"/>
  </mergeCells>
  <phoneticPr fontId="2"/>
  <hyperlinks>
    <hyperlink ref="T1" location="目次!A1" display="目次に戻る" xr:uid="{F158967A-68BD-4149-ADB5-B09BC47FDA07}"/>
  </hyperlinks>
  <printOptions horizontalCentered="1" verticalCentered="1"/>
  <pageMargins left="0.19685039370078741" right="0.19685039370078741" top="0.39370078740157483" bottom="0.39370078740157483" header="0.31496062992125984" footer="0.31496062992125984"/>
  <pageSetup paperSize="9" scale="59" firstPageNumber="0" orientation="landscape" useFirstPageNumber="1"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52F7-9099-4F57-93D6-4B8B74B49B83}">
  <sheetPr codeName="Sheet65"/>
  <dimension ref="A1:H33"/>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699</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700</v>
      </c>
      <c r="B9" s="376"/>
      <c r="C9" s="376"/>
      <c r="D9" s="376"/>
      <c r="E9" s="376"/>
      <c r="F9" s="376"/>
      <c r="G9" s="376"/>
    </row>
    <row r="10" spans="1:8" ht="20.100000000000001" customHeight="1" x14ac:dyDescent="0.4"/>
    <row r="11" spans="1:8" ht="20.100000000000001" customHeight="1" x14ac:dyDescent="0.4">
      <c r="A11" s="377" t="s">
        <v>701</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618</v>
      </c>
    </row>
    <row r="16" spans="1:8" ht="20.100000000000001" customHeight="1" x14ac:dyDescent="0.4">
      <c r="B16" s="89" t="s">
        <v>702</v>
      </c>
    </row>
    <row r="17" spans="5:5" ht="20.100000000000001" customHeight="1" x14ac:dyDescent="0.4">
      <c r="E17" s="89" t="s">
        <v>835</v>
      </c>
    </row>
    <row r="18" spans="5:5" ht="20.100000000000001" customHeight="1" x14ac:dyDescent="0.4"/>
    <row r="19" spans="5:5" ht="20.100000000000001" customHeight="1" x14ac:dyDescent="0.4"/>
    <row r="20" spans="5:5" ht="20.100000000000001" customHeight="1" x14ac:dyDescent="0.4"/>
    <row r="21" spans="5:5" ht="20.100000000000001" customHeight="1" x14ac:dyDescent="0.4"/>
    <row r="22" spans="5:5" ht="20.100000000000001" customHeight="1" x14ac:dyDescent="0.4"/>
    <row r="23" spans="5:5" ht="20.100000000000001" customHeight="1" x14ac:dyDescent="0.4"/>
    <row r="24" spans="5:5" ht="20.100000000000001" customHeight="1" x14ac:dyDescent="0.4"/>
    <row r="25" spans="5:5" ht="20.100000000000001" customHeight="1" x14ac:dyDescent="0.4"/>
    <row r="26" spans="5:5" ht="20.100000000000001" customHeight="1" x14ac:dyDescent="0.4"/>
    <row r="27" spans="5:5" ht="20.100000000000001" customHeight="1" x14ac:dyDescent="0.4"/>
    <row r="28" spans="5:5" ht="20.100000000000001" customHeight="1" x14ac:dyDescent="0.4"/>
    <row r="29" spans="5:5" ht="20.100000000000001" customHeight="1" x14ac:dyDescent="0.4"/>
    <row r="30" spans="5:5" ht="20.100000000000001" customHeight="1" x14ac:dyDescent="0.4"/>
    <row r="31" spans="5:5" ht="20.100000000000001" customHeight="1" x14ac:dyDescent="0.4"/>
    <row r="32" spans="5: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6F20A120-EE72-4E74-A400-E10664930D8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2DC1-7A4C-47FA-BB55-52D500F16DFD}">
  <sheetPr codeName="Sheet66"/>
  <dimension ref="A1:I37"/>
  <sheetViews>
    <sheetView view="pageBreakPreview" zoomScale="80" zoomScaleNormal="100" zoomScaleSheetLayoutView="80" workbookViewId="0">
      <selection activeCell="K15" sqref="K15"/>
    </sheetView>
  </sheetViews>
  <sheetFormatPr defaultColWidth="9" defaultRowHeight="13.5" x14ac:dyDescent="0.4"/>
  <cols>
    <col min="1" max="4" width="9" style="89"/>
    <col min="5" max="5" width="14.625" style="89" customWidth="1"/>
    <col min="6" max="16384" width="9" style="89"/>
  </cols>
  <sheetData>
    <row r="1" spans="1:9" ht="20.100000000000001" customHeight="1" x14ac:dyDescent="0.4">
      <c r="A1" s="89" t="s">
        <v>703</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704</v>
      </c>
      <c r="B9" s="376"/>
      <c r="C9" s="376"/>
      <c r="D9" s="376"/>
      <c r="E9" s="376"/>
      <c r="F9" s="376"/>
      <c r="G9" s="376"/>
      <c r="H9" s="376"/>
    </row>
    <row r="10" spans="1:9" ht="20.100000000000001" customHeight="1" x14ac:dyDescent="0.4"/>
    <row r="11" spans="1:9" ht="20.100000000000001" customHeight="1" x14ac:dyDescent="0.4">
      <c r="A11" s="377" t="s">
        <v>705</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706</v>
      </c>
      <c r="E16" s="192"/>
      <c r="F16" s="193" t="s">
        <v>498</v>
      </c>
    </row>
    <row r="17" spans="2:6" ht="20.100000000000001" customHeight="1" x14ac:dyDescent="0.4"/>
    <row r="18" spans="2:6" ht="20.100000000000001" customHeight="1" x14ac:dyDescent="0.4">
      <c r="B18" s="89" t="s">
        <v>707</v>
      </c>
      <c r="E18" s="192"/>
      <c r="F18" s="193" t="s">
        <v>498</v>
      </c>
    </row>
    <row r="19" spans="2:6" ht="20.100000000000001" customHeight="1" x14ac:dyDescent="0.4"/>
    <row r="20" spans="2:6" ht="20.100000000000001" customHeight="1" x14ac:dyDescent="0.4">
      <c r="B20" s="89" t="s">
        <v>708</v>
      </c>
      <c r="E20" s="89" t="s">
        <v>836</v>
      </c>
    </row>
    <row r="21" spans="2:6" ht="20.100000000000001" customHeight="1" x14ac:dyDescent="0.4"/>
    <row r="22" spans="2:6" ht="20.100000000000001" customHeight="1" x14ac:dyDescent="0.4">
      <c r="B22" s="89" t="s">
        <v>709</v>
      </c>
      <c r="E22" s="89" t="s">
        <v>837</v>
      </c>
    </row>
    <row r="23" spans="2:6" ht="20.100000000000001" customHeight="1" x14ac:dyDescent="0.4"/>
    <row r="24" spans="2:6" ht="20.100000000000001" customHeight="1" x14ac:dyDescent="0.4">
      <c r="B24" s="89" t="s">
        <v>710</v>
      </c>
      <c r="E24" s="89" t="s">
        <v>838</v>
      </c>
    </row>
    <row r="25" spans="2:6" ht="20.100000000000001" customHeight="1" x14ac:dyDescent="0.4"/>
    <row r="26" spans="2:6" ht="20.100000000000001" customHeight="1" x14ac:dyDescent="0.4"/>
    <row r="27" spans="2:6" ht="20.100000000000001" customHeight="1" x14ac:dyDescent="0.4"/>
    <row r="28" spans="2:6" ht="20.100000000000001" customHeight="1" x14ac:dyDescent="0.4"/>
    <row r="29" spans="2:6" ht="20.100000000000001" customHeight="1" x14ac:dyDescent="0.4"/>
    <row r="30" spans="2:6" ht="20.100000000000001" customHeight="1" x14ac:dyDescent="0.4"/>
    <row r="31" spans="2:6" ht="20.100000000000001" customHeight="1" x14ac:dyDescent="0.4"/>
    <row r="32" spans="2:6"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1E80B1FF-5299-4748-95AC-FD932B2A456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16F80-B122-4AAE-B678-22591EAACC83}">
  <sheetPr codeName="Sheet7"/>
  <dimension ref="A1:M29"/>
  <sheetViews>
    <sheetView view="pageBreakPreview" zoomScale="80" zoomScaleNormal="100" zoomScaleSheetLayoutView="80" workbookViewId="0">
      <selection activeCell="M18" sqref="M18"/>
    </sheetView>
  </sheetViews>
  <sheetFormatPr defaultColWidth="9" defaultRowHeight="13.5" x14ac:dyDescent="0.4"/>
  <cols>
    <col min="1" max="1" width="4.25" style="89" customWidth="1"/>
    <col min="2" max="2" width="8.5" style="89" customWidth="1"/>
    <col min="3" max="5" width="12.125" style="89" customWidth="1"/>
    <col min="6" max="6" width="20.25" style="89" customWidth="1"/>
    <col min="7" max="7" width="10.625" style="89" customWidth="1"/>
    <col min="8" max="8" width="16.75" style="89" customWidth="1"/>
    <col min="9" max="16384" width="9" style="89"/>
  </cols>
  <sheetData>
    <row r="1" spans="1:13" ht="18.75" x14ac:dyDescent="0.4">
      <c r="A1" s="89" t="s">
        <v>947</v>
      </c>
      <c r="I1" s="153" t="s">
        <v>784</v>
      </c>
    </row>
    <row r="2" spans="1:13" ht="17.25" x14ac:dyDescent="0.4">
      <c r="D2" s="430" t="s">
        <v>270</v>
      </c>
      <c r="E2" s="430"/>
      <c r="F2" s="430"/>
      <c r="G2" s="201"/>
    </row>
    <row r="3" spans="1:13" ht="18.75" customHeight="1" x14ac:dyDescent="0.4">
      <c r="H3" s="138" t="s">
        <v>156</v>
      </c>
    </row>
    <row r="4" spans="1:13" ht="30.75" customHeight="1" x14ac:dyDescent="0.4">
      <c r="H4" s="138"/>
    </row>
    <row r="5" spans="1:13" ht="18.75" customHeight="1" x14ac:dyDescent="0.4">
      <c r="H5" s="83"/>
    </row>
    <row r="6" spans="1:13" ht="14.25" customHeight="1" x14ac:dyDescent="0.4">
      <c r="A6" s="89" t="s">
        <v>948</v>
      </c>
    </row>
    <row r="7" spans="1:13" ht="21.75" customHeight="1" x14ac:dyDescent="0.4">
      <c r="B7" s="456" t="s">
        <v>783</v>
      </c>
      <c r="C7" s="456"/>
      <c r="D7" s="456"/>
      <c r="E7" s="456"/>
      <c r="F7" s="456"/>
      <c r="G7" s="456"/>
      <c r="H7" s="456"/>
    </row>
    <row r="8" spans="1:13" ht="21.75" customHeight="1" x14ac:dyDescent="0.4">
      <c r="B8" s="456"/>
      <c r="C8" s="456"/>
      <c r="D8" s="456"/>
      <c r="E8" s="456"/>
      <c r="F8" s="456"/>
      <c r="G8" s="456"/>
      <c r="H8" s="456"/>
    </row>
    <row r="9" spans="1:13" ht="18.75" customHeight="1" x14ac:dyDescent="0.4">
      <c r="B9" s="437" t="s">
        <v>806</v>
      </c>
      <c r="C9" s="399" t="s">
        <v>800</v>
      </c>
      <c r="D9" s="399"/>
      <c r="E9" s="399"/>
      <c r="F9" s="439" t="s">
        <v>628</v>
      </c>
      <c r="G9" s="437" t="s">
        <v>271</v>
      </c>
      <c r="H9" s="437" t="s">
        <v>272</v>
      </c>
    </row>
    <row r="10" spans="1:13" ht="18.75" customHeight="1" thickBot="1" x14ac:dyDescent="0.45">
      <c r="B10" s="438"/>
      <c r="C10" s="252" t="s">
        <v>266</v>
      </c>
      <c r="D10" s="252" t="s">
        <v>799</v>
      </c>
      <c r="E10" s="252" t="s">
        <v>258</v>
      </c>
      <c r="F10" s="440"/>
      <c r="G10" s="438"/>
      <c r="H10" s="438"/>
    </row>
    <row r="11" spans="1:13" ht="27.75" customHeight="1" thickTop="1" x14ac:dyDescent="0.4">
      <c r="B11" s="302"/>
      <c r="C11" s="302"/>
      <c r="D11" s="302"/>
      <c r="E11" s="302"/>
      <c r="F11" s="303"/>
      <c r="G11" s="304"/>
      <c r="H11" s="305"/>
      <c r="K11" s="89" t="s">
        <v>261</v>
      </c>
      <c r="M11" s="89" t="s">
        <v>273</v>
      </c>
    </row>
    <row r="12" spans="1:13" ht="27.75" customHeight="1" x14ac:dyDescent="0.4">
      <c r="B12" s="302"/>
      <c r="C12" s="302"/>
      <c r="D12" s="302"/>
      <c r="E12" s="302"/>
      <c r="F12" s="303"/>
      <c r="G12" s="304"/>
      <c r="H12" s="305"/>
      <c r="K12" s="89" t="s">
        <v>262</v>
      </c>
      <c r="M12" s="89" t="s">
        <v>274</v>
      </c>
    </row>
    <row r="13" spans="1:13" ht="27.75" customHeight="1" x14ac:dyDescent="0.4">
      <c r="B13" s="302"/>
      <c r="C13" s="302"/>
      <c r="D13" s="302"/>
      <c r="E13" s="302"/>
      <c r="F13" s="303"/>
      <c r="G13" s="304"/>
      <c r="H13" s="305"/>
      <c r="K13" s="89" t="s">
        <v>211</v>
      </c>
      <c r="M13" s="89" t="s">
        <v>275</v>
      </c>
    </row>
    <row r="14" spans="1:13" ht="27.75" customHeight="1" x14ac:dyDescent="0.4">
      <c r="B14" s="302"/>
      <c r="C14" s="302"/>
      <c r="D14" s="302"/>
      <c r="E14" s="302"/>
      <c r="F14" s="303"/>
      <c r="G14" s="304"/>
      <c r="H14" s="305"/>
      <c r="K14" s="89" t="s">
        <v>263</v>
      </c>
      <c r="M14" s="89" t="s">
        <v>276</v>
      </c>
    </row>
    <row r="15" spans="1:13" ht="27.75" customHeight="1" x14ac:dyDescent="0.4">
      <c r="B15" s="302"/>
      <c r="C15" s="302"/>
      <c r="D15" s="302"/>
      <c r="E15" s="302"/>
      <c r="F15" s="303"/>
      <c r="G15" s="304"/>
      <c r="H15" s="305"/>
      <c r="K15" s="89" t="s">
        <v>969</v>
      </c>
      <c r="M15" s="89" t="s">
        <v>277</v>
      </c>
    </row>
    <row r="16" spans="1:13" ht="27.75" customHeight="1" x14ac:dyDescent="0.4">
      <c r="B16" s="302"/>
      <c r="C16" s="302"/>
      <c r="D16" s="302"/>
      <c r="E16" s="302"/>
      <c r="F16" s="303"/>
      <c r="G16" s="304"/>
      <c r="H16" s="305"/>
      <c r="K16" s="89" t="s">
        <v>238</v>
      </c>
      <c r="M16" s="89" t="s">
        <v>278</v>
      </c>
    </row>
    <row r="17" spans="1:13" ht="27.75" customHeight="1" x14ac:dyDescent="0.4">
      <c r="B17" s="302"/>
      <c r="C17" s="302"/>
      <c r="D17" s="302"/>
      <c r="E17" s="302"/>
      <c r="F17" s="303"/>
      <c r="G17" s="304"/>
      <c r="H17" s="305"/>
      <c r="K17" s="89" t="s">
        <v>212</v>
      </c>
      <c r="M17" s="89" t="s">
        <v>970</v>
      </c>
    </row>
    <row r="18" spans="1:13" ht="27.75" customHeight="1" x14ac:dyDescent="0.4">
      <c r="B18" s="302"/>
      <c r="C18" s="302"/>
      <c r="D18" s="302"/>
      <c r="E18" s="302"/>
      <c r="F18" s="303"/>
      <c r="G18" s="304"/>
      <c r="H18" s="305"/>
      <c r="K18" s="89" t="s">
        <v>227</v>
      </c>
    </row>
    <row r="19" spans="1:13" ht="27.75" customHeight="1" x14ac:dyDescent="0.4">
      <c r="B19" s="302"/>
      <c r="C19" s="302"/>
      <c r="D19" s="302"/>
      <c r="E19" s="302"/>
      <c r="F19" s="303"/>
      <c r="G19" s="304"/>
      <c r="H19" s="305"/>
      <c r="K19" s="89" t="s">
        <v>229</v>
      </c>
    </row>
    <row r="20" spans="1:13" ht="27.75" customHeight="1" x14ac:dyDescent="0.4">
      <c r="B20" s="302"/>
      <c r="C20" s="302"/>
      <c r="D20" s="302"/>
      <c r="E20" s="302"/>
      <c r="F20" s="303"/>
      <c r="G20" s="304"/>
      <c r="H20" s="305"/>
      <c r="K20" s="89" t="s">
        <v>216</v>
      </c>
    </row>
    <row r="21" spans="1:13" ht="27.75" customHeight="1" x14ac:dyDescent="0.4">
      <c r="B21" s="302"/>
      <c r="C21" s="302"/>
      <c r="D21" s="302"/>
      <c r="E21" s="302"/>
      <c r="F21" s="303"/>
      <c r="G21" s="304"/>
      <c r="H21" s="305"/>
      <c r="K21" s="89" t="s">
        <v>219</v>
      </c>
    </row>
    <row r="22" spans="1:13" ht="27.75" customHeight="1" thickBot="1" x14ac:dyDescent="0.45">
      <c r="B22" s="97"/>
      <c r="C22" s="97"/>
      <c r="D22" s="97"/>
      <c r="E22" s="97"/>
      <c r="K22" s="89" t="s">
        <v>238</v>
      </c>
    </row>
    <row r="23" spans="1:13" ht="27.75" customHeight="1" x14ac:dyDescent="0.4">
      <c r="B23" s="97"/>
      <c r="G23" s="306" t="s">
        <v>279</v>
      </c>
      <c r="H23" s="307" t="s">
        <v>247</v>
      </c>
    </row>
    <row r="24" spans="1:13" ht="27.75" customHeight="1" thickBot="1" x14ac:dyDescent="0.45">
      <c r="G24" s="308">
        <f>SUM(G11:G21)</f>
        <v>0</v>
      </c>
      <c r="H24" s="309">
        <f>ROUNDDOWN(G24*110000,-3)</f>
        <v>0</v>
      </c>
    </row>
    <row r="25" spans="1:13" ht="17.25" customHeight="1" x14ac:dyDescent="0.4"/>
    <row r="26" spans="1:13" ht="17.25" customHeight="1" x14ac:dyDescent="0.4">
      <c r="A26" s="134" t="s">
        <v>251</v>
      </c>
      <c r="B26" s="135"/>
      <c r="C26" s="135"/>
      <c r="D26" s="135"/>
      <c r="E26" s="135"/>
    </row>
    <row r="27" spans="1:13" ht="17.25" customHeight="1" x14ac:dyDescent="0.4">
      <c r="B27" s="423" t="s">
        <v>252</v>
      </c>
      <c r="C27" s="457"/>
      <c r="D27" s="457"/>
      <c r="E27" s="457"/>
      <c r="F27" s="457"/>
      <c r="G27" s="424"/>
      <c r="H27" s="138" t="s">
        <v>253</v>
      </c>
      <c r="J27" s="89" t="s">
        <v>254</v>
      </c>
    </row>
    <row r="28" spans="1:13" ht="39.75" customHeight="1" x14ac:dyDescent="0.4">
      <c r="B28" s="458" t="s">
        <v>965</v>
      </c>
      <c r="C28" s="459"/>
      <c r="D28" s="459"/>
      <c r="E28" s="459"/>
      <c r="F28" s="428"/>
      <c r="G28" s="429"/>
      <c r="H28" s="138"/>
      <c r="I28" s="83"/>
      <c r="J28" s="89" t="s">
        <v>280</v>
      </c>
    </row>
    <row r="29" spans="1:13" ht="39.75" customHeight="1" x14ac:dyDescent="0.4">
      <c r="B29" s="458" t="s">
        <v>907</v>
      </c>
      <c r="C29" s="459"/>
      <c r="D29" s="459"/>
      <c r="E29" s="459"/>
      <c r="F29" s="428"/>
      <c r="G29" s="429"/>
      <c r="H29" s="138"/>
      <c r="I29" s="83"/>
    </row>
  </sheetData>
  <mergeCells count="10">
    <mergeCell ref="B7:H8"/>
    <mergeCell ref="B27:G27"/>
    <mergeCell ref="B28:G28"/>
    <mergeCell ref="D2:F2"/>
    <mergeCell ref="B29:G29"/>
    <mergeCell ref="B9:B10"/>
    <mergeCell ref="F9:F10"/>
    <mergeCell ref="G9:G10"/>
    <mergeCell ref="H9:H10"/>
    <mergeCell ref="C9:E9"/>
  </mergeCells>
  <phoneticPr fontId="2"/>
  <dataValidations count="6">
    <dataValidation type="list" allowBlank="1" showInputMessage="1" showErrorMessage="1" sqref="E11:E21" xr:uid="{E158C02E-3C4F-4587-A1FC-E3C54235A73E}">
      <formula1>$K$17:$K$22</formula1>
    </dataValidation>
    <dataValidation type="list" allowBlank="1" showInputMessage="1" showErrorMessage="1" sqref="C11:C21" xr:uid="{E6DC39D5-2B12-4D17-9A9A-954342597600}">
      <formula1>$K$11:$K$12</formula1>
    </dataValidation>
    <dataValidation type="list" allowBlank="1" showInputMessage="1" showErrorMessage="1" sqref="H28:H29" xr:uid="{5949432F-72A8-4AB8-9CF5-39AF296F2B57}">
      <formula1>$J$28:$J$28</formula1>
    </dataValidation>
    <dataValidation type="list" allowBlank="1" showInputMessage="1" showErrorMessage="1" sqref="I28:I29" xr:uid="{CBEE8B5A-08BC-4071-8FCA-2FAF27FBBEAA}">
      <formula1>$L$23</formula1>
    </dataValidation>
    <dataValidation type="list" allowBlank="1" showInputMessage="1" showErrorMessage="1" sqref="D11:D21" xr:uid="{0F5F635A-736A-4BFB-A8A7-24B2AA074A50}">
      <formula1>$K$13:$K$16</formula1>
    </dataValidation>
    <dataValidation type="list" allowBlank="1" showInputMessage="1" showErrorMessage="1" sqref="H11:H21" xr:uid="{D172109F-792C-4083-A925-9AE11DB2EE98}">
      <formula1>$M$11:$M$17</formula1>
    </dataValidation>
  </dataValidations>
  <hyperlinks>
    <hyperlink ref="I1" location="目次!A1" display="目次に戻る" xr:uid="{C90BD44F-B44E-490F-9253-B2B855980CE2}"/>
  </hyperlinks>
  <printOptions horizontalCentered="1"/>
  <pageMargins left="0.39370078740157483" right="0.39370078740157483" top="0.59055118110236227" bottom="0.39370078740157483" header="0.31496062992125984" footer="0.31496062992125984"/>
  <pageSetup paperSize="9" scale="81"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197B-5086-4896-A177-C2CE70C3DA07}">
  <sheetPr codeName="Sheet67">
    <pageSetUpPr fitToPage="1"/>
  </sheetPr>
  <dimension ref="A1:T19"/>
  <sheetViews>
    <sheetView view="pageBreakPreview" zoomScale="80" zoomScaleNormal="100" zoomScaleSheetLayoutView="80" workbookViewId="0">
      <selection activeCell="K15" sqref="K15"/>
    </sheetView>
  </sheetViews>
  <sheetFormatPr defaultColWidth="9" defaultRowHeight="13.5" x14ac:dyDescent="0.4"/>
  <cols>
    <col min="1" max="1" width="13.375" style="89" customWidth="1"/>
    <col min="2" max="2" width="7.5" style="89" customWidth="1"/>
    <col min="3" max="14" width="5.875" style="89" customWidth="1"/>
    <col min="15" max="16384" width="9" style="89"/>
  </cols>
  <sheetData>
    <row r="1" spans="1:20" ht="20.100000000000001" customHeight="1" x14ac:dyDescent="0.4">
      <c r="A1" s="89" t="s">
        <v>711</v>
      </c>
      <c r="O1" s="153" t="s">
        <v>784</v>
      </c>
    </row>
    <row r="2" spans="1:20" ht="20.100000000000001" customHeight="1" x14ac:dyDescent="0.4">
      <c r="F2" s="154"/>
      <c r="T2" s="154"/>
    </row>
    <row r="3" spans="1:20" ht="20.100000000000001" customHeight="1" x14ac:dyDescent="0.4">
      <c r="A3" s="376" t="s">
        <v>46</v>
      </c>
      <c r="B3" s="376"/>
      <c r="C3" s="376"/>
      <c r="D3" s="376"/>
      <c r="E3" s="376"/>
      <c r="F3" s="376"/>
      <c r="G3" s="376"/>
      <c r="H3" s="376"/>
      <c r="I3" s="376"/>
      <c r="J3" s="376"/>
      <c r="K3" s="376"/>
      <c r="L3" s="376"/>
      <c r="M3" s="376"/>
      <c r="N3" s="376"/>
      <c r="T3" s="154"/>
    </row>
    <row r="4" spans="1:20" ht="20.100000000000001" customHeight="1" x14ac:dyDescent="0.4"/>
    <row r="5" spans="1:20" ht="20.100000000000001" customHeight="1" x14ac:dyDescent="0.4">
      <c r="A5" s="551" t="s">
        <v>156</v>
      </c>
      <c r="B5" s="552"/>
      <c r="C5" s="427"/>
      <c r="D5" s="428"/>
      <c r="E5" s="428"/>
      <c r="F5" s="428"/>
      <c r="G5" s="428"/>
      <c r="H5" s="428"/>
      <c r="I5" s="428"/>
      <c r="J5" s="428"/>
      <c r="K5" s="428"/>
      <c r="L5" s="428"/>
      <c r="M5" s="428"/>
      <c r="N5" s="429"/>
    </row>
    <row r="6" spans="1:20" ht="20.100000000000001" customHeight="1" x14ac:dyDescent="0.4">
      <c r="A6" s="551" t="s">
        <v>788</v>
      </c>
      <c r="B6" s="552"/>
      <c r="C6" s="427"/>
      <c r="D6" s="428"/>
      <c r="E6" s="428"/>
      <c r="F6" s="428"/>
      <c r="G6" s="428"/>
      <c r="H6" s="428"/>
      <c r="I6" s="428"/>
      <c r="J6" s="428"/>
      <c r="K6" s="428"/>
      <c r="L6" s="428"/>
      <c r="M6" s="428"/>
      <c r="N6" s="429"/>
      <c r="T6" s="154"/>
    </row>
    <row r="7" spans="1:20" ht="20.100000000000001" customHeight="1" x14ac:dyDescent="0.4">
      <c r="A7" s="551" t="s">
        <v>158</v>
      </c>
      <c r="B7" s="552"/>
      <c r="C7" s="427"/>
      <c r="D7" s="428"/>
      <c r="E7" s="428"/>
      <c r="F7" s="428"/>
      <c r="G7" s="428"/>
      <c r="H7" s="428"/>
      <c r="I7" s="428"/>
      <c r="J7" s="428"/>
      <c r="K7" s="428"/>
      <c r="L7" s="428"/>
      <c r="M7" s="428"/>
      <c r="N7" s="429"/>
      <c r="T7" s="154"/>
    </row>
    <row r="8" spans="1:20" ht="20.100000000000001" customHeight="1" x14ac:dyDescent="0.4">
      <c r="A8" s="551" t="s">
        <v>712</v>
      </c>
      <c r="B8" s="552"/>
      <c r="C8" s="427" t="s">
        <v>128</v>
      </c>
      <c r="D8" s="428"/>
      <c r="E8" s="428"/>
      <c r="F8" s="428"/>
      <c r="G8" s="428"/>
      <c r="H8" s="428"/>
      <c r="I8" s="428"/>
      <c r="J8" s="428"/>
      <c r="K8" s="428"/>
      <c r="L8" s="428"/>
      <c r="M8" s="428"/>
      <c r="N8" s="429"/>
    </row>
    <row r="9" spans="1:20" ht="71.25" customHeight="1" x14ac:dyDescent="0.4">
      <c r="A9" s="551" t="s">
        <v>452</v>
      </c>
      <c r="B9" s="552"/>
      <c r="C9" s="423"/>
      <c r="D9" s="457"/>
      <c r="E9" s="457"/>
      <c r="F9" s="457"/>
      <c r="G9" s="457"/>
      <c r="H9" s="457"/>
      <c r="I9" s="457"/>
      <c r="J9" s="457"/>
      <c r="K9" s="457"/>
      <c r="L9" s="457"/>
      <c r="M9" s="457"/>
      <c r="N9" s="424"/>
    </row>
    <row r="10" spans="1:20" ht="39.75" customHeight="1" x14ac:dyDescent="0.4">
      <c r="A10" s="163" t="s">
        <v>713</v>
      </c>
      <c r="B10" s="138" t="s">
        <v>714</v>
      </c>
      <c r="C10" s="182" t="s">
        <v>715</v>
      </c>
      <c r="D10" s="182" t="s">
        <v>715</v>
      </c>
      <c r="E10" s="182" t="s">
        <v>716</v>
      </c>
      <c r="F10" s="182" t="s">
        <v>716</v>
      </c>
      <c r="G10" s="182" t="s">
        <v>716</v>
      </c>
      <c r="H10" s="182" t="s">
        <v>716</v>
      </c>
      <c r="I10" s="182" t="s">
        <v>716</v>
      </c>
      <c r="J10" s="182" t="s">
        <v>716</v>
      </c>
      <c r="K10" s="182" t="s">
        <v>716</v>
      </c>
      <c r="L10" s="182" t="s">
        <v>716</v>
      </c>
      <c r="M10" s="182" t="s">
        <v>716</v>
      </c>
      <c r="N10" s="182" t="s">
        <v>717</v>
      </c>
    </row>
    <row r="11" spans="1:20" ht="69.95" customHeight="1" x14ac:dyDescent="0.4">
      <c r="A11" s="163" t="s">
        <v>718</v>
      </c>
      <c r="B11" s="138" t="s">
        <v>719</v>
      </c>
      <c r="C11" s="88"/>
      <c r="D11" s="88"/>
      <c r="E11" s="88"/>
      <c r="F11" s="88"/>
      <c r="G11" s="88"/>
      <c r="H11" s="88"/>
      <c r="I11" s="88"/>
      <c r="J11" s="88"/>
      <c r="K11" s="88"/>
      <c r="L11" s="88"/>
      <c r="M11" s="88"/>
      <c r="N11" s="88"/>
    </row>
    <row r="12" spans="1:20" ht="35.1" customHeight="1" x14ac:dyDescent="0.4">
      <c r="A12" s="403" t="s">
        <v>720</v>
      </c>
      <c r="B12" s="194" t="s">
        <v>719</v>
      </c>
      <c r="C12" s="195"/>
      <c r="D12" s="195"/>
      <c r="E12" s="195"/>
      <c r="F12" s="195"/>
      <c r="G12" s="195"/>
      <c r="H12" s="195"/>
      <c r="I12" s="195"/>
      <c r="J12" s="195"/>
      <c r="K12" s="195"/>
      <c r="L12" s="195"/>
      <c r="M12" s="195"/>
      <c r="N12" s="195"/>
    </row>
    <row r="13" spans="1:20" ht="35.1" customHeight="1" x14ac:dyDescent="0.4">
      <c r="A13" s="405"/>
      <c r="B13" s="175" t="s">
        <v>719</v>
      </c>
      <c r="C13" s="186"/>
      <c r="D13" s="186"/>
      <c r="E13" s="186"/>
      <c r="F13" s="186"/>
      <c r="G13" s="186"/>
      <c r="H13" s="186"/>
      <c r="I13" s="186"/>
      <c r="J13" s="186"/>
      <c r="K13" s="186"/>
      <c r="L13" s="186"/>
      <c r="M13" s="186"/>
      <c r="N13" s="186"/>
    </row>
    <row r="14" spans="1:20" ht="20.100000000000001" customHeight="1" x14ac:dyDescent="0.4">
      <c r="A14" s="89" t="s">
        <v>721</v>
      </c>
      <c r="B14" s="27"/>
    </row>
    <row r="15" spans="1:20" ht="20.100000000000001" customHeight="1" x14ac:dyDescent="0.4"/>
    <row r="16" spans="1:20" ht="20.100000000000001" customHeight="1" x14ac:dyDescent="0.4"/>
    <row r="17" ht="20.100000000000001" customHeight="1" x14ac:dyDescent="0.4"/>
    <row r="18" ht="20.100000000000001" customHeight="1" x14ac:dyDescent="0.4"/>
    <row r="19" ht="20.100000000000001" customHeight="1" x14ac:dyDescent="0.4"/>
  </sheetData>
  <mergeCells count="12">
    <mergeCell ref="A12:A13"/>
    <mergeCell ref="A5:B5"/>
    <mergeCell ref="A6:B6"/>
    <mergeCell ref="A7:B7"/>
    <mergeCell ref="A3:N3"/>
    <mergeCell ref="C5:N5"/>
    <mergeCell ref="C6:N6"/>
    <mergeCell ref="C7:N7"/>
    <mergeCell ref="C8:N8"/>
    <mergeCell ref="C9:N9"/>
    <mergeCell ref="A8:B8"/>
    <mergeCell ref="A9:B9"/>
  </mergeCells>
  <phoneticPr fontId="2"/>
  <hyperlinks>
    <hyperlink ref="O1" location="目次!A1" display="目次に戻る" xr:uid="{8B7F2A63-8D90-4346-86DC-8B2DF108BCB0}"/>
  </hyperlinks>
  <printOptions horizontalCentered="1"/>
  <pageMargins left="0.70866141732283472" right="0.70866141732283472" top="0.55118110236220474" bottom="0.55118110236220474" header="0.31496062992125984" footer="0.31496062992125984"/>
  <pageSetup paperSize="9" scale="87"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CD47E-5DD8-47D6-A818-3F973CE4C0CA}">
  <sheetPr codeName="Sheet68">
    <pageSetUpPr fitToPage="1"/>
  </sheetPr>
  <dimension ref="A1:Q53"/>
  <sheetViews>
    <sheetView showGridLines="0" view="pageBreakPreview" zoomScale="80" zoomScaleNormal="100" zoomScaleSheetLayoutView="80" workbookViewId="0">
      <pane xSplit="1" ySplit="7" topLeftCell="B26"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9" width="16.25" style="44" customWidth="1"/>
    <col min="10" max="11" width="7.375" style="48" customWidth="1"/>
    <col min="12" max="12" width="12.625" style="48" customWidth="1"/>
    <col min="13" max="15" width="12.625" style="44" customWidth="1"/>
    <col min="16" max="16" width="15.25" style="44" customWidth="1"/>
    <col min="17" max="16384" width="9" style="44"/>
  </cols>
  <sheetData>
    <row r="1" spans="1:17" s="28" customFormat="1" ht="20.100000000000001" customHeight="1" x14ac:dyDescent="0.4">
      <c r="A1" s="28" t="s">
        <v>722</v>
      </c>
      <c r="D1" s="29"/>
      <c r="E1" s="29"/>
      <c r="F1" s="30"/>
      <c r="J1" s="31"/>
      <c r="K1" s="31"/>
      <c r="L1" s="31"/>
      <c r="Q1" s="153" t="s">
        <v>784</v>
      </c>
    </row>
    <row r="2" spans="1:17" s="28" customFormat="1" ht="19.5" customHeight="1" x14ac:dyDescent="0.4">
      <c r="A2" s="382" t="s">
        <v>723</v>
      </c>
      <c r="B2" s="382"/>
      <c r="C2" s="382"/>
      <c r="D2" s="382"/>
      <c r="E2" s="382"/>
      <c r="F2" s="382"/>
      <c r="G2" s="382"/>
      <c r="H2" s="382"/>
      <c r="I2" s="382"/>
      <c r="J2" s="382"/>
      <c r="K2" s="382"/>
      <c r="L2" s="382"/>
      <c r="M2" s="382"/>
      <c r="N2" s="382"/>
      <c r="O2" s="382"/>
    </row>
    <row r="3" spans="1:17" s="28" customFormat="1" ht="19.5" customHeight="1" x14ac:dyDescent="0.4">
      <c r="D3" s="29"/>
      <c r="E3" s="29"/>
      <c r="H3" s="32"/>
      <c r="I3" s="32"/>
      <c r="J3" s="32"/>
      <c r="K3" s="32"/>
      <c r="L3" s="32"/>
      <c r="M3" s="33"/>
      <c r="O3" s="34" t="s">
        <v>143</v>
      </c>
      <c r="P3" s="78"/>
    </row>
    <row r="4" spans="1:17" s="28" customFormat="1" ht="12" customHeight="1" x14ac:dyDescent="0.4">
      <c r="D4" s="29"/>
      <c r="E4" s="29"/>
      <c r="J4" s="31"/>
      <c r="K4" s="31"/>
      <c r="L4" s="31"/>
    </row>
    <row r="5" spans="1:17" s="28" customFormat="1" ht="19.5" customHeight="1" x14ac:dyDescent="0.4">
      <c r="A5" s="32"/>
      <c r="B5" s="32"/>
      <c r="D5" s="29"/>
      <c r="E5" s="29"/>
      <c r="F5" s="30"/>
      <c r="J5" s="31"/>
      <c r="K5" s="31"/>
      <c r="L5" s="31"/>
      <c r="P5" s="31" t="s">
        <v>144</v>
      </c>
    </row>
    <row r="6" spans="1:17" s="115" customFormat="1" ht="19.5" customHeight="1" x14ac:dyDescent="0.15">
      <c r="A6" s="380" t="s">
        <v>145</v>
      </c>
      <c r="B6" s="381" t="s">
        <v>146</v>
      </c>
      <c r="C6" s="381" t="s">
        <v>791</v>
      </c>
      <c r="D6" s="381" t="s">
        <v>788</v>
      </c>
      <c r="E6" s="383" t="s">
        <v>793</v>
      </c>
      <c r="F6" s="384"/>
      <c r="G6" s="385"/>
      <c r="H6" s="381" t="s">
        <v>147</v>
      </c>
      <c r="I6" s="381" t="s">
        <v>847</v>
      </c>
      <c r="J6" s="380" t="s">
        <v>148</v>
      </c>
      <c r="K6" s="380"/>
      <c r="L6" s="381" t="s">
        <v>912</v>
      </c>
      <c r="M6" s="380" t="s">
        <v>913</v>
      </c>
      <c r="N6" s="380"/>
      <c r="O6" s="380"/>
      <c r="P6" s="378" t="s">
        <v>839</v>
      </c>
    </row>
    <row r="7" spans="1:17" s="32" customFormat="1" ht="19.5" customHeight="1" x14ac:dyDescent="0.4">
      <c r="A7" s="380"/>
      <c r="B7" s="380"/>
      <c r="C7" s="381"/>
      <c r="D7" s="381"/>
      <c r="E7" s="137" t="s">
        <v>172</v>
      </c>
      <c r="F7" s="137" t="s">
        <v>794</v>
      </c>
      <c r="G7" s="137" t="s">
        <v>787</v>
      </c>
      <c r="H7" s="381"/>
      <c r="I7" s="380"/>
      <c r="J7" s="136" t="s">
        <v>149</v>
      </c>
      <c r="K7" s="136" t="s">
        <v>150</v>
      </c>
      <c r="L7" s="381"/>
      <c r="M7" s="137" t="s">
        <v>424</v>
      </c>
      <c r="N7" s="137" t="s">
        <v>152</v>
      </c>
      <c r="O7" s="137" t="s">
        <v>796</v>
      </c>
      <c r="P7" s="498"/>
    </row>
    <row r="8" spans="1:17" s="36" customFormat="1" ht="29.25" customHeight="1" x14ac:dyDescent="0.15">
      <c r="A8" s="136">
        <v>1</v>
      </c>
      <c r="B8" s="37"/>
      <c r="C8" s="38"/>
      <c r="D8" s="39"/>
      <c r="E8" s="39"/>
      <c r="F8" s="39"/>
      <c r="G8" s="37"/>
      <c r="H8" s="37"/>
      <c r="I8" s="37"/>
      <c r="J8" s="40"/>
      <c r="K8" s="40"/>
      <c r="L8" s="41"/>
      <c r="M8" s="41"/>
      <c r="N8" s="41"/>
      <c r="O8" s="41"/>
      <c r="P8" s="41"/>
    </row>
    <row r="9" spans="1:17" s="36" customFormat="1" ht="29.25" customHeight="1" x14ac:dyDescent="0.15">
      <c r="A9" s="136">
        <v>2</v>
      </c>
      <c r="B9" s="37"/>
      <c r="C9" s="38"/>
      <c r="D9" s="39"/>
      <c r="E9" s="39"/>
      <c r="F9" s="39"/>
      <c r="G9" s="37"/>
      <c r="H9" s="37"/>
      <c r="I9" s="37"/>
      <c r="J9" s="40"/>
      <c r="K9" s="40"/>
      <c r="L9" s="41"/>
      <c r="M9" s="41"/>
      <c r="N9" s="41"/>
      <c r="O9" s="41"/>
      <c r="P9" s="41"/>
    </row>
    <row r="10" spans="1:17" s="36" customFormat="1" ht="29.25" customHeight="1" x14ac:dyDescent="0.15">
      <c r="A10" s="136">
        <v>3</v>
      </c>
      <c r="B10" s="37"/>
      <c r="C10" s="38"/>
      <c r="D10" s="39"/>
      <c r="E10" s="39"/>
      <c r="F10" s="39"/>
      <c r="G10" s="37"/>
      <c r="H10" s="37"/>
      <c r="I10" s="37"/>
      <c r="J10" s="40"/>
      <c r="K10" s="40"/>
      <c r="L10" s="41"/>
      <c r="M10" s="41"/>
      <c r="N10" s="41"/>
      <c r="O10" s="41"/>
      <c r="P10" s="41"/>
    </row>
    <row r="11" spans="1:17" s="36" customFormat="1" ht="29.25" customHeight="1" x14ac:dyDescent="0.15">
      <c r="A11" s="136">
        <v>4</v>
      </c>
      <c r="B11" s="37"/>
      <c r="C11" s="38"/>
      <c r="D11" s="39"/>
      <c r="E11" s="39"/>
      <c r="F11" s="39"/>
      <c r="G11" s="37"/>
      <c r="H11" s="37"/>
      <c r="I11" s="37"/>
      <c r="J11" s="40"/>
      <c r="K11" s="40"/>
      <c r="L11" s="41"/>
      <c r="M11" s="41"/>
      <c r="N11" s="41"/>
      <c r="O11" s="41"/>
      <c r="P11" s="41"/>
    </row>
    <row r="12" spans="1:17" s="36" customFormat="1" ht="29.25" customHeight="1" x14ac:dyDescent="0.15">
      <c r="A12" s="136">
        <v>5</v>
      </c>
      <c r="B12" s="37"/>
      <c r="C12" s="38"/>
      <c r="D12" s="39"/>
      <c r="E12" s="39"/>
      <c r="F12" s="39"/>
      <c r="G12" s="37"/>
      <c r="H12" s="37"/>
      <c r="I12" s="37"/>
      <c r="J12" s="40"/>
      <c r="K12" s="40"/>
      <c r="L12" s="41"/>
      <c r="M12" s="41"/>
      <c r="N12" s="41"/>
      <c r="O12" s="41"/>
      <c r="P12" s="41"/>
    </row>
    <row r="13" spans="1:17" s="36" customFormat="1" ht="29.25" customHeight="1" x14ac:dyDescent="0.15">
      <c r="A13" s="136">
        <v>6</v>
      </c>
      <c r="B13" s="37"/>
      <c r="C13" s="38"/>
      <c r="D13" s="39"/>
      <c r="E13" s="39"/>
      <c r="F13" s="39"/>
      <c r="G13" s="37"/>
      <c r="H13" s="37"/>
      <c r="I13" s="37"/>
      <c r="J13" s="40"/>
      <c r="K13" s="40"/>
      <c r="L13" s="41"/>
      <c r="M13" s="41"/>
      <c r="N13" s="41"/>
      <c r="O13" s="41"/>
      <c r="P13" s="41"/>
    </row>
    <row r="14" spans="1:17" s="36" customFormat="1" ht="29.25" customHeight="1" x14ac:dyDescent="0.15">
      <c r="A14" s="136">
        <v>7</v>
      </c>
      <c r="B14" s="37"/>
      <c r="C14" s="38"/>
      <c r="D14" s="39"/>
      <c r="E14" s="39"/>
      <c r="F14" s="39"/>
      <c r="G14" s="37"/>
      <c r="H14" s="37"/>
      <c r="I14" s="37"/>
      <c r="J14" s="40"/>
      <c r="K14" s="40"/>
      <c r="L14" s="41"/>
      <c r="M14" s="41"/>
      <c r="N14" s="41"/>
      <c r="O14" s="41"/>
      <c r="P14" s="41"/>
    </row>
    <row r="15" spans="1:17" s="36" customFormat="1" ht="29.25" customHeight="1" x14ac:dyDescent="0.15">
      <c r="A15" s="136">
        <v>8</v>
      </c>
      <c r="B15" s="37"/>
      <c r="C15" s="38"/>
      <c r="D15" s="39"/>
      <c r="E15" s="39"/>
      <c r="F15" s="39"/>
      <c r="G15" s="37"/>
      <c r="H15" s="37"/>
      <c r="I15" s="37"/>
      <c r="J15" s="40"/>
      <c r="K15" s="40"/>
      <c r="L15" s="41"/>
      <c r="M15" s="41"/>
      <c r="N15" s="41"/>
      <c r="O15" s="41"/>
      <c r="P15" s="41"/>
    </row>
    <row r="16" spans="1:17" s="36" customFormat="1" ht="29.25" customHeight="1" x14ac:dyDescent="0.15">
      <c r="A16" s="136">
        <v>9</v>
      </c>
      <c r="B16" s="37"/>
      <c r="C16" s="38"/>
      <c r="D16" s="39"/>
      <c r="E16" s="39"/>
      <c r="F16" s="39"/>
      <c r="G16" s="37"/>
      <c r="H16" s="37"/>
      <c r="I16" s="37"/>
      <c r="J16" s="40"/>
      <c r="K16" s="40"/>
      <c r="L16" s="41"/>
      <c r="M16" s="41"/>
      <c r="N16" s="41"/>
      <c r="O16" s="41"/>
      <c r="P16" s="41"/>
    </row>
    <row r="17" spans="1:16" s="36" customFormat="1" ht="29.25" customHeight="1" x14ac:dyDescent="0.15">
      <c r="A17" s="136">
        <v>10</v>
      </c>
      <c r="B17" s="37"/>
      <c r="C17" s="38"/>
      <c r="D17" s="39"/>
      <c r="E17" s="39"/>
      <c r="F17" s="39"/>
      <c r="G17" s="37"/>
      <c r="H17" s="37"/>
      <c r="I17" s="37"/>
      <c r="J17" s="40"/>
      <c r="K17" s="40"/>
      <c r="L17" s="41"/>
      <c r="M17" s="41"/>
      <c r="N17" s="41"/>
      <c r="O17" s="41"/>
      <c r="P17" s="41"/>
    </row>
    <row r="18" spans="1:16" s="36" customFormat="1" ht="30" customHeight="1" x14ac:dyDescent="0.15">
      <c r="A18" s="136">
        <v>11</v>
      </c>
      <c r="B18" s="37"/>
      <c r="C18" s="38"/>
      <c r="D18" s="39"/>
      <c r="E18" s="39"/>
      <c r="F18" s="39"/>
      <c r="G18" s="37"/>
      <c r="H18" s="37"/>
      <c r="I18" s="37"/>
      <c r="J18" s="40"/>
      <c r="K18" s="40"/>
      <c r="L18" s="41"/>
      <c r="M18" s="41"/>
      <c r="N18" s="41"/>
      <c r="O18" s="41"/>
      <c r="P18" s="41"/>
    </row>
    <row r="19" spans="1:16" s="36" customFormat="1" ht="30" customHeight="1" x14ac:dyDescent="0.15">
      <c r="A19" s="136">
        <v>12</v>
      </c>
      <c r="B19" s="37"/>
      <c r="C19" s="38"/>
      <c r="D19" s="39"/>
      <c r="E19" s="39"/>
      <c r="F19" s="39"/>
      <c r="G19" s="37"/>
      <c r="H19" s="37"/>
      <c r="I19" s="37"/>
      <c r="J19" s="40"/>
      <c r="K19" s="40"/>
      <c r="L19" s="41"/>
      <c r="M19" s="41"/>
      <c r="N19" s="41"/>
      <c r="O19" s="41"/>
      <c r="P19" s="41"/>
    </row>
    <row r="20" spans="1:16" s="36" customFormat="1" ht="30" customHeight="1" x14ac:dyDescent="0.15">
      <c r="A20" s="136">
        <v>13</v>
      </c>
      <c r="B20" s="37"/>
      <c r="C20" s="38"/>
      <c r="D20" s="39"/>
      <c r="E20" s="39"/>
      <c r="F20" s="39"/>
      <c r="G20" s="37"/>
      <c r="H20" s="37"/>
      <c r="I20" s="37"/>
      <c r="J20" s="40"/>
      <c r="K20" s="40"/>
      <c r="L20" s="41"/>
      <c r="M20" s="41"/>
      <c r="N20" s="41"/>
      <c r="O20" s="41"/>
      <c r="P20" s="41"/>
    </row>
    <row r="21" spans="1:16" s="36" customFormat="1" ht="30" customHeight="1" x14ac:dyDescent="0.15">
      <c r="A21" s="136">
        <v>14</v>
      </c>
      <c r="B21" s="37"/>
      <c r="C21" s="38"/>
      <c r="D21" s="39"/>
      <c r="E21" s="39"/>
      <c r="F21" s="39"/>
      <c r="G21" s="37"/>
      <c r="H21" s="37"/>
      <c r="I21" s="37"/>
      <c r="J21" s="40"/>
      <c r="K21" s="40"/>
      <c r="L21" s="41"/>
      <c r="M21" s="41"/>
      <c r="N21" s="41"/>
      <c r="O21" s="41"/>
      <c r="P21" s="41"/>
    </row>
    <row r="22" spans="1:16" s="36" customFormat="1" ht="30" customHeight="1" x14ac:dyDescent="0.15">
      <c r="A22" s="136">
        <v>15</v>
      </c>
      <c r="B22" s="37"/>
      <c r="C22" s="38"/>
      <c r="D22" s="39"/>
      <c r="E22" s="39"/>
      <c r="F22" s="39"/>
      <c r="G22" s="37"/>
      <c r="H22" s="37"/>
      <c r="I22" s="37"/>
      <c r="J22" s="40"/>
      <c r="K22" s="40"/>
      <c r="L22" s="41"/>
      <c r="M22" s="41"/>
      <c r="N22" s="41"/>
      <c r="O22" s="41"/>
      <c r="P22" s="41"/>
    </row>
    <row r="23" spans="1:16" s="36" customFormat="1" ht="30" customHeight="1" x14ac:dyDescent="0.15">
      <c r="A23" s="136">
        <v>16</v>
      </c>
      <c r="B23" s="37"/>
      <c r="C23" s="38"/>
      <c r="D23" s="39"/>
      <c r="E23" s="39"/>
      <c r="F23" s="39"/>
      <c r="G23" s="37"/>
      <c r="H23" s="37"/>
      <c r="I23" s="37"/>
      <c r="J23" s="40"/>
      <c r="K23" s="40"/>
      <c r="L23" s="41"/>
      <c r="M23" s="41"/>
      <c r="N23" s="41"/>
      <c r="O23" s="41"/>
      <c r="P23" s="41"/>
    </row>
    <row r="24" spans="1:16" s="36" customFormat="1" ht="30" customHeight="1" x14ac:dyDescent="0.15">
      <c r="A24" s="136">
        <v>17</v>
      </c>
      <c r="B24" s="37"/>
      <c r="C24" s="38"/>
      <c r="D24" s="39"/>
      <c r="E24" s="39"/>
      <c r="F24" s="39"/>
      <c r="G24" s="37"/>
      <c r="H24" s="37"/>
      <c r="I24" s="37"/>
      <c r="J24" s="40"/>
      <c r="K24" s="40"/>
      <c r="L24" s="41"/>
      <c r="M24" s="41"/>
      <c r="N24" s="41"/>
      <c r="O24" s="41"/>
      <c r="P24" s="41"/>
    </row>
    <row r="25" spans="1:16" s="36" customFormat="1" ht="30" customHeight="1" x14ac:dyDescent="0.15">
      <c r="A25" s="136">
        <v>18</v>
      </c>
      <c r="B25" s="37"/>
      <c r="C25" s="38"/>
      <c r="D25" s="39"/>
      <c r="E25" s="39"/>
      <c r="F25" s="39"/>
      <c r="G25" s="37"/>
      <c r="H25" s="37"/>
      <c r="I25" s="37"/>
      <c r="J25" s="40"/>
      <c r="K25" s="40"/>
      <c r="L25" s="41"/>
      <c r="M25" s="41"/>
      <c r="N25" s="41"/>
      <c r="O25" s="41"/>
      <c r="P25" s="41"/>
    </row>
    <row r="26" spans="1:16" s="36" customFormat="1" ht="30" customHeight="1" x14ac:dyDescent="0.15">
      <c r="A26" s="136">
        <v>19</v>
      </c>
      <c r="B26" s="37"/>
      <c r="C26" s="38"/>
      <c r="D26" s="39"/>
      <c r="E26" s="39"/>
      <c r="F26" s="39"/>
      <c r="G26" s="37"/>
      <c r="H26" s="37"/>
      <c r="I26" s="37"/>
      <c r="J26" s="40"/>
      <c r="K26" s="40"/>
      <c r="L26" s="41"/>
      <c r="M26" s="41"/>
      <c r="N26" s="41"/>
      <c r="O26" s="41"/>
      <c r="P26" s="41"/>
    </row>
    <row r="27" spans="1:16" s="36" customFormat="1" ht="30" customHeight="1" x14ac:dyDescent="0.15">
      <c r="A27" s="136">
        <v>20</v>
      </c>
      <c r="B27" s="37"/>
      <c r="C27" s="38"/>
      <c r="D27" s="39"/>
      <c r="E27" s="39"/>
      <c r="F27" s="39"/>
      <c r="G27" s="37"/>
      <c r="H27" s="37"/>
      <c r="I27" s="37"/>
      <c r="J27" s="40"/>
      <c r="K27" s="40"/>
      <c r="L27" s="41"/>
      <c r="M27" s="41"/>
      <c r="N27" s="41"/>
      <c r="O27" s="41"/>
      <c r="P27" s="41"/>
    </row>
    <row r="28" spans="1:16" s="36" customFormat="1" ht="30" customHeight="1" x14ac:dyDescent="0.15">
      <c r="A28" s="136"/>
      <c r="B28" s="137" t="s">
        <v>802</v>
      </c>
      <c r="C28" s="137"/>
      <c r="D28" s="137"/>
      <c r="E28" s="137"/>
      <c r="F28" s="137"/>
      <c r="G28" s="136"/>
      <c r="H28" s="136"/>
      <c r="I28" s="136"/>
      <c r="J28" s="116">
        <f t="shared" ref="J28:P28" si="0">SUM(J8:J27)</f>
        <v>0</v>
      </c>
      <c r="K28" s="116">
        <f t="shared" si="0"/>
        <v>0</v>
      </c>
      <c r="L28" s="117">
        <f t="shared" si="0"/>
        <v>0</v>
      </c>
      <c r="M28" s="117">
        <f t="shared" si="0"/>
        <v>0</v>
      </c>
      <c r="N28" s="117">
        <f t="shared" si="0"/>
        <v>0</v>
      </c>
      <c r="O28" s="117">
        <f t="shared" si="0"/>
        <v>0</v>
      </c>
      <c r="P28" s="117">
        <f t="shared" si="0"/>
        <v>0</v>
      </c>
    </row>
    <row r="29" spans="1:16" s="36" customFormat="1" ht="15" customHeight="1" x14ac:dyDescent="0.15">
      <c r="A29" s="115"/>
      <c r="B29" s="115"/>
      <c r="C29" s="188"/>
      <c r="D29" s="189" t="s">
        <v>893</v>
      </c>
      <c r="E29" s="188"/>
      <c r="F29" s="188"/>
      <c r="G29" s="188"/>
      <c r="H29" s="188"/>
      <c r="I29" s="188"/>
      <c r="J29" s="188"/>
      <c r="K29" s="188"/>
      <c r="L29" s="188"/>
      <c r="M29" s="188"/>
      <c r="N29" s="188"/>
      <c r="O29" s="188"/>
    </row>
    <row r="30" spans="1:16" s="36" customFormat="1" ht="15" customHeight="1" x14ac:dyDescent="0.15">
      <c r="A30" s="115"/>
      <c r="B30" s="115"/>
      <c r="D30" s="45" t="s">
        <v>797</v>
      </c>
      <c r="E30" s="29"/>
      <c r="F30" s="190"/>
      <c r="J30" s="191"/>
      <c r="K30" s="191"/>
      <c r="L30" s="191"/>
    </row>
    <row r="31" spans="1:16" ht="15" customHeight="1" x14ac:dyDescent="0.15">
      <c r="D31" s="45" t="s">
        <v>894</v>
      </c>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P6:P7"/>
    <mergeCell ref="H6:H7"/>
    <mergeCell ref="I6:I7"/>
    <mergeCell ref="J6:K6"/>
    <mergeCell ref="L6:L7"/>
    <mergeCell ref="A2:O2"/>
    <mergeCell ref="A6:A7"/>
    <mergeCell ref="B6:B7"/>
    <mergeCell ref="C6:C7"/>
    <mergeCell ref="D6:D7"/>
    <mergeCell ref="E6:G6"/>
    <mergeCell ref="M6:O6"/>
  </mergeCells>
  <phoneticPr fontId="2"/>
  <hyperlinks>
    <hyperlink ref="Q1" location="目次!A1" display="目次に戻る" xr:uid="{12FB6970-04B8-4CD8-BD1A-233E54CE8937}"/>
  </hyperlinks>
  <printOptions horizontalCentered="1" verticalCentered="1"/>
  <pageMargins left="0.19685039370078741" right="0.19685039370078741" top="0.39370078740157483" bottom="0.39370078740157483" header="0.31496062992125984" footer="0.31496062992125984"/>
  <pageSetup paperSize="9" scale="67" firstPageNumber="0" orientation="landscape" useFirstPageNumber="1"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D751-4673-4E2F-8294-E2781819DD16}">
  <sheetPr codeName="Sheet69"/>
  <dimension ref="B1:I101"/>
  <sheetViews>
    <sheetView showGridLines="0" view="pageBreakPreview"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724</v>
      </c>
      <c r="I1" s="153" t="s">
        <v>784</v>
      </c>
    </row>
    <row r="2" spans="2:9" ht="17.25" x14ac:dyDescent="0.4">
      <c r="B2" s="422" t="s">
        <v>725</v>
      </c>
      <c r="C2" s="422"/>
      <c r="D2" s="422"/>
      <c r="E2" s="422"/>
      <c r="F2" s="422"/>
      <c r="G2" s="422"/>
    </row>
    <row r="3" spans="2:9" ht="18.75" customHeight="1" x14ac:dyDescent="0.4">
      <c r="B3" s="159"/>
      <c r="C3" s="159"/>
      <c r="D3" s="159"/>
      <c r="E3" s="159"/>
      <c r="F3" s="159"/>
      <c r="G3" s="159"/>
    </row>
    <row r="4" spans="2:9" ht="15.75" customHeight="1" x14ac:dyDescent="0.4">
      <c r="B4" s="138" t="s">
        <v>155</v>
      </c>
      <c r="C4" s="423" t="s">
        <v>805</v>
      </c>
      <c r="D4" s="424"/>
      <c r="E4" s="159"/>
      <c r="F4" s="159"/>
      <c r="G4" s="160" t="s">
        <v>156</v>
      </c>
    </row>
    <row r="5" spans="2:9" ht="15.75" customHeight="1" x14ac:dyDescent="0.4">
      <c r="B5" s="161" t="s">
        <v>266</v>
      </c>
      <c r="C5" s="423"/>
      <c r="D5" s="424"/>
      <c r="G5" s="425"/>
    </row>
    <row r="6" spans="2:9" ht="15.75" customHeight="1" x14ac:dyDescent="0.4">
      <c r="B6" s="161" t="s">
        <v>786</v>
      </c>
      <c r="C6" s="423"/>
      <c r="D6" s="424"/>
      <c r="G6" s="426"/>
    </row>
    <row r="7" spans="2:9" ht="15.7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415"/>
    </row>
    <row r="17" spans="2:7" x14ac:dyDescent="0.4">
      <c r="B17" s="404"/>
      <c r="C17" s="411"/>
      <c r="D17" s="412"/>
      <c r="E17" s="163" t="s">
        <v>167</v>
      </c>
      <c r="F17" s="138"/>
      <c r="G17" s="416"/>
    </row>
    <row r="18" spans="2:7" x14ac:dyDescent="0.4">
      <c r="B18" s="405"/>
      <c r="C18" s="413"/>
      <c r="D18" s="414"/>
      <c r="E18" s="163" t="s">
        <v>168</v>
      </c>
      <c r="F18" s="138"/>
      <c r="G18" s="417"/>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557</v>
      </c>
      <c r="D24" s="160" t="s">
        <v>614</v>
      </c>
      <c r="E24" s="160" t="s">
        <v>840</v>
      </c>
      <c r="F24" s="399" t="s">
        <v>174</v>
      </c>
      <c r="G24" s="399"/>
    </row>
    <row r="25" spans="2:7" x14ac:dyDescent="0.4">
      <c r="B25" s="398"/>
      <c r="C25" s="175" t="s">
        <v>466</v>
      </c>
      <c r="D25" s="175" t="s">
        <v>467</v>
      </c>
      <c r="E25" s="175" t="s">
        <v>726</v>
      </c>
      <c r="F25" s="399"/>
      <c r="G25" s="399"/>
    </row>
    <row r="26" spans="2:7" x14ac:dyDescent="0.4">
      <c r="B26" s="163" t="s">
        <v>175</v>
      </c>
      <c r="C26" s="176"/>
      <c r="D26" s="176"/>
      <c r="E26" s="178">
        <f>C26-D26</f>
        <v>0</v>
      </c>
      <c r="F26" s="399"/>
      <c r="G26" s="399"/>
    </row>
    <row r="27" spans="2:7" x14ac:dyDescent="0.4">
      <c r="B27" s="163" t="s">
        <v>176</v>
      </c>
      <c r="C27" s="176"/>
      <c r="D27" s="176"/>
      <c r="E27" s="178">
        <f>C27-D27</f>
        <v>0</v>
      </c>
      <c r="F27" s="399"/>
      <c r="G27" s="399"/>
    </row>
    <row r="28" spans="2:7" x14ac:dyDescent="0.4">
      <c r="B28" s="163" t="s">
        <v>177</v>
      </c>
      <c r="C28" s="176"/>
      <c r="D28" s="176"/>
      <c r="E28" s="178">
        <f>C28-D28</f>
        <v>0</v>
      </c>
      <c r="F28" s="399"/>
      <c r="G28" s="399"/>
    </row>
    <row r="29" spans="2:7" x14ac:dyDescent="0.4">
      <c r="B29" s="138" t="s">
        <v>178</v>
      </c>
      <c r="C29" s="180">
        <f>SUM(C26:C28)</f>
        <v>0</v>
      </c>
      <c r="D29" s="180">
        <f>SUM(D26:D28)</f>
        <v>0</v>
      </c>
      <c r="E29" s="181">
        <f>SUM(E26:E28)</f>
        <v>0</v>
      </c>
      <c r="F29" s="399"/>
      <c r="G29" s="399"/>
    </row>
    <row r="30" spans="2:7" x14ac:dyDescent="0.4">
      <c r="C30" s="27" t="s">
        <v>179</v>
      </c>
    </row>
    <row r="31" spans="2:7" ht="22.5" customHeight="1" x14ac:dyDescent="0.15">
      <c r="B31" s="173" t="s">
        <v>180</v>
      </c>
      <c r="G31" s="174" t="s">
        <v>171</v>
      </c>
    </row>
    <row r="32" spans="2:7" x14ac:dyDescent="0.4">
      <c r="B32" s="397" t="s">
        <v>172</v>
      </c>
      <c r="C32" s="160" t="s">
        <v>557</v>
      </c>
      <c r="D32" s="160" t="s">
        <v>614</v>
      </c>
      <c r="E32" s="160" t="s">
        <v>840</v>
      </c>
      <c r="F32" s="399" t="s">
        <v>174</v>
      </c>
      <c r="G32" s="399"/>
    </row>
    <row r="33" spans="2:7" x14ac:dyDescent="0.4">
      <c r="B33" s="398"/>
      <c r="C33" s="175" t="s">
        <v>466</v>
      </c>
      <c r="D33" s="175" t="s">
        <v>467</v>
      </c>
      <c r="E33" s="175" t="s">
        <v>726</v>
      </c>
      <c r="F33" s="399"/>
      <c r="G33" s="399"/>
    </row>
    <row r="34" spans="2:7" x14ac:dyDescent="0.4">
      <c r="B34" s="163" t="s">
        <v>181</v>
      </c>
      <c r="C34" s="176"/>
      <c r="D34" s="176"/>
      <c r="E34" s="178">
        <f>C34-D34</f>
        <v>0</v>
      </c>
      <c r="F34" s="399"/>
      <c r="G34" s="399"/>
    </row>
    <row r="35" spans="2:7" x14ac:dyDescent="0.4">
      <c r="B35" s="163" t="s">
        <v>182</v>
      </c>
      <c r="C35" s="176"/>
      <c r="D35" s="176"/>
      <c r="E35" s="178">
        <f t="shared" ref="E35:E42" si="0">C35-D35</f>
        <v>0</v>
      </c>
      <c r="F35" s="399"/>
      <c r="G35" s="399"/>
    </row>
    <row r="36" spans="2:7" x14ac:dyDescent="0.4">
      <c r="B36" s="163" t="s">
        <v>183</v>
      </c>
      <c r="C36" s="176"/>
      <c r="D36" s="176"/>
      <c r="E36" s="178">
        <f t="shared" si="0"/>
        <v>0</v>
      </c>
      <c r="F36" s="399"/>
      <c r="G36" s="399"/>
    </row>
    <row r="37" spans="2:7" x14ac:dyDescent="0.4">
      <c r="B37" s="163" t="s">
        <v>184</v>
      </c>
      <c r="C37" s="176"/>
      <c r="D37" s="176"/>
      <c r="E37" s="178">
        <f t="shared" si="0"/>
        <v>0</v>
      </c>
      <c r="F37" s="399"/>
      <c r="G37" s="399"/>
    </row>
    <row r="38" spans="2:7" x14ac:dyDescent="0.4">
      <c r="B38" s="163" t="s">
        <v>185</v>
      </c>
      <c r="C38" s="176"/>
      <c r="D38" s="176"/>
      <c r="E38" s="178">
        <f t="shared" si="0"/>
        <v>0</v>
      </c>
      <c r="F38" s="399"/>
      <c r="G38" s="399"/>
    </row>
    <row r="39" spans="2:7" x14ac:dyDescent="0.4">
      <c r="B39" s="163" t="s">
        <v>186</v>
      </c>
      <c r="C39" s="176"/>
      <c r="D39" s="176"/>
      <c r="E39" s="178">
        <f t="shared" si="0"/>
        <v>0</v>
      </c>
      <c r="F39" s="399"/>
      <c r="G39" s="399"/>
    </row>
    <row r="40" spans="2:7" x14ac:dyDescent="0.4">
      <c r="B40" s="163" t="s">
        <v>187</v>
      </c>
      <c r="C40" s="176"/>
      <c r="D40" s="176"/>
      <c r="E40" s="178">
        <f t="shared" si="0"/>
        <v>0</v>
      </c>
      <c r="F40" s="399"/>
      <c r="G40" s="399"/>
    </row>
    <row r="41" spans="2:7" x14ac:dyDescent="0.4">
      <c r="B41" s="163" t="s">
        <v>188</v>
      </c>
      <c r="C41" s="176"/>
      <c r="D41" s="176"/>
      <c r="E41" s="178">
        <f t="shared" si="0"/>
        <v>0</v>
      </c>
      <c r="F41" s="399"/>
      <c r="G41" s="399"/>
    </row>
    <row r="42" spans="2:7" x14ac:dyDescent="0.4">
      <c r="B42" s="163" t="s">
        <v>189</v>
      </c>
      <c r="C42" s="176"/>
      <c r="D42" s="176"/>
      <c r="E42" s="178">
        <f t="shared" si="0"/>
        <v>0</v>
      </c>
      <c r="F42" s="399"/>
      <c r="G42" s="399"/>
    </row>
    <row r="43" spans="2:7" x14ac:dyDescent="0.4">
      <c r="B43" s="138" t="s">
        <v>178</v>
      </c>
      <c r="C43" s="180">
        <f>SUM(C34:C42)</f>
        <v>0</v>
      </c>
      <c r="D43" s="180">
        <f>SUM(D34:D42)</f>
        <v>0</v>
      </c>
      <c r="E43" s="180">
        <f>SUM(E34:E42)</f>
        <v>0</v>
      </c>
      <c r="F43" s="399"/>
      <c r="G43" s="399"/>
    </row>
    <row r="45" spans="2:7" x14ac:dyDescent="0.4">
      <c r="B45" s="27"/>
    </row>
    <row r="47" spans="2:7" x14ac:dyDescent="0.4">
      <c r="C47" s="83"/>
      <c r="E47" s="83"/>
      <c r="F47" s="83"/>
      <c r="G47" s="83"/>
    </row>
    <row r="48" spans="2:7" x14ac:dyDescent="0.4">
      <c r="C48" s="83"/>
      <c r="E48" s="83"/>
      <c r="F48" s="154"/>
      <c r="G48" s="154"/>
    </row>
    <row r="49" spans="3:7" x14ac:dyDescent="0.4">
      <c r="C49" s="83"/>
      <c r="E49" s="83"/>
      <c r="F49" s="154"/>
      <c r="G49" s="154"/>
    </row>
    <row r="50" spans="3:7" x14ac:dyDescent="0.4">
      <c r="C50" s="83"/>
      <c r="E50" s="83"/>
      <c r="F50" s="154"/>
      <c r="G50" s="154"/>
    </row>
    <row r="51" spans="3:7" x14ac:dyDescent="0.4">
      <c r="E51" s="83"/>
      <c r="F51" s="154"/>
      <c r="G51" s="154"/>
    </row>
    <row r="52" spans="3:7" x14ac:dyDescent="0.4">
      <c r="E52" s="83"/>
      <c r="F52" s="154"/>
      <c r="G52" s="154"/>
    </row>
    <row r="53" spans="3:7" x14ac:dyDescent="0.4">
      <c r="E53" s="83"/>
      <c r="F53" s="154"/>
      <c r="G53" s="154"/>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4">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32:B33"/>
    <mergeCell ref="F32:G33"/>
    <mergeCell ref="B16:B18"/>
    <mergeCell ref="C16:D18"/>
    <mergeCell ref="B19:B21"/>
    <mergeCell ref="C19:G21"/>
    <mergeCell ref="B24:B25"/>
    <mergeCell ref="F24:G25"/>
    <mergeCell ref="G16:G18"/>
    <mergeCell ref="F26:G26"/>
    <mergeCell ref="F27:G27"/>
    <mergeCell ref="F28:G28"/>
    <mergeCell ref="F29:G29"/>
    <mergeCell ref="B78:B79"/>
    <mergeCell ref="C78:G79"/>
    <mergeCell ref="F34:G34"/>
    <mergeCell ref="F35:G35"/>
    <mergeCell ref="F36:G36"/>
    <mergeCell ref="F37:G37"/>
    <mergeCell ref="F38:G38"/>
    <mergeCell ref="F39:G39"/>
    <mergeCell ref="F40:G40"/>
    <mergeCell ref="F41:G41"/>
    <mergeCell ref="F42:G42"/>
    <mergeCell ref="F43:G43"/>
    <mergeCell ref="B80:B83"/>
    <mergeCell ref="F80:G80"/>
    <mergeCell ref="F81:G81"/>
    <mergeCell ref="F82:G82"/>
    <mergeCell ref="F83:G83"/>
  </mergeCells>
  <phoneticPr fontId="2"/>
  <hyperlinks>
    <hyperlink ref="I1" location="目次!A1" display="目次に戻る" xr:uid="{0B3244B5-1577-44F6-B165-BD9FCFAFBBD2}"/>
  </hyperlinks>
  <pageMargins left="0.39370078740157483" right="0.39370078740157483" top="0.59055118110236227" bottom="0.39370078740157483" header="0.31496062992125984" footer="0.31496062992125984"/>
  <pageSetup paperSize="9" scale="75"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CA1B-0D14-4F59-9EAE-846BC4C6B416}">
  <sheetPr codeName="Sheet70"/>
  <dimension ref="A1:H33"/>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727</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728</v>
      </c>
      <c r="B9" s="376"/>
      <c r="C9" s="376"/>
      <c r="D9" s="376"/>
      <c r="E9" s="376"/>
      <c r="F9" s="376"/>
      <c r="G9" s="376"/>
    </row>
    <row r="10" spans="1:8" ht="20.100000000000001" customHeight="1" x14ac:dyDescent="0.4"/>
    <row r="11" spans="1:8" ht="20.100000000000001" customHeight="1" x14ac:dyDescent="0.4">
      <c r="A11" s="377" t="s">
        <v>729</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618</v>
      </c>
    </row>
    <row r="16" spans="1:8" ht="20.100000000000001" customHeight="1" x14ac:dyDescent="0.4">
      <c r="B16" s="89" t="s">
        <v>730</v>
      </c>
    </row>
    <row r="17" spans="2:5" ht="20.100000000000001" customHeight="1" x14ac:dyDescent="0.4">
      <c r="E17" s="89" t="s">
        <v>731</v>
      </c>
    </row>
    <row r="18" spans="2:5" ht="20.100000000000001" customHeight="1" x14ac:dyDescent="0.4">
      <c r="B18" s="89" t="s">
        <v>732</v>
      </c>
    </row>
    <row r="19" spans="2:5" ht="20.100000000000001" customHeight="1" x14ac:dyDescent="0.4"/>
    <row r="20" spans="2:5" ht="20.100000000000001" customHeight="1" x14ac:dyDescent="0.4"/>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43AE9871-DF9F-4236-9C78-C4B0FCF9620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3220-FC0F-4F17-B461-973507371700}">
  <sheetPr codeName="Sheet71"/>
  <dimension ref="A1:I36"/>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733</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734</v>
      </c>
      <c r="B9" s="376"/>
      <c r="C9" s="376"/>
      <c r="D9" s="376"/>
      <c r="E9" s="376"/>
      <c r="F9" s="376"/>
      <c r="G9" s="376"/>
      <c r="H9" s="376"/>
    </row>
    <row r="10" spans="1:9" ht="20.100000000000001" customHeight="1" x14ac:dyDescent="0.4"/>
    <row r="11" spans="1:9" ht="20.100000000000001" customHeight="1" x14ac:dyDescent="0.4">
      <c r="A11" s="377" t="s">
        <v>858</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A13" s="377"/>
      <c r="B13" s="377"/>
      <c r="C13" s="377"/>
      <c r="D13" s="377"/>
      <c r="E13" s="377"/>
      <c r="F13" s="377"/>
      <c r="G13" s="377"/>
      <c r="H13" s="377"/>
    </row>
    <row r="14" spans="1:9" ht="20.100000000000001" customHeight="1" x14ac:dyDescent="0.4"/>
    <row r="15" spans="1:9" ht="20.100000000000001" customHeight="1" x14ac:dyDescent="0.4">
      <c r="A15" s="376" t="s">
        <v>856</v>
      </c>
      <c r="B15" s="376"/>
      <c r="C15" s="376"/>
      <c r="D15" s="376"/>
      <c r="E15" s="376"/>
      <c r="F15" s="376"/>
      <c r="G15" s="376"/>
      <c r="H15" s="376"/>
    </row>
    <row r="16" spans="1:9" ht="20.100000000000001" customHeight="1" x14ac:dyDescent="0.4">
      <c r="B16" s="155"/>
    </row>
    <row r="17" spans="2:2" ht="20.100000000000001" customHeight="1" x14ac:dyDescent="0.4">
      <c r="B17" s="89" t="s">
        <v>857</v>
      </c>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sheetData>
  <mergeCells count="3">
    <mergeCell ref="A9:H9"/>
    <mergeCell ref="A11:H13"/>
    <mergeCell ref="A15:H15"/>
  </mergeCells>
  <phoneticPr fontId="2"/>
  <hyperlinks>
    <hyperlink ref="I1" location="目次!A1" display="目次に戻る" xr:uid="{E3819409-A0CE-4DBD-AD76-B6A5E54CC19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4FE-10B5-479B-AC78-2138E9D953F8}">
  <sheetPr codeName="Sheet72"/>
  <dimension ref="A1:K43"/>
  <sheetViews>
    <sheetView view="pageBreakPreview" zoomScale="80" zoomScaleNormal="100" zoomScaleSheetLayoutView="80" workbookViewId="0">
      <selection activeCell="A11" sqref="A11"/>
    </sheetView>
  </sheetViews>
  <sheetFormatPr defaultColWidth="9" defaultRowHeight="13.5" x14ac:dyDescent="0.4"/>
  <cols>
    <col min="1" max="1" width="9" style="89" customWidth="1"/>
    <col min="2" max="16384" width="9" style="89"/>
  </cols>
  <sheetData>
    <row r="1" spans="1:11" ht="20.100000000000001" customHeight="1" x14ac:dyDescent="0.4">
      <c r="A1" s="89" t="s">
        <v>735</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736</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374"/>
      <c r="B10" s="374"/>
      <c r="C10" s="374"/>
      <c r="D10" s="374"/>
      <c r="E10" s="374"/>
      <c r="F10" s="374"/>
      <c r="G10" s="374"/>
      <c r="H10" s="374"/>
    </row>
    <row r="11" spans="1:11" ht="20.100000000000001" customHeight="1" x14ac:dyDescent="0.4">
      <c r="A11" s="373" t="s">
        <v>961</v>
      </c>
      <c r="B11" s="374"/>
      <c r="C11" s="374"/>
      <c r="D11" s="374"/>
      <c r="E11" s="374"/>
      <c r="F11" s="374"/>
      <c r="G11" s="374"/>
      <c r="H11" s="374"/>
    </row>
    <row r="12" spans="1:11" ht="20.100000000000001" customHeight="1" x14ac:dyDescent="0.4"/>
    <row r="13" spans="1:11" ht="20.100000000000001" customHeight="1" x14ac:dyDescent="0.4">
      <c r="B13" s="157"/>
      <c r="C13" s="157"/>
      <c r="D13" s="157"/>
      <c r="E13" s="157"/>
      <c r="F13" s="157"/>
      <c r="G13" s="157"/>
      <c r="H13" s="154" t="s">
        <v>772</v>
      </c>
    </row>
    <row r="14" spans="1:11" ht="20.100000000000001" customHeight="1" x14ac:dyDescent="0.4">
      <c r="A14" s="158"/>
      <c r="B14" s="157"/>
      <c r="C14" s="157"/>
      <c r="D14" s="157"/>
      <c r="E14" s="157"/>
      <c r="F14" s="157"/>
      <c r="G14" s="157"/>
    </row>
    <row r="15" spans="1:11" ht="20.100000000000001" customHeight="1" x14ac:dyDescent="0.4">
      <c r="A15" s="158"/>
      <c r="B15" s="157"/>
      <c r="C15" s="157"/>
      <c r="D15" s="376" t="s">
        <v>133</v>
      </c>
      <c r="E15" s="376"/>
      <c r="F15" s="157"/>
      <c r="G15" s="157"/>
    </row>
    <row r="16" spans="1:11" ht="20.100000000000001" customHeight="1" x14ac:dyDescent="0.4"/>
    <row r="17" spans="1:8" ht="20.100000000000001" customHeight="1" x14ac:dyDescent="0.4">
      <c r="B17" s="89" t="s">
        <v>737</v>
      </c>
      <c r="E17" s="192"/>
      <c r="F17" s="192"/>
      <c r="G17" s="193" t="s">
        <v>498</v>
      </c>
    </row>
    <row r="18" spans="1:8" ht="20.100000000000001" customHeight="1" x14ac:dyDescent="0.4">
      <c r="B18" s="155" t="s">
        <v>738</v>
      </c>
      <c r="E18" s="192"/>
      <c r="F18" s="192"/>
      <c r="G18" s="193" t="s">
        <v>498</v>
      </c>
      <c r="H18" s="89" t="s">
        <v>739</v>
      </c>
    </row>
    <row r="19" spans="1:8" ht="20.100000000000001" customHeight="1" x14ac:dyDescent="0.4"/>
    <row r="20" spans="1:8" ht="20.100000000000001" customHeight="1" x14ac:dyDescent="0.4">
      <c r="B20" s="89" t="s">
        <v>740</v>
      </c>
      <c r="E20" s="89" t="s">
        <v>741</v>
      </c>
    </row>
    <row r="21" spans="1:8" ht="20.100000000000001" customHeight="1" x14ac:dyDescent="0.4">
      <c r="A21" s="158"/>
      <c r="B21" s="158"/>
      <c r="C21" s="158"/>
      <c r="D21" s="158"/>
      <c r="E21" s="158"/>
      <c r="F21" s="158"/>
      <c r="G21" s="158"/>
      <c r="H21" s="158"/>
    </row>
    <row r="22" spans="1:8" ht="20.100000000000001" customHeight="1" x14ac:dyDescent="0.4">
      <c r="A22" s="158"/>
      <c r="B22" s="157" t="s">
        <v>742</v>
      </c>
      <c r="C22" s="158"/>
      <c r="D22" s="158"/>
      <c r="E22" s="158"/>
      <c r="F22" s="158"/>
      <c r="G22" s="158"/>
      <c r="H22" s="158"/>
    </row>
    <row r="23" spans="1:8" ht="20.100000000000001" customHeight="1" x14ac:dyDescent="0.4">
      <c r="A23" s="158"/>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7"/>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row r="36" spans="1:8" ht="20.100000000000001" customHeight="1" x14ac:dyDescent="0.4">
      <c r="A36" s="158"/>
      <c r="B36" s="157"/>
      <c r="C36" s="157"/>
      <c r="D36" s="157"/>
      <c r="E36" s="157"/>
      <c r="F36" s="157"/>
      <c r="G36" s="157"/>
      <c r="H36" s="154"/>
    </row>
    <row r="37" spans="1:8" ht="20.100000000000001" customHeight="1" x14ac:dyDescent="0.4">
      <c r="A37" s="158"/>
      <c r="B37" s="157"/>
      <c r="C37" s="157"/>
      <c r="D37" s="157"/>
      <c r="E37" s="157"/>
      <c r="F37" s="157"/>
      <c r="G37" s="157"/>
      <c r="H37" s="154"/>
    </row>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sheetData>
  <mergeCells count="2">
    <mergeCell ref="A7:H9"/>
    <mergeCell ref="D15:E15"/>
  </mergeCells>
  <phoneticPr fontId="2"/>
  <hyperlinks>
    <hyperlink ref="I1" location="目次!A1" display="目次に戻る" xr:uid="{44D23401-369A-4CA4-AFE3-C248502ED3A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AB1B2-F7E2-4AA7-A53F-57557CFDBBB8}">
  <sheetPr codeName="Sheet73"/>
  <dimension ref="A1:J35"/>
  <sheetViews>
    <sheetView view="pageBreakPreview"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743</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6" t="s">
        <v>744</v>
      </c>
      <c r="B9" s="376"/>
      <c r="C9" s="376"/>
      <c r="D9" s="376"/>
      <c r="E9" s="376"/>
      <c r="F9" s="376"/>
      <c r="G9" s="376"/>
      <c r="H9" s="376"/>
      <c r="I9" s="376"/>
    </row>
    <row r="10" spans="1:10" ht="20.100000000000001" customHeight="1" x14ac:dyDescent="0.4"/>
    <row r="11" spans="1:10" ht="20.100000000000001" customHeight="1" x14ac:dyDescent="0.4">
      <c r="A11" s="377" t="s">
        <v>745</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A13" s="377"/>
      <c r="B13" s="377"/>
      <c r="C13" s="377"/>
      <c r="D13" s="377"/>
      <c r="E13" s="377"/>
      <c r="F13" s="377"/>
      <c r="G13" s="377"/>
      <c r="H13" s="377"/>
      <c r="I13" s="377"/>
    </row>
    <row r="14" spans="1:10" ht="20.100000000000001" customHeight="1" x14ac:dyDescent="0.4">
      <c r="E14" s="83" t="s">
        <v>133</v>
      </c>
    </row>
    <row r="15" spans="1:10" ht="20.100000000000001" customHeight="1" x14ac:dyDescent="0.4"/>
    <row r="16" spans="1:10" ht="20.100000000000001" customHeight="1" x14ac:dyDescent="0.4">
      <c r="B16" s="89" t="s">
        <v>651</v>
      </c>
      <c r="E16" s="89" t="s">
        <v>746</v>
      </c>
    </row>
    <row r="17" spans="2:9" ht="20.100000000000001" customHeight="1" x14ac:dyDescent="0.4"/>
    <row r="18" spans="2:9" ht="20.100000000000001" customHeight="1" x14ac:dyDescent="0.4">
      <c r="B18" s="89" t="s">
        <v>653</v>
      </c>
      <c r="E18" s="89" t="s">
        <v>747</v>
      </c>
    </row>
    <row r="19" spans="2:9" ht="20.100000000000001" customHeight="1" x14ac:dyDescent="0.4"/>
    <row r="20" spans="2:9" ht="20.100000000000001" customHeight="1" x14ac:dyDescent="0.4">
      <c r="B20" s="89" t="s">
        <v>748</v>
      </c>
      <c r="E20" s="89" t="s">
        <v>749</v>
      </c>
    </row>
    <row r="21" spans="2:9" ht="20.100000000000001" customHeight="1" x14ac:dyDescent="0.4"/>
    <row r="22" spans="2:9" ht="20.100000000000001" customHeight="1" x14ac:dyDescent="0.4">
      <c r="B22" s="89" t="s">
        <v>750</v>
      </c>
    </row>
    <row r="23" spans="2:9" ht="25.5" customHeight="1" x14ac:dyDescent="0.4">
      <c r="B23" s="544" t="s">
        <v>659</v>
      </c>
      <c r="C23" s="544"/>
      <c r="D23" s="399"/>
      <c r="E23" s="399"/>
      <c r="F23" s="399"/>
      <c r="G23" s="399"/>
      <c r="H23" s="399"/>
      <c r="I23" s="399"/>
    </row>
    <row r="24" spans="2:9" ht="25.5" customHeight="1" x14ac:dyDescent="0.4">
      <c r="B24" s="544" t="s">
        <v>660</v>
      </c>
      <c r="C24" s="544"/>
      <c r="D24" s="399"/>
      <c r="E24" s="399"/>
      <c r="F24" s="399"/>
      <c r="G24" s="399"/>
      <c r="H24" s="399"/>
      <c r="I24" s="399"/>
    </row>
    <row r="25" spans="2:9" ht="25.5" customHeight="1" x14ac:dyDescent="0.4">
      <c r="B25" s="544" t="s">
        <v>661</v>
      </c>
      <c r="C25" s="544"/>
      <c r="D25" s="399"/>
      <c r="E25" s="399"/>
      <c r="F25" s="399"/>
      <c r="G25" s="399"/>
      <c r="H25" s="399"/>
      <c r="I25" s="399"/>
    </row>
    <row r="26" spans="2:9" ht="25.5" customHeight="1" x14ac:dyDescent="0.4">
      <c r="B26" s="544" t="s">
        <v>662</v>
      </c>
      <c r="C26" s="544"/>
      <c r="D26" s="399"/>
      <c r="E26" s="399"/>
      <c r="F26" s="399"/>
      <c r="G26" s="399"/>
      <c r="H26" s="399"/>
      <c r="I26" s="399"/>
    </row>
    <row r="27" spans="2:9" ht="25.5" customHeight="1" x14ac:dyDescent="0.4">
      <c r="B27" s="542" t="s">
        <v>663</v>
      </c>
      <c r="C27" s="543"/>
      <c r="D27" s="545"/>
      <c r="E27" s="545"/>
      <c r="F27" s="545"/>
      <c r="G27" s="545"/>
      <c r="H27" s="545"/>
      <c r="I27" s="546"/>
    </row>
    <row r="28" spans="2:9" ht="25.5" customHeight="1" x14ac:dyDescent="0.4">
      <c r="B28" s="540" t="s">
        <v>664</v>
      </c>
      <c r="C28" s="541"/>
      <c r="D28" s="533"/>
      <c r="E28" s="533"/>
      <c r="F28" s="533"/>
      <c r="G28" s="533"/>
      <c r="H28" s="533"/>
      <c r="I28" s="461"/>
    </row>
    <row r="29" spans="2:9" ht="20.100000000000001" customHeight="1" x14ac:dyDescent="0.4">
      <c r="B29" s="89" t="s">
        <v>665</v>
      </c>
    </row>
    <row r="30" spans="2:9" ht="20.100000000000001" customHeight="1" x14ac:dyDescent="0.4"/>
    <row r="31" spans="2:9" ht="20.100000000000001" customHeight="1" x14ac:dyDescent="0.4"/>
    <row r="32" spans="2:9" ht="20.100000000000001" customHeight="1" x14ac:dyDescent="0.4"/>
    <row r="33" ht="20.100000000000001" customHeight="1" x14ac:dyDescent="0.4"/>
    <row r="34" ht="20.100000000000001" customHeight="1" x14ac:dyDescent="0.4"/>
    <row r="35" ht="20.100000000000001" customHeight="1" x14ac:dyDescent="0.4"/>
  </sheetData>
  <mergeCells count="14">
    <mergeCell ref="B28:C28"/>
    <mergeCell ref="D28:I28"/>
    <mergeCell ref="B25:C25"/>
    <mergeCell ref="D25:I25"/>
    <mergeCell ref="B26:C26"/>
    <mergeCell ref="D26:I26"/>
    <mergeCell ref="B27:C27"/>
    <mergeCell ref="D27:I27"/>
    <mergeCell ref="A9:I9"/>
    <mergeCell ref="A11:I13"/>
    <mergeCell ref="B23:C23"/>
    <mergeCell ref="D23:I23"/>
    <mergeCell ref="B24:C24"/>
    <mergeCell ref="D24:I24"/>
  </mergeCells>
  <phoneticPr fontId="2"/>
  <hyperlinks>
    <hyperlink ref="J1" location="目次!A1" display="目次に戻る" xr:uid="{8C1CB750-31AB-40AE-AA73-FCE9C4BE779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EACA-49E4-46EE-9341-4367E1E1487B}">
  <sheetPr codeName="Sheet83"/>
  <dimension ref="A1:V54"/>
  <sheetViews>
    <sheetView showGridLines="0" view="pageBreakPreview" zoomScale="80" zoomScaleNormal="100" zoomScaleSheetLayoutView="80" workbookViewId="0">
      <pane xSplit="1" ySplit="8" topLeftCell="B2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751</v>
      </c>
      <c r="D1" s="29"/>
      <c r="E1" s="29"/>
      <c r="F1" s="30"/>
      <c r="J1" s="31"/>
      <c r="K1" s="31"/>
      <c r="L1" s="31"/>
      <c r="P1" s="31"/>
      <c r="Q1" s="31"/>
      <c r="R1" s="31"/>
      <c r="V1" s="153" t="s">
        <v>784</v>
      </c>
    </row>
    <row r="2" spans="1:22" s="28" customFormat="1" ht="19.5" customHeight="1" x14ac:dyDescent="0.4">
      <c r="A2" s="382" t="s">
        <v>752</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668</v>
      </c>
      <c r="K6" s="507"/>
      <c r="L6" s="507"/>
      <c r="M6" s="507"/>
      <c r="N6" s="507"/>
      <c r="O6" s="496"/>
      <c r="P6" s="495" t="s">
        <v>842</v>
      </c>
      <c r="Q6" s="507"/>
      <c r="R6" s="507"/>
      <c r="S6" s="507"/>
      <c r="T6" s="507"/>
      <c r="U6" s="496"/>
    </row>
    <row r="7" spans="1:22" s="115" customFormat="1" ht="19.5" customHeight="1" x14ac:dyDescent="0.15">
      <c r="A7" s="380" t="s">
        <v>145</v>
      </c>
      <c r="B7" s="381" t="s">
        <v>146</v>
      </c>
      <c r="C7" s="381" t="s">
        <v>791</v>
      </c>
      <c r="D7" s="381" t="s">
        <v>788</v>
      </c>
      <c r="E7" s="383" t="s">
        <v>793</v>
      </c>
      <c r="F7" s="384"/>
      <c r="G7" s="385"/>
      <c r="H7" s="381" t="s">
        <v>147</v>
      </c>
      <c r="I7" s="381" t="s">
        <v>847</v>
      </c>
      <c r="J7" s="380" t="s">
        <v>148</v>
      </c>
      <c r="K7" s="380"/>
      <c r="L7" s="381" t="s">
        <v>789</v>
      </c>
      <c r="M7" s="380" t="s">
        <v>790</v>
      </c>
      <c r="N7" s="380"/>
      <c r="O7" s="380"/>
      <c r="P7" s="380" t="s">
        <v>148</v>
      </c>
      <c r="Q7" s="380"/>
      <c r="R7" s="381" t="s">
        <v>789</v>
      </c>
      <c r="S7" s="380" t="s">
        <v>790</v>
      </c>
      <c r="T7" s="380"/>
      <c r="U7" s="380"/>
    </row>
    <row r="8" spans="1:22" s="32" customFormat="1" ht="19.5" customHeight="1" x14ac:dyDescent="0.4">
      <c r="A8" s="380"/>
      <c r="B8" s="380"/>
      <c r="C8" s="381"/>
      <c r="D8" s="381"/>
      <c r="E8" s="137" t="s">
        <v>172</v>
      </c>
      <c r="F8" s="137" t="s">
        <v>794</v>
      </c>
      <c r="G8" s="137" t="s">
        <v>787</v>
      </c>
      <c r="H8" s="381"/>
      <c r="I8" s="380"/>
      <c r="J8" s="136" t="s">
        <v>149</v>
      </c>
      <c r="K8" s="136" t="s">
        <v>150</v>
      </c>
      <c r="L8" s="381"/>
      <c r="M8" s="137" t="s">
        <v>424</v>
      </c>
      <c r="N8" s="137" t="s">
        <v>152</v>
      </c>
      <c r="O8" s="137" t="s">
        <v>796</v>
      </c>
      <c r="P8" s="136" t="s">
        <v>149</v>
      </c>
      <c r="Q8" s="136" t="s">
        <v>150</v>
      </c>
      <c r="R8" s="38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893</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797</v>
      </c>
      <c r="E31" s="29"/>
      <c r="F31" s="190"/>
      <c r="J31" s="191"/>
      <c r="K31" s="191"/>
      <c r="L31" s="191"/>
      <c r="P31" s="191"/>
      <c r="Q31" s="191"/>
      <c r="R31" s="191"/>
    </row>
    <row r="32" spans="1:21" ht="15" customHeight="1" x14ac:dyDescent="0.15">
      <c r="D32" s="45" t="s">
        <v>894</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A7:A8"/>
    <mergeCell ref="B7:B8"/>
    <mergeCell ref="C7:C8"/>
    <mergeCell ref="D7:D8"/>
    <mergeCell ref="E7:G7"/>
    <mergeCell ref="M7:O7"/>
    <mergeCell ref="P7:Q7"/>
    <mergeCell ref="R7:R8"/>
    <mergeCell ref="S7:U7"/>
    <mergeCell ref="H7:H8"/>
    <mergeCell ref="I7:I8"/>
    <mergeCell ref="J7:K7"/>
    <mergeCell ref="L7:L8"/>
  </mergeCells>
  <phoneticPr fontId="2"/>
  <hyperlinks>
    <hyperlink ref="V1" location="目次!A1" display="目次に戻る" xr:uid="{6D363936-5D7E-4A19-B67C-2E64215C5417}"/>
  </hyperlinks>
  <printOptions horizontalCentered="1" verticalCentered="1"/>
  <pageMargins left="0.19685039370078741" right="0.19685039370078741" top="0.39370078740157483" bottom="0.39370078740157483" header="0.31496062992125984" footer="0.31496062992125984"/>
  <pageSetup paperSize="9" scale="52" firstPageNumber="0" orientation="landscape" useFirstPageNumber="1"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B926-782B-4828-A65F-A32D5A297DFE}">
  <sheetPr codeName="Sheet84"/>
  <dimension ref="B1:I101"/>
  <sheetViews>
    <sheetView showGridLines="0" view="pageBreakPreview" topLeftCell="A31"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753</v>
      </c>
      <c r="I1" s="153" t="s">
        <v>784</v>
      </c>
    </row>
    <row r="2" spans="2:9" ht="17.25" x14ac:dyDescent="0.4">
      <c r="B2" s="422" t="s">
        <v>754</v>
      </c>
      <c r="C2" s="422"/>
      <c r="D2" s="422"/>
      <c r="E2" s="422"/>
      <c r="F2" s="422"/>
      <c r="G2" s="422"/>
    </row>
    <row r="3" spans="2:9" ht="18.75" customHeight="1" x14ac:dyDescent="0.4">
      <c r="B3" s="159"/>
      <c r="C3" s="159"/>
      <c r="D3" s="159"/>
      <c r="E3" s="159"/>
      <c r="F3" s="159"/>
      <c r="G3" s="159"/>
    </row>
    <row r="4" spans="2:9" ht="14.25" customHeight="1" x14ac:dyDescent="0.4">
      <c r="B4" s="138" t="s">
        <v>155</v>
      </c>
      <c r="C4" s="423" t="s">
        <v>805</v>
      </c>
      <c r="D4" s="424"/>
      <c r="E4" s="159"/>
      <c r="F4" s="159"/>
      <c r="G4" s="160" t="s">
        <v>156</v>
      </c>
    </row>
    <row r="5" spans="2:9" ht="14.25" customHeight="1" x14ac:dyDescent="0.4">
      <c r="B5" s="161" t="s">
        <v>266</v>
      </c>
      <c r="C5" s="423"/>
      <c r="D5" s="424"/>
      <c r="G5" s="425"/>
    </row>
    <row r="6" spans="2:9" ht="14.25" customHeight="1" x14ac:dyDescent="0.4">
      <c r="B6" s="161" t="s">
        <v>786</v>
      </c>
      <c r="C6" s="423"/>
      <c r="D6" s="424"/>
      <c r="G6" s="426"/>
    </row>
    <row r="7" spans="2:9" ht="14.2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138" t="s">
        <v>841</v>
      </c>
    </row>
    <row r="17" spans="2:7" x14ac:dyDescent="0.4">
      <c r="B17" s="404"/>
      <c r="C17" s="411"/>
      <c r="D17" s="412"/>
      <c r="E17" s="163" t="s">
        <v>167</v>
      </c>
      <c r="F17" s="138"/>
      <c r="G17" s="138"/>
    </row>
    <row r="18" spans="2:7" x14ac:dyDescent="0.4">
      <c r="B18" s="405"/>
      <c r="C18" s="413"/>
      <c r="D18" s="414"/>
      <c r="E18" s="163" t="s">
        <v>168</v>
      </c>
      <c r="F18" s="138"/>
      <c r="G18" s="138"/>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557</v>
      </c>
      <c r="D24" s="160" t="s">
        <v>843</v>
      </c>
      <c r="E24" s="160" t="s">
        <v>844</v>
      </c>
      <c r="F24" s="160" t="s">
        <v>817</v>
      </c>
      <c r="G24" s="397" t="s">
        <v>671</v>
      </c>
    </row>
    <row r="25" spans="2:7" x14ac:dyDescent="0.4">
      <c r="B25" s="398"/>
      <c r="C25" s="175" t="s">
        <v>466</v>
      </c>
      <c r="D25" s="175" t="s">
        <v>467</v>
      </c>
      <c r="E25" s="175" t="s">
        <v>845</v>
      </c>
      <c r="F25" s="175" t="s">
        <v>846</v>
      </c>
      <c r="G25" s="398"/>
    </row>
    <row r="26" spans="2:7" x14ac:dyDescent="0.4">
      <c r="B26" s="163" t="s">
        <v>175</v>
      </c>
      <c r="C26" s="176"/>
      <c r="D26" s="176"/>
      <c r="E26" s="177"/>
      <c r="F26" s="178">
        <f>(D26+E26)-C26</f>
        <v>0</v>
      </c>
      <c r="G26" s="179"/>
    </row>
    <row r="27" spans="2:7" x14ac:dyDescent="0.4">
      <c r="B27" s="163" t="s">
        <v>176</v>
      </c>
      <c r="C27" s="176"/>
      <c r="D27" s="176"/>
      <c r="E27" s="177"/>
      <c r="F27" s="178">
        <f t="shared" ref="F27:F28" si="0">(D27+E27)-C27</f>
        <v>0</v>
      </c>
      <c r="G27" s="179"/>
    </row>
    <row r="28" spans="2:7" x14ac:dyDescent="0.4">
      <c r="B28" s="163" t="s">
        <v>177</v>
      </c>
      <c r="C28" s="176"/>
      <c r="D28" s="176"/>
      <c r="E28" s="177"/>
      <c r="F28" s="178">
        <f t="shared" si="0"/>
        <v>0</v>
      </c>
      <c r="G28" s="179"/>
    </row>
    <row r="29" spans="2:7" x14ac:dyDescent="0.4">
      <c r="B29" s="138" t="s">
        <v>178</v>
      </c>
      <c r="C29" s="180">
        <f>SUM(C26:C28)</f>
        <v>0</v>
      </c>
      <c r="D29" s="180">
        <f>SUM(D26:D28)</f>
        <v>0</v>
      </c>
      <c r="E29" s="181">
        <f>SUM(E26:E28)</f>
        <v>0</v>
      </c>
      <c r="F29" s="181">
        <f>SUM(F26:F28)</f>
        <v>0</v>
      </c>
      <c r="G29" s="179"/>
    </row>
    <row r="30" spans="2:7" x14ac:dyDescent="0.4">
      <c r="C30" s="27" t="s">
        <v>179</v>
      </c>
    </row>
    <row r="31" spans="2:7" ht="22.5" customHeight="1" x14ac:dyDescent="0.15">
      <c r="B31" s="173" t="s">
        <v>180</v>
      </c>
      <c r="G31" s="174" t="s">
        <v>171</v>
      </c>
    </row>
    <row r="32" spans="2:7" x14ac:dyDescent="0.4">
      <c r="B32" s="397" t="s">
        <v>172</v>
      </c>
      <c r="C32" s="160" t="s">
        <v>557</v>
      </c>
      <c r="D32" s="160" t="s">
        <v>843</v>
      </c>
      <c r="E32" s="160" t="s">
        <v>844</v>
      </c>
      <c r="F32" s="160" t="s">
        <v>817</v>
      </c>
      <c r="G32" s="397" t="s">
        <v>671</v>
      </c>
    </row>
    <row r="33" spans="2:7" x14ac:dyDescent="0.4">
      <c r="B33" s="398"/>
      <c r="C33" s="175" t="s">
        <v>470</v>
      </c>
      <c r="D33" s="175" t="s">
        <v>471</v>
      </c>
      <c r="E33" s="175" t="s">
        <v>845</v>
      </c>
      <c r="F33" s="175" t="s">
        <v>846</v>
      </c>
      <c r="G33" s="398"/>
    </row>
    <row r="34" spans="2:7" x14ac:dyDescent="0.4">
      <c r="B34" s="163" t="s">
        <v>181</v>
      </c>
      <c r="C34" s="176"/>
      <c r="D34" s="176"/>
      <c r="E34" s="177"/>
      <c r="F34" s="178">
        <f>(D34+E34)-C34</f>
        <v>0</v>
      </c>
      <c r="G34" s="179"/>
    </row>
    <row r="35" spans="2:7" x14ac:dyDescent="0.4">
      <c r="B35" s="163" t="s">
        <v>182</v>
      </c>
      <c r="C35" s="176"/>
      <c r="D35" s="176"/>
      <c r="E35" s="177"/>
      <c r="F35" s="178">
        <f t="shared" ref="F35:F42" si="1">(D35+E35)-C35</f>
        <v>0</v>
      </c>
      <c r="G35" s="179"/>
    </row>
    <row r="36" spans="2:7" x14ac:dyDescent="0.4">
      <c r="B36" s="163" t="s">
        <v>183</v>
      </c>
      <c r="C36" s="176"/>
      <c r="D36" s="176"/>
      <c r="E36" s="177"/>
      <c r="F36" s="178">
        <f t="shared" si="1"/>
        <v>0</v>
      </c>
      <c r="G36" s="179"/>
    </row>
    <row r="37" spans="2:7" x14ac:dyDescent="0.4">
      <c r="B37" s="163" t="s">
        <v>184</v>
      </c>
      <c r="C37" s="176"/>
      <c r="D37" s="176"/>
      <c r="E37" s="177"/>
      <c r="F37" s="178">
        <f t="shared" si="1"/>
        <v>0</v>
      </c>
      <c r="G37" s="179"/>
    </row>
    <row r="38" spans="2:7" x14ac:dyDescent="0.4">
      <c r="B38" s="163" t="s">
        <v>185</v>
      </c>
      <c r="C38" s="176"/>
      <c r="D38" s="176"/>
      <c r="E38" s="177"/>
      <c r="F38" s="178">
        <f t="shared" si="1"/>
        <v>0</v>
      </c>
      <c r="G38" s="179"/>
    </row>
    <row r="39" spans="2:7" x14ac:dyDescent="0.4">
      <c r="B39" s="163" t="s">
        <v>186</v>
      </c>
      <c r="C39" s="176"/>
      <c r="D39" s="176"/>
      <c r="E39" s="177"/>
      <c r="F39" s="178">
        <f t="shared" si="1"/>
        <v>0</v>
      </c>
      <c r="G39" s="179"/>
    </row>
    <row r="40" spans="2:7" x14ac:dyDescent="0.4">
      <c r="B40" s="163" t="s">
        <v>187</v>
      </c>
      <c r="C40" s="176"/>
      <c r="D40" s="176"/>
      <c r="E40" s="177"/>
      <c r="F40" s="178">
        <f t="shared" si="1"/>
        <v>0</v>
      </c>
      <c r="G40" s="179"/>
    </row>
    <row r="41" spans="2:7" x14ac:dyDescent="0.4">
      <c r="B41" s="163" t="s">
        <v>188</v>
      </c>
      <c r="C41" s="176"/>
      <c r="D41" s="176"/>
      <c r="E41" s="177"/>
      <c r="F41" s="178">
        <f t="shared" si="1"/>
        <v>0</v>
      </c>
      <c r="G41" s="179"/>
    </row>
    <row r="42" spans="2:7" x14ac:dyDescent="0.4">
      <c r="B42" s="163" t="s">
        <v>189</v>
      </c>
      <c r="C42" s="176"/>
      <c r="D42" s="176"/>
      <c r="E42" s="177"/>
      <c r="F42" s="178">
        <f t="shared" si="1"/>
        <v>0</v>
      </c>
      <c r="G42" s="179"/>
    </row>
    <row r="43" spans="2:7" x14ac:dyDescent="0.4">
      <c r="B43" s="138" t="s">
        <v>178</v>
      </c>
      <c r="C43" s="180">
        <f>SUM(C34:C42)</f>
        <v>0</v>
      </c>
      <c r="D43" s="180">
        <f>SUM(D34:D42)</f>
        <v>0</v>
      </c>
      <c r="E43" s="180">
        <f>SUM(E34:E42)</f>
        <v>0</v>
      </c>
      <c r="F43" s="180">
        <f>SUM(F34:F42)</f>
        <v>0</v>
      </c>
      <c r="G43" s="179"/>
    </row>
    <row r="45" spans="2:7" x14ac:dyDescent="0.4">
      <c r="B45" s="27" t="s">
        <v>672</v>
      </c>
      <c r="E45" s="27" t="s">
        <v>673</v>
      </c>
    </row>
    <row r="46" spans="2:7" x14ac:dyDescent="0.4">
      <c r="B46" s="138" t="s">
        <v>674</v>
      </c>
      <c r="C46" s="138" t="s">
        <v>675</v>
      </c>
      <c r="E46" s="138" t="s">
        <v>676</v>
      </c>
      <c r="F46" s="138" t="s">
        <v>677</v>
      </c>
      <c r="G46" s="138" t="s">
        <v>360</v>
      </c>
    </row>
    <row r="47" spans="2:7" x14ac:dyDescent="0.4">
      <c r="B47" s="140"/>
      <c r="C47" s="140"/>
      <c r="E47" s="140"/>
      <c r="F47" s="182"/>
      <c r="G47" s="182"/>
    </row>
    <row r="48" spans="2:7" x14ac:dyDescent="0.4">
      <c r="B48" s="140"/>
      <c r="C48" s="140"/>
      <c r="E48" s="140"/>
      <c r="F48" s="182"/>
      <c r="G48" s="182"/>
    </row>
    <row r="49" spans="2:7" x14ac:dyDescent="0.4">
      <c r="B49" s="140"/>
      <c r="C49" s="140"/>
      <c r="E49" s="140"/>
      <c r="F49" s="182"/>
      <c r="G49" s="182"/>
    </row>
    <row r="50" spans="2:7" x14ac:dyDescent="0.4">
      <c r="B50" s="140"/>
      <c r="C50" s="140"/>
      <c r="E50" s="140"/>
      <c r="F50" s="182"/>
      <c r="G50" s="182"/>
    </row>
    <row r="51" spans="2:7" x14ac:dyDescent="0.4">
      <c r="B51" s="140"/>
      <c r="C51" s="140"/>
      <c r="E51" s="140"/>
      <c r="F51" s="182"/>
      <c r="G51" s="182"/>
    </row>
    <row r="52" spans="2:7" x14ac:dyDescent="0.4">
      <c r="B52" s="140"/>
      <c r="C52" s="140"/>
      <c r="E52" s="140"/>
      <c r="F52" s="182"/>
      <c r="G52" s="182"/>
    </row>
    <row r="53" spans="2:7" x14ac:dyDescent="0.4">
      <c r="B53" s="138" t="s">
        <v>250</v>
      </c>
      <c r="C53" s="88" t="s">
        <v>678</v>
      </c>
      <c r="E53" s="138" t="s">
        <v>250</v>
      </c>
      <c r="F53" s="182">
        <f>SUM(F47:F52)</f>
        <v>0</v>
      </c>
      <c r="G53" s="182">
        <f>SUM(G47:G52)</f>
        <v>0</v>
      </c>
    </row>
    <row r="55" spans="2:7" x14ac:dyDescent="0.4">
      <c r="B55" s="183" t="s">
        <v>853</v>
      </c>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29">
    <mergeCell ref="B80:B83"/>
    <mergeCell ref="F80:G80"/>
    <mergeCell ref="F81:G81"/>
    <mergeCell ref="F82:G82"/>
    <mergeCell ref="F83:G83"/>
    <mergeCell ref="B78:B79"/>
    <mergeCell ref="C78:G79"/>
    <mergeCell ref="G32:G33"/>
    <mergeCell ref="B32:B33"/>
    <mergeCell ref="B16:B18"/>
    <mergeCell ref="C16:D18"/>
    <mergeCell ref="B19:B21"/>
    <mergeCell ref="C19:G21"/>
    <mergeCell ref="B24:B25"/>
    <mergeCell ref="G24:G25"/>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C1A62057-FFCD-4E5B-B525-E50699D4DA6D}"/>
  </hyperlinks>
  <pageMargins left="0.39370078740157483" right="0.39370078740157483" top="0.59055118110236227" bottom="0.39370078740157483" header="0.31496062992125984" footer="0.31496062992125984"/>
  <pageSetup paperSize="9" scale="75"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030FE-9E8D-4E86-BBB3-791A6459C423}">
  <sheetPr codeName="Sheet74"/>
  <dimension ref="A1:K45"/>
  <sheetViews>
    <sheetView view="pageBreakPreview" zoomScale="80" zoomScaleNormal="100" zoomScaleSheetLayoutView="80" workbookViewId="0">
      <selection activeCell="K16" sqref="K16"/>
    </sheetView>
  </sheetViews>
  <sheetFormatPr defaultColWidth="9" defaultRowHeight="13.5" x14ac:dyDescent="0.4"/>
  <cols>
    <col min="1" max="1" width="9" style="89" customWidth="1"/>
    <col min="2" max="16384" width="9" style="89"/>
  </cols>
  <sheetData>
    <row r="1" spans="1:11" ht="20.100000000000001" customHeight="1" x14ac:dyDescent="0.4">
      <c r="A1" s="89" t="s">
        <v>755</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756</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514"/>
      <c r="B10" s="514"/>
      <c r="C10" s="514"/>
      <c r="D10" s="514"/>
      <c r="E10" s="514"/>
      <c r="F10" s="514"/>
      <c r="G10" s="514"/>
      <c r="H10" s="514"/>
    </row>
    <row r="11" spans="1:11" ht="20.100000000000001" customHeight="1" x14ac:dyDescent="0.4">
      <c r="A11" s="374"/>
      <c r="B11" s="374"/>
      <c r="C11" s="374"/>
      <c r="D11" s="374"/>
      <c r="E11" s="374"/>
      <c r="F11" s="374"/>
      <c r="G11" s="374"/>
      <c r="H11" s="374"/>
    </row>
    <row r="12" spans="1:11" ht="20.100000000000001" customHeight="1" x14ac:dyDescent="0.4">
      <c r="A12" s="373" t="s">
        <v>961</v>
      </c>
      <c r="B12" s="374"/>
      <c r="C12" s="374"/>
      <c r="D12" s="374"/>
      <c r="E12" s="374"/>
      <c r="F12" s="374"/>
      <c r="G12" s="374"/>
      <c r="H12" s="374"/>
    </row>
    <row r="13" spans="1:11" ht="20.100000000000001" customHeight="1" x14ac:dyDescent="0.4"/>
    <row r="14" spans="1:11" ht="20.100000000000001" customHeight="1" x14ac:dyDescent="0.4">
      <c r="B14" s="157"/>
      <c r="C14" s="157"/>
      <c r="D14" s="157"/>
      <c r="E14" s="157"/>
      <c r="F14" s="157"/>
      <c r="G14" s="157"/>
      <c r="H14" s="154" t="s">
        <v>772</v>
      </c>
    </row>
    <row r="15" spans="1:11" ht="20.100000000000001" customHeight="1" x14ac:dyDescent="0.4">
      <c r="A15" s="158"/>
      <c r="B15" s="157"/>
      <c r="C15" s="157"/>
      <c r="D15" s="157"/>
      <c r="E15" s="157"/>
      <c r="F15" s="157"/>
      <c r="G15" s="157"/>
    </row>
    <row r="16" spans="1:11" ht="20.100000000000001" customHeight="1" x14ac:dyDescent="0.4">
      <c r="A16" s="158"/>
      <c r="B16" s="157"/>
      <c r="C16" s="157"/>
      <c r="D16" s="376" t="s">
        <v>133</v>
      </c>
      <c r="E16" s="376"/>
      <c r="F16" s="157"/>
      <c r="G16" s="157"/>
    </row>
    <row r="17" spans="1:8" ht="20.100000000000001" customHeight="1" x14ac:dyDescent="0.4"/>
    <row r="18" spans="1:8" ht="20.100000000000001" customHeight="1" x14ac:dyDescent="0.4">
      <c r="A18" s="377" t="s">
        <v>757</v>
      </c>
      <c r="B18" s="377"/>
      <c r="C18" s="377"/>
      <c r="D18" s="377"/>
      <c r="E18" s="377"/>
      <c r="F18" s="377"/>
      <c r="G18" s="377"/>
      <c r="H18" s="377"/>
    </row>
    <row r="19" spans="1:8" ht="20.100000000000001" customHeight="1" x14ac:dyDescent="0.4">
      <c r="A19" s="377"/>
      <c r="B19" s="377"/>
      <c r="C19" s="377"/>
      <c r="D19" s="377"/>
      <c r="E19" s="377"/>
      <c r="F19" s="377"/>
      <c r="G19" s="377"/>
      <c r="H19" s="377"/>
    </row>
    <row r="20" spans="1:8" ht="20.100000000000001" customHeight="1" x14ac:dyDescent="0.4">
      <c r="A20" s="377"/>
      <c r="B20" s="377"/>
      <c r="C20" s="377"/>
      <c r="D20" s="377"/>
      <c r="E20" s="377"/>
      <c r="F20" s="377"/>
      <c r="G20" s="377"/>
      <c r="H20" s="377"/>
    </row>
    <row r="21" spans="1:8" ht="20.100000000000001" customHeight="1" x14ac:dyDescent="0.4">
      <c r="A21" s="377"/>
      <c r="B21" s="377"/>
      <c r="C21" s="377"/>
      <c r="D21" s="377"/>
      <c r="E21" s="377"/>
      <c r="F21" s="377"/>
      <c r="G21" s="377"/>
      <c r="H21" s="377"/>
    </row>
    <row r="22" spans="1:8" ht="20.100000000000001" customHeight="1" x14ac:dyDescent="0.4">
      <c r="A22" s="158"/>
      <c r="B22" s="158"/>
      <c r="C22" s="158"/>
      <c r="D22" s="158"/>
      <c r="E22" s="158"/>
      <c r="F22" s="158"/>
      <c r="G22" s="158"/>
      <c r="H22" s="158"/>
    </row>
    <row r="23" spans="1:8" ht="20.100000000000001" customHeight="1" x14ac:dyDescent="0.4">
      <c r="A23" s="158"/>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sheetData>
  <mergeCells count="3">
    <mergeCell ref="A7:H10"/>
    <mergeCell ref="D16:E16"/>
    <mergeCell ref="A18:H21"/>
  </mergeCells>
  <phoneticPr fontId="2"/>
  <hyperlinks>
    <hyperlink ref="I1" location="目次!A1" display="目次に戻る" xr:uid="{9C36B6DC-B7E5-44F9-8632-C0A805C17D7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2923-4C03-44AC-9085-57BB66574B0C}">
  <sheetPr codeName="Sheet8"/>
  <dimension ref="A1:J20"/>
  <sheetViews>
    <sheetView view="pageBreakPreview" topLeftCell="A10" zoomScale="80" zoomScaleNormal="100" zoomScaleSheetLayoutView="80" workbookViewId="0">
      <selection activeCell="B15" sqref="B15:F15"/>
    </sheetView>
  </sheetViews>
  <sheetFormatPr defaultColWidth="9" defaultRowHeight="13.5" x14ac:dyDescent="0.4"/>
  <cols>
    <col min="1" max="1" width="4.25" style="89" customWidth="1"/>
    <col min="2" max="5" width="13.125" style="89" customWidth="1"/>
    <col min="6" max="7" width="15.625" style="89" customWidth="1"/>
    <col min="8" max="8" width="3.75" style="89" customWidth="1"/>
    <col min="9" max="16384" width="9" style="89"/>
  </cols>
  <sheetData>
    <row r="1" spans="1:10" ht="18.75" x14ac:dyDescent="0.4">
      <c r="A1" s="89" t="s">
        <v>944</v>
      </c>
      <c r="I1" s="153" t="s">
        <v>784</v>
      </c>
    </row>
    <row r="2" spans="1:10" ht="17.25" x14ac:dyDescent="0.4">
      <c r="C2" s="430" t="s">
        <v>945</v>
      </c>
      <c r="D2" s="430"/>
      <c r="E2" s="430"/>
      <c r="F2" s="430"/>
    </row>
    <row r="3" spans="1:10" x14ac:dyDescent="0.4">
      <c r="G3" s="138" t="s">
        <v>156</v>
      </c>
    </row>
    <row r="4" spans="1:10" ht="30" customHeight="1" x14ac:dyDescent="0.4">
      <c r="G4" s="138"/>
    </row>
    <row r="6" spans="1:10" x14ac:dyDescent="0.4">
      <c r="A6" s="89" t="s">
        <v>281</v>
      </c>
    </row>
    <row r="8" spans="1:10" x14ac:dyDescent="0.4">
      <c r="B8" s="89" t="s">
        <v>946</v>
      </c>
    </row>
    <row r="9" spans="1:10" x14ac:dyDescent="0.4">
      <c r="G9" s="154"/>
    </row>
    <row r="10" spans="1:10" ht="22.5" customHeight="1" x14ac:dyDescent="0.4">
      <c r="G10" s="98"/>
    </row>
    <row r="11" spans="1:10" ht="22.5" customHeight="1" x14ac:dyDescent="0.4">
      <c r="B11" s="300"/>
      <c r="C11" s="300"/>
      <c r="D11" s="300"/>
      <c r="E11" s="301"/>
      <c r="F11" s="300"/>
      <c r="G11" s="98"/>
    </row>
    <row r="12" spans="1:10" ht="27.75" customHeight="1" x14ac:dyDescent="0.4">
      <c r="A12" s="134" t="s">
        <v>251</v>
      </c>
      <c r="B12" s="135"/>
    </row>
    <row r="13" spans="1:10" ht="21" customHeight="1" x14ac:dyDescent="0.4">
      <c r="B13" s="399" t="s">
        <v>252</v>
      </c>
      <c r="C13" s="399"/>
      <c r="D13" s="399"/>
      <c r="E13" s="399"/>
      <c r="F13" s="399"/>
      <c r="G13" s="138" t="s">
        <v>253</v>
      </c>
    </row>
    <row r="14" spans="1:10" ht="48" customHeight="1" x14ac:dyDescent="0.4">
      <c r="B14" s="458" t="s">
        <v>965</v>
      </c>
      <c r="C14" s="459"/>
      <c r="D14" s="459"/>
      <c r="E14" s="459"/>
      <c r="F14" s="460"/>
      <c r="G14" s="138"/>
      <c r="J14" s="89" t="s">
        <v>254</v>
      </c>
    </row>
    <row r="15" spans="1:10" ht="48" customHeight="1" x14ac:dyDescent="0.4">
      <c r="B15" s="386" t="s">
        <v>909</v>
      </c>
      <c r="C15" s="386"/>
      <c r="D15" s="386"/>
      <c r="E15" s="386"/>
      <c r="F15" s="386"/>
      <c r="G15" s="138"/>
      <c r="J15" s="89" t="s">
        <v>256</v>
      </c>
    </row>
    <row r="16" spans="1:10" ht="48" customHeight="1" x14ac:dyDescent="0.4">
      <c r="B16" s="433" t="s">
        <v>282</v>
      </c>
      <c r="C16" s="433"/>
      <c r="D16" s="433"/>
      <c r="E16" s="433"/>
      <c r="F16" s="433"/>
      <c r="G16" s="138"/>
      <c r="J16" s="89" t="s">
        <v>257</v>
      </c>
    </row>
    <row r="17" spans="2:7" ht="48" customHeight="1" x14ac:dyDescent="0.4">
      <c r="B17" s="458" t="s">
        <v>283</v>
      </c>
      <c r="C17" s="459"/>
      <c r="D17" s="459"/>
      <c r="E17" s="459"/>
      <c r="F17" s="460"/>
      <c r="G17" s="138"/>
    </row>
    <row r="18" spans="2:7" ht="48" customHeight="1" x14ac:dyDescent="0.4">
      <c r="B18" s="427" t="s">
        <v>782</v>
      </c>
      <c r="C18" s="428"/>
      <c r="D18" s="428"/>
      <c r="E18" s="428"/>
      <c r="F18" s="429"/>
      <c r="G18" s="138"/>
    </row>
    <row r="19" spans="2:7" ht="48" customHeight="1" x14ac:dyDescent="0.4">
      <c r="B19" s="427" t="s">
        <v>284</v>
      </c>
      <c r="C19" s="428"/>
      <c r="D19" s="428"/>
      <c r="E19" s="428"/>
      <c r="F19" s="429"/>
      <c r="G19" s="138"/>
    </row>
    <row r="20" spans="2:7" ht="48" customHeight="1" x14ac:dyDescent="0.4">
      <c r="B20" s="458" t="s">
        <v>285</v>
      </c>
      <c r="C20" s="428"/>
      <c r="D20" s="428"/>
      <c r="E20" s="428"/>
      <c r="F20" s="429"/>
      <c r="G20" s="138"/>
    </row>
  </sheetData>
  <mergeCells count="9">
    <mergeCell ref="B20:F20"/>
    <mergeCell ref="B14:F14"/>
    <mergeCell ref="C2:F2"/>
    <mergeCell ref="B13:F13"/>
    <mergeCell ref="B15:F15"/>
    <mergeCell ref="B19:F19"/>
    <mergeCell ref="B17:F17"/>
    <mergeCell ref="B16:F16"/>
    <mergeCell ref="B18:F18"/>
  </mergeCells>
  <phoneticPr fontId="2"/>
  <dataValidations count="2">
    <dataValidation type="list" allowBlank="1" showInputMessage="1" showErrorMessage="1" sqref="G19:G20 G14:G15" xr:uid="{61343445-D33F-48CF-8FAD-0A2675EA2600}">
      <formula1>$J$15</formula1>
    </dataValidation>
    <dataValidation type="list" allowBlank="1" showInputMessage="1" showErrorMessage="1" sqref="G16:G18" xr:uid="{48D42158-B62D-4AD1-B68B-8628F20AA6EE}">
      <formula1>$J$15:$J$16</formula1>
    </dataValidation>
  </dataValidations>
  <hyperlinks>
    <hyperlink ref="I1" location="目次!A1" display="目次に戻る" xr:uid="{32B7DA25-6DC4-45BD-A9D6-130E4BF43779}"/>
  </hyperlinks>
  <printOptions horizontalCentered="1"/>
  <pageMargins left="0.39370078740157483" right="0.39370078740157483" top="0.78740157480314965" bottom="0.59055118110236227" header="0.31496062992125984" footer="0.31496062992125984"/>
  <pageSetup paperSize="9" scale="9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7E19-48F2-4105-B6D6-334D91D8CA44}">
  <sheetPr codeName="Sheet75"/>
  <dimension ref="A1:J30"/>
  <sheetViews>
    <sheetView view="pageBreakPreview"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758</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6" t="s">
        <v>759</v>
      </c>
      <c r="B9" s="376"/>
      <c r="C9" s="376"/>
      <c r="D9" s="376"/>
      <c r="E9" s="376"/>
      <c r="F9" s="376"/>
      <c r="G9" s="376"/>
      <c r="H9" s="376"/>
      <c r="I9" s="376"/>
    </row>
    <row r="10" spans="1:10" ht="20.100000000000001" customHeight="1" x14ac:dyDescent="0.4"/>
    <row r="11" spans="1:10" ht="20.100000000000001" customHeight="1" x14ac:dyDescent="0.4">
      <c r="A11" s="377" t="s">
        <v>760</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A13" s="377"/>
      <c r="B13" s="377"/>
      <c r="C13" s="377"/>
      <c r="D13" s="377"/>
      <c r="E13" s="377"/>
      <c r="F13" s="377"/>
      <c r="G13" s="377"/>
      <c r="H13" s="377"/>
      <c r="I13" s="377"/>
    </row>
    <row r="14" spans="1:10" ht="20.100000000000001" customHeight="1" x14ac:dyDescent="0.4">
      <c r="A14" s="376" t="s">
        <v>133</v>
      </c>
      <c r="B14" s="376"/>
      <c r="C14" s="376"/>
      <c r="D14" s="376"/>
      <c r="E14" s="376"/>
      <c r="F14" s="376"/>
      <c r="G14" s="376"/>
      <c r="H14" s="376"/>
      <c r="I14" s="376"/>
    </row>
    <row r="15" spans="1:10" ht="20.100000000000001" customHeight="1" x14ac:dyDescent="0.4">
      <c r="B15" s="89" t="s">
        <v>761</v>
      </c>
    </row>
    <row r="16" spans="1:10" ht="20.100000000000001" customHeight="1" x14ac:dyDescent="0.4"/>
    <row r="17" spans="2:2" ht="20.100000000000001" customHeight="1" x14ac:dyDescent="0.4">
      <c r="B17" s="89" t="s">
        <v>762</v>
      </c>
    </row>
    <row r="18" spans="2:2" ht="20.100000000000001" customHeight="1" x14ac:dyDescent="0.4"/>
    <row r="19" spans="2:2" ht="20.100000000000001" customHeight="1" x14ac:dyDescent="0.4">
      <c r="B19" s="89" t="s">
        <v>763</v>
      </c>
    </row>
    <row r="20" spans="2:2" ht="20.100000000000001" customHeight="1" x14ac:dyDescent="0.4"/>
    <row r="21" spans="2:2" ht="20.100000000000001" customHeight="1" x14ac:dyDescent="0.4">
      <c r="B21" s="89" t="s">
        <v>764</v>
      </c>
    </row>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sheetData>
  <mergeCells count="3">
    <mergeCell ref="A14:I14"/>
    <mergeCell ref="A9:I9"/>
    <mergeCell ref="A11:I13"/>
  </mergeCells>
  <phoneticPr fontId="2"/>
  <hyperlinks>
    <hyperlink ref="J1" location="目次!A1" display="目次に戻る" xr:uid="{D372DBDA-22CB-4DB9-B565-D996D8E765A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15FA-A495-4EA1-B763-9B217D7CF7B5}">
  <sheetPr codeName="Sheet76"/>
  <dimension ref="A1:H40"/>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765</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766</v>
      </c>
      <c r="B9" s="376"/>
      <c r="C9" s="376"/>
      <c r="D9" s="376"/>
      <c r="E9" s="376"/>
      <c r="F9" s="376"/>
      <c r="G9" s="376"/>
    </row>
    <row r="10" spans="1:8" ht="20.100000000000001" customHeight="1" x14ac:dyDescent="0.4"/>
    <row r="11" spans="1:8" ht="20.100000000000001" customHeight="1" x14ac:dyDescent="0.4">
      <c r="A11" s="377" t="s">
        <v>767</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c r="B14" s="89" t="s">
        <v>761</v>
      </c>
    </row>
    <row r="15" spans="1:8" ht="20.100000000000001" customHeight="1" x14ac:dyDescent="0.4"/>
    <row r="16" spans="1:8" ht="20.100000000000001" customHeight="1" x14ac:dyDescent="0.4">
      <c r="B16" s="89" t="s">
        <v>762</v>
      </c>
    </row>
    <row r="17" spans="1:2" ht="20.100000000000001" customHeight="1" x14ac:dyDescent="0.4"/>
    <row r="18" spans="1:2" ht="20.100000000000001" customHeight="1" x14ac:dyDescent="0.4">
      <c r="B18" s="89" t="s">
        <v>763</v>
      </c>
    </row>
    <row r="19" spans="1:2" ht="20.100000000000001" customHeight="1" x14ac:dyDescent="0.4"/>
    <row r="20" spans="1:2" ht="20.100000000000001" customHeight="1" x14ac:dyDescent="0.4">
      <c r="B20" s="89" t="s">
        <v>764</v>
      </c>
    </row>
    <row r="21" spans="1:2" ht="20.100000000000001" customHeight="1" x14ac:dyDescent="0.4"/>
    <row r="22" spans="1:2" ht="20.100000000000001" customHeight="1" x14ac:dyDescent="0.4">
      <c r="A22" s="155"/>
    </row>
    <row r="23" spans="1:2" ht="20.100000000000001" customHeight="1" x14ac:dyDescent="0.4"/>
    <row r="24" spans="1:2" ht="20.100000000000001" customHeight="1" x14ac:dyDescent="0.4"/>
    <row r="25" spans="1:2" ht="20.100000000000001" customHeight="1" x14ac:dyDescent="0.4"/>
    <row r="26" spans="1:2" ht="20.100000000000001" customHeight="1" x14ac:dyDescent="0.4"/>
    <row r="27" spans="1:2" ht="20.100000000000001" customHeight="1" x14ac:dyDescent="0.4"/>
    <row r="28" spans="1:2" ht="20.100000000000001" customHeight="1" x14ac:dyDescent="0.4"/>
    <row r="29" spans="1:2" ht="20.100000000000001" customHeight="1" x14ac:dyDescent="0.4"/>
    <row r="30" spans="1:2" ht="20.100000000000001" customHeight="1" x14ac:dyDescent="0.4"/>
    <row r="31" spans="1:2" ht="20.100000000000001" customHeight="1" x14ac:dyDescent="0.4"/>
    <row r="32" spans="1: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sheetData>
  <mergeCells count="2">
    <mergeCell ref="A9:G9"/>
    <mergeCell ref="A11:G12"/>
  </mergeCells>
  <phoneticPr fontId="2"/>
  <hyperlinks>
    <hyperlink ref="H1" location="目次!A1" display="目次に戻る" xr:uid="{0A13469E-1404-421F-91F7-1ABBAE23E58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B663-7310-4D1B-8289-E164C592BD36}">
  <sheetPr codeName="Sheet77"/>
  <dimension ref="A1:I31"/>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768</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769</v>
      </c>
      <c r="B9" s="376"/>
      <c r="C9" s="376"/>
      <c r="D9" s="376"/>
      <c r="E9" s="376"/>
      <c r="F9" s="376"/>
      <c r="G9" s="376"/>
      <c r="H9" s="376"/>
    </row>
    <row r="10" spans="1:9" ht="20.100000000000001" customHeight="1" x14ac:dyDescent="0.4"/>
    <row r="11" spans="1:9" ht="20.100000000000001" customHeight="1" x14ac:dyDescent="0.4">
      <c r="A11" s="377" t="s">
        <v>860</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row r="14" spans="1:9" ht="20.100000000000001" customHeight="1" x14ac:dyDescent="0.4">
      <c r="A14" s="376" t="s">
        <v>856</v>
      </c>
      <c r="B14" s="376"/>
      <c r="C14" s="376"/>
      <c r="D14" s="376"/>
      <c r="E14" s="376"/>
      <c r="F14" s="376"/>
      <c r="G14" s="376"/>
      <c r="H14" s="376"/>
    </row>
    <row r="15" spans="1:9" ht="20.100000000000001" customHeight="1" x14ac:dyDescent="0.4"/>
    <row r="16" spans="1:9" ht="20.100000000000001" customHeight="1" x14ac:dyDescent="0.4">
      <c r="B16" s="89" t="s">
        <v>859</v>
      </c>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sheetData>
  <mergeCells count="3">
    <mergeCell ref="A9:H9"/>
    <mergeCell ref="A11:H12"/>
    <mergeCell ref="A14:H14"/>
  </mergeCells>
  <phoneticPr fontId="2"/>
  <hyperlinks>
    <hyperlink ref="I1" location="目次!A1" display="目次に戻る" xr:uid="{1CB86CD9-F2D9-4550-BEE4-B485DAA187F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1A4E-0C0D-473D-AEAF-88A3A03A45B8}">
  <sheetPr codeName="Sheet78"/>
  <dimension ref="A1:P32"/>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16" ht="20.100000000000001" customHeight="1" x14ac:dyDescent="0.4">
      <c r="A1" s="89" t="s">
        <v>770</v>
      </c>
      <c r="I1" s="153" t="s">
        <v>784</v>
      </c>
    </row>
    <row r="2" spans="1:16" ht="20.100000000000001" customHeight="1" x14ac:dyDescent="0.4">
      <c r="H2" s="154" t="s">
        <v>127</v>
      </c>
    </row>
    <row r="3" spans="1:16" ht="20.100000000000001" customHeight="1" x14ac:dyDescent="0.4">
      <c r="H3" s="154" t="s">
        <v>128</v>
      </c>
    </row>
    <row r="4" spans="1:16" ht="20.100000000000001" customHeight="1" x14ac:dyDescent="0.4"/>
    <row r="5" spans="1:16" ht="20.100000000000001" customHeight="1" x14ac:dyDescent="0.4">
      <c r="A5" s="89" t="s">
        <v>771</v>
      </c>
    </row>
    <row r="6" spans="1:16" ht="20.100000000000001" customHeight="1" x14ac:dyDescent="0.4">
      <c r="H6" s="154" t="s">
        <v>772</v>
      </c>
      <c r="I6" s="89" t="s">
        <v>773</v>
      </c>
    </row>
    <row r="7" spans="1:16" ht="20.100000000000001" customHeight="1" x14ac:dyDescent="0.4"/>
    <row r="8" spans="1:16" ht="20.100000000000001" customHeight="1" x14ac:dyDescent="0.4"/>
    <row r="9" spans="1:16" ht="20.100000000000001" customHeight="1" x14ac:dyDescent="0.4">
      <c r="A9" s="376" t="s">
        <v>774</v>
      </c>
      <c r="B9" s="376"/>
      <c r="C9" s="376"/>
      <c r="D9" s="376"/>
      <c r="E9" s="376"/>
      <c r="F9" s="376"/>
      <c r="G9" s="376"/>
      <c r="H9" s="376"/>
    </row>
    <row r="10" spans="1:16" ht="20.100000000000001" customHeight="1" x14ac:dyDescent="0.4"/>
    <row r="11" spans="1:16" ht="20.100000000000001" customHeight="1" x14ac:dyDescent="0.4">
      <c r="A11" s="377" t="s">
        <v>775</v>
      </c>
      <c r="B11" s="377"/>
      <c r="C11" s="377"/>
      <c r="D11" s="377"/>
      <c r="E11" s="377"/>
      <c r="F11" s="377"/>
      <c r="G11" s="377"/>
      <c r="H11" s="377"/>
      <c r="I11" s="377"/>
      <c r="J11" s="420"/>
      <c r="K11" s="420"/>
      <c r="L11" s="420"/>
      <c r="M11" s="420"/>
      <c r="N11" s="420"/>
      <c r="O11" s="420"/>
      <c r="P11" s="420"/>
    </row>
    <row r="12" spans="1:16" ht="20.100000000000001" customHeight="1" x14ac:dyDescent="0.4">
      <c r="A12" s="377"/>
      <c r="B12" s="377"/>
      <c r="C12" s="377"/>
      <c r="D12" s="377"/>
      <c r="E12" s="377"/>
      <c r="F12" s="377"/>
      <c r="G12" s="377"/>
      <c r="H12" s="377"/>
      <c r="I12" s="377"/>
      <c r="J12" s="420"/>
      <c r="K12" s="420"/>
      <c r="L12" s="420"/>
      <c r="M12" s="420"/>
      <c r="N12" s="420"/>
      <c r="O12" s="420"/>
      <c r="P12" s="420"/>
    </row>
    <row r="13" spans="1:16" ht="20.100000000000001" customHeight="1" x14ac:dyDescent="0.4">
      <c r="A13" s="377"/>
      <c r="B13" s="377"/>
      <c r="C13" s="377"/>
      <c r="D13" s="377"/>
      <c r="E13" s="377"/>
      <c r="F13" s="377"/>
      <c r="G13" s="377"/>
      <c r="H13" s="377"/>
      <c r="I13" s="420"/>
      <c r="J13" s="420"/>
      <c r="K13" s="420"/>
      <c r="L13" s="420"/>
      <c r="M13" s="420"/>
      <c r="N13" s="420"/>
      <c r="O13" s="420"/>
      <c r="P13" s="420"/>
    </row>
    <row r="14" spans="1:16" ht="20.100000000000001" customHeight="1" x14ac:dyDescent="0.4">
      <c r="A14" s="376" t="s">
        <v>133</v>
      </c>
      <c r="B14" s="376"/>
      <c r="C14" s="376"/>
      <c r="D14" s="376"/>
      <c r="E14" s="376"/>
      <c r="F14" s="376"/>
      <c r="G14" s="376"/>
      <c r="H14" s="376"/>
      <c r="I14" s="376"/>
      <c r="J14" s="376"/>
      <c r="K14" s="376"/>
      <c r="L14" s="376"/>
      <c r="M14" s="376"/>
      <c r="N14" s="376"/>
      <c r="O14" s="376"/>
      <c r="P14" s="376"/>
    </row>
    <row r="15" spans="1:16" ht="20.100000000000001" customHeight="1" x14ac:dyDescent="0.4">
      <c r="A15" s="155" t="s">
        <v>776</v>
      </c>
    </row>
    <row r="16" spans="1:16" ht="20.100000000000001" customHeight="1" x14ac:dyDescent="0.4"/>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sheetData>
  <mergeCells count="5">
    <mergeCell ref="A9:H9"/>
    <mergeCell ref="A11:H13"/>
    <mergeCell ref="A14:H14"/>
    <mergeCell ref="I11:P13"/>
    <mergeCell ref="I14:P14"/>
  </mergeCells>
  <phoneticPr fontId="2"/>
  <hyperlinks>
    <hyperlink ref="I1" location="目次!A1" display="目次に戻る" xr:uid="{AD772914-90A8-49F1-9162-9E1FBBDED04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68D7-A90F-44CF-AE9F-C896C038D931}">
  <sheetPr codeName="Sheet85"/>
  <dimension ref="A1:J26"/>
  <sheetViews>
    <sheetView view="pageBreakPreview"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777</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6" t="s">
        <v>778</v>
      </c>
      <c r="B9" s="376"/>
      <c r="C9" s="376"/>
      <c r="D9" s="376"/>
      <c r="E9" s="376"/>
      <c r="F9" s="376"/>
      <c r="G9" s="376"/>
      <c r="H9" s="376"/>
      <c r="I9" s="376"/>
    </row>
    <row r="10" spans="1:10" ht="20.100000000000001" customHeight="1" x14ac:dyDescent="0.4"/>
    <row r="11" spans="1:10" ht="20.100000000000001" customHeight="1" x14ac:dyDescent="0.4">
      <c r="A11" s="377" t="s">
        <v>779</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A13" s="377"/>
      <c r="B13" s="377"/>
      <c r="C13" s="377"/>
      <c r="D13" s="377"/>
      <c r="E13" s="377"/>
      <c r="F13" s="377"/>
      <c r="G13" s="377"/>
      <c r="H13" s="377"/>
      <c r="I13" s="377"/>
    </row>
    <row r="14" spans="1:10" ht="20.100000000000001" customHeight="1" x14ac:dyDescent="0.4">
      <c r="E14" s="83" t="s">
        <v>133</v>
      </c>
    </row>
    <row r="15" spans="1:10" ht="20.100000000000001" customHeight="1" x14ac:dyDescent="0.4"/>
    <row r="16" spans="1:10" ht="20.100000000000001" customHeight="1" x14ac:dyDescent="0.4">
      <c r="B16" s="89" t="s">
        <v>886</v>
      </c>
      <c r="D16" s="89" t="s">
        <v>887</v>
      </c>
    </row>
    <row r="17" spans="2:5" ht="20.100000000000001" customHeight="1" x14ac:dyDescent="0.4"/>
    <row r="18" spans="2:5" ht="20.100000000000001" customHeight="1" x14ac:dyDescent="0.4">
      <c r="B18" s="89" t="s">
        <v>889</v>
      </c>
      <c r="E18" s="89" t="s">
        <v>890</v>
      </c>
    </row>
    <row r="19" spans="2:5" ht="20.100000000000001" customHeight="1" x14ac:dyDescent="0.4"/>
    <row r="20" spans="2:5" ht="20.100000000000001" customHeight="1" x14ac:dyDescent="0.4">
      <c r="B20" s="89" t="s">
        <v>888</v>
      </c>
      <c r="E20" s="89" t="s">
        <v>890</v>
      </c>
    </row>
    <row r="21" spans="2:5" ht="20.100000000000001" customHeight="1" x14ac:dyDescent="0.4"/>
    <row r="22" spans="2:5" ht="20.100000000000001" customHeight="1" x14ac:dyDescent="0.4">
      <c r="B22" s="89" t="s">
        <v>891</v>
      </c>
      <c r="E22" s="89" t="s">
        <v>890</v>
      </c>
    </row>
    <row r="23" spans="2:5" ht="20.100000000000001" customHeight="1" x14ac:dyDescent="0.4"/>
    <row r="24" spans="2:5" ht="20.100000000000001" customHeight="1" x14ac:dyDescent="0.4">
      <c r="B24" s="89" t="s">
        <v>892</v>
      </c>
      <c r="E24" s="89" t="s">
        <v>890</v>
      </c>
    </row>
    <row r="25" spans="2:5" ht="20.100000000000001" customHeight="1" x14ac:dyDescent="0.4"/>
    <row r="26" spans="2:5" ht="20.100000000000001" customHeight="1" x14ac:dyDescent="0.4"/>
  </sheetData>
  <mergeCells count="2">
    <mergeCell ref="A9:I9"/>
    <mergeCell ref="A11:I13"/>
  </mergeCells>
  <phoneticPr fontId="2"/>
  <hyperlinks>
    <hyperlink ref="J1" location="目次!A1" display="目次に戻る" xr:uid="{E3776867-8888-4170-9329-E1746B2AA3B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7843-D2E4-4183-931B-0010427B0261}">
  <sheetPr codeName="Sheet9"/>
  <dimension ref="A1:I33"/>
  <sheetViews>
    <sheetView view="pageBreakPreview" topLeftCell="A23" zoomScale="80" zoomScaleNormal="100" zoomScaleSheetLayoutView="80" workbookViewId="0">
      <selection activeCell="B33" sqref="B33"/>
    </sheetView>
  </sheetViews>
  <sheetFormatPr defaultColWidth="9" defaultRowHeight="13.5" x14ac:dyDescent="0.4"/>
  <cols>
    <col min="1" max="1" width="4.25" style="89" customWidth="1"/>
    <col min="2" max="2" width="13" style="89" customWidth="1"/>
    <col min="3" max="4" width="17.125" style="230" customWidth="1"/>
    <col min="5" max="6" width="15.875" style="89" customWidth="1"/>
    <col min="7" max="7" width="3.75" style="89" customWidth="1"/>
    <col min="8" max="16384" width="9" style="89"/>
  </cols>
  <sheetData>
    <row r="1" spans="1:8" ht="18.75" x14ac:dyDescent="0.4">
      <c r="A1" s="89" t="s">
        <v>942</v>
      </c>
      <c r="H1" s="153" t="s">
        <v>784</v>
      </c>
    </row>
    <row r="2" spans="1:8" ht="17.25" x14ac:dyDescent="0.4">
      <c r="C2" s="430" t="s">
        <v>943</v>
      </c>
      <c r="D2" s="430"/>
      <c r="E2" s="430"/>
    </row>
    <row r="3" spans="1:8" x14ac:dyDescent="0.4">
      <c r="F3" s="138" t="s">
        <v>156</v>
      </c>
    </row>
    <row r="4" spans="1:8" ht="34.5" customHeight="1" x14ac:dyDescent="0.4">
      <c r="F4" s="88"/>
    </row>
    <row r="5" spans="1:8" x14ac:dyDescent="0.4">
      <c r="A5" s="89" t="s">
        <v>286</v>
      </c>
    </row>
    <row r="6" spans="1:8" ht="14.25" thickBot="1" x14ac:dyDescent="0.45">
      <c r="F6" s="154" t="s">
        <v>287</v>
      </c>
    </row>
    <row r="7" spans="1:8" ht="24" customHeight="1" thickBot="1" x14ac:dyDescent="0.45">
      <c r="B7" s="288" t="s">
        <v>231</v>
      </c>
      <c r="C7" s="289" t="s">
        <v>288</v>
      </c>
      <c r="D7" s="290" t="s">
        <v>247</v>
      </c>
      <c r="E7" s="462" t="s">
        <v>289</v>
      </c>
      <c r="F7" s="463"/>
    </row>
    <row r="8" spans="1:8" ht="24" customHeight="1" thickTop="1" x14ac:dyDescent="0.4">
      <c r="B8" s="27"/>
      <c r="C8" s="291"/>
      <c r="D8" s="292">
        <f>ROUNDDOWN(IF(C8*3/4&gt;=50000,50000,C8*3/4),-3)</f>
        <v>0</v>
      </c>
      <c r="E8" s="464"/>
      <c r="F8" s="465"/>
    </row>
    <row r="9" spans="1:8" ht="24" customHeight="1" thickBot="1" x14ac:dyDescent="0.45">
      <c r="B9" s="27"/>
      <c r="C9" s="293"/>
      <c r="D9" s="292">
        <f>ROUNDDOWN(IF(C9*3/4&gt;=50000,50000,C9*3/4),-3)</f>
        <v>0</v>
      </c>
      <c r="E9" s="466"/>
      <c r="F9" s="467"/>
    </row>
    <row r="10" spans="1:8" ht="24" customHeight="1" thickTop="1" thickBot="1" x14ac:dyDescent="0.45">
      <c r="B10" s="27"/>
      <c r="C10" s="294" t="s">
        <v>250</v>
      </c>
      <c r="D10" s="295">
        <f>SUM(D8:D9)</f>
        <v>0</v>
      </c>
      <c r="E10" s="461"/>
      <c r="F10" s="398"/>
    </row>
    <row r="11" spans="1:8" ht="24" customHeight="1" thickBot="1" x14ac:dyDescent="0.45">
      <c r="B11" s="27"/>
      <c r="D11" s="102"/>
    </row>
    <row r="12" spans="1:8" ht="24" customHeight="1" thickBot="1" x14ac:dyDescent="0.45">
      <c r="B12" s="288" t="s">
        <v>233</v>
      </c>
      <c r="C12" s="289" t="s">
        <v>288</v>
      </c>
      <c r="D12" s="296" t="s">
        <v>247</v>
      </c>
      <c r="E12" s="462" t="s">
        <v>289</v>
      </c>
      <c r="F12" s="463"/>
    </row>
    <row r="13" spans="1:8" ht="24" customHeight="1" thickTop="1" x14ac:dyDescent="0.4">
      <c r="B13" s="27"/>
      <c r="C13" s="291"/>
      <c r="D13" s="297">
        <f>ROUNDDOWN(IF(C13*3/4&gt;=2800000,2800000,C13*3/4),-3)</f>
        <v>0</v>
      </c>
      <c r="E13" s="464"/>
      <c r="F13" s="465"/>
    </row>
    <row r="14" spans="1:8" ht="24" customHeight="1" thickBot="1" x14ac:dyDescent="0.45">
      <c r="B14" s="27"/>
      <c r="C14" s="293"/>
      <c r="D14" s="297">
        <f>ROUNDDOWN(IF(C14*3/4&gt;=2800000,2800000,C14*3/4),-3)</f>
        <v>0</v>
      </c>
      <c r="E14" s="466"/>
      <c r="F14" s="467"/>
    </row>
    <row r="15" spans="1:8" ht="24" customHeight="1" thickTop="1" thickBot="1" x14ac:dyDescent="0.45">
      <c r="B15" s="27"/>
      <c r="C15" s="294" t="s">
        <v>250</v>
      </c>
      <c r="D15" s="298">
        <f>SUM(D13:D14)</f>
        <v>0</v>
      </c>
      <c r="E15" s="461"/>
      <c r="F15" s="398"/>
    </row>
    <row r="16" spans="1:8" ht="24" customHeight="1" thickBot="1" x14ac:dyDescent="0.45">
      <c r="B16" s="27"/>
      <c r="C16" s="286"/>
      <c r="D16" s="299"/>
    </row>
    <row r="17" spans="1:9" ht="24" customHeight="1" thickBot="1" x14ac:dyDescent="0.45">
      <c r="B17" s="288" t="s">
        <v>235</v>
      </c>
      <c r="C17" s="289" t="s">
        <v>288</v>
      </c>
      <c r="D17" s="290" t="s">
        <v>247</v>
      </c>
      <c r="E17" s="462" t="s">
        <v>289</v>
      </c>
      <c r="F17" s="463"/>
    </row>
    <row r="18" spans="1:9" ht="24" customHeight="1" thickTop="1" x14ac:dyDescent="0.4">
      <c r="B18" s="27"/>
      <c r="C18" s="291"/>
      <c r="D18" s="297">
        <f>ROUNDDOWN(IF(C18*3/4&gt;=100000,100000,C18*3/4),-3)</f>
        <v>0</v>
      </c>
      <c r="E18" s="464"/>
      <c r="F18" s="465"/>
    </row>
    <row r="19" spans="1:9" ht="24" customHeight="1" thickBot="1" x14ac:dyDescent="0.45">
      <c r="B19" s="27"/>
      <c r="C19" s="293"/>
      <c r="D19" s="297">
        <f>ROUNDDOWN(IF(C19*3/4&gt;=100000,100000,C19*3/4),-3)</f>
        <v>0</v>
      </c>
      <c r="E19" s="466"/>
      <c r="F19" s="467"/>
    </row>
    <row r="20" spans="1:9" ht="24" customHeight="1" thickTop="1" thickBot="1" x14ac:dyDescent="0.45">
      <c r="B20" s="27"/>
      <c r="C20" s="294" t="s">
        <v>250</v>
      </c>
      <c r="D20" s="298">
        <f>SUM(D18:D19)</f>
        <v>0</v>
      </c>
      <c r="E20" s="461"/>
      <c r="F20" s="398"/>
    </row>
    <row r="21" spans="1:9" ht="24" customHeight="1" thickBot="1" x14ac:dyDescent="0.45">
      <c r="B21" s="27"/>
      <c r="C21" s="286"/>
      <c r="D21" s="299"/>
    </row>
    <row r="22" spans="1:9" ht="24" customHeight="1" thickBot="1" x14ac:dyDescent="0.45">
      <c r="B22" s="288" t="s">
        <v>237</v>
      </c>
      <c r="C22" s="289" t="s">
        <v>288</v>
      </c>
      <c r="D22" s="290" t="s">
        <v>247</v>
      </c>
      <c r="E22" s="462" t="s">
        <v>289</v>
      </c>
      <c r="F22" s="463"/>
    </row>
    <row r="23" spans="1:9" ht="24" customHeight="1" thickTop="1" x14ac:dyDescent="0.4">
      <c r="C23" s="291"/>
      <c r="D23" s="292">
        <f>ROUNDDOWN(IF(C23*3/4&gt;=300000,300000,C23*3/4),-3)</f>
        <v>0</v>
      </c>
      <c r="E23" s="464"/>
      <c r="F23" s="465"/>
    </row>
    <row r="24" spans="1:9" ht="24" customHeight="1" thickBot="1" x14ac:dyDescent="0.45">
      <c r="C24" s="293"/>
      <c r="D24" s="292">
        <f>ROUNDDOWN(IF(C24*3/4&gt;=300000,300000,C24*3/4),-3)</f>
        <v>0</v>
      </c>
      <c r="E24" s="466"/>
      <c r="F24" s="467"/>
    </row>
    <row r="25" spans="1:9" ht="24" customHeight="1" thickTop="1" thickBot="1" x14ac:dyDescent="0.45">
      <c r="C25" s="294" t="s">
        <v>250</v>
      </c>
      <c r="D25" s="295">
        <f>SUM(D23:D24)</f>
        <v>0</v>
      </c>
      <c r="E25" s="461"/>
      <c r="F25" s="398"/>
    </row>
    <row r="26" spans="1:9" x14ac:dyDescent="0.4">
      <c r="C26" s="286"/>
      <c r="D26" s="286"/>
    </row>
    <row r="27" spans="1:9" x14ac:dyDescent="0.4">
      <c r="A27" s="230" t="s">
        <v>290</v>
      </c>
    </row>
    <row r="30" spans="1:9" x14ac:dyDescent="0.4">
      <c r="A30" s="134" t="s">
        <v>251</v>
      </c>
      <c r="C30" s="286"/>
      <c r="D30" s="286"/>
    </row>
    <row r="31" spans="1:9" x14ac:dyDescent="0.4">
      <c r="B31" s="399" t="s">
        <v>252</v>
      </c>
      <c r="C31" s="399"/>
      <c r="D31" s="399"/>
      <c r="E31" s="399"/>
      <c r="F31" s="138" t="s">
        <v>253</v>
      </c>
      <c r="I31" s="89" t="s">
        <v>254</v>
      </c>
    </row>
    <row r="32" spans="1:9" ht="42.75" customHeight="1" x14ac:dyDescent="0.4">
      <c r="B32" s="458" t="s">
        <v>965</v>
      </c>
      <c r="C32" s="459"/>
      <c r="D32" s="459"/>
      <c r="E32" s="459"/>
      <c r="F32" s="138"/>
      <c r="I32" s="89" t="s">
        <v>280</v>
      </c>
    </row>
    <row r="33" spans="3:4" x14ac:dyDescent="0.4">
      <c r="C33" s="286"/>
      <c r="D33" s="286"/>
    </row>
  </sheetData>
  <mergeCells count="19">
    <mergeCell ref="C2:E2"/>
    <mergeCell ref="E15:F15"/>
    <mergeCell ref="E17:F17"/>
    <mergeCell ref="E18:F18"/>
    <mergeCell ref="E19:F19"/>
    <mergeCell ref="E12:F12"/>
    <mergeCell ref="E13:F13"/>
    <mergeCell ref="E14:F14"/>
    <mergeCell ref="E7:F7"/>
    <mergeCell ref="E9:F9"/>
    <mergeCell ref="E8:F8"/>
    <mergeCell ref="E10:F10"/>
    <mergeCell ref="E20:F20"/>
    <mergeCell ref="B32:E32"/>
    <mergeCell ref="E22:F22"/>
    <mergeCell ref="E23:F23"/>
    <mergeCell ref="E24:F24"/>
    <mergeCell ref="E25:F25"/>
    <mergeCell ref="B31:E31"/>
  </mergeCells>
  <phoneticPr fontId="2"/>
  <dataValidations count="1">
    <dataValidation type="list" allowBlank="1" showInputMessage="1" showErrorMessage="1" sqref="F32" xr:uid="{1C394EB3-A010-4B9D-8E0F-354BAE668E41}">
      <formula1>$I$32</formula1>
    </dataValidation>
  </dataValidations>
  <hyperlinks>
    <hyperlink ref="H1" location="目次!A1" display="目次に戻る" xr:uid="{7F112443-F70D-4BC1-9CCF-17B3FDAF5999}"/>
  </hyperlinks>
  <printOptions horizontalCentered="1"/>
  <pageMargins left="0.39370078740157483" right="0.39370078740157483" top="0.78740157480314965" bottom="0.59055118110236227"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84</vt:i4>
      </vt:variant>
      <vt:variant>
        <vt:lpstr>名前付き一覧</vt:lpstr>
      </vt:variant>
      <vt:variant>
        <vt:i4>87</vt:i4>
      </vt:variant>
    </vt:vector>
  </HeadingPairs>
  <TitlesOfParts>
    <vt:vector size="171" baseType="lpstr">
      <vt:lpstr>目次</vt:lpstr>
      <vt:lpstr>1号</vt:lpstr>
      <vt:lpstr>1号付表1</vt:lpstr>
      <vt:lpstr>1号付表2</vt:lpstr>
      <vt:lpstr>1号付表3-1</vt:lpstr>
      <vt:lpstr>1号付表3-2</vt:lpstr>
      <vt:lpstr>1号付表3-3</vt:lpstr>
      <vt:lpstr>1号付表3-4</vt:lpstr>
      <vt:lpstr>1号付表3-5</vt:lpstr>
      <vt:lpstr>1号付表3-6</vt:lpstr>
      <vt:lpstr>1号付表3-7</vt:lpstr>
      <vt:lpstr>1号付表3-8</vt:lpstr>
      <vt:lpstr>1号付表3-9</vt:lpstr>
      <vt:lpstr>1号付表3-10</vt:lpstr>
      <vt:lpstr>1号付表3-11</vt:lpstr>
      <vt:lpstr>1号付表3-12</vt:lpstr>
      <vt:lpstr>1号付表3-13</vt:lpstr>
      <vt:lpstr>2号 </vt:lpstr>
      <vt:lpstr>2号付表1</vt:lpstr>
      <vt:lpstr>3号</vt:lpstr>
      <vt:lpstr>4号</vt:lpstr>
      <vt:lpstr>5号 </vt:lpstr>
      <vt:lpstr>5号付表1</vt:lpstr>
      <vt:lpstr>5号付表2</vt:lpstr>
      <vt:lpstr>6号</vt:lpstr>
      <vt:lpstr>6号付表1</vt:lpstr>
      <vt:lpstr>6号付表2</vt:lpstr>
      <vt:lpstr>7号 </vt:lpstr>
      <vt:lpstr>7号付表1</vt:lpstr>
      <vt:lpstr>7号付表2</vt:lpstr>
      <vt:lpstr>7号付表3</vt:lpstr>
      <vt:lpstr>8号 </vt:lpstr>
      <vt:lpstr>9号</vt:lpstr>
      <vt:lpstr>10号</vt:lpstr>
      <vt:lpstr>11号 </vt:lpstr>
      <vt:lpstr>12号 </vt:lpstr>
      <vt:lpstr>13号 </vt:lpstr>
      <vt:lpstr>13号付表1</vt:lpstr>
      <vt:lpstr>14号 </vt:lpstr>
      <vt:lpstr>15号</vt:lpstr>
      <vt:lpstr>15号付表1</vt:lpstr>
      <vt:lpstr>15号付表2</vt:lpstr>
      <vt:lpstr>16号 </vt:lpstr>
      <vt:lpstr>17号</vt:lpstr>
      <vt:lpstr>17号付表1</vt:lpstr>
      <vt:lpstr>17号付表2</vt:lpstr>
      <vt:lpstr>17号付表3</vt:lpstr>
      <vt:lpstr>18号</vt:lpstr>
      <vt:lpstr>19号</vt:lpstr>
      <vt:lpstr>20号</vt:lpstr>
      <vt:lpstr>21号 </vt:lpstr>
      <vt:lpstr>21号付表1</vt:lpstr>
      <vt:lpstr>21号付表2</vt:lpstr>
      <vt:lpstr>22号 </vt:lpstr>
      <vt:lpstr>23号 </vt:lpstr>
      <vt:lpstr>24号</vt:lpstr>
      <vt:lpstr>25号</vt:lpstr>
      <vt:lpstr>26号</vt:lpstr>
      <vt:lpstr>27号</vt:lpstr>
      <vt:lpstr>28号</vt:lpstr>
      <vt:lpstr>29号</vt:lpstr>
      <vt:lpstr>29号付表1</vt:lpstr>
      <vt:lpstr>29号付表2</vt:lpstr>
      <vt:lpstr>30号 </vt:lpstr>
      <vt:lpstr>31号</vt:lpstr>
      <vt:lpstr>32号</vt:lpstr>
      <vt:lpstr>32号付表1</vt:lpstr>
      <vt:lpstr>33号</vt:lpstr>
      <vt:lpstr>34号</vt:lpstr>
      <vt:lpstr>34号付表1</vt:lpstr>
      <vt:lpstr>34号付表2</vt:lpstr>
      <vt:lpstr>34号付表3</vt:lpstr>
      <vt:lpstr>35号</vt:lpstr>
      <vt:lpstr>36号</vt:lpstr>
      <vt:lpstr>37号</vt:lpstr>
      <vt:lpstr>38号</vt:lpstr>
      <vt:lpstr>38号付表1</vt:lpstr>
      <vt:lpstr>38号付表2</vt:lpstr>
      <vt:lpstr>39号</vt:lpstr>
      <vt:lpstr>40号</vt:lpstr>
      <vt:lpstr>41号</vt:lpstr>
      <vt:lpstr>42号</vt:lpstr>
      <vt:lpstr>43号</vt:lpstr>
      <vt:lpstr>44号</vt:lpstr>
      <vt:lpstr>'10号'!Print_Area</vt:lpstr>
      <vt:lpstr>'11号 '!Print_Area</vt:lpstr>
      <vt:lpstr>'12号 '!Print_Area</vt:lpstr>
      <vt:lpstr>'13号 '!Print_Area</vt:lpstr>
      <vt:lpstr>'13号付表1'!Print_Area</vt:lpstr>
      <vt:lpstr>'14号 '!Print_Area</vt:lpstr>
      <vt:lpstr>'15号'!Print_Area</vt:lpstr>
      <vt:lpstr>'15号付表1'!Print_Area</vt:lpstr>
      <vt:lpstr>'15号付表2'!Print_Area</vt:lpstr>
      <vt:lpstr>'16号 '!Print_Area</vt:lpstr>
      <vt:lpstr>'17号'!Print_Area</vt:lpstr>
      <vt:lpstr>'17号付表1'!Print_Area</vt:lpstr>
      <vt:lpstr>'17号付表2'!Print_Area</vt:lpstr>
      <vt:lpstr>'17号付表3'!Print_Area</vt:lpstr>
      <vt:lpstr>'18号'!Print_Area</vt:lpstr>
      <vt:lpstr>'19号'!Print_Area</vt:lpstr>
      <vt:lpstr>'1号'!Print_Area</vt:lpstr>
      <vt:lpstr>'1号付表1'!Print_Area</vt:lpstr>
      <vt:lpstr>'1号付表2'!Print_Area</vt:lpstr>
      <vt:lpstr>'1号付表3-1'!Print_Area</vt:lpstr>
      <vt:lpstr>'1号付表3-10'!Print_Area</vt:lpstr>
      <vt:lpstr>'1号付表3-11'!Print_Area</vt:lpstr>
      <vt:lpstr>'1号付表3-12'!Print_Area</vt:lpstr>
      <vt:lpstr>'1号付表3-13'!Print_Area</vt:lpstr>
      <vt:lpstr>'1号付表3-2'!Print_Area</vt:lpstr>
      <vt:lpstr>'1号付表3-3'!Print_Area</vt:lpstr>
      <vt:lpstr>'1号付表3-4'!Print_Area</vt:lpstr>
      <vt:lpstr>'1号付表3-5'!Print_Area</vt:lpstr>
      <vt:lpstr>'1号付表3-6'!Print_Area</vt:lpstr>
      <vt:lpstr>'1号付表3-7'!Print_Area</vt:lpstr>
      <vt:lpstr>'1号付表3-8'!Print_Area</vt:lpstr>
      <vt:lpstr>'1号付表3-9'!Print_Area</vt:lpstr>
      <vt:lpstr>'20号'!Print_Area</vt:lpstr>
      <vt:lpstr>'21号 '!Print_Area</vt:lpstr>
      <vt:lpstr>'21号付表1'!Print_Area</vt:lpstr>
      <vt:lpstr>'21号付表2'!Print_Area</vt:lpstr>
      <vt:lpstr>'22号 '!Print_Area</vt:lpstr>
      <vt:lpstr>'23号 '!Print_Area</vt:lpstr>
      <vt:lpstr>'24号'!Print_Area</vt:lpstr>
      <vt:lpstr>'25号'!Print_Area</vt:lpstr>
      <vt:lpstr>'26号'!Print_Area</vt:lpstr>
      <vt:lpstr>'27号'!Print_Area</vt:lpstr>
      <vt:lpstr>'28号'!Print_Area</vt:lpstr>
      <vt:lpstr>'29号'!Print_Area</vt:lpstr>
      <vt:lpstr>'29号付表1'!Print_Area</vt:lpstr>
      <vt:lpstr>'29号付表2'!Print_Area</vt:lpstr>
      <vt:lpstr>'2号 '!Print_Area</vt:lpstr>
      <vt:lpstr>'2号付表1'!Print_Area</vt:lpstr>
      <vt:lpstr>'30号 '!Print_Area</vt:lpstr>
      <vt:lpstr>'31号'!Print_Area</vt:lpstr>
      <vt:lpstr>'32号'!Print_Area</vt:lpstr>
      <vt:lpstr>'32号付表1'!Print_Area</vt:lpstr>
      <vt:lpstr>'33号'!Print_Area</vt:lpstr>
      <vt:lpstr>'34号'!Print_Area</vt:lpstr>
      <vt:lpstr>'34号付表1'!Print_Area</vt:lpstr>
      <vt:lpstr>'34号付表2'!Print_Area</vt:lpstr>
      <vt:lpstr>'34号付表3'!Print_Area</vt:lpstr>
      <vt:lpstr>'35号'!Print_Area</vt:lpstr>
      <vt:lpstr>'36号'!Print_Area</vt:lpstr>
      <vt:lpstr>'37号'!Print_Area</vt:lpstr>
      <vt:lpstr>'38号'!Print_Area</vt:lpstr>
      <vt:lpstr>'38号付表1'!Print_Area</vt:lpstr>
      <vt:lpstr>'38号付表2'!Print_Area</vt:lpstr>
      <vt:lpstr>'39号'!Print_Area</vt:lpstr>
      <vt:lpstr>'3号'!Print_Area</vt:lpstr>
      <vt:lpstr>'40号'!Print_Area</vt:lpstr>
      <vt:lpstr>'41号'!Print_Area</vt:lpstr>
      <vt:lpstr>'42号'!Print_Area</vt:lpstr>
      <vt:lpstr>'43号'!Print_Area</vt:lpstr>
      <vt:lpstr>'44号'!Print_Area</vt:lpstr>
      <vt:lpstr>'4号'!Print_Area</vt:lpstr>
      <vt:lpstr>'5号 '!Print_Area</vt:lpstr>
      <vt:lpstr>'5号付表1'!Print_Area</vt:lpstr>
      <vt:lpstr>'5号付表2'!Print_Area</vt:lpstr>
      <vt:lpstr>'6号'!Print_Area</vt:lpstr>
      <vt:lpstr>'6号付表1'!Print_Area</vt:lpstr>
      <vt:lpstr>'6号付表2'!Print_Area</vt:lpstr>
      <vt:lpstr>'7号 '!Print_Area</vt:lpstr>
      <vt:lpstr>'7号付表1'!Print_Area</vt:lpstr>
      <vt:lpstr>'7号付表2'!Print_Area</vt:lpstr>
      <vt:lpstr>'7号付表3'!Print_Area</vt:lpstr>
      <vt:lpstr>'8号 '!Print_Area</vt:lpstr>
      <vt:lpstr>'9号'!Print_Area</vt:lpstr>
      <vt:lpstr>目次!Print_Area</vt:lpstr>
      <vt:lpstr>'4号'!Print_Titles</vt:lpstr>
      <vt:lpstr>'5号付表2'!Print_Titles</vt:lpstr>
      <vt:lpstr>'6号付表2'!Print_Titles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2026-02-17T07:51:27Z</dcterms:created>
  <dcterms:modified xsi:type="dcterms:W3CDTF">2026-03-04T01:26:34Z</dcterms:modified>
  <cp:category/>
  <cp:contentStatus/>
</cp:coreProperties>
</file>