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685F1F33-B81E-4536-A577-10A1452537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積算表" sheetId="1" r:id="rId1"/>
  </sheet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7" i="1"/>
  <c r="O8" i="1"/>
  <c r="O7" i="1"/>
  <c r="O11" i="1"/>
  <c r="O18" i="1"/>
  <c r="E38" i="1"/>
  <c r="O32" i="1"/>
  <c r="O34" i="1"/>
  <c r="H38" i="1"/>
  <c r="O35" i="1"/>
</calcChain>
</file>

<file path=xl/sharedStrings.xml><?xml version="1.0" encoding="utf-8"?>
<sst xmlns="http://schemas.openxmlformats.org/spreadsheetml/2006/main" count="57" uniqueCount="35">
  <si>
    <t>様式４</t>
    <rPh sb="0" eb="2">
      <t>ヨウシキ</t>
    </rPh>
    <phoneticPr fontId="2"/>
  </si>
  <si>
    <t>令和８年度群馬県障害者雇用開拓事業　積算表</t>
  </si>
  <si>
    <t>区　　分</t>
  </si>
  <si>
    <t>内　　　訳</t>
  </si>
  <si>
    <t>金額（円）</t>
    <phoneticPr fontId="2"/>
  </si>
  <si>
    <t>人件費</t>
    <rPh sb="0" eb="3">
      <t>ジンケンヒ</t>
    </rPh>
    <phoneticPr fontId="2"/>
  </si>
  <si>
    <t>事業統括責任者　【単価（円/日）×1人×期間（日）×期間（月）】</t>
    <rPh sb="0" eb="2">
      <t>ジギョウ</t>
    </rPh>
    <rPh sb="2" eb="4">
      <t>トウカツ</t>
    </rPh>
    <rPh sb="4" eb="7">
      <t>セキニンシャ</t>
    </rPh>
    <rPh sb="18" eb="19">
      <t>ニン</t>
    </rPh>
    <rPh sb="23" eb="24">
      <t>ニチ</t>
    </rPh>
    <rPh sb="26" eb="28">
      <t>キカン</t>
    </rPh>
    <phoneticPr fontId="2"/>
  </si>
  <si>
    <t>賃金</t>
  </si>
  <si>
    <t>円</t>
    <rPh sb="0" eb="1">
      <t>エン</t>
    </rPh>
    <phoneticPr fontId="2"/>
  </si>
  <si>
    <t>×</t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</si>
  <si>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</si>
  <si>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</si>
  <si>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</si>
  <si>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通勤費</t>
  </si>
  <si>
    <t>社会保険料</t>
  </si>
  <si>
    <t>その他（　　　　　）</t>
  </si>
  <si>
    <t>事業統括責任者計　①</t>
    <rPh sb="0" eb="2">
      <t>ジギョウ</t>
    </rPh>
    <rPh sb="2" eb="4">
      <t>トウカツ</t>
    </rPh>
    <rPh sb="4" eb="7">
      <t>セキニンシャ</t>
    </rPh>
    <phoneticPr fontId="2"/>
  </si>
  <si>
    <t>雇用開拓員　【単価（円/日）×人数（人）×期間（日）×期間（月）】</t>
    <rPh sb="0" eb="2">
      <t>コヨウ</t>
    </rPh>
    <rPh sb="7" eb="9">
      <t>タンカ</t>
    </rPh>
    <rPh sb="10" eb="11">
      <t>エン</t>
    </rPh>
    <rPh sb="12" eb="13">
      <t>ニチ</t>
    </rPh>
    <rPh sb="15" eb="17">
      <t>ニンズウ</t>
    </rPh>
    <rPh sb="18" eb="19">
      <t>ヒト</t>
    </rPh>
    <rPh sb="21" eb="23">
      <t>キカン</t>
    </rPh>
    <rPh sb="24" eb="25">
      <t>ニチ</t>
    </rPh>
    <rPh sb="27" eb="29">
      <t>キカン</t>
    </rPh>
    <rPh sb="30" eb="31">
      <t>ツキ</t>
    </rPh>
    <phoneticPr fontId="2"/>
  </si>
  <si>
    <t>賃金</t>
    <rPh sb="0" eb="2">
      <t>チンギン</t>
    </rPh>
    <phoneticPr fontId="2"/>
  </si>
  <si>
    <t>通勤費</t>
    <rPh sb="0" eb="3">
      <t>ツウキンヒ</t>
    </rPh>
    <phoneticPr fontId="2"/>
  </si>
  <si>
    <t>月</t>
    <rPh sb="0" eb="1">
      <t>ゲツ</t>
    </rPh>
    <phoneticPr fontId="2"/>
  </si>
  <si>
    <t>社会保険料</t>
    <rPh sb="0" eb="2">
      <t>シャカイ</t>
    </rPh>
    <rPh sb="2" eb="5">
      <t>ホケンリョウ</t>
    </rPh>
    <phoneticPr fontId="2"/>
  </si>
  <si>
    <t>その他(　　　　　)</t>
    <rPh sb="2" eb="3">
      <t>タ</t>
    </rPh>
    <phoneticPr fontId="2"/>
  </si>
  <si>
    <t>雇用開拓員計　②</t>
    <rPh sb="0" eb="2">
      <t>コヨウ</t>
    </rPh>
    <rPh sb="2" eb="4">
      <t>カイタク</t>
    </rPh>
    <rPh sb="4" eb="5">
      <t>イン</t>
    </rPh>
    <rPh sb="5" eb="6">
      <t>ケイ</t>
    </rPh>
    <phoneticPr fontId="2"/>
  </si>
  <si>
    <r>
      <rPr>
        <b/>
        <sz val="10.5"/>
        <rFont val="ＭＳ Ｐゴシック"/>
        <family val="3"/>
        <charset val="128"/>
      </rPr>
      <t>人件費計　</t>
    </r>
    <r>
      <rPr>
        <sz val="10.5"/>
        <rFont val="ＭＳ Ｐゴシック"/>
        <family val="3"/>
        <charset val="128"/>
      </rPr>
      <t>③＝①＋②</t>
    </r>
    <rPh sb="0" eb="3">
      <t>ジンケンヒ</t>
    </rPh>
    <rPh sb="3" eb="4">
      <t>ケイ</t>
    </rPh>
    <phoneticPr fontId="2"/>
  </si>
  <si>
    <r>
      <rPr>
        <b/>
        <sz val="11"/>
        <rFont val="ＭＳ Ｐゴシック"/>
        <family val="3"/>
        <charset val="128"/>
      </rPr>
      <t>事業費</t>
    </r>
    <r>
      <rPr>
        <sz val="11"/>
        <rFont val="ＭＳ Ｐゴシック"/>
        <family val="3"/>
        <charset val="128"/>
      </rPr>
      <t xml:space="preserve">
　</t>
    </r>
    <r>
      <rPr>
        <sz val="9"/>
        <rFont val="ＭＳ Ｐゴシック"/>
        <family val="3"/>
        <charset val="128"/>
      </rPr>
      <t>※基本仕様書の記載の「第５　委託費の制限・使途」＞「１　委託事業の対象経費」＞「（２）事業費」のうち、必要なものを記載</t>
    </r>
    <rPh sb="0" eb="3">
      <t>ジギョウヒ</t>
    </rPh>
    <rPh sb="6" eb="8">
      <t>キホン</t>
    </rPh>
    <rPh sb="8" eb="11">
      <t>シヨウショ</t>
    </rPh>
    <rPh sb="12" eb="14">
      <t>キサイ</t>
    </rPh>
    <rPh sb="16" eb="17">
      <t>ダイ</t>
    </rPh>
    <rPh sb="19" eb="22">
      <t>イタクヒ</t>
    </rPh>
    <rPh sb="23" eb="25">
      <t>セイゲン</t>
    </rPh>
    <rPh sb="26" eb="28">
      <t>シト</t>
    </rPh>
    <rPh sb="33" eb="35">
      <t>イタク</t>
    </rPh>
    <rPh sb="35" eb="37">
      <t>ジギョウ</t>
    </rPh>
    <rPh sb="38" eb="40">
      <t>タイショウ</t>
    </rPh>
    <rPh sb="40" eb="42">
      <t>ケイヒ</t>
    </rPh>
    <rPh sb="48" eb="51">
      <t>ジギョウヒ</t>
    </rPh>
    <rPh sb="56" eb="58">
      <t>ヒツヨウ</t>
    </rPh>
    <rPh sb="62" eb="64">
      <t>キサイ</t>
    </rPh>
    <phoneticPr fontId="2"/>
  </si>
  <si>
    <r>
      <rPr>
        <b/>
        <sz val="11"/>
        <rFont val="ＭＳ Ｐゴシック"/>
        <family val="3"/>
        <charset val="128"/>
      </rPr>
      <t>事業費計　</t>
    </r>
    <r>
      <rPr>
        <sz val="11"/>
        <rFont val="ＭＳ Ｐゴシック"/>
        <family val="3"/>
        <charset val="128"/>
      </rPr>
      <t>④</t>
    </r>
    <rPh sb="0" eb="3">
      <t>ジギョウヒ</t>
    </rPh>
    <phoneticPr fontId="2"/>
  </si>
  <si>
    <r>
      <rPr>
        <b/>
        <sz val="11"/>
        <rFont val="ＭＳ Ｐゴシック"/>
        <family val="3"/>
        <charset val="128"/>
      </rPr>
      <t>一般管理費　</t>
    </r>
    <r>
      <rPr>
        <sz val="11"/>
        <rFont val="ＭＳ Ｐゴシック"/>
        <family val="3"/>
        <charset val="128"/>
      </rPr>
      <t>⑤</t>
    </r>
    <rPh sb="0" eb="2">
      <t>イッパン</t>
    </rPh>
    <rPh sb="2" eb="5">
      <t>カンリヒ</t>
    </rPh>
    <phoneticPr fontId="2"/>
  </si>
  <si>
    <r>
      <rPr>
        <b/>
        <sz val="11"/>
        <rFont val="ＭＳ Ｐゴシック"/>
        <family val="3"/>
        <charset val="128"/>
      </rPr>
      <t>消費税相当額　</t>
    </r>
    <r>
      <rPr>
        <sz val="11"/>
        <rFont val="ＭＳ Ｐゴシック"/>
        <family val="3"/>
        <charset val="128"/>
      </rPr>
      <t>⑥＝（③＋④＋⑤×0.1）　※小数点以下切捨て</t>
    </r>
    <rPh sb="22" eb="25">
      <t>ショウスウテン</t>
    </rPh>
    <rPh sb="25" eb="27">
      <t>イカ</t>
    </rPh>
    <rPh sb="27" eb="28">
      <t>キ</t>
    </rPh>
    <rPh sb="28" eb="29">
      <t>ス</t>
    </rPh>
    <phoneticPr fontId="2"/>
  </si>
  <si>
    <r>
      <rPr>
        <b/>
        <sz val="11"/>
        <rFont val="ＭＳ Ｐゴシック"/>
        <family val="3"/>
        <charset val="128"/>
      </rPr>
      <t>総事業費　</t>
    </r>
    <r>
      <rPr>
        <sz val="11"/>
        <rFont val="ＭＳ Ｐゴシック"/>
        <family val="3"/>
        <charset val="128"/>
      </rPr>
      <t>③＋④＋⑤＋⑥</t>
    </r>
    <phoneticPr fontId="2"/>
  </si>
  <si>
    <t>※給与は月額制も可能ですので、適宜上記を修正して記載してください。
※消費税は10％で積算してください。（免税事業者の場合は、消費税相当額の数式も修正してください）
※行や列は適宜追加してください。（計算式を利用する場合はご注意ください）</t>
    <rPh sb="1" eb="3">
      <t>キュウヨ</t>
    </rPh>
    <rPh sb="4" eb="6">
      <t>ゲツガク</t>
    </rPh>
    <rPh sb="6" eb="7">
      <t>セイ</t>
    </rPh>
    <rPh sb="8" eb="10">
      <t>カノウ</t>
    </rPh>
    <rPh sb="15" eb="17">
      <t>テキギ</t>
    </rPh>
    <rPh sb="17" eb="19">
      <t>ジョウキ</t>
    </rPh>
    <rPh sb="20" eb="22">
      <t>シュウセイ</t>
    </rPh>
    <rPh sb="24" eb="26">
      <t>キサイ</t>
    </rPh>
    <rPh sb="35" eb="38">
      <t>ショウヒゼイ</t>
    </rPh>
    <rPh sb="43" eb="45">
      <t>セキサン</t>
    </rPh>
    <rPh sb="53" eb="55">
      <t>メンゼイ</t>
    </rPh>
    <rPh sb="55" eb="58">
      <t>ジギョウシャ</t>
    </rPh>
    <rPh sb="59" eb="61">
      <t>バアイ</t>
    </rPh>
    <rPh sb="63" eb="66">
      <t>ショウヒゼイ</t>
    </rPh>
    <rPh sb="66" eb="69">
      <t>ソウトウガク</t>
    </rPh>
    <rPh sb="70" eb="72">
      <t>スウシキ</t>
    </rPh>
    <rPh sb="73" eb="75">
      <t>シュウセイ</t>
    </rPh>
    <rPh sb="84" eb="85">
      <t>ギョウ</t>
    </rPh>
    <rPh sb="86" eb="87">
      <t>レツ</t>
    </rPh>
    <rPh sb="88" eb="90">
      <t>テキギ</t>
    </rPh>
    <rPh sb="90" eb="92">
      <t>ツイカ</t>
    </rPh>
    <rPh sb="100" eb="103">
      <t>ケイサンシキ</t>
    </rPh>
    <rPh sb="104" eb="106">
      <t>リヨウ</t>
    </rPh>
    <rPh sb="108" eb="110">
      <t>バアイ</t>
    </rPh>
    <rPh sb="112" eb="114">
      <t>チュウイ</t>
    </rPh>
    <phoneticPr fontId="2"/>
  </si>
  <si>
    <t>事業要件の確認</t>
    <rPh sb="0" eb="2">
      <t>ジギョウ</t>
    </rPh>
    <rPh sb="2" eb="4">
      <t>ヨウケン</t>
    </rPh>
    <rPh sb="5" eb="7">
      <t>カクニン</t>
    </rPh>
    <phoneticPr fontId="2"/>
  </si>
  <si>
    <t>判定結果</t>
    <rPh sb="0" eb="2">
      <t>ハンテイ</t>
    </rPh>
    <rPh sb="2" eb="4">
      <t>ケッカ</t>
    </rPh>
    <phoneticPr fontId="2"/>
  </si>
  <si>
    <t>一般管理費（人件費の１０％以内）</t>
    <rPh sb="0" eb="2">
      <t>イッパン</t>
    </rPh>
    <rPh sb="2" eb="5">
      <t>カンリヒ</t>
    </rPh>
    <rPh sb="6" eb="9">
      <t>ジンケンヒ</t>
    </rPh>
    <rPh sb="13" eb="15">
      <t>イナイ</t>
    </rPh>
    <phoneticPr fontId="2"/>
  </si>
  <si>
    <t>※一般管理費は計上する場合のみ</t>
    <rPh sb="1" eb="3">
      <t>イッパン</t>
    </rPh>
    <rPh sb="3" eb="6">
      <t>カンリヒ</t>
    </rPh>
    <rPh sb="7" eb="9">
      <t>ケイジョウ</t>
    </rPh>
    <rPh sb="11" eb="1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</si>
</sst>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2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center" wrapText="1"/>
    </xf>
    <xf numFmtId="38" fontId="5" fillId="0" borderId="4" xfId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38" fontId="5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justify" vertical="center" wrapText="1"/>
    </xf>
    <xf numFmtId="38" fontId="5" fillId="0" borderId="8" xfId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38" fontId="5" fillId="0" borderId="10" xfId="0" applyNumberFormat="1" applyFont="1" applyBorder="1" applyAlignment="1">
      <alignment horizontal="right" vertical="center" wrapText="1"/>
    </xf>
    <xf numFmtId="38" fontId="5" fillId="0" borderId="11" xfId="1" applyFont="1" applyBorder="1" applyAlignment="1">
      <alignment horizontal="right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38" fontId="5" fillId="0" borderId="15" xfId="1" applyFont="1" applyBorder="1" applyAlignment="1">
      <alignment horizontal="right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justify" vertical="center" wrapText="1"/>
    </xf>
    <xf numFmtId="38" fontId="5" fillId="0" borderId="19" xfId="0" applyNumberFormat="1" applyFont="1" applyBorder="1" applyAlignment="1">
      <alignment horizontal="right" vertical="center" wrapText="1"/>
    </xf>
    <xf numFmtId="0" fontId="3" fillId="0" borderId="20" xfId="0" applyFont="1" applyBorder="1">
      <alignment vertical="center"/>
    </xf>
    <xf numFmtId="0" fontId="7" fillId="0" borderId="0" xfId="0" applyFont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38" fontId="6" fillId="0" borderId="23" xfId="0" applyNumberFormat="1" applyFont="1" applyBorder="1" applyAlignment="1">
      <alignment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justify" vertical="center" wrapText="1"/>
    </xf>
    <xf numFmtId="38" fontId="5" fillId="0" borderId="26" xfId="0" applyNumberFormat="1" applyFont="1" applyBorder="1" applyAlignment="1">
      <alignment horizontal="right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justify" vertical="center" wrapText="1"/>
    </xf>
    <xf numFmtId="38" fontId="5" fillId="0" borderId="29" xfId="0" applyNumberFormat="1" applyFont="1" applyBorder="1" applyAlignment="1">
      <alignment horizontal="right" vertical="center" wrapText="1"/>
    </xf>
    <xf numFmtId="0" fontId="5" fillId="0" borderId="30" xfId="0" applyFont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38" fontId="5" fillId="0" borderId="33" xfId="0" applyNumberFormat="1" applyFont="1" applyBorder="1" applyAlignment="1">
      <alignment horizontal="right" vertical="center" wrapText="1"/>
    </xf>
    <xf numFmtId="0" fontId="3" fillId="0" borderId="34" xfId="0" applyFont="1" applyBorder="1">
      <alignment vertical="center"/>
    </xf>
    <xf numFmtId="38" fontId="6" fillId="0" borderId="23" xfId="0" applyNumberFormat="1" applyFont="1" applyBorder="1" applyAlignment="1">
      <alignment horizontal="right" vertical="center" wrapText="1"/>
    </xf>
    <xf numFmtId="38" fontId="6" fillId="0" borderId="35" xfId="1" applyFont="1" applyBorder="1" applyAlignment="1">
      <alignment horizontal="right" vertical="center" wrapText="1"/>
    </xf>
    <xf numFmtId="38" fontId="6" fillId="0" borderId="23" xfId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6" fillId="0" borderId="3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38" fontId="5" fillId="0" borderId="37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38" fontId="7" fillId="0" borderId="38" xfId="0" applyNumberFormat="1" applyFont="1" applyBorder="1" applyAlignment="1">
      <alignment vertical="center"/>
    </xf>
    <xf numFmtId="38" fontId="7" fillId="0" borderId="39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justify" vertical="center" wrapText="1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5" fillId="0" borderId="42" xfId="0" applyFont="1" applyBorder="1" applyAlignment="1">
      <alignment horizontal="justify" vertical="center" wrapText="1"/>
    </xf>
    <xf numFmtId="0" fontId="5" fillId="0" borderId="43" xfId="0" applyFont="1" applyBorder="1" applyAlignment="1">
      <alignment horizontal="justify" vertical="center" wrapText="1"/>
    </xf>
    <xf numFmtId="0" fontId="5" fillId="0" borderId="44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43" xfId="0" applyFont="1" applyBorder="1" applyAlignment="1">
      <alignment vertical="center" wrapText="1"/>
    </xf>
    <xf numFmtId="0" fontId="5" fillId="0" borderId="46" xfId="0" applyFont="1" applyBorder="1" applyAlignment="1">
      <alignment horizontal="justify" vertical="center" wrapText="1"/>
    </xf>
    <xf numFmtId="0" fontId="5" fillId="0" borderId="47" xfId="0" applyFont="1" applyBorder="1" applyAlignment="1">
      <alignment horizontal="justify" vertical="center" wrapText="1"/>
    </xf>
    <xf numFmtId="0" fontId="5" fillId="0" borderId="36" xfId="0" applyFont="1" applyBorder="1" applyAlignment="1">
      <alignment horizontal="justify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top" wrapText="1"/>
    </xf>
    <xf numFmtId="0" fontId="5" fillId="0" borderId="46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" fillId="0" borderId="42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Normal="100" workbookViewId="0">
      <selection activeCell="U10" sqref="U10"/>
    </sheetView>
  </sheetViews>
  <sheetFormatPr defaultColWidth="9.1796875" defaultRowHeight="12.5" x14ac:dyDescent="0.2"/>
  <cols>
    <col min="1" max="2" width="3.54296875" style="1" customWidth="1"/>
    <col min="3" max="3" width="24.54296875" style="1" customWidth="1"/>
    <col min="4" max="4" width="14" style="1" customWidth="1"/>
    <col min="5" max="5" width="6.453125" style="1" customWidth="1"/>
    <col min="6" max="6" width="4" style="1" bestFit="1" customWidth="1"/>
    <col min="7" max="7" width="5.453125" style="1" customWidth="1"/>
    <col min="8" max="9" width="4" style="1" bestFit="1" customWidth="1"/>
    <col min="10" max="10" width="4.453125" style="1" customWidth="1"/>
    <col min="11" max="11" width="4" style="1" bestFit="1" customWidth="1"/>
    <col min="12" max="12" width="4" style="1" customWidth="1"/>
    <col min="13" max="13" width="4.54296875" style="1" customWidth="1"/>
    <col min="14" max="14" width="4" style="1" bestFit="1" customWidth="1"/>
    <col min="15" max="15" width="18.54296875" style="1" customWidth="1"/>
    <col min="16" max="16384" width="9.1796875" style="1"/>
  </cols>
  <sheetData>
    <row r="1" spans="1:18" x14ac:dyDescent="0.2">
      <c r="A1" s="51" t="s">
        <v>0</v>
      </c>
    </row>
    <row r="2" spans="1:18" ht="33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8" ht="12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ht="30" customHeight="1" thickBot="1" x14ac:dyDescent="0.25">
      <c r="A4" s="72" t="s">
        <v>2</v>
      </c>
      <c r="B4" s="73"/>
      <c r="C4" s="73"/>
      <c r="D4" s="72" t="s">
        <v>3</v>
      </c>
      <c r="E4" s="73"/>
      <c r="F4" s="73"/>
      <c r="G4" s="73"/>
      <c r="H4" s="73"/>
      <c r="I4" s="73"/>
      <c r="J4" s="73"/>
      <c r="K4" s="73"/>
      <c r="L4" s="73"/>
      <c r="M4" s="73"/>
      <c r="N4" s="74"/>
      <c r="O4" s="48" t="s">
        <v>4</v>
      </c>
    </row>
    <row r="5" spans="1:18" ht="30" customHeight="1" thickBot="1" x14ac:dyDescent="0.25">
      <c r="A5" s="81" t="s">
        <v>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3"/>
    </row>
    <row r="6" spans="1:18" ht="21.75" customHeight="1" x14ac:dyDescent="0.2">
      <c r="A6" s="3"/>
      <c r="B6" s="84" t="s">
        <v>6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6"/>
    </row>
    <row r="7" spans="1:18" ht="21.75" customHeight="1" x14ac:dyDescent="0.2">
      <c r="A7" s="75"/>
      <c r="B7" s="4"/>
      <c r="C7" s="5" t="s">
        <v>7</v>
      </c>
      <c r="D7" s="6"/>
      <c r="E7" s="7" t="s">
        <v>8</v>
      </c>
      <c r="F7" s="7" t="s">
        <v>9</v>
      </c>
      <c r="G7" s="8">
        <v>1</v>
      </c>
      <c r="H7" s="7" t="s">
        <v>10</v>
      </c>
      <c r="I7" s="7" t="s">
        <v>9</v>
      </c>
      <c r="J7" s="8"/>
      <c r="K7" s="7" t="s">
        <v>11</v>
      </c>
      <c r="L7" s="7" t="s">
        <v>9</v>
      </c>
      <c r="M7" s="8"/>
      <c r="N7" s="7" t="s">
        <v>12</v>
      </c>
      <c r="O7" s="9">
        <f>D7*G7*J7*M7</f>
        <v>0</v>
      </c>
    </row>
    <row r="8" spans="1:18" ht="21.75" customHeight="1" x14ac:dyDescent="0.2">
      <c r="A8" s="75"/>
      <c r="B8" s="4"/>
      <c r="C8" s="10" t="s">
        <v>13</v>
      </c>
      <c r="D8" s="11"/>
      <c r="E8" s="12" t="s">
        <v>8</v>
      </c>
      <c r="F8" s="12" t="s">
        <v>9</v>
      </c>
      <c r="G8" s="13">
        <v>1</v>
      </c>
      <c r="H8" s="12" t="s">
        <v>10</v>
      </c>
      <c r="I8" s="12" t="s">
        <v>9</v>
      </c>
      <c r="J8" s="13"/>
      <c r="K8" s="12" t="s">
        <v>11</v>
      </c>
      <c r="L8" s="12" t="s">
        <v>9</v>
      </c>
      <c r="M8" s="13"/>
      <c r="N8" s="12" t="s">
        <v>12</v>
      </c>
      <c r="O8" s="14">
        <f>D8*G8*J8*M8</f>
        <v>0</v>
      </c>
    </row>
    <row r="9" spans="1:18" ht="21.75" customHeight="1" x14ac:dyDescent="0.2">
      <c r="A9" s="75"/>
      <c r="B9" s="4"/>
      <c r="C9" s="10" t="s">
        <v>14</v>
      </c>
      <c r="D9" s="15"/>
      <c r="E9" s="16"/>
      <c r="F9" s="16"/>
      <c r="G9" s="17"/>
      <c r="H9" s="16"/>
      <c r="I9" s="16"/>
      <c r="J9" s="17"/>
      <c r="K9" s="16"/>
      <c r="L9" s="16"/>
      <c r="M9" s="13"/>
      <c r="N9" s="18"/>
      <c r="O9" s="14"/>
    </row>
    <row r="10" spans="1:18" ht="21.75" customHeight="1" thickBot="1" x14ac:dyDescent="0.25">
      <c r="A10" s="75"/>
      <c r="B10" s="4"/>
      <c r="C10" s="19" t="s">
        <v>15</v>
      </c>
      <c r="D10" s="20"/>
      <c r="E10" s="21"/>
      <c r="F10" s="21"/>
      <c r="G10" s="22"/>
      <c r="H10" s="21"/>
      <c r="I10" s="21"/>
      <c r="J10" s="22"/>
      <c r="K10" s="21"/>
      <c r="L10" s="21"/>
      <c r="M10" s="23"/>
      <c r="N10" s="24"/>
      <c r="O10" s="25"/>
    </row>
    <row r="11" spans="1:18" ht="21.75" customHeight="1" thickTop="1" thickBot="1" x14ac:dyDescent="0.25">
      <c r="A11" s="3"/>
      <c r="B11" s="26"/>
      <c r="C11" s="87" t="s">
        <v>16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8"/>
      <c r="O11" s="50">
        <f>SUM(O7:O10)</f>
        <v>0</v>
      </c>
    </row>
    <row r="12" spans="1:18" ht="21.75" customHeight="1" x14ac:dyDescent="0.2">
      <c r="A12" s="3"/>
      <c r="B12" s="84" t="s">
        <v>17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6"/>
    </row>
    <row r="13" spans="1:18" ht="21.75" customHeight="1" x14ac:dyDescent="0.2">
      <c r="A13" s="92"/>
      <c r="B13" s="4"/>
      <c r="C13" s="5" t="s">
        <v>18</v>
      </c>
      <c r="D13" s="6"/>
      <c r="E13" s="7" t="s">
        <v>8</v>
      </c>
      <c r="F13" s="7" t="s">
        <v>9</v>
      </c>
      <c r="G13" s="8"/>
      <c r="H13" s="7" t="s">
        <v>10</v>
      </c>
      <c r="I13" s="7" t="s">
        <v>9</v>
      </c>
      <c r="J13" s="8"/>
      <c r="K13" s="7" t="s">
        <v>11</v>
      </c>
      <c r="L13" s="7" t="s">
        <v>9</v>
      </c>
      <c r="M13" s="8"/>
      <c r="N13" s="7" t="s">
        <v>12</v>
      </c>
      <c r="O13" s="9">
        <f>D13*G13*J13*M13</f>
        <v>0</v>
      </c>
    </row>
    <row r="14" spans="1:18" ht="21.75" customHeight="1" x14ac:dyDescent="0.2">
      <c r="A14" s="92"/>
      <c r="B14" s="4"/>
      <c r="C14" s="10" t="s">
        <v>19</v>
      </c>
      <c r="D14" s="11"/>
      <c r="E14" s="12" t="s">
        <v>8</v>
      </c>
      <c r="F14" s="12" t="s">
        <v>9</v>
      </c>
      <c r="G14" s="13"/>
      <c r="H14" s="12" t="s">
        <v>10</v>
      </c>
      <c r="I14" s="12" t="s">
        <v>9</v>
      </c>
      <c r="J14" s="13"/>
      <c r="K14" s="12" t="s">
        <v>11</v>
      </c>
      <c r="L14" s="12" t="s">
        <v>9</v>
      </c>
      <c r="M14" s="13"/>
      <c r="N14" s="12" t="s">
        <v>20</v>
      </c>
      <c r="O14" s="14">
        <f>D14*G14*J14*M14</f>
        <v>0</v>
      </c>
      <c r="R14" s="27"/>
    </row>
    <row r="15" spans="1:18" ht="21.75" customHeight="1" x14ac:dyDescent="0.2">
      <c r="A15" s="92"/>
      <c r="B15" s="4"/>
      <c r="C15" s="10" t="s">
        <v>21</v>
      </c>
      <c r="D15" s="15"/>
      <c r="E15" s="16"/>
      <c r="F15" s="16"/>
      <c r="G15" s="17"/>
      <c r="H15" s="16"/>
      <c r="I15" s="16"/>
      <c r="J15" s="17"/>
      <c r="K15" s="16"/>
      <c r="L15" s="16"/>
      <c r="M15" s="13"/>
      <c r="N15" s="18"/>
      <c r="O15" s="14"/>
    </row>
    <row r="16" spans="1:18" ht="21.75" customHeight="1" thickBot="1" x14ac:dyDescent="0.25">
      <c r="A16" s="92"/>
      <c r="B16" s="4"/>
      <c r="C16" s="19" t="s">
        <v>22</v>
      </c>
      <c r="D16" s="20"/>
      <c r="E16" s="21"/>
      <c r="F16" s="21"/>
      <c r="G16" s="22"/>
      <c r="H16" s="21"/>
      <c r="I16" s="21"/>
      <c r="J16" s="22"/>
      <c r="K16" s="21"/>
      <c r="L16" s="21"/>
      <c r="M16" s="23"/>
      <c r="N16" s="24"/>
      <c r="O16" s="25"/>
    </row>
    <row r="17" spans="1:15" ht="21.75" customHeight="1" thickTop="1" thickBot="1" x14ac:dyDescent="0.25">
      <c r="A17" s="28"/>
      <c r="B17" s="29"/>
      <c r="C17" s="89" t="s">
        <v>23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8"/>
      <c r="O17" s="50">
        <f>SUM(O13:O16)</f>
        <v>0</v>
      </c>
    </row>
    <row r="18" spans="1:15" ht="30" customHeight="1" thickBot="1" x14ac:dyDescent="0.25">
      <c r="A18" s="3"/>
      <c r="B18" s="90" t="s">
        <v>24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30">
        <f>+O11+O17</f>
        <v>0</v>
      </c>
    </row>
    <row r="19" spans="1:15" ht="30" customHeight="1" thickBot="1" x14ac:dyDescent="0.25">
      <c r="A19" s="60" t="s">
        <v>25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</row>
    <row r="20" spans="1:15" ht="21.75" customHeight="1" x14ac:dyDescent="0.2">
      <c r="A20" s="56"/>
      <c r="B20" s="79"/>
      <c r="C20" s="80"/>
      <c r="D20" s="31"/>
      <c r="E20" s="32"/>
      <c r="F20" s="32"/>
      <c r="G20" s="33"/>
      <c r="H20" s="32"/>
      <c r="I20" s="32"/>
      <c r="J20" s="33"/>
      <c r="K20" s="32"/>
      <c r="L20" s="32"/>
      <c r="M20" s="33"/>
      <c r="N20" s="32"/>
      <c r="O20" s="34"/>
    </row>
    <row r="21" spans="1:15" ht="21.75" customHeight="1" x14ac:dyDescent="0.2">
      <c r="A21" s="56"/>
      <c r="B21" s="63"/>
      <c r="C21" s="64"/>
      <c r="D21" s="35"/>
      <c r="E21" s="36"/>
      <c r="F21" s="36"/>
      <c r="G21" s="37"/>
      <c r="H21" s="36"/>
      <c r="I21" s="36"/>
      <c r="J21" s="37"/>
      <c r="K21" s="36"/>
      <c r="L21" s="36"/>
      <c r="M21" s="37"/>
      <c r="N21" s="36"/>
      <c r="O21" s="38"/>
    </row>
    <row r="22" spans="1:15" ht="21.75" customHeight="1" x14ac:dyDescent="0.2">
      <c r="A22" s="56"/>
      <c r="B22" s="63"/>
      <c r="C22" s="64"/>
      <c r="D22" s="35"/>
      <c r="E22" s="36"/>
      <c r="F22" s="36"/>
      <c r="G22" s="37"/>
      <c r="H22" s="36"/>
      <c r="I22" s="36"/>
      <c r="J22" s="37"/>
      <c r="K22" s="36"/>
      <c r="L22" s="36"/>
      <c r="M22" s="37"/>
      <c r="N22" s="36"/>
      <c r="O22" s="38"/>
    </row>
    <row r="23" spans="1:15" ht="21.75" customHeight="1" x14ac:dyDescent="0.2">
      <c r="A23" s="56"/>
      <c r="B23" s="63"/>
      <c r="C23" s="64"/>
      <c r="D23" s="35"/>
      <c r="E23" s="36"/>
      <c r="F23" s="36"/>
      <c r="G23" s="37"/>
      <c r="H23" s="36"/>
      <c r="I23" s="36"/>
      <c r="J23" s="37"/>
      <c r="K23" s="36"/>
      <c r="L23" s="36"/>
      <c r="M23" s="37"/>
      <c r="N23" s="36"/>
      <c r="O23" s="38"/>
    </row>
    <row r="24" spans="1:15" ht="21.75" customHeight="1" x14ac:dyDescent="0.2">
      <c r="A24" s="56"/>
      <c r="B24" s="63"/>
      <c r="C24" s="64"/>
      <c r="D24" s="35"/>
      <c r="E24" s="36"/>
      <c r="F24" s="36"/>
      <c r="G24" s="37"/>
      <c r="H24" s="36"/>
      <c r="I24" s="36"/>
      <c r="J24" s="37"/>
      <c r="K24" s="36"/>
      <c r="L24" s="36"/>
      <c r="M24" s="37"/>
      <c r="N24" s="36"/>
      <c r="O24" s="38"/>
    </row>
    <row r="25" spans="1:15" ht="21.75" customHeight="1" x14ac:dyDescent="0.2">
      <c r="A25" s="56"/>
      <c r="B25" s="63"/>
      <c r="C25" s="64"/>
      <c r="D25" s="35"/>
      <c r="E25" s="36"/>
      <c r="F25" s="36"/>
      <c r="G25" s="37"/>
      <c r="H25" s="36"/>
      <c r="I25" s="36"/>
      <c r="J25" s="37"/>
      <c r="K25" s="36"/>
      <c r="L25" s="36"/>
      <c r="M25" s="37"/>
      <c r="N25" s="36"/>
      <c r="O25" s="38"/>
    </row>
    <row r="26" spans="1:15" ht="21.75" customHeight="1" x14ac:dyDescent="0.2">
      <c r="A26" s="56"/>
      <c r="B26" s="63"/>
      <c r="C26" s="64"/>
      <c r="D26" s="35"/>
      <c r="E26" s="36"/>
      <c r="F26" s="36"/>
      <c r="G26" s="37"/>
      <c r="H26" s="36"/>
      <c r="I26" s="36"/>
      <c r="J26" s="37"/>
      <c r="K26" s="36"/>
      <c r="L26" s="36"/>
      <c r="M26" s="37"/>
      <c r="N26" s="36"/>
      <c r="O26" s="38"/>
    </row>
    <row r="27" spans="1:15" ht="21.75" customHeight="1" x14ac:dyDescent="0.2">
      <c r="A27" s="56"/>
      <c r="B27" s="63"/>
      <c r="C27" s="64"/>
      <c r="D27" s="35"/>
      <c r="E27" s="36"/>
      <c r="F27" s="36"/>
      <c r="G27" s="37"/>
      <c r="H27" s="36"/>
      <c r="I27" s="36"/>
      <c r="J27" s="37"/>
      <c r="K27" s="36"/>
      <c r="L27" s="36"/>
      <c r="M27" s="37"/>
      <c r="N27" s="36"/>
      <c r="O27" s="38"/>
    </row>
    <row r="28" spans="1:15" ht="21.75" customHeight="1" x14ac:dyDescent="0.2">
      <c r="A28" s="56"/>
      <c r="B28" s="63"/>
      <c r="C28" s="64"/>
      <c r="D28" s="35"/>
      <c r="E28" s="36"/>
      <c r="F28" s="36"/>
      <c r="G28" s="37"/>
      <c r="H28" s="36"/>
      <c r="I28" s="36"/>
      <c r="J28" s="37"/>
      <c r="K28" s="36"/>
      <c r="L28" s="36"/>
      <c r="M28" s="37"/>
      <c r="N28" s="36"/>
      <c r="O28" s="38"/>
    </row>
    <row r="29" spans="1:15" ht="21.75" customHeight="1" x14ac:dyDescent="0.2">
      <c r="A29" s="56"/>
      <c r="B29" s="63"/>
      <c r="C29" s="64"/>
      <c r="D29" s="35"/>
      <c r="E29" s="36"/>
      <c r="F29" s="36"/>
      <c r="G29" s="37"/>
      <c r="H29" s="36"/>
      <c r="I29" s="36"/>
      <c r="J29" s="37"/>
      <c r="K29" s="36"/>
      <c r="L29" s="36"/>
      <c r="M29" s="37"/>
      <c r="N29" s="36"/>
      <c r="O29" s="38"/>
    </row>
    <row r="30" spans="1:15" ht="21.75" customHeight="1" x14ac:dyDescent="0.2">
      <c r="A30" s="56"/>
      <c r="B30" s="63"/>
      <c r="C30" s="64"/>
      <c r="D30" s="35"/>
      <c r="E30" s="36"/>
      <c r="F30" s="36"/>
      <c r="G30" s="37"/>
      <c r="H30" s="36"/>
      <c r="I30" s="36"/>
      <c r="J30" s="37"/>
      <c r="K30" s="36"/>
      <c r="L30" s="36"/>
      <c r="M30" s="37"/>
      <c r="N30" s="36"/>
      <c r="O30" s="38"/>
    </row>
    <row r="31" spans="1:15" ht="21.75" customHeight="1" thickBot="1" x14ac:dyDescent="0.25">
      <c r="A31" s="56"/>
      <c r="B31" s="65"/>
      <c r="C31" s="66"/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1"/>
      <c r="O31" s="42"/>
    </row>
    <row r="32" spans="1:15" ht="30" customHeight="1" thickBot="1" x14ac:dyDescent="0.25">
      <c r="A32" s="43"/>
      <c r="B32" s="76" t="s">
        <v>26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8"/>
      <c r="O32" s="44">
        <f>SUM(O20:O31)</f>
        <v>0</v>
      </c>
    </row>
    <row r="33" spans="1:15" ht="30" customHeight="1" thickBot="1" x14ac:dyDescent="0.25">
      <c r="A33" s="93" t="s">
        <v>27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44"/>
    </row>
    <row r="34" spans="1:15" ht="30" customHeight="1" thickBot="1" x14ac:dyDescent="0.25">
      <c r="A34" s="60" t="s">
        <v>28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45">
        <f>ROUNDDOWN((O18+O32+O33)*0.1,0)</f>
        <v>0</v>
      </c>
    </row>
    <row r="35" spans="1:15" ht="30" customHeight="1" thickBot="1" x14ac:dyDescent="0.25">
      <c r="A35" s="69" t="s">
        <v>29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1"/>
      <c r="O35" s="46">
        <f>O18+O32+O33+O34</f>
        <v>0</v>
      </c>
    </row>
    <row r="36" spans="1:15" ht="47.25" customHeight="1" x14ac:dyDescent="0.2">
      <c r="A36" s="68" t="s">
        <v>30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1:15" ht="25.5" customHeight="1" thickBot="1" x14ac:dyDescent="0.25">
      <c r="A37" s="49" t="s">
        <v>31</v>
      </c>
      <c r="B37" s="47"/>
      <c r="H37" s="55" t="s">
        <v>32</v>
      </c>
      <c r="I37" s="55"/>
      <c r="J37" s="55"/>
    </row>
    <row r="38" spans="1:15" ht="30" customHeight="1" thickBot="1" x14ac:dyDescent="0.25">
      <c r="A38" s="57" t="s">
        <v>33</v>
      </c>
      <c r="B38" s="58"/>
      <c r="C38" s="59"/>
      <c r="D38" s="59"/>
      <c r="E38" s="52">
        <f>O33</f>
        <v>0</v>
      </c>
      <c r="F38" s="52"/>
      <c r="G38" s="53"/>
      <c r="H38" s="54" t="str">
        <f>IF(E38&lt;=O18*0.1,"適合","不適")</f>
        <v>適合</v>
      </c>
      <c r="I38" s="55"/>
      <c r="J38" s="55"/>
      <c r="K38" s="1" t="s">
        <v>34</v>
      </c>
    </row>
  </sheetData>
  <mergeCells count="34">
    <mergeCell ref="A13:A16"/>
    <mergeCell ref="A33:N33"/>
    <mergeCell ref="B24:C24"/>
    <mergeCell ref="B25:C25"/>
    <mergeCell ref="B26:C26"/>
    <mergeCell ref="B27:C27"/>
    <mergeCell ref="B28:C28"/>
    <mergeCell ref="B29:C29"/>
    <mergeCell ref="A2:O2"/>
    <mergeCell ref="A36:O36"/>
    <mergeCell ref="A35:N35"/>
    <mergeCell ref="A4:C4"/>
    <mergeCell ref="D4:N4"/>
    <mergeCell ref="A7:A10"/>
    <mergeCell ref="B32:N32"/>
    <mergeCell ref="B20:C20"/>
    <mergeCell ref="B21:C21"/>
    <mergeCell ref="A5:O5"/>
    <mergeCell ref="B6:O6"/>
    <mergeCell ref="B12:O12"/>
    <mergeCell ref="A19:O19"/>
    <mergeCell ref="C11:N11"/>
    <mergeCell ref="C17:N17"/>
    <mergeCell ref="B18:N18"/>
    <mergeCell ref="E38:G38"/>
    <mergeCell ref="H38:J38"/>
    <mergeCell ref="A20:A31"/>
    <mergeCell ref="A38:D38"/>
    <mergeCell ref="H37:J37"/>
    <mergeCell ref="A34:N34"/>
    <mergeCell ref="B22:C22"/>
    <mergeCell ref="B23:C23"/>
    <mergeCell ref="B30:C30"/>
    <mergeCell ref="B31:C31"/>
  </mergeCells>
  <phoneticPr fontId="2"/>
  <conditionalFormatting sqref="H38:J38">
    <cfRule type="cellIs" dxfId="0" priority="1" stopIfTrue="1" operator="equal">
      <formula>"不適"</formula>
    </cfRule>
  </conditionalFormatting>
  <pageMargins left="0.59" right="0.52" top="0.51" bottom="0.65" header="0.33" footer="0.38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2026-02-03T06:44:22Z</dcterms:created>
  <dcterms:modified xsi:type="dcterms:W3CDTF">2026-02-03T06:44:28Z</dcterms:modified>
  <cp:category/>
  <cp:contentStatus/>
</cp:coreProperties>
</file>