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124226"/>
  <xr:revisionPtr revIDLastSave="18" documentId="13_ncr:1_{D0935BEA-D40D-43D7-BC31-4A1CF6B34A3F}" xr6:coauthVersionLast="47" xr6:coauthVersionMax="47" xr10:uidLastSave="{AED7B1B1-8D99-45D6-A263-7476F3B382F2}"/>
  <bookViews>
    <workbookView xWindow="-108" yWindow="-108" windowWidth="23256" windowHeight="13896" activeTab="1" xr2:uid="{00000000-000D-0000-FFFF-FFFF00000000}"/>
  </bookViews>
  <sheets>
    <sheet name="委託費積算様式" sheetId="11" r:id="rId1"/>
    <sheet name="委託費積算イメージ" sheetId="10" r:id="rId2"/>
  </sheets>
  <definedNames>
    <definedName name="_xlnm.Print_Area" localSheetId="1">委託費積算イメージ!$A$1:$G$35</definedName>
    <definedName name="_xlnm.Print_Area" localSheetId="0">委託費積算様式!$A$1:$G$35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6" i="11" l="1"/>
  <c r="G25" i="11"/>
  <c r="G24" i="11"/>
  <c r="G23" i="11"/>
  <c r="G20" i="11"/>
  <c r="G19" i="11"/>
  <c r="G18" i="11"/>
  <c r="G17" i="11"/>
  <c r="G14" i="11"/>
  <c r="G13" i="11"/>
  <c r="G12" i="11"/>
  <c r="G11" i="11"/>
  <c r="G10" i="11"/>
  <c r="G15" i="11" s="1"/>
  <c r="G21" i="11" l="1"/>
  <c r="G29" i="11" s="1"/>
  <c r="G31" i="11" s="1"/>
  <c r="G27" i="11"/>
  <c r="G23" i="10"/>
  <c r="G20" i="10"/>
  <c r="G19" i="10"/>
  <c r="G18" i="10"/>
  <c r="G17" i="10"/>
  <c r="G21" i="10" s="1"/>
  <c r="G14" i="10"/>
  <c r="G13" i="10"/>
  <c r="G11" i="10"/>
  <c r="G24" i="10"/>
  <c r="G25" i="10"/>
  <c r="G26" i="10"/>
  <c r="G12" i="10"/>
  <c r="G10" i="10"/>
  <c r="G27" i="10" l="1"/>
  <c r="G15" i="10"/>
  <c r="G29" i="10" s="1"/>
  <c r="G31" i="10"/>
  <c r="G32" i="11"/>
  <c r="G33" i="11" s="1"/>
  <c r="C3" i="11" s="1"/>
  <c r="C5" i="11" s="1"/>
  <c r="G32" i="10" l="1"/>
  <c r="G33" i="10"/>
  <c r="C3" i="10" s="1"/>
  <c r="C5" i="10" s="1"/>
</calcChain>
</file>

<file path=xl/sharedStrings.xml><?xml version="1.0" encoding="utf-8"?>
<sst xmlns="http://schemas.openxmlformats.org/spreadsheetml/2006/main" count="92" uniqueCount="56">
  <si>
    <t>委託費見積書（参考様式）</t>
    <rPh sb="0" eb="2">
      <t>イタク</t>
    </rPh>
    <rPh sb="2" eb="3">
      <t>ヒ</t>
    </rPh>
    <rPh sb="3" eb="5">
      <t>ミツ</t>
    </rPh>
    <rPh sb="5" eb="6">
      <t>ショ</t>
    </rPh>
    <rPh sb="7" eb="9">
      <t>サンコウ</t>
    </rPh>
    <rPh sb="9" eb="11">
      <t>ヨウシキ</t>
    </rPh>
    <phoneticPr fontId="2"/>
  </si>
  <si>
    <t>　品　目</t>
    <rPh sb="1" eb="2">
      <t>シナ</t>
    </rPh>
    <rPh sb="3" eb="4">
      <t>メ</t>
    </rPh>
    <phoneticPr fontId="2"/>
  </si>
  <si>
    <t>　積算価格</t>
    <rPh sb="1" eb="3">
      <t>セキサン</t>
    </rPh>
    <rPh sb="3" eb="5">
      <t>カカク</t>
    </rPh>
    <phoneticPr fontId="2"/>
  </si>
  <si>
    <t>テーマ：●●●の実証について</t>
    <rPh sb="8" eb="10">
      <t>ジッショウ</t>
    </rPh>
    <phoneticPr fontId="2"/>
  </si>
  <si>
    <t>　消費税及び地方消費税抜価格（参考）</t>
    <rPh sb="1" eb="4">
      <t>ショウヒゼイ</t>
    </rPh>
    <rPh sb="4" eb="5">
      <t>オヨ</t>
    </rPh>
    <rPh sb="6" eb="8">
      <t>チホウ</t>
    </rPh>
    <rPh sb="8" eb="11">
      <t>ショウヒゼイ</t>
    </rPh>
    <rPh sb="11" eb="12">
      <t>ヌ</t>
    </rPh>
    <rPh sb="12" eb="14">
      <t>カカク</t>
    </rPh>
    <rPh sb="15" eb="17">
      <t>サンコウ</t>
    </rPh>
    <phoneticPr fontId="2"/>
  </si>
  <si>
    <t>提案者名</t>
    <rPh sb="0" eb="3">
      <t>テイアンシャ</t>
    </rPh>
    <rPh sb="3" eb="4">
      <t>メイ</t>
    </rPh>
    <phoneticPr fontId="2"/>
  </si>
  <si>
    <t>　積算は下記のとおり</t>
    <rPh sb="1" eb="3">
      <t>セキサン</t>
    </rPh>
    <rPh sb="4" eb="6">
      <t>カキ</t>
    </rPh>
    <phoneticPr fontId="2"/>
  </si>
  <si>
    <t>（単位：円）　</t>
    <rPh sb="1" eb="3">
      <t>タンイ</t>
    </rPh>
    <rPh sb="4" eb="5">
      <t>エン</t>
    </rPh>
    <phoneticPr fontId="2"/>
  </si>
  <si>
    <t>品名</t>
    <rPh sb="0" eb="2">
      <t>ヒンメイ</t>
    </rPh>
    <phoneticPr fontId="2"/>
  </si>
  <si>
    <t>規格</t>
    <rPh sb="0" eb="2">
      <t>キカク</t>
    </rPh>
    <phoneticPr fontId="2"/>
  </si>
  <si>
    <t>数量</t>
    <rPh sb="0" eb="2">
      <t>スウリョウ</t>
    </rPh>
    <phoneticPr fontId="2"/>
  </si>
  <si>
    <t>単位</t>
    <rPh sb="0" eb="2">
      <t>タンイ</t>
    </rPh>
    <phoneticPr fontId="2"/>
  </si>
  <si>
    <t>単価</t>
    <rPh sb="0" eb="2">
      <t>タンカ</t>
    </rPh>
    <phoneticPr fontId="2"/>
  </si>
  <si>
    <t>積算金額</t>
    <rPh sb="0" eb="2">
      <t>セキサン</t>
    </rPh>
    <rPh sb="2" eb="4">
      <t>キンガク</t>
    </rPh>
    <phoneticPr fontId="2"/>
  </si>
  <si>
    <t>①物品費</t>
    <rPh sb="1" eb="3">
      <t>ブッピン</t>
    </rPh>
    <rPh sb="3" eb="4">
      <t>ヒ</t>
    </rPh>
    <phoneticPr fontId="2"/>
  </si>
  <si>
    <t>委託事業の実施に直接必要な物品（機械物品、消耗品、実証フィールドに係るもの等）の経費</t>
    <rPh sb="0" eb="2">
      <t>イタク</t>
    </rPh>
    <rPh sb="2" eb="4">
      <t>ジギョウ</t>
    </rPh>
    <rPh sb="5" eb="7">
      <t>ジッシ</t>
    </rPh>
    <rPh sb="8" eb="10">
      <t>チョクセツ</t>
    </rPh>
    <rPh sb="10" eb="12">
      <t>ヒツヨウ</t>
    </rPh>
    <rPh sb="13" eb="15">
      <t>ブッピン</t>
    </rPh>
    <rPh sb="16" eb="18">
      <t>キカイ</t>
    </rPh>
    <rPh sb="18" eb="20">
      <t>ブッピン</t>
    </rPh>
    <rPh sb="21" eb="24">
      <t>ショウモウヒン</t>
    </rPh>
    <rPh sb="25" eb="27">
      <t>ジッショウ</t>
    </rPh>
    <rPh sb="33" eb="34">
      <t>カカ</t>
    </rPh>
    <rPh sb="37" eb="38">
      <t>トウ</t>
    </rPh>
    <rPh sb="40" eb="42">
      <t>ケイヒ</t>
    </rPh>
    <phoneticPr fontId="2"/>
  </si>
  <si>
    <t>（①小計）</t>
    <rPh sb="2" eb="4">
      <t>ショウケイ</t>
    </rPh>
    <phoneticPr fontId="2"/>
  </si>
  <si>
    <t>②人件費・謝金・旅費</t>
    <rPh sb="1" eb="4">
      <t>ジンケンヒ</t>
    </rPh>
    <rPh sb="5" eb="7">
      <t>シャキン</t>
    </rPh>
    <rPh sb="8" eb="10">
      <t>リョヒ</t>
    </rPh>
    <phoneticPr fontId="2"/>
  </si>
  <si>
    <t>実施計画書に記載する、委託事業に直接従事する担当者等の人件費</t>
    <rPh sb="0" eb="2">
      <t>ジッシ</t>
    </rPh>
    <rPh sb="2" eb="5">
      <t>ケイカクショ</t>
    </rPh>
    <rPh sb="6" eb="8">
      <t>キサイ</t>
    </rPh>
    <rPh sb="11" eb="13">
      <t>イタク</t>
    </rPh>
    <rPh sb="13" eb="15">
      <t>ジギョウ</t>
    </rPh>
    <rPh sb="16" eb="18">
      <t>チョクセツ</t>
    </rPh>
    <rPh sb="18" eb="20">
      <t>ジュウジ</t>
    </rPh>
    <rPh sb="22" eb="25">
      <t>タントウシャ</t>
    </rPh>
    <rPh sb="25" eb="26">
      <t>トウ</t>
    </rPh>
    <rPh sb="27" eb="30">
      <t>ジンケンヒ</t>
    </rPh>
    <phoneticPr fontId="2"/>
  </si>
  <si>
    <t>（②小計）</t>
    <rPh sb="2" eb="4">
      <t>ショウケイ</t>
    </rPh>
    <phoneticPr fontId="2"/>
  </si>
  <si>
    <t>③その他</t>
    <rPh sb="3" eb="4">
      <t>タ</t>
    </rPh>
    <phoneticPr fontId="2"/>
  </si>
  <si>
    <t>その他の経費</t>
    <rPh sb="2" eb="3">
      <t>タ</t>
    </rPh>
    <rPh sb="4" eb="6">
      <t>ケイヒ</t>
    </rPh>
    <phoneticPr fontId="2"/>
  </si>
  <si>
    <t>（③小計）</t>
    <rPh sb="2" eb="4">
      <t>ショウケイ</t>
    </rPh>
    <phoneticPr fontId="2"/>
  </si>
  <si>
    <t>④一般管理費</t>
    <rPh sb="1" eb="3">
      <t>イッパン</t>
    </rPh>
    <rPh sb="3" eb="6">
      <t>カンリヒ</t>
    </rPh>
    <phoneticPr fontId="2"/>
  </si>
  <si>
    <t>補足：
１０％を上限とする</t>
    <rPh sb="0" eb="2">
      <t>ホソク</t>
    </rPh>
    <rPh sb="8" eb="10">
      <t>ジョウゲン</t>
    </rPh>
    <phoneticPr fontId="2"/>
  </si>
  <si>
    <t>小計①＋②＋③＋④</t>
    <rPh sb="0" eb="2">
      <t>ショウケイ</t>
    </rPh>
    <phoneticPr fontId="3"/>
  </si>
  <si>
    <t>消費税及び地方消費税</t>
    <rPh sb="0" eb="3">
      <t>ショウヒゼイ</t>
    </rPh>
    <rPh sb="3" eb="4">
      <t>オヨ</t>
    </rPh>
    <rPh sb="5" eb="7">
      <t>チホウ</t>
    </rPh>
    <rPh sb="7" eb="10">
      <t>ショウヒゼイ</t>
    </rPh>
    <phoneticPr fontId="2"/>
  </si>
  <si>
    <t>計</t>
    <rPh sb="0" eb="1">
      <t>ケイ</t>
    </rPh>
    <phoneticPr fontId="2"/>
  </si>
  <si>
    <t>委託費見積書（参考イメージ）</t>
    <rPh sb="0" eb="2">
      <t>イタク</t>
    </rPh>
    <rPh sb="2" eb="3">
      <t>ヒ</t>
    </rPh>
    <rPh sb="3" eb="6">
      <t>ミツモリショ</t>
    </rPh>
    <rPh sb="7" eb="9">
      <t>サンコウ</t>
    </rPh>
    <phoneticPr fontId="2"/>
  </si>
  <si>
    <t>（例：ロボット、機械等を
使用する場合）</t>
    <rPh sb="1" eb="2">
      <t>レイ</t>
    </rPh>
    <rPh sb="8" eb="10">
      <t>キカイ</t>
    </rPh>
    <rPh sb="10" eb="11">
      <t>トウ</t>
    </rPh>
    <rPh sb="13" eb="15">
      <t>シヨウ</t>
    </rPh>
    <rPh sb="17" eb="19">
      <t>バアイ</t>
    </rPh>
    <phoneticPr fontId="2"/>
  </si>
  <si>
    <t>試作機、又はシステムリース、ライセンス費</t>
    <rPh sb="0" eb="2">
      <t>シサク</t>
    </rPh>
    <rPh sb="4" eb="5">
      <t>マタ</t>
    </rPh>
    <rPh sb="19" eb="20">
      <t>ヒ</t>
    </rPh>
    <phoneticPr fontId="2"/>
  </si>
  <si>
    <t>月</t>
    <rPh sb="0" eb="1">
      <t>ツキ</t>
    </rPh>
    <phoneticPr fontId="2"/>
  </si>
  <si>
    <t>機材等の動作のための消耗品等</t>
    <rPh sb="0" eb="2">
      <t>キザイ</t>
    </rPh>
    <rPh sb="2" eb="3">
      <t>トウ</t>
    </rPh>
    <rPh sb="4" eb="6">
      <t>ドウサ</t>
    </rPh>
    <rPh sb="10" eb="13">
      <t>ショウモウヒン</t>
    </rPh>
    <rPh sb="13" eb="14">
      <t>トウ</t>
    </rPh>
    <phoneticPr fontId="2"/>
  </si>
  <si>
    <t>式</t>
    <rPh sb="0" eb="1">
      <t>シキ</t>
    </rPh>
    <phoneticPr fontId="2"/>
  </si>
  <si>
    <t>実証用資材の購入費</t>
    <rPh sb="0" eb="2">
      <t>ジッショウ</t>
    </rPh>
    <rPh sb="2" eb="3">
      <t>ヨウ</t>
    </rPh>
    <rPh sb="3" eb="5">
      <t>シザイ</t>
    </rPh>
    <rPh sb="6" eb="8">
      <t>コウニュウ</t>
    </rPh>
    <rPh sb="8" eb="9">
      <t>ヒ</t>
    </rPh>
    <phoneticPr fontId="2"/>
  </si>
  <si>
    <t>回</t>
    <rPh sb="0" eb="1">
      <t>カイ</t>
    </rPh>
    <phoneticPr fontId="2"/>
  </si>
  <si>
    <t>実証用作物の種苗費，肥料費，農薬費，光熱水費等</t>
    <rPh sb="0" eb="2">
      <t>ジッショウ</t>
    </rPh>
    <rPh sb="2" eb="3">
      <t>ヨウ</t>
    </rPh>
    <rPh sb="3" eb="5">
      <t>サクモツ</t>
    </rPh>
    <rPh sb="6" eb="8">
      <t>シュビョウ</t>
    </rPh>
    <rPh sb="8" eb="9">
      <t>ヒ</t>
    </rPh>
    <phoneticPr fontId="2"/>
  </si>
  <si>
    <t>ほ場賃借料、調査用農産物の買取等</t>
    <rPh sb="6" eb="9">
      <t>チョウサヨウ</t>
    </rPh>
    <rPh sb="9" eb="12">
      <t>ノウサンブツ</t>
    </rPh>
    <rPh sb="13" eb="15">
      <t>カイトリ</t>
    </rPh>
    <rPh sb="15" eb="16">
      <t>トウ</t>
    </rPh>
    <phoneticPr fontId="2"/>
  </si>
  <si>
    <t>実証補助者人件費（福利厚生に係る経費を除く）</t>
    <rPh sb="5" eb="8">
      <t>ジンケンヒ</t>
    </rPh>
    <phoneticPr fontId="2"/>
  </si>
  <si>
    <t>日</t>
    <rPh sb="0" eb="1">
      <t>ニチ</t>
    </rPh>
    <phoneticPr fontId="2"/>
  </si>
  <si>
    <t>ほ場管理者費</t>
    <rPh sb="1" eb="2">
      <t>ジョウ</t>
    </rPh>
    <rPh sb="2" eb="5">
      <t>カンリシャ</t>
    </rPh>
    <rPh sb="5" eb="6">
      <t>ヒ</t>
    </rPh>
    <phoneticPr fontId="2"/>
  </si>
  <si>
    <t>旅費・交通費</t>
    <rPh sb="0" eb="2">
      <t>リョヒ</t>
    </rPh>
    <rPh sb="3" eb="6">
      <t>コウツウヒ</t>
    </rPh>
    <phoneticPr fontId="2"/>
  </si>
  <si>
    <t>人・回</t>
    <rPh sb="0" eb="1">
      <t>ニン</t>
    </rPh>
    <rPh sb="2" eb="3">
      <t>カイ</t>
    </rPh>
    <phoneticPr fontId="2"/>
  </si>
  <si>
    <t>実証成果の結果分析・レポーティングとりまとめ</t>
    <rPh sb="0" eb="2">
      <t>ジッショウ</t>
    </rPh>
    <rPh sb="2" eb="4">
      <t>セイカ</t>
    </rPh>
    <phoneticPr fontId="2"/>
  </si>
  <si>
    <t>資料・印刷製本費</t>
    <rPh sb="0" eb="2">
      <t>シリョウ</t>
    </rPh>
    <phoneticPr fontId="2"/>
  </si>
  <si>
    <t>関係者会議費（消耗品、会場代等）</t>
    <rPh sb="0" eb="3">
      <t>カンケイシャ</t>
    </rPh>
    <rPh sb="3" eb="6">
      <t>カイギヒ</t>
    </rPh>
    <rPh sb="7" eb="10">
      <t>ショウモウヒン</t>
    </rPh>
    <rPh sb="11" eb="14">
      <t>カイジョウダイ</t>
    </rPh>
    <rPh sb="14" eb="15">
      <t>トウ</t>
    </rPh>
    <phoneticPr fontId="2"/>
  </si>
  <si>
    <t>データ通信費</t>
    <phoneticPr fontId="2"/>
  </si>
  <si>
    <t>機械装置等運送費</t>
    <phoneticPr fontId="2"/>
  </si>
  <si>
    <t>一般管理費</t>
    <rPh sb="0" eb="5">
      <t>イッパンカンリヒ</t>
    </rPh>
    <phoneticPr fontId="2"/>
  </si>
  <si>
    <t>合計（税込み）</t>
    <rPh sb="0" eb="2">
      <t>ゴウケイ</t>
    </rPh>
    <rPh sb="3" eb="5">
      <t>ゼイコ</t>
    </rPh>
    <phoneticPr fontId="2"/>
  </si>
  <si>
    <t>摘要</t>
    <rPh sb="0" eb="2">
      <t>テキヨウ</t>
    </rPh>
    <phoneticPr fontId="2"/>
  </si>
  <si>
    <t>作成者　氏名</t>
  </si>
  <si>
    <t>令和8年度「ぐんまAgri×NETSUGEN共創」実証事業</t>
    <rPh sb="0" eb="2">
      <t>レイワ</t>
    </rPh>
    <rPh sb="3" eb="5">
      <t>ネンド</t>
    </rPh>
    <rPh sb="22" eb="24">
      <t>キョウソウ</t>
    </rPh>
    <rPh sb="25" eb="27">
      <t>ジッショウ</t>
    </rPh>
    <rPh sb="27" eb="29">
      <t>ジギョウ</t>
    </rPh>
    <phoneticPr fontId="2"/>
  </si>
  <si>
    <t>補足：本積算は例示です。実際は提案によって積算は異なります。</t>
    <phoneticPr fontId="2"/>
  </si>
  <si>
    <t>群馬　太郎</t>
    <rPh sb="0" eb="2">
      <t>グンマ</t>
    </rPh>
    <rPh sb="3" eb="5">
      <t>タロウ</t>
    </rPh>
    <phoneticPr fontId="2"/>
  </si>
  <si>
    <t>テーマ：きゅうり自動収穫ロボットの実証について</t>
    <rPh sb="8" eb="12">
      <t>ジドウシュウカク</t>
    </rPh>
    <rPh sb="17" eb="19">
      <t>ジッショウ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</si>
</sst>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&quot;¥&quot;#,##0_);[Red]\(&quot;¥&quot;#,##0\)"/>
    <numFmt numFmtId="177" formatCode="#,##0_ 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4"/>
      <name val="ＭＳ Ｐゴシック"/>
      <family val="3"/>
      <charset val="128"/>
    </font>
    <font>
      <sz val="1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38" fontId="5" fillId="0" borderId="0" applyFont="0" applyFill="0" applyBorder="0" applyAlignment="0" applyProtection="0">
      <alignment vertical="center"/>
    </xf>
    <xf numFmtId="0" fontId="5" fillId="0" borderId="0">
      <alignment vertical="center"/>
    </xf>
  </cellStyleXfs>
  <cellXfs count="62">
    <xf numFmtId="0" fontId="0" fillId="0" borderId="0" xfId="0"/>
    <xf numFmtId="0" fontId="0" fillId="0" borderId="0" xfId="0" applyAlignment="1">
      <alignment vertical="center"/>
    </xf>
    <xf numFmtId="38" fontId="0" fillId="0" borderId="1" xfId="1" applyFon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horizontal="right" vertical="center"/>
    </xf>
    <xf numFmtId="0" fontId="0" fillId="0" borderId="1" xfId="0" applyBorder="1" applyAlignment="1">
      <alignment horizontal="distributed" vertical="center" indent="1"/>
    </xf>
    <xf numFmtId="0" fontId="0" fillId="0" borderId="1" xfId="0" applyBorder="1" applyAlignment="1">
      <alignment vertical="center"/>
    </xf>
    <xf numFmtId="38" fontId="0" fillId="0" borderId="0" xfId="1" applyFont="1" applyAlignment="1">
      <alignment vertical="center"/>
    </xf>
    <xf numFmtId="38" fontId="0" fillId="0" borderId="0" xfId="1" applyFont="1" applyFill="1" applyAlignment="1">
      <alignment vertical="center"/>
    </xf>
    <xf numFmtId="40" fontId="0" fillId="0" borderId="0" xfId="1" applyNumberFormat="1" applyFont="1" applyFill="1" applyAlignment="1">
      <alignment vertical="center"/>
    </xf>
    <xf numFmtId="40" fontId="0" fillId="0" borderId="0" xfId="1" applyNumberFormat="1" applyFont="1" applyAlignment="1">
      <alignment vertical="center"/>
    </xf>
    <xf numFmtId="177" fontId="5" fillId="0" borderId="1" xfId="3" applyNumberFormat="1" applyBorder="1">
      <alignment vertical="center"/>
    </xf>
    <xf numFmtId="0" fontId="0" fillId="0" borderId="1" xfId="0" applyBorder="1" applyAlignment="1">
      <alignment horizontal="center" vertical="center"/>
    </xf>
    <xf numFmtId="38" fontId="0" fillId="0" borderId="11" xfId="1" applyFont="1" applyBorder="1" applyAlignment="1">
      <alignment horizontal="right" vertical="center"/>
    </xf>
    <xf numFmtId="0" fontId="4" fillId="0" borderId="1" xfId="0" applyFont="1" applyBorder="1" applyAlignment="1">
      <alignment vertical="center"/>
    </xf>
    <xf numFmtId="38" fontId="0" fillId="0" borderId="1" xfId="1" applyFont="1" applyBorder="1" applyAlignment="1">
      <alignment horizontal="right" vertical="center"/>
    </xf>
    <xf numFmtId="38" fontId="0" fillId="0" borderId="1" xfId="1" applyFont="1" applyFill="1" applyBorder="1" applyAlignment="1">
      <alignment horizontal="right" vertical="center"/>
    </xf>
    <xf numFmtId="38" fontId="0" fillId="0" borderId="1" xfId="1" applyFont="1" applyFill="1" applyBorder="1" applyAlignment="1">
      <alignment vertical="center"/>
    </xf>
    <xf numFmtId="177" fontId="5" fillId="0" borderId="1" xfId="3" applyNumberFormat="1" applyBorder="1" applyAlignment="1">
      <alignment horizontal="right" vertical="center"/>
    </xf>
    <xf numFmtId="177" fontId="5" fillId="0" borderId="1" xfId="3" applyNumberFormat="1" applyBorder="1" applyAlignment="1">
      <alignment horizontal="left" vertical="center"/>
    </xf>
    <xf numFmtId="177" fontId="5" fillId="3" borderId="1" xfId="3" applyNumberFormat="1" applyFill="1" applyBorder="1" applyAlignment="1">
      <alignment horizontal="right" vertical="center"/>
    </xf>
    <xf numFmtId="0" fontId="4" fillId="3" borderId="1" xfId="0" applyFont="1" applyFill="1" applyBorder="1" applyAlignment="1">
      <alignment vertical="center"/>
    </xf>
    <xf numFmtId="0" fontId="0" fillId="3" borderId="1" xfId="0" applyFill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38" fontId="1" fillId="0" borderId="1" xfId="1" applyFont="1" applyFill="1" applyBorder="1" applyAlignment="1">
      <alignment horizontal="right" vertical="center"/>
    </xf>
    <xf numFmtId="38" fontId="1" fillId="3" borderId="1" xfId="1" applyFont="1" applyFill="1" applyBorder="1" applyAlignment="1">
      <alignment horizontal="right" vertical="center"/>
    </xf>
    <xf numFmtId="0" fontId="0" fillId="0" borderId="1" xfId="0" applyBorder="1" applyAlignment="1">
      <alignment horizontal="distributed" vertical="center" indent="1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vertical="top"/>
    </xf>
    <xf numFmtId="38" fontId="0" fillId="0" borderId="3" xfId="1" applyFont="1" applyBorder="1" applyAlignment="1">
      <alignment vertical="top"/>
    </xf>
    <xf numFmtId="38" fontId="0" fillId="0" borderId="11" xfId="1" applyFont="1" applyBorder="1" applyAlignment="1">
      <alignment horizontal="center" vertical="center"/>
    </xf>
    <xf numFmtId="0" fontId="0" fillId="0" borderId="5" xfId="0" applyBorder="1" applyAlignment="1">
      <alignment vertical="top"/>
    </xf>
    <xf numFmtId="0" fontId="0" fillId="0" borderId="12" xfId="0" applyBorder="1" applyAlignment="1">
      <alignment vertical="top"/>
    </xf>
    <xf numFmtId="0" fontId="0" fillId="0" borderId="13" xfId="0" applyBorder="1" applyAlignment="1">
      <alignment vertical="top"/>
    </xf>
    <xf numFmtId="0" fontId="0" fillId="0" borderId="14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3" fillId="0" borderId="8" xfId="0" applyFont="1" applyBorder="1" applyAlignment="1">
      <alignment horizontal="distributed" vertical="center" indent="3"/>
    </xf>
    <xf numFmtId="0" fontId="3" fillId="0" borderId="9" xfId="0" applyFont="1" applyBorder="1" applyAlignment="1">
      <alignment horizontal="distributed" vertical="center" indent="3"/>
    </xf>
    <xf numFmtId="0" fontId="3" fillId="0" borderId="10" xfId="0" applyFont="1" applyBorder="1" applyAlignment="1">
      <alignment horizontal="distributed" vertical="center" indent="3"/>
    </xf>
    <xf numFmtId="0" fontId="6" fillId="0" borderId="6" xfId="0" applyFont="1" applyBorder="1" applyAlignment="1">
      <alignment horizontal="left" vertical="center" shrinkToFit="1"/>
    </xf>
    <xf numFmtId="0" fontId="6" fillId="0" borderId="7" xfId="0" applyFont="1" applyBorder="1" applyAlignment="1">
      <alignment horizontal="left" vertical="center" shrinkToFit="1"/>
    </xf>
    <xf numFmtId="176" fontId="7" fillId="0" borderId="12" xfId="0" applyNumberFormat="1" applyFont="1" applyBorder="1" applyAlignment="1">
      <alignment vertical="center"/>
    </xf>
    <xf numFmtId="176" fontId="7" fillId="0" borderId="13" xfId="0" applyNumberFormat="1" applyFont="1" applyBorder="1" applyAlignment="1">
      <alignment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0" fillId="0" borderId="1" xfId="0" applyBorder="1" applyAlignment="1">
      <alignment horizontal="distributed" vertical="center" indent="1"/>
    </xf>
    <xf numFmtId="0" fontId="0" fillId="0" borderId="11" xfId="0" applyBorder="1" applyAlignment="1">
      <alignment horizontal="distributed" vertical="center" indent="1"/>
    </xf>
    <xf numFmtId="0" fontId="0" fillId="0" borderId="14" xfId="0" applyBorder="1" applyAlignment="1">
      <alignment horizontal="distributed" vertical="center" indent="1"/>
    </xf>
    <xf numFmtId="0" fontId="0" fillId="2" borderId="8" xfId="0" applyFill="1" applyBorder="1" applyAlignment="1">
      <alignment horizontal="left" vertical="center" wrapText="1"/>
    </xf>
    <xf numFmtId="0" fontId="0" fillId="2" borderId="9" xfId="0" applyFill="1" applyBorder="1" applyAlignment="1">
      <alignment horizontal="left" vertical="center" wrapText="1"/>
    </xf>
    <xf numFmtId="0" fontId="0" fillId="2" borderId="10" xfId="0" applyFill="1" applyBorder="1" applyAlignment="1">
      <alignment horizontal="left" vertical="center" wrapText="1"/>
    </xf>
  </cellXfs>
  <cellStyles count="4">
    <cellStyle name="桁区切り" xfId="1" builtinId="6"/>
    <cellStyle name="桁区切り 2" xfId="2" xr:uid="{00000000-0005-0000-0000-000001000000}"/>
    <cellStyle name="標準" xfId="0" builtinId="0"/>
    <cellStyle name="標準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3F1EBF-B590-478D-9086-D188DA3E9846}">
  <sheetPr>
    <pageSetUpPr fitToPage="1"/>
  </sheetPr>
  <dimension ref="B1:K35"/>
  <sheetViews>
    <sheetView view="pageBreakPreview" topLeftCell="A15" zoomScale="85" zoomScaleNormal="85" zoomScaleSheetLayoutView="85" workbookViewId="0">
      <selection activeCell="N27" sqref="N27"/>
    </sheetView>
  </sheetViews>
  <sheetFormatPr defaultColWidth="9" defaultRowHeight="27" customHeight="1" x14ac:dyDescent="0.2"/>
  <cols>
    <col min="1" max="1" width="1.33203125" style="1" customWidth="1"/>
    <col min="2" max="2" width="50.109375" style="1" customWidth="1"/>
    <col min="3" max="3" width="9.77734375" style="1" bestFit="1" customWidth="1"/>
    <col min="4" max="4" width="10.21875" style="1" customWidth="1"/>
    <col min="5" max="5" width="9.77734375" style="1" customWidth="1"/>
    <col min="6" max="6" width="18.109375" style="1" customWidth="1"/>
    <col min="7" max="7" width="19.77734375" style="1" customWidth="1"/>
    <col min="8" max="8" width="9" style="1"/>
    <col min="9" max="9" width="13.6640625" style="9" customWidth="1"/>
    <col min="10" max="10" width="13.44140625" style="9" bestFit="1" customWidth="1"/>
    <col min="11" max="11" width="11.77734375" style="12" bestFit="1" customWidth="1"/>
    <col min="12" max="16384" width="9" style="1"/>
  </cols>
  <sheetData>
    <row r="1" spans="2:11" ht="25.5" customHeight="1" x14ac:dyDescent="0.2">
      <c r="B1" s="43" t="s">
        <v>0</v>
      </c>
      <c r="C1" s="44"/>
      <c r="D1" s="44"/>
      <c r="E1" s="45"/>
      <c r="F1" s="29" t="s">
        <v>1</v>
      </c>
      <c r="G1" s="3"/>
    </row>
    <row r="2" spans="2:11" ht="25.5" customHeight="1" x14ac:dyDescent="0.2">
      <c r="B2" s="25" t="s">
        <v>2</v>
      </c>
      <c r="C2" s="26"/>
      <c r="D2" s="26"/>
      <c r="E2" s="27"/>
      <c r="F2" s="46" t="s">
        <v>52</v>
      </c>
      <c r="G2" s="47"/>
    </row>
    <row r="3" spans="2:11" ht="25.5" customHeight="1" x14ac:dyDescent="0.2">
      <c r="B3" s="28"/>
      <c r="C3" s="48">
        <f>G33</f>
        <v>0</v>
      </c>
      <c r="D3" s="48"/>
      <c r="E3" s="49"/>
      <c r="F3" s="50" t="s">
        <v>3</v>
      </c>
      <c r="G3" s="51"/>
    </row>
    <row r="4" spans="2:11" ht="25.5" customHeight="1" x14ac:dyDescent="0.2">
      <c r="B4" s="25" t="s">
        <v>4</v>
      </c>
      <c r="C4" s="26"/>
      <c r="D4" s="26"/>
      <c r="E4" s="27"/>
      <c r="F4" s="52" t="s">
        <v>5</v>
      </c>
      <c r="G4" s="53"/>
    </row>
    <row r="5" spans="2:11" ht="25.5" customHeight="1" x14ac:dyDescent="0.2">
      <c r="B5" s="28"/>
      <c r="C5" s="48">
        <f>C3-G32</f>
        <v>0</v>
      </c>
      <c r="D5" s="48"/>
      <c r="E5" s="49"/>
      <c r="F5" s="54"/>
      <c r="G5" s="55"/>
    </row>
    <row r="6" spans="2:11" ht="25.5" customHeight="1" x14ac:dyDescent="0.2">
      <c r="B6" s="4" t="s">
        <v>6</v>
      </c>
      <c r="C6" s="5"/>
      <c r="D6" s="5"/>
      <c r="E6" s="5"/>
      <c r="F6" s="5"/>
      <c r="G6" s="6" t="s">
        <v>7</v>
      </c>
    </row>
    <row r="7" spans="2:11" ht="25.5" customHeight="1" x14ac:dyDescent="0.2">
      <c r="B7" s="56" t="s">
        <v>8</v>
      </c>
      <c r="C7" s="57" t="s">
        <v>9</v>
      </c>
      <c r="D7" s="56" t="s">
        <v>10</v>
      </c>
      <c r="E7" s="56" t="s">
        <v>11</v>
      </c>
      <c r="F7" s="41" t="s">
        <v>12</v>
      </c>
      <c r="G7" s="41" t="s">
        <v>13</v>
      </c>
    </row>
    <row r="8" spans="2:11" ht="25.5" customHeight="1" x14ac:dyDescent="0.2">
      <c r="B8" s="56"/>
      <c r="C8" s="58"/>
      <c r="D8" s="56"/>
      <c r="E8" s="56"/>
      <c r="F8" s="42"/>
      <c r="G8" s="42"/>
    </row>
    <row r="9" spans="2:11" ht="56.7" customHeight="1" x14ac:dyDescent="0.2">
      <c r="B9" s="13" t="s">
        <v>14</v>
      </c>
      <c r="C9" s="59" t="s">
        <v>15</v>
      </c>
      <c r="D9" s="60"/>
      <c r="E9" s="60"/>
      <c r="F9" s="60"/>
      <c r="G9" s="61"/>
    </row>
    <row r="10" spans="2:11" ht="25.5" customHeight="1" x14ac:dyDescent="0.2">
      <c r="B10" s="20"/>
      <c r="C10" s="16"/>
      <c r="D10" s="8"/>
      <c r="E10" s="8"/>
      <c r="F10" s="30"/>
      <c r="G10" s="17">
        <f>D10*F10</f>
        <v>0</v>
      </c>
      <c r="I10" s="10"/>
      <c r="J10" s="11"/>
      <c r="K10" s="11"/>
    </row>
    <row r="11" spans="2:11" ht="25.5" customHeight="1" x14ac:dyDescent="0.2">
      <c r="B11" s="20"/>
      <c r="C11" s="16"/>
      <c r="D11" s="8"/>
      <c r="E11" s="8"/>
      <c r="F11" s="30"/>
      <c r="G11" s="17">
        <f>D11*F11</f>
        <v>0</v>
      </c>
      <c r="I11" s="10"/>
      <c r="J11" s="11"/>
      <c r="K11" s="11"/>
    </row>
    <row r="12" spans="2:11" ht="25.5" customHeight="1" x14ac:dyDescent="0.2">
      <c r="B12" s="20"/>
      <c r="C12" s="16"/>
      <c r="D12" s="8"/>
      <c r="E12" s="8"/>
      <c r="F12" s="30"/>
      <c r="G12" s="17">
        <f>D12*F12</f>
        <v>0</v>
      </c>
      <c r="I12" s="10"/>
      <c r="J12" s="10"/>
      <c r="K12" s="11"/>
    </row>
    <row r="13" spans="2:11" ht="25.5" customHeight="1" x14ac:dyDescent="0.2">
      <c r="B13" s="20"/>
      <c r="C13" s="16"/>
      <c r="D13" s="8"/>
      <c r="E13" s="8"/>
      <c r="F13" s="30"/>
      <c r="G13" s="17">
        <f>D13*F13</f>
        <v>0</v>
      </c>
      <c r="I13" s="10"/>
      <c r="J13" s="10"/>
      <c r="K13" s="11"/>
    </row>
    <row r="14" spans="2:11" ht="25.5" customHeight="1" x14ac:dyDescent="0.2">
      <c r="B14" s="20"/>
      <c r="C14" s="16"/>
      <c r="D14" s="8"/>
      <c r="E14" s="8"/>
      <c r="F14" s="18"/>
      <c r="G14" s="17">
        <f>D14*F14</f>
        <v>0</v>
      </c>
      <c r="I14" s="10"/>
      <c r="J14" s="10"/>
      <c r="K14" s="11"/>
    </row>
    <row r="15" spans="2:11" ht="25.5" customHeight="1" x14ac:dyDescent="0.2">
      <c r="B15" s="22" t="s">
        <v>16</v>
      </c>
      <c r="C15" s="23"/>
      <c r="D15" s="24"/>
      <c r="E15" s="24"/>
      <c r="F15" s="31"/>
      <c r="G15" s="31">
        <f>SUM(G10:G14)</f>
        <v>0</v>
      </c>
      <c r="I15" s="10"/>
      <c r="J15" s="10"/>
      <c r="K15" s="11"/>
    </row>
    <row r="16" spans="2:11" ht="49.2" customHeight="1" x14ac:dyDescent="0.2">
      <c r="B16" s="21" t="s">
        <v>17</v>
      </c>
      <c r="C16" s="59" t="s">
        <v>18</v>
      </c>
      <c r="D16" s="60"/>
      <c r="E16" s="60"/>
      <c r="F16" s="60"/>
      <c r="G16" s="61"/>
      <c r="I16" s="10"/>
      <c r="J16" s="10"/>
      <c r="K16" s="11"/>
    </row>
    <row r="17" spans="2:11" ht="25.5" customHeight="1" x14ac:dyDescent="0.2">
      <c r="B17" s="20"/>
      <c r="C17" s="16"/>
      <c r="D17" s="8"/>
      <c r="E17" s="8"/>
      <c r="F17" s="18"/>
      <c r="G17" s="17">
        <f>D17*F17</f>
        <v>0</v>
      </c>
      <c r="I17" s="10"/>
      <c r="J17" s="10"/>
      <c r="K17" s="11"/>
    </row>
    <row r="18" spans="2:11" ht="25.5" customHeight="1" x14ac:dyDescent="0.2">
      <c r="B18" s="20"/>
      <c r="C18" s="16"/>
      <c r="D18" s="8"/>
      <c r="E18" s="8"/>
      <c r="F18" s="18"/>
      <c r="G18" s="17">
        <f>D18*F18</f>
        <v>0</v>
      </c>
      <c r="I18" s="10"/>
      <c r="J18" s="10"/>
      <c r="K18" s="11"/>
    </row>
    <row r="19" spans="2:11" ht="25.5" customHeight="1" x14ac:dyDescent="0.2">
      <c r="B19" s="20"/>
      <c r="C19" s="16"/>
      <c r="D19" s="8"/>
      <c r="E19" s="8"/>
      <c r="F19" s="18"/>
      <c r="G19" s="17">
        <f>D19*F19</f>
        <v>0</v>
      </c>
      <c r="I19" s="10"/>
      <c r="J19" s="10"/>
      <c r="K19" s="11"/>
    </row>
    <row r="20" spans="2:11" ht="25.5" customHeight="1" x14ac:dyDescent="0.2">
      <c r="B20" s="20"/>
      <c r="C20" s="16"/>
      <c r="D20" s="8"/>
      <c r="E20" s="8"/>
      <c r="F20" s="18"/>
      <c r="G20" s="17">
        <f>D20*F20</f>
        <v>0</v>
      </c>
      <c r="I20" s="10"/>
      <c r="J20" s="10"/>
      <c r="K20" s="11"/>
    </row>
    <row r="21" spans="2:11" ht="25.5" customHeight="1" x14ac:dyDescent="0.2">
      <c r="B21" s="22" t="s">
        <v>19</v>
      </c>
      <c r="C21" s="23"/>
      <c r="D21" s="24"/>
      <c r="E21" s="24"/>
      <c r="F21" s="31"/>
      <c r="G21" s="31">
        <f>SUM(G17:G20)</f>
        <v>0</v>
      </c>
      <c r="I21" s="10"/>
      <c r="J21" s="10"/>
      <c r="K21" s="11"/>
    </row>
    <row r="22" spans="2:11" ht="49.2" customHeight="1" x14ac:dyDescent="0.2">
      <c r="B22" s="21" t="s">
        <v>20</v>
      </c>
      <c r="C22" s="59" t="s">
        <v>21</v>
      </c>
      <c r="D22" s="60"/>
      <c r="E22" s="60"/>
      <c r="F22" s="60"/>
      <c r="G22" s="61"/>
      <c r="I22" s="10"/>
      <c r="J22" s="10"/>
      <c r="K22" s="11"/>
    </row>
    <row r="23" spans="2:11" ht="25.5" customHeight="1" x14ac:dyDescent="0.2">
      <c r="B23" s="20"/>
      <c r="C23" s="16"/>
      <c r="D23" s="8"/>
      <c r="E23" s="8"/>
      <c r="F23" s="18"/>
      <c r="G23" s="17">
        <f>D23*F23</f>
        <v>0</v>
      </c>
      <c r="I23" s="10"/>
      <c r="J23" s="10"/>
      <c r="K23" s="11"/>
    </row>
    <row r="24" spans="2:11" ht="25.5" customHeight="1" x14ac:dyDescent="0.2">
      <c r="B24" s="20"/>
      <c r="C24" s="16"/>
      <c r="D24" s="8"/>
      <c r="E24" s="8"/>
      <c r="F24" s="18"/>
      <c r="G24" s="17">
        <f>D24*F24</f>
        <v>0</v>
      </c>
      <c r="I24" s="10"/>
      <c r="J24" s="10"/>
      <c r="K24" s="11"/>
    </row>
    <row r="25" spans="2:11" ht="25.5" customHeight="1" x14ac:dyDescent="0.2">
      <c r="B25" s="20"/>
      <c r="C25" s="16"/>
      <c r="D25" s="8"/>
      <c r="E25" s="8"/>
      <c r="F25" s="17"/>
      <c r="G25" s="17">
        <f>D25*F25</f>
        <v>0</v>
      </c>
      <c r="I25" s="10"/>
      <c r="J25" s="10"/>
      <c r="K25" s="11"/>
    </row>
    <row r="26" spans="2:11" ht="25.5" customHeight="1" x14ac:dyDescent="0.2">
      <c r="B26" s="20"/>
      <c r="C26" s="16"/>
      <c r="D26" s="8"/>
      <c r="E26" s="8"/>
      <c r="F26" s="30"/>
      <c r="G26" s="17">
        <f>D26*F26</f>
        <v>0</v>
      </c>
      <c r="I26" s="10"/>
      <c r="J26" s="10"/>
      <c r="K26" s="11"/>
    </row>
    <row r="27" spans="2:11" ht="25.5" customHeight="1" x14ac:dyDescent="0.2">
      <c r="B27" s="22" t="s">
        <v>22</v>
      </c>
      <c r="C27" s="23"/>
      <c r="D27" s="24"/>
      <c r="E27" s="24"/>
      <c r="F27" s="31"/>
      <c r="G27" s="31">
        <f>SUM(G23:G26)</f>
        <v>0</v>
      </c>
      <c r="I27" s="10"/>
      <c r="J27" s="10"/>
      <c r="K27" s="11"/>
    </row>
    <row r="28" spans="2:11" ht="31.2" customHeight="1" x14ac:dyDescent="0.2">
      <c r="B28" s="21" t="s">
        <v>23</v>
      </c>
      <c r="C28" s="59" t="s">
        <v>24</v>
      </c>
      <c r="D28" s="60"/>
      <c r="E28" s="60"/>
      <c r="F28" s="60"/>
      <c r="G28" s="61"/>
      <c r="I28" s="10"/>
      <c r="J28" s="10"/>
      <c r="K28" s="11"/>
    </row>
    <row r="29" spans="2:11" ht="25.5" customHeight="1" x14ac:dyDescent="0.2">
      <c r="B29" s="20"/>
      <c r="C29" s="16"/>
      <c r="D29" s="8"/>
      <c r="E29" s="8"/>
      <c r="F29" s="18"/>
      <c r="G29" s="17">
        <f>(G15+G21+G27)*0.1</f>
        <v>0</v>
      </c>
      <c r="I29" s="10"/>
      <c r="J29" s="10"/>
      <c r="K29" s="11"/>
    </row>
    <row r="30" spans="2:11" ht="25.5" customHeight="1" x14ac:dyDescent="0.2">
      <c r="B30" s="20"/>
      <c r="C30" s="16"/>
      <c r="D30" s="8"/>
      <c r="E30" s="8"/>
      <c r="F30" s="18"/>
      <c r="G30" s="17"/>
      <c r="I30" s="10"/>
      <c r="J30" s="10"/>
      <c r="K30" s="11"/>
    </row>
    <row r="31" spans="2:11" ht="25.5" customHeight="1" x14ac:dyDescent="0.2">
      <c r="B31" s="14" t="s">
        <v>25</v>
      </c>
      <c r="C31" s="8"/>
      <c r="D31" s="8"/>
      <c r="E31" s="8"/>
      <c r="F31" s="19"/>
      <c r="G31" s="17">
        <f>G15+G21+H2+G27+G29</f>
        <v>0</v>
      </c>
      <c r="I31" s="10"/>
      <c r="J31" s="10"/>
      <c r="K31" s="11"/>
    </row>
    <row r="32" spans="2:11" ht="25.5" customHeight="1" x14ac:dyDescent="0.2">
      <c r="B32" s="7" t="s">
        <v>26</v>
      </c>
      <c r="C32" s="8"/>
      <c r="D32" s="8"/>
      <c r="E32" s="8"/>
      <c r="F32" s="2"/>
      <c r="G32" s="15">
        <f>G31*0.1</f>
        <v>0</v>
      </c>
    </row>
    <row r="33" spans="2:11" ht="25.5" customHeight="1" x14ac:dyDescent="0.2">
      <c r="B33" s="32" t="s">
        <v>49</v>
      </c>
      <c r="C33" s="8"/>
      <c r="D33" s="8"/>
      <c r="E33" s="8"/>
      <c r="F33" s="2"/>
      <c r="G33" s="2">
        <f>SUM(G31:G32)</f>
        <v>0</v>
      </c>
      <c r="I33" s="12"/>
      <c r="J33" s="12"/>
      <c r="K33" s="11"/>
    </row>
    <row r="34" spans="2:11" ht="19.95" customHeight="1" x14ac:dyDescent="0.2">
      <c r="B34" s="33" t="s">
        <v>50</v>
      </c>
      <c r="C34" s="34"/>
      <c r="D34" s="34"/>
      <c r="E34" s="34"/>
      <c r="F34" s="35"/>
      <c r="G34" s="36" t="s">
        <v>51</v>
      </c>
      <c r="I34" s="12"/>
      <c r="J34" s="12"/>
      <c r="K34" s="11"/>
    </row>
    <row r="35" spans="2:11" ht="39" customHeight="1" x14ac:dyDescent="0.2">
      <c r="B35" s="37"/>
      <c r="C35" s="38"/>
      <c r="D35" s="38"/>
      <c r="E35" s="38"/>
      <c r="F35" s="39"/>
      <c r="G35" s="40"/>
    </row>
  </sheetData>
  <mergeCells count="16">
    <mergeCell ref="C9:G9"/>
    <mergeCell ref="C16:G16"/>
    <mergeCell ref="C22:G22"/>
    <mergeCell ref="C28:G28"/>
    <mergeCell ref="G7:G8"/>
    <mergeCell ref="B1:E1"/>
    <mergeCell ref="F2:G2"/>
    <mergeCell ref="C3:E3"/>
    <mergeCell ref="F3:G3"/>
    <mergeCell ref="F4:G5"/>
    <mergeCell ref="C5:E5"/>
    <mergeCell ref="B7:B8"/>
    <mergeCell ref="C7:C8"/>
    <mergeCell ref="D7:D8"/>
    <mergeCell ref="E7:E8"/>
    <mergeCell ref="F7:F8"/>
  </mergeCells>
  <phoneticPr fontId="2"/>
  <pageMargins left="0.70866141732283472" right="0.70866141732283472" top="0.74803149606299213" bottom="0.74803149606299213" header="0.31496062992125984" footer="0.31496062992125984"/>
  <pageSetup paperSize="9" scale="74" orientation="portrait" r:id="rId1"/>
  <headerFooter alignWithMargins="0"/>
  <rowBreaks count="1" manualBreakCount="1">
    <brk id="35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K35"/>
  <sheetViews>
    <sheetView tabSelected="1" view="pageBreakPreview" zoomScale="85" zoomScaleNormal="85" zoomScaleSheetLayoutView="85" workbookViewId="0">
      <selection activeCell="J6" sqref="J6"/>
    </sheetView>
  </sheetViews>
  <sheetFormatPr defaultColWidth="9" defaultRowHeight="27" customHeight="1" x14ac:dyDescent="0.2"/>
  <cols>
    <col min="1" max="1" width="1.33203125" style="1" customWidth="1"/>
    <col min="2" max="2" width="50.109375" style="1" customWidth="1"/>
    <col min="3" max="3" width="9.77734375" style="1" bestFit="1" customWidth="1"/>
    <col min="4" max="4" width="10.21875" style="1" customWidth="1"/>
    <col min="5" max="5" width="9.77734375" style="1" customWidth="1"/>
    <col min="6" max="6" width="18.109375" style="1" customWidth="1"/>
    <col min="7" max="7" width="19.77734375" style="1" customWidth="1"/>
    <col min="8" max="8" width="9" style="1"/>
    <col min="9" max="9" width="13.6640625" style="9" customWidth="1"/>
    <col min="10" max="10" width="13.44140625" style="9" bestFit="1" customWidth="1"/>
    <col min="11" max="11" width="11.77734375" style="12" bestFit="1" customWidth="1"/>
    <col min="12" max="16384" width="9" style="1"/>
  </cols>
  <sheetData>
    <row r="1" spans="2:11" ht="25.5" customHeight="1" x14ac:dyDescent="0.2">
      <c r="B1" s="43" t="s">
        <v>28</v>
      </c>
      <c r="C1" s="44"/>
      <c r="D1" s="44"/>
      <c r="E1" s="45"/>
      <c r="F1" s="29" t="s">
        <v>1</v>
      </c>
      <c r="G1" s="3"/>
    </row>
    <row r="2" spans="2:11" ht="25.5" customHeight="1" x14ac:dyDescent="0.2">
      <c r="B2" s="25" t="s">
        <v>2</v>
      </c>
      <c r="C2" s="26"/>
      <c r="D2" s="26"/>
      <c r="E2" s="27"/>
      <c r="F2" s="46" t="s">
        <v>52</v>
      </c>
      <c r="G2" s="47"/>
    </row>
    <row r="3" spans="2:11" ht="25.5" customHeight="1" x14ac:dyDescent="0.2">
      <c r="B3" s="28"/>
      <c r="C3" s="48">
        <f>G33</f>
        <v>3460600</v>
      </c>
      <c r="D3" s="48"/>
      <c r="E3" s="49"/>
      <c r="F3" s="46" t="s">
        <v>55</v>
      </c>
      <c r="G3" s="47"/>
    </row>
    <row r="4" spans="2:11" ht="25.5" customHeight="1" x14ac:dyDescent="0.2">
      <c r="B4" s="25" t="s">
        <v>4</v>
      </c>
      <c r="C4" s="26"/>
      <c r="D4" s="26"/>
      <c r="E4" s="27"/>
      <c r="F4" s="52" t="s">
        <v>29</v>
      </c>
      <c r="G4" s="53"/>
    </row>
    <row r="5" spans="2:11" ht="25.5" customHeight="1" x14ac:dyDescent="0.2">
      <c r="B5" s="28"/>
      <c r="C5" s="48">
        <f>C3-G32</f>
        <v>3146000</v>
      </c>
      <c r="D5" s="48"/>
      <c r="E5" s="49"/>
      <c r="F5" s="54"/>
      <c r="G5" s="55"/>
    </row>
    <row r="6" spans="2:11" ht="25.5" customHeight="1" x14ac:dyDescent="0.2">
      <c r="B6" s="4" t="s">
        <v>6</v>
      </c>
      <c r="C6" s="5"/>
      <c r="D6" s="5"/>
      <c r="E6" s="5"/>
      <c r="F6" s="5"/>
      <c r="G6" s="6" t="s">
        <v>7</v>
      </c>
    </row>
    <row r="7" spans="2:11" ht="25.5" customHeight="1" x14ac:dyDescent="0.2">
      <c r="B7" s="56" t="s">
        <v>8</v>
      </c>
      <c r="C7" s="57" t="s">
        <v>9</v>
      </c>
      <c r="D7" s="56" t="s">
        <v>10</v>
      </c>
      <c r="E7" s="56" t="s">
        <v>11</v>
      </c>
      <c r="F7" s="41" t="s">
        <v>12</v>
      </c>
      <c r="G7" s="41" t="s">
        <v>13</v>
      </c>
    </row>
    <row r="8" spans="2:11" ht="25.5" customHeight="1" x14ac:dyDescent="0.2">
      <c r="B8" s="56"/>
      <c r="C8" s="58"/>
      <c r="D8" s="56"/>
      <c r="E8" s="56"/>
      <c r="F8" s="42"/>
      <c r="G8" s="42"/>
    </row>
    <row r="9" spans="2:11" ht="56.7" customHeight="1" x14ac:dyDescent="0.2">
      <c r="B9" s="13" t="s">
        <v>14</v>
      </c>
      <c r="C9" s="59" t="s">
        <v>15</v>
      </c>
      <c r="D9" s="60"/>
      <c r="E9" s="60"/>
      <c r="F9" s="60"/>
      <c r="G9" s="61"/>
    </row>
    <row r="10" spans="2:11" ht="25.5" customHeight="1" x14ac:dyDescent="0.2">
      <c r="B10" s="20" t="s">
        <v>30</v>
      </c>
      <c r="C10" s="16"/>
      <c r="D10" s="8">
        <v>6</v>
      </c>
      <c r="E10" s="8" t="s">
        <v>31</v>
      </c>
      <c r="F10" s="30">
        <v>100000</v>
      </c>
      <c r="G10" s="17">
        <f>D10*F10</f>
        <v>600000</v>
      </c>
      <c r="I10" s="10"/>
      <c r="J10" s="11"/>
      <c r="K10" s="11"/>
    </row>
    <row r="11" spans="2:11" ht="25.5" customHeight="1" x14ac:dyDescent="0.2">
      <c r="B11" s="20" t="s">
        <v>32</v>
      </c>
      <c r="C11" s="16"/>
      <c r="D11" s="8">
        <v>1</v>
      </c>
      <c r="E11" s="8" t="s">
        <v>33</v>
      </c>
      <c r="F11" s="30">
        <v>100000</v>
      </c>
      <c r="G11" s="17">
        <f>D11*F11</f>
        <v>100000</v>
      </c>
      <c r="I11" s="10"/>
      <c r="J11" s="11"/>
      <c r="K11" s="11"/>
    </row>
    <row r="12" spans="2:11" ht="25.5" customHeight="1" x14ac:dyDescent="0.2">
      <c r="B12" s="20" t="s">
        <v>34</v>
      </c>
      <c r="C12" s="16"/>
      <c r="D12" s="8">
        <v>3</v>
      </c>
      <c r="E12" s="8" t="s">
        <v>35</v>
      </c>
      <c r="F12" s="30">
        <v>100000</v>
      </c>
      <c r="G12" s="17">
        <f>D12*F12</f>
        <v>300000</v>
      </c>
      <c r="I12" s="10"/>
      <c r="J12" s="10"/>
      <c r="K12" s="11"/>
    </row>
    <row r="13" spans="2:11" ht="25.5" customHeight="1" x14ac:dyDescent="0.2">
      <c r="B13" s="20" t="s">
        <v>36</v>
      </c>
      <c r="C13" s="16"/>
      <c r="D13" s="8">
        <v>1</v>
      </c>
      <c r="E13" s="8" t="s">
        <v>33</v>
      </c>
      <c r="F13" s="30">
        <v>300000</v>
      </c>
      <c r="G13" s="17">
        <f>D13*F13</f>
        <v>300000</v>
      </c>
      <c r="I13" s="10"/>
      <c r="J13" s="10"/>
      <c r="K13" s="11"/>
    </row>
    <row r="14" spans="2:11" ht="25.5" customHeight="1" x14ac:dyDescent="0.2">
      <c r="B14" s="20" t="s">
        <v>37</v>
      </c>
      <c r="C14" s="16"/>
      <c r="D14" s="8">
        <v>1</v>
      </c>
      <c r="E14" s="8" t="s">
        <v>33</v>
      </c>
      <c r="F14" s="18">
        <v>200000</v>
      </c>
      <c r="G14" s="17">
        <f>D14*F14</f>
        <v>200000</v>
      </c>
      <c r="I14" s="10"/>
      <c r="J14" s="10"/>
      <c r="K14" s="11"/>
    </row>
    <row r="15" spans="2:11" ht="25.5" customHeight="1" x14ac:dyDescent="0.2">
      <c r="B15" s="22" t="s">
        <v>16</v>
      </c>
      <c r="C15" s="23"/>
      <c r="D15" s="24"/>
      <c r="E15" s="24"/>
      <c r="F15" s="31"/>
      <c r="G15" s="31">
        <f>SUM(G10:G14)</f>
        <v>1500000</v>
      </c>
      <c r="I15" s="10"/>
      <c r="J15" s="10"/>
      <c r="K15" s="11"/>
    </row>
    <row r="16" spans="2:11" ht="49.2" customHeight="1" x14ac:dyDescent="0.2">
      <c r="B16" s="21" t="s">
        <v>17</v>
      </c>
      <c r="C16" s="59" t="s">
        <v>18</v>
      </c>
      <c r="D16" s="60"/>
      <c r="E16" s="60"/>
      <c r="F16" s="60"/>
      <c r="G16" s="61"/>
      <c r="I16" s="10"/>
      <c r="J16" s="10"/>
      <c r="K16" s="11"/>
    </row>
    <row r="17" spans="2:11" ht="25.5" customHeight="1" x14ac:dyDescent="0.2">
      <c r="B17" s="20" t="s">
        <v>38</v>
      </c>
      <c r="C17" s="16"/>
      <c r="D17" s="8">
        <v>20</v>
      </c>
      <c r="E17" s="8" t="s">
        <v>39</v>
      </c>
      <c r="F17" s="18">
        <v>10000</v>
      </c>
      <c r="G17" s="17">
        <f>D17*F17</f>
        <v>200000</v>
      </c>
      <c r="I17" s="10"/>
      <c r="J17" s="10"/>
      <c r="K17" s="11"/>
    </row>
    <row r="18" spans="2:11" ht="25.5" customHeight="1" x14ac:dyDescent="0.2">
      <c r="B18" s="20" t="s">
        <v>40</v>
      </c>
      <c r="C18" s="16"/>
      <c r="D18" s="8">
        <v>30</v>
      </c>
      <c r="E18" s="8" t="s">
        <v>39</v>
      </c>
      <c r="F18" s="18">
        <v>10000</v>
      </c>
      <c r="G18" s="17">
        <f>D18*F18</f>
        <v>300000</v>
      </c>
      <c r="I18" s="10"/>
      <c r="J18" s="10"/>
      <c r="K18" s="11"/>
    </row>
    <row r="19" spans="2:11" ht="25.5" customHeight="1" x14ac:dyDescent="0.2">
      <c r="B19" s="20" t="s">
        <v>41</v>
      </c>
      <c r="C19" s="16"/>
      <c r="D19" s="8">
        <v>15</v>
      </c>
      <c r="E19" s="8" t="s">
        <v>42</v>
      </c>
      <c r="F19" s="18">
        <v>10000</v>
      </c>
      <c r="G19" s="17">
        <f>D19*F19</f>
        <v>150000</v>
      </c>
      <c r="I19" s="10"/>
      <c r="J19" s="10"/>
      <c r="K19" s="11"/>
    </row>
    <row r="20" spans="2:11" ht="25.5" customHeight="1" x14ac:dyDescent="0.2">
      <c r="B20" s="20" t="s">
        <v>43</v>
      </c>
      <c r="C20" s="16"/>
      <c r="D20" s="8">
        <v>1</v>
      </c>
      <c r="E20" s="8" t="s">
        <v>33</v>
      </c>
      <c r="F20" s="18">
        <v>500000</v>
      </c>
      <c r="G20" s="17">
        <f>D20*F20</f>
        <v>500000</v>
      </c>
      <c r="I20" s="10"/>
      <c r="J20" s="10"/>
      <c r="K20" s="11"/>
    </row>
    <row r="21" spans="2:11" ht="25.5" customHeight="1" x14ac:dyDescent="0.2">
      <c r="B21" s="22" t="s">
        <v>19</v>
      </c>
      <c r="C21" s="23"/>
      <c r="D21" s="24"/>
      <c r="E21" s="24"/>
      <c r="F21" s="31"/>
      <c r="G21" s="31">
        <f>SUM(G17:G20)</f>
        <v>1150000</v>
      </c>
      <c r="I21" s="10"/>
      <c r="J21" s="10"/>
      <c r="K21" s="11"/>
    </row>
    <row r="22" spans="2:11" ht="49.2" customHeight="1" x14ac:dyDescent="0.2">
      <c r="B22" s="21" t="s">
        <v>20</v>
      </c>
      <c r="C22" s="59" t="s">
        <v>21</v>
      </c>
      <c r="D22" s="60"/>
      <c r="E22" s="60"/>
      <c r="F22" s="60"/>
      <c r="G22" s="61"/>
      <c r="I22" s="10"/>
      <c r="J22" s="10"/>
      <c r="K22" s="11"/>
    </row>
    <row r="23" spans="2:11" ht="25.5" customHeight="1" x14ac:dyDescent="0.2">
      <c r="B23" s="20" t="s">
        <v>44</v>
      </c>
      <c r="C23" s="16"/>
      <c r="D23" s="8">
        <v>1</v>
      </c>
      <c r="E23" s="8" t="s">
        <v>33</v>
      </c>
      <c r="F23" s="18">
        <v>30000</v>
      </c>
      <c r="G23" s="17">
        <f>D23*F23</f>
        <v>30000</v>
      </c>
      <c r="I23" s="10"/>
      <c r="J23" s="10"/>
      <c r="K23" s="11"/>
    </row>
    <row r="24" spans="2:11" ht="25.5" customHeight="1" x14ac:dyDescent="0.2">
      <c r="B24" s="20" t="s">
        <v>45</v>
      </c>
      <c r="C24" s="16"/>
      <c r="D24" s="8">
        <v>1</v>
      </c>
      <c r="E24" s="8" t="s">
        <v>33</v>
      </c>
      <c r="F24" s="18">
        <v>30000</v>
      </c>
      <c r="G24" s="17">
        <f>D24*F24</f>
        <v>30000</v>
      </c>
      <c r="I24" s="10"/>
      <c r="J24" s="10"/>
      <c r="K24" s="11"/>
    </row>
    <row r="25" spans="2:11" ht="25.5" customHeight="1" x14ac:dyDescent="0.2">
      <c r="B25" s="20" t="s">
        <v>46</v>
      </c>
      <c r="C25" s="16"/>
      <c r="D25" s="8">
        <v>1</v>
      </c>
      <c r="E25" s="8" t="s">
        <v>33</v>
      </c>
      <c r="F25" s="17">
        <v>50000</v>
      </c>
      <c r="G25" s="17">
        <f>D25*F25</f>
        <v>50000</v>
      </c>
      <c r="I25" s="10"/>
      <c r="J25" s="10"/>
      <c r="K25" s="11"/>
    </row>
    <row r="26" spans="2:11" ht="25.5" customHeight="1" x14ac:dyDescent="0.2">
      <c r="B26" s="20" t="s">
        <v>47</v>
      </c>
      <c r="C26" s="16"/>
      <c r="D26" s="8">
        <v>2</v>
      </c>
      <c r="E26" s="8" t="s">
        <v>35</v>
      </c>
      <c r="F26" s="30">
        <v>50000</v>
      </c>
      <c r="G26" s="17">
        <f>D26*F26</f>
        <v>100000</v>
      </c>
      <c r="I26" s="10"/>
      <c r="J26" s="10"/>
      <c r="K26" s="11"/>
    </row>
    <row r="27" spans="2:11" ht="25.5" customHeight="1" x14ac:dyDescent="0.2">
      <c r="B27" s="22" t="s">
        <v>22</v>
      </c>
      <c r="C27" s="23"/>
      <c r="D27" s="24"/>
      <c r="E27" s="24"/>
      <c r="F27" s="31"/>
      <c r="G27" s="31">
        <f>SUM(G23:G26)</f>
        <v>210000</v>
      </c>
      <c r="I27" s="10"/>
      <c r="J27" s="10"/>
      <c r="K27" s="11"/>
    </row>
    <row r="28" spans="2:11" ht="31.2" customHeight="1" x14ac:dyDescent="0.2">
      <c r="B28" s="21" t="s">
        <v>23</v>
      </c>
      <c r="C28" s="59" t="s">
        <v>24</v>
      </c>
      <c r="D28" s="60"/>
      <c r="E28" s="60"/>
      <c r="F28" s="60"/>
      <c r="G28" s="61"/>
      <c r="I28" s="10"/>
      <c r="J28" s="10"/>
      <c r="K28" s="11"/>
    </row>
    <row r="29" spans="2:11" ht="25.5" customHeight="1" x14ac:dyDescent="0.2">
      <c r="B29" s="20" t="s">
        <v>48</v>
      </c>
      <c r="C29" s="16"/>
      <c r="D29" s="8">
        <v>1</v>
      </c>
      <c r="E29" s="8" t="s">
        <v>33</v>
      </c>
      <c r="F29" s="18"/>
      <c r="G29" s="17">
        <f>(G15+G21+G27)*0.1</f>
        <v>286000</v>
      </c>
      <c r="I29" s="10"/>
      <c r="J29" s="10"/>
      <c r="K29" s="11"/>
    </row>
    <row r="30" spans="2:11" ht="25.5" customHeight="1" x14ac:dyDescent="0.2">
      <c r="B30" s="20"/>
      <c r="C30" s="16"/>
      <c r="D30" s="8"/>
      <c r="E30" s="8"/>
      <c r="F30" s="18"/>
      <c r="G30" s="17"/>
      <c r="I30" s="10"/>
      <c r="J30" s="10"/>
      <c r="K30" s="11"/>
    </row>
    <row r="31" spans="2:11" ht="25.5" customHeight="1" x14ac:dyDescent="0.2">
      <c r="B31" s="14" t="s">
        <v>25</v>
      </c>
      <c r="C31" s="8"/>
      <c r="D31" s="8"/>
      <c r="E31" s="8"/>
      <c r="F31" s="19"/>
      <c r="G31" s="17">
        <f>G15+G21+H2+G27+G29</f>
        <v>3146000</v>
      </c>
      <c r="I31" s="10"/>
      <c r="J31" s="10"/>
      <c r="K31" s="11"/>
    </row>
    <row r="32" spans="2:11" ht="25.5" customHeight="1" x14ac:dyDescent="0.2">
      <c r="B32" s="7" t="s">
        <v>26</v>
      </c>
      <c r="C32" s="8"/>
      <c r="D32" s="8"/>
      <c r="E32" s="8"/>
      <c r="F32" s="2"/>
      <c r="G32" s="15">
        <f>G31*0.1</f>
        <v>314600</v>
      </c>
    </row>
    <row r="33" spans="2:11" ht="25.5" customHeight="1" x14ac:dyDescent="0.2">
      <c r="B33" s="7" t="s">
        <v>27</v>
      </c>
      <c r="C33" s="8"/>
      <c r="D33" s="8"/>
      <c r="E33" s="8"/>
      <c r="F33" s="2"/>
      <c r="G33" s="2">
        <f>SUM(G31:G32)</f>
        <v>3460600</v>
      </c>
      <c r="I33" s="12"/>
      <c r="J33" s="12"/>
      <c r="K33" s="11"/>
    </row>
    <row r="34" spans="2:11" ht="19.95" customHeight="1" x14ac:dyDescent="0.2">
      <c r="B34" s="33" t="s">
        <v>50</v>
      </c>
      <c r="C34" s="34"/>
      <c r="D34" s="34"/>
      <c r="E34" s="34"/>
      <c r="F34" s="35"/>
      <c r="G34" s="36" t="s">
        <v>51</v>
      </c>
      <c r="I34" s="12"/>
      <c r="J34" s="12"/>
      <c r="K34" s="11"/>
    </row>
    <row r="35" spans="2:11" ht="39" customHeight="1" x14ac:dyDescent="0.2">
      <c r="B35" s="37" t="s">
        <v>53</v>
      </c>
      <c r="C35" s="38"/>
      <c r="D35" s="38"/>
      <c r="E35" s="38"/>
      <c r="F35" s="39"/>
      <c r="G35" s="40" t="s">
        <v>54</v>
      </c>
    </row>
  </sheetData>
  <mergeCells count="16">
    <mergeCell ref="B1:E1"/>
    <mergeCell ref="F2:G2"/>
    <mergeCell ref="C3:E3"/>
    <mergeCell ref="F3:G3"/>
    <mergeCell ref="C5:E5"/>
    <mergeCell ref="B7:B8"/>
    <mergeCell ref="D7:D8"/>
    <mergeCell ref="E7:E8"/>
    <mergeCell ref="C7:C8"/>
    <mergeCell ref="F4:G5"/>
    <mergeCell ref="C9:G9"/>
    <mergeCell ref="F7:F8"/>
    <mergeCell ref="C16:G16"/>
    <mergeCell ref="C22:G22"/>
    <mergeCell ref="C28:G28"/>
    <mergeCell ref="G7:G8"/>
  </mergeCells>
  <phoneticPr fontId="2"/>
  <pageMargins left="0.70866141732283472" right="0.70866141732283472" top="0.74803149606299213" bottom="0.74803149606299213" header="0.31496062992125984" footer="0.31496062992125984"/>
  <pageSetup paperSize="9" scale="74" orientation="portrait" r:id="rId1"/>
  <headerFooter alignWithMargins="0"/>
  <rowBreaks count="1" manualBreakCount="1">
    <brk id="35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委託費積算様式</vt:lpstr>
      <vt:lpstr>委託費積算イメージ</vt:lpstr>
      <vt:lpstr>委託費積算イメージ!Print_Area</vt:lpstr>
      <vt:lpstr>委託費積算様式!Print_Area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2024-02-02T07:20:46Z</dcterms:created>
  <dcterms:modified xsi:type="dcterms:W3CDTF">2026-01-29T07:19:28Z</dcterms:modified>
  <cp:category/>
  <cp:contentStatus/>
</cp:coreProperties>
</file>